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404"/>
  <workbookPr/>
  <mc:AlternateContent xmlns:mc="http://schemas.openxmlformats.org/markup-compatibility/2006">
    <mc:Choice Requires="x15">
      <x15ac:absPath xmlns:x15ac="http://schemas.microsoft.com/office/spreadsheetml/2010/11/ac" url="https://chryselys01.sharepoint.com/sites/Gilead/Shared Documents/FACT/Planning/Dummy Datasets/"/>
    </mc:Choice>
  </mc:AlternateContent>
  <xr:revisionPtr revIDLastSave="0" documentId="8_{8B2F9C12-0B2A-48C7-9A5D-1F99332A18F6}" xr6:coauthVersionLast="47" xr6:coauthVersionMax="47" xr10:uidLastSave="{00000000-0000-0000-0000-000000000000}"/>
  <bookViews>
    <workbookView xWindow="-110" yWindow="-110" windowWidth="19420" windowHeight="10300" xr2:uid="{B4265D17-98D8-481E-AEF2-4FD4392A6C7D}"/>
  </bookViews>
  <sheets>
    <sheet name="YTD Performance" sheetId="8" r:id="rId1"/>
    <sheet name="Sheet7" sheetId="7" state="hidden" r:id="rId2"/>
    <sheet name="Sheet10" sheetId="10" state="hidden" r:id="rId3"/>
    <sheet name="YTD Sales" sheetId="11" state="hidden" r:id="rId4"/>
    <sheet name="Sales" sheetId="9" state="hidden" r:id="rId5"/>
    <sheet name="Sheet5" sheetId="5" state="hidden" r:id="rId6"/>
  </sheets>
  <externalReferences>
    <externalReference r:id="rId7"/>
  </externalReferences>
  <definedNames>
    <definedName name="_xlnm._FilterDatabase" localSheetId="4" hidden="1">Sales!$A$1:$L$715</definedName>
    <definedName name="_xlnm._FilterDatabase" localSheetId="5" hidden="1">Sheet5!$A$1:$H$193</definedName>
    <definedName name="_xlnm._FilterDatabase" localSheetId="3" hidden="1">'YTD Sales'!$A$1:$B$9</definedName>
    <definedName name="_xlnm._FilterDatabase" localSheetId="0" hidden="1">'YTD Performance'!$A$1:$K$14</definedName>
  </definedNames>
  <calcPr calcId="191028"/>
  <pivotCaches>
    <pivotCache cacheId="672" r:id="rId8"/>
    <pivotCache cacheId="673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8" l="1"/>
  <c r="M4" i="8"/>
  <c r="M5" i="8"/>
  <c r="M6" i="8"/>
  <c r="M7" i="8"/>
  <c r="M8" i="8"/>
  <c r="M9" i="8"/>
  <c r="M10" i="8"/>
  <c r="M11" i="8"/>
  <c r="M12" i="8"/>
  <c r="M13" i="8"/>
  <c r="M2" i="8"/>
  <c r="H4" i="8"/>
  <c r="I9" i="8"/>
  <c r="H9" i="8"/>
  <c r="F9" i="8"/>
  <c r="I5" i="8"/>
  <c r="H5" i="8"/>
  <c r="D5" i="8"/>
  <c r="F5" i="8" s="1"/>
  <c r="H11" i="8"/>
  <c r="H8" i="8"/>
  <c r="H10" i="8"/>
  <c r="H3" i="8"/>
  <c r="H7" i="8"/>
  <c r="H6" i="8"/>
  <c r="H2" i="8"/>
  <c r="I4" i="8"/>
  <c r="I6" i="8"/>
  <c r="I7" i="8"/>
  <c r="I3" i="8"/>
  <c r="I10" i="8"/>
  <c r="I8" i="8"/>
  <c r="I11" i="8"/>
  <c r="I2" i="8"/>
  <c r="D11" i="8"/>
  <c r="F11" i="8" s="1"/>
  <c r="D8" i="8"/>
  <c r="F8" i="8" s="1"/>
  <c r="D10" i="8"/>
  <c r="F10" i="8" s="1"/>
  <c r="D3" i="8"/>
  <c r="F3" i="8" s="1"/>
  <c r="D7" i="8"/>
  <c r="F7" i="8" s="1"/>
  <c r="F6" i="8"/>
  <c r="D4" i="8"/>
  <c r="F4" i="8" s="1"/>
  <c r="D2" i="8"/>
  <c r="F2" i="8" s="1"/>
  <c r="L715" i="9"/>
  <c r="K715" i="9"/>
  <c r="C715" i="9"/>
  <c r="L714" i="9"/>
  <c r="K714" i="9"/>
  <c r="C714" i="9"/>
  <c r="L713" i="9"/>
  <c r="K713" i="9"/>
  <c r="C713" i="9"/>
  <c r="L712" i="9"/>
  <c r="K712" i="9"/>
  <c r="C712" i="9"/>
  <c r="L711" i="9"/>
  <c r="K711" i="9"/>
  <c r="C711" i="9"/>
  <c r="L710" i="9"/>
  <c r="K710" i="9"/>
  <c r="C710" i="9"/>
  <c r="L709" i="9"/>
  <c r="K709" i="9"/>
  <c r="C709" i="9"/>
  <c r="L708" i="9"/>
  <c r="K708" i="9"/>
  <c r="C708" i="9"/>
  <c r="L707" i="9"/>
  <c r="K707" i="9"/>
  <c r="C707" i="9"/>
  <c r="L706" i="9"/>
  <c r="K706" i="9"/>
  <c r="C706" i="9"/>
  <c r="L705" i="9"/>
  <c r="K705" i="9"/>
  <c r="C705" i="9"/>
  <c r="L704" i="9"/>
  <c r="K704" i="9"/>
  <c r="C704" i="9"/>
  <c r="L703" i="9"/>
  <c r="K703" i="9"/>
  <c r="C703" i="9"/>
  <c r="L702" i="9"/>
  <c r="K702" i="9"/>
  <c r="C702" i="9"/>
  <c r="L701" i="9"/>
  <c r="K701" i="9"/>
  <c r="C701" i="9"/>
  <c r="L700" i="9"/>
  <c r="K700" i="9"/>
  <c r="C700" i="9"/>
  <c r="L699" i="9"/>
  <c r="K699" i="9"/>
  <c r="C699" i="9"/>
  <c r="L698" i="9"/>
  <c r="K698" i="9"/>
  <c r="C698" i="9"/>
  <c r="L697" i="9"/>
  <c r="K697" i="9"/>
  <c r="C697" i="9"/>
  <c r="L696" i="9"/>
  <c r="K696" i="9"/>
  <c r="C696" i="9"/>
  <c r="L695" i="9"/>
  <c r="K695" i="9"/>
  <c r="C695" i="9"/>
  <c r="L694" i="9"/>
  <c r="K694" i="9"/>
  <c r="C694" i="9"/>
  <c r="L693" i="9"/>
  <c r="K693" i="9"/>
  <c r="C693" i="9"/>
  <c r="L692" i="9"/>
  <c r="K692" i="9"/>
  <c r="C692" i="9"/>
  <c r="L691" i="9"/>
  <c r="K691" i="9"/>
  <c r="C691" i="9"/>
  <c r="L690" i="9"/>
  <c r="K690" i="9"/>
  <c r="C690" i="9"/>
  <c r="L689" i="9"/>
  <c r="K689" i="9"/>
  <c r="C689" i="9"/>
  <c r="L688" i="9"/>
  <c r="K688" i="9"/>
  <c r="C688" i="9"/>
  <c r="L687" i="9"/>
  <c r="K687" i="9"/>
  <c r="C687" i="9"/>
  <c r="L686" i="9"/>
  <c r="K686" i="9"/>
  <c r="C686" i="9"/>
  <c r="L685" i="9"/>
  <c r="K685" i="9"/>
  <c r="C685" i="9"/>
  <c r="L684" i="9"/>
  <c r="K684" i="9"/>
  <c r="C684" i="9"/>
  <c r="L683" i="9"/>
  <c r="K683" i="9"/>
  <c r="C683" i="9"/>
  <c r="L682" i="9"/>
  <c r="K682" i="9"/>
  <c r="C682" i="9"/>
  <c r="L681" i="9"/>
  <c r="K681" i="9"/>
  <c r="C681" i="9"/>
  <c r="L680" i="9"/>
  <c r="K680" i="9"/>
  <c r="C680" i="9"/>
  <c r="L679" i="9"/>
  <c r="K679" i="9"/>
  <c r="C679" i="9"/>
  <c r="L678" i="9"/>
  <c r="K678" i="9"/>
  <c r="C678" i="9"/>
  <c r="L677" i="9"/>
  <c r="K677" i="9"/>
  <c r="C677" i="9"/>
  <c r="L676" i="9"/>
  <c r="K676" i="9"/>
  <c r="C676" i="9"/>
  <c r="L675" i="9"/>
  <c r="K675" i="9"/>
  <c r="C675" i="9"/>
  <c r="L674" i="9"/>
  <c r="K674" i="9"/>
  <c r="C674" i="9"/>
  <c r="L673" i="9"/>
  <c r="K673" i="9"/>
  <c r="C673" i="9"/>
  <c r="L672" i="9"/>
  <c r="K672" i="9"/>
  <c r="C672" i="9"/>
  <c r="L671" i="9"/>
  <c r="K671" i="9"/>
  <c r="C671" i="9"/>
  <c r="L670" i="9"/>
  <c r="K670" i="9"/>
  <c r="C670" i="9"/>
  <c r="L669" i="9"/>
  <c r="K669" i="9"/>
  <c r="C669" i="9"/>
  <c r="L668" i="9"/>
  <c r="K668" i="9"/>
  <c r="C668" i="9"/>
  <c r="L667" i="9"/>
  <c r="K667" i="9"/>
  <c r="C667" i="9"/>
  <c r="L666" i="9"/>
  <c r="K666" i="9"/>
  <c r="C666" i="9"/>
  <c r="L665" i="9"/>
  <c r="K665" i="9"/>
  <c r="C665" i="9"/>
  <c r="L664" i="9"/>
  <c r="K664" i="9"/>
  <c r="C664" i="9"/>
  <c r="L663" i="9"/>
  <c r="K663" i="9"/>
  <c r="C663" i="9"/>
  <c r="L662" i="9"/>
  <c r="K662" i="9"/>
  <c r="C662" i="9"/>
  <c r="L661" i="9"/>
  <c r="K661" i="9"/>
  <c r="C661" i="9"/>
  <c r="L660" i="9"/>
  <c r="K660" i="9"/>
  <c r="C660" i="9"/>
  <c r="L659" i="9"/>
  <c r="K659" i="9"/>
  <c r="C659" i="9"/>
  <c r="L658" i="9"/>
  <c r="K658" i="9"/>
  <c r="C658" i="9"/>
  <c r="L657" i="9"/>
  <c r="K657" i="9"/>
  <c r="C657" i="9"/>
  <c r="L656" i="9"/>
  <c r="K656" i="9"/>
  <c r="C656" i="9"/>
  <c r="L655" i="9"/>
  <c r="K655" i="9"/>
  <c r="C655" i="9"/>
  <c r="L654" i="9"/>
  <c r="K654" i="9"/>
  <c r="C654" i="9"/>
  <c r="L653" i="9"/>
  <c r="K653" i="9"/>
  <c r="C653" i="9"/>
  <c r="L652" i="9"/>
  <c r="K652" i="9"/>
  <c r="C652" i="9"/>
  <c r="L651" i="9"/>
  <c r="K651" i="9"/>
  <c r="C651" i="9"/>
  <c r="L650" i="9"/>
  <c r="K650" i="9"/>
  <c r="C650" i="9"/>
  <c r="L649" i="9"/>
  <c r="K649" i="9"/>
  <c r="C649" i="9"/>
  <c r="L648" i="9"/>
  <c r="K648" i="9"/>
  <c r="C648" i="9"/>
  <c r="L647" i="9"/>
  <c r="K647" i="9"/>
  <c r="C647" i="9"/>
  <c r="L646" i="9"/>
  <c r="K646" i="9"/>
  <c r="C646" i="9"/>
  <c r="L645" i="9"/>
  <c r="K645" i="9"/>
  <c r="C645" i="9"/>
  <c r="L644" i="9"/>
  <c r="K644" i="9"/>
  <c r="C644" i="9"/>
  <c r="L643" i="9"/>
  <c r="K643" i="9"/>
  <c r="C643" i="9"/>
  <c r="L642" i="9"/>
  <c r="K642" i="9"/>
  <c r="C642" i="9"/>
  <c r="L641" i="9"/>
  <c r="K641" i="9"/>
  <c r="C641" i="9"/>
  <c r="L640" i="9"/>
  <c r="K640" i="9"/>
  <c r="C640" i="9"/>
  <c r="L639" i="9"/>
  <c r="K639" i="9"/>
  <c r="C639" i="9"/>
  <c r="L638" i="9"/>
  <c r="K638" i="9"/>
  <c r="C638" i="9"/>
  <c r="L637" i="9"/>
  <c r="K637" i="9"/>
  <c r="C637" i="9"/>
  <c r="L636" i="9"/>
  <c r="K636" i="9"/>
  <c r="C636" i="9"/>
  <c r="L635" i="9"/>
  <c r="K635" i="9"/>
  <c r="C635" i="9"/>
  <c r="L634" i="9"/>
  <c r="K634" i="9"/>
  <c r="C634" i="9"/>
  <c r="L633" i="9"/>
  <c r="K633" i="9"/>
  <c r="C633" i="9"/>
  <c r="L632" i="9"/>
  <c r="K632" i="9"/>
  <c r="C632" i="9"/>
  <c r="L631" i="9"/>
  <c r="K631" i="9"/>
  <c r="C631" i="9"/>
  <c r="L630" i="9"/>
  <c r="K630" i="9"/>
  <c r="C630" i="9"/>
  <c r="L629" i="9"/>
  <c r="K629" i="9"/>
  <c r="C629" i="9"/>
  <c r="L628" i="9"/>
  <c r="K628" i="9"/>
  <c r="C628" i="9"/>
  <c r="L627" i="9"/>
  <c r="K627" i="9"/>
  <c r="C627" i="9"/>
  <c r="L626" i="9"/>
  <c r="K626" i="9"/>
  <c r="C626" i="9"/>
  <c r="L625" i="9"/>
  <c r="K625" i="9"/>
  <c r="C625" i="9"/>
  <c r="L624" i="9"/>
  <c r="K624" i="9"/>
  <c r="C624" i="9"/>
  <c r="L623" i="9"/>
  <c r="K623" i="9"/>
  <c r="C623" i="9"/>
  <c r="L622" i="9"/>
  <c r="K622" i="9"/>
  <c r="C622" i="9"/>
  <c r="L621" i="9"/>
  <c r="K621" i="9"/>
  <c r="C621" i="9"/>
  <c r="L620" i="9"/>
  <c r="K620" i="9"/>
  <c r="C620" i="9"/>
  <c r="L619" i="9"/>
  <c r="K619" i="9"/>
  <c r="C619" i="9"/>
  <c r="L618" i="9"/>
  <c r="K618" i="9"/>
  <c r="C618" i="9"/>
  <c r="L617" i="9"/>
  <c r="K617" i="9"/>
  <c r="C617" i="9"/>
  <c r="L616" i="9"/>
  <c r="K616" i="9"/>
  <c r="C616" i="9"/>
  <c r="L615" i="9"/>
  <c r="K615" i="9"/>
  <c r="C615" i="9"/>
  <c r="L614" i="9"/>
  <c r="K614" i="9"/>
  <c r="C614" i="9"/>
  <c r="L613" i="9"/>
  <c r="K613" i="9"/>
  <c r="C613" i="9"/>
  <c r="L612" i="9"/>
  <c r="K612" i="9"/>
  <c r="C612" i="9"/>
  <c r="L611" i="9"/>
  <c r="K611" i="9"/>
  <c r="C611" i="9"/>
  <c r="L610" i="9"/>
  <c r="K610" i="9"/>
  <c r="C610" i="9"/>
  <c r="L609" i="9"/>
  <c r="K609" i="9"/>
  <c r="C609" i="9"/>
  <c r="L608" i="9"/>
  <c r="K608" i="9"/>
  <c r="C608" i="9"/>
  <c r="L607" i="9"/>
  <c r="K607" i="9"/>
  <c r="C607" i="9"/>
  <c r="L606" i="9"/>
  <c r="K606" i="9"/>
  <c r="C606" i="9"/>
  <c r="L605" i="9"/>
  <c r="K605" i="9"/>
  <c r="C605" i="9"/>
  <c r="L604" i="9"/>
  <c r="K604" i="9"/>
  <c r="C604" i="9"/>
  <c r="L603" i="9"/>
  <c r="K603" i="9"/>
  <c r="C603" i="9"/>
  <c r="L602" i="9"/>
  <c r="K602" i="9"/>
  <c r="C602" i="9"/>
  <c r="L601" i="9"/>
  <c r="K601" i="9"/>
  <c r="C601" i="9"/>
  <c r="L600" i="9"/>
  <c r="K600" i="9"/>
  <c r="C600" i="9"/>
  <c r="L599" i="9"/>
  <c r="K599" i="9"/>
  <c r="C599" i="9"/>
  <c r="L598" i="9"/>
  <c r="K598" i="9"/>
  <c r="C598" i="9"/>
  <c r="L597" i="9"/>
  <c r="K597" i="9"/>
  <c r="C597" i="9"/>
  <c r="L596" i="9"/>
  <c r="K596" i="9"/>
  <c r="C596" i="9"/>
  <c r="L595" i="9"/>
  <c r="K595" i="9"/>
  <c r="C595" i="9"/>
  <c r="L594" i="9"/>
  <c r="K594" i="9"/>
  <c r="C594" i="9"/>
  <c r="L593" i="9"/>
  <c r="K593" i="9"/>
  <c r="C593" i="9"/>
  <c r="L592" i="9"/>
  <c r="K592" i="9"/>
  <c r="C592" i="9"/>
  <c r="L591" i="9"/>
  <c r="K591" i="9"/>
  <c r="C591" i="9"/>
  <c r="L590" i="9"/>
  <c r="K590" i="9"/>
  <c r="C590" i="9"/>
  <c r="L589" i="9"/>
  <c r="K589" i="9"/>
  <c r="C589" i="9"/>
  <c r="L588" i="9"/>
  <c r="K588" i="9"/>
  <c r="C588" i="9"/>
  <c r="L587" i="9"/>
  <c r="K587" i="9"/>
  <c r="C587" i="9"/>
  <c r="L586" i="9"/>
  <c r="K586" i="9"/>
  <c r="C586" i="9"/>
  <c r="L585" i="9"/>
  <c r="K585" i="9"/>
  <c r="C585" i="9"/>
  <c r="L584" i="9"/>
  <c r="K584" i="9"/>
  <c r="C584" i="9"/>
  <c r="L583" i="9"/>
  <c r="K583" i="9"/>
  <c r="C583" i="9"/>
  <c r="L582" i="9"/>
  <c r="K582" i="9"/>
  <c r="C582" i="9"/>
  <c r="L581" i="9"/>
  <c r="K581" i="9"/>
  <c r="C581" i="9"/>
  <c r="L580" i="9"/>
  <c r="K580" i="9"/>
  <c r="C580" i="9"/>
  <c r="L579" i="9"/>
  <c r="K579" i="9"/>
  <c r="C579" i="9"/>
  <c r="L578" i="9"/>
  <c r="K578" i="9"/>
  <c r="C578" i="9"/>
  <c r="L577" i="9"/>
  <c r="K577" i="9"/>
  <c r="C577" i="9"/>
  <c r="L576" i="9"/>
  <c r="K576" i="9"/>
  <c r="C576" i="9"/>
  <c r="L575" i="9"/>
  <c r="K575" i="9"/>
  <c r="C575" i="9"/>
  <c r="L574" i="9"/>
  <c r="K574" i="9"/>
  <c r="C574" i="9"/>
  <c r="L573" i="9"/>
  <c r="K573" i="9"/>
  <c r="C573" i="9"/>
  <c r="L572" i="9"/>
  <c r="K572" i="9"/>
  <c r="C572" i="9"/>
  <c r="L571" i="9"/>
  <c r="K571" i="9"/>
  <c r="C571" i="9"/>
  <c r="L570" i="9"/>
  <c r="K570" i="9"/>
  <c r="C570" i="9"/>
  <c r="L569" i="9"/>
  <c r="K569" i="9"/>
  <c r="C569" i="9"/>
  <c r="L568" i="9"/>
  <c r="K568" i="9"/>
  <c r="C568" i="9"/>
  <c r="L567" i="9"/>
  <c r="K567" i="9"/>
  <c r="C567" i="9"/>
  <c r="L566" i="9"/>
  <c r="K566" i="9"/>
  <c r="C566" i="9"/>
  <c r="L565" i="9"/>
  <c r="K565" i="9"/>
  <c r="C565" i="9"/>
  <c r="L564" i="9"/>
  <c r="K564" i="9"/>
  <c r="C564" i="9"/>
  <c r="L563" i="9"/>
  <c r="K563" i="9"/>
  <c r="C563" i="9"/>
  <c r="L562" i="9"/>
  <c r="K562" i="9"/>
  <c r="C562" i="9"/>
  <c r="L561" i="9"/>
  <c r="K561" i="9"/>
  <c r="C561" i="9"/>
  <c r="L560" i="9"/>
  <c r="K560" i="9"/>
  <c r="C560" i="9"/>
  <c r="L559" i="9"/>
  <c r="K559" i="9"/>
  <c r="C559" i="9"/>
  <c r="L558" i="9"/>
  <c r="K558" i="9"/>
  <c r="C558" i="9"/>
  <c r="L557" i="9"/>
  <c r="K557" i="9"/>
  <c r="C557" i="9"/>
  <c r="L556" i="9"/>
  <c r="K556" i="9"/>
  <c r="C556" i="9"/>
  <c r="L555" i="9"/>
  <c r="K555" i="9"/>
  <c r="C555" i="9"/>
  <c r="L554" i="9"/>
  <c r="K554" i="9"/>
  <c r="C554" i="9"/>
  <c r="L553" i="9"/>
  <c r="K553" i="9"/>
  <c r="C553" i="9"/>
  <c r="L552" i="9"/>
  <c r="K552" i="9"/>
  <c r="C552" i="9"/>
  <c r="L551" i="9"/>
  <c r="K551" i="9"/>
  <c r="C551" i="9"/>
  <c r="L550" i="9"/>
  <c r="K550" i="9"/>
  <c r="C550" i="9"/>
  <c r="L549" i="9"/>
  <c r="K549" i="9"/>
  <c r="C549" i="9"/>
  <c r="L548" i="9"/>
  <c r="K548" i="9"/>
  <c r="C548" i="9"/>
  <c r="L547" i="9"/>
  <c r="K547" i="9"/>
  <c r="C547" i="9"/>
  <c r="L546" i="9"/>
  <c r="K546" i="9"/>
  <c r="C546" i="9"/>
  <c r="L545" i="9"/>
  <c r="K545" i="9"/>
  <c r="C545" i="9"/>
  <c r="L544" i="9"/>
  <c r="K544" i="9"/>
  <c r="C544" i="9"/>
  <c r="L543" i="9"/>
  <c r="K543" i="9"/>
  <c r="C543" i="9"/>
  <c r="L542" i="9"/>
  <c r="K542" i="9"/>
  <c r="C542" i="9"/>
  <c r="L541" i="9"/>
  <c r="K541" i="9"/>
  <c r="C541" i="9"/>
  <c r="L540" i="9"/>
  <c r="K540" i="9"/>
  <c r="C540" i="9"/>
  <c r="L539" i="9"/>
  <c r="K539" i="9"/>
  <c r="C539" i="9"/>
  <c r="L538" i="9"/>
  <c r="K538" i="9"/>
  <c r="C538" i="9"/>
  <c r="L537" i="9"/>
  <c r="K537" i="9"/>
  <c r="C537" i="9"/>
  <c r="L536" i="9"/>
  <c r="K536" i="9"/>
  <c r="C536" i="9"/>
  <c r="L535" i="9"/>
  <c r="K535" i="9"/>
  <c r="C535" i="9"/>
  <c r="L534" i="9"/>
  <c r="K534" i="9"/>
  <c r="C534" i="9"/>
  <c r="L533" i="9"/>
  <c r="K533" i="9"/>
  <c r="C533" i="9"/>
  <c r="L532" i="9"/>
  <c r="K532" i="9"/>
  <c r="C532" i="9"/>
  <c r="L531" i="9"/>
  <c r="K531" i="9"/>
  <c r="C531" i="9"/>
  <c r="L530" i="9"/>
  <c r="K530" i="9"/>
  <c r="C530" i="9"/>
  <c r="L529" i="9"/>
  <c r="K529" i="9"/>
  <c r="C529" i="9"/>
  <c r="L528" i="9"/>
  <c r="K528" i="9"/>
  <c r="C528" i="9"/>
  <c r="L527" i="9"/>
  <c r="K527" i="9"/>
  <c r="C527" i="9"/>
  <c r="L526" i="9"/>
  <c r="K526" i="9"/>
  <c r="C526" i="9"/>
  <c r="L525" i="9"/>
  <c r="K525" i="9"/>
  <c r="C525" i="9"/>
  <c r="L524" i="9"/>
  <c r="K524" i="9"/>
  <c r="C524" i="9"/>
  <c r="L523" i="9"/>
  <c r="K523" i="9"/>
  <c r="C523" i="9"/>
  <c r="L522" i="9"/>
  <c r="K522" i="9"/>
  <c r="C522" i="9"/>
  <c r="L521" i="9"/>
  <c r="K521" i="9"/>
  <c r="C521" i="9"/>
  <c r="L520" i="9"/>
  <c r="K520" i="9"/>
  <c r="C520" i="9"/>
  <c r="L519" i="9"/>
  <c r="K519" i="9"/>
  <c r="C519" i="9"/>
  <c r="L518" i="9"/>
  <c r="K518" i="9"/>
  <c r="C518" i="9"/>
  <c r="L517" i="9"/>
  <c r="K517" i="9"/>
  <c r="C517" i="9"/>
  <c r="L516" i="9"/>
  <c r="K516" i="9"/>
  <c r="C516" i="9"/>
  <c r="L515" i="9"/>
  <c r="K515" i="9"/>
  <c r="C515" i="9"/>
  <c r="L514" i="9"/>
  <c r="K514" i="9"/>
  <c r="C514" i="9"/>
  <c r="L513" i="9"/>
  <c r="K513" i="9"/>
  <c r="C513" i="9"/>
  <c r="L512" i="9"/>
  <c r="K512" i="9"/>
  <c r="C512" i="9"/>
  <c r="L511" i="9"/>
  <c r="K511" i="9"/>
  <c r="C511" i="9"/>
  <c r="L510" i="9"/>
  <c r="K510" i="9"/>
  <c r="C510" i="9"/>
  <c r="L509" i="9"/>
  <c r="K509" i="9"/>
  <c r="C509" i="9"/>
  <c r="L508" i="9"/>
  <c r="K508" i="9"/>
  <c r="C508" i="9"/>
  <c r="L507" i="9"/>
  <c r="K507" i="9"/>
  <c r="C507" i="9"/>
  <c r="L506" i="9"/>
  <c r="K506" i="9"/>
  <c r="C506" i="9"/>
  <c r="L505" i="9"/>
  <c r="K505" i="9"/>
  <c r="C505" i="9"/>
  <c r="L504" i="9"/>
  <c r="K504" i="9"/>
  <c r="C504" i="9"/>
  <c r="L503" i="9"/>
  <c r="K503" i="9"/>
  <c r="C503" i="9"/>
  <c r="L502" i="9"/>
  <c r="K502" i="9"/>
  <c r="C502" i="9"/>
  <c r="L501" i="9"/>
  <c r="K501" i="9"/>
  <c r="C501" i="9"/>
  <c r="L500" i="9"/>
  <c r="K500" i="9"/>
  <c r="C500" i="9"/>
  <c r="L499" i="9"/>
  <c r="K499" i="9"/>
  <c r="C499" i="9"/>
  <c r="L498" i="9"/>
  <c r="K498" i="9"/>
  <c r="C498" i="9"/>
  <c r="L497" i="9"/>
  <c r="K497" i="9"/>
  <c r="C497" i="9"/>
  <c r="L496" i="9"/>
  <c r="K496" i="9"/>
  <c r="C496" i="9"/>
  <c r="L495" i="9"/>
  <c r="K495" i="9"/>
  <c r="C495" i="9"/>
  <c r="L494" i="9"/>
  <c r="K494" i="9"/>
  <c r="C494" i="9"/>
  <c r="L493" i="9"/>
  <c r="K493" i="9"/>
  <c r="C493" i="9"/>
  <c r="L492" i="9"/>
  <c r="K492" i="9"/>
  <c r="C492" i="9"/>
  <c r="L491" i="9"/>
  <c r="K491" i="9"/>
  <c r="C491" i="9"/>
  <c r="L490" i="9"/>
  <c r="K490" i="9"/>
  <c r="C490" i="9"/>
  <c r="L489" i="9"/>
  <c r="K489" i="9"/>
  <c r="C489" i="9"/>
  <c r="L488" i="9"/>
  <c r="K488" i="9"/>
  <c r="C488" i="9"/>
  <c r="L487" i="9"/>
  <c r="K487" i="9"/>
  <c r="C487" i="9"/>
  <c r="L486" i="9"/>
  <c r="K486" i="9"/>
  <c r="C486" i="9"/>
  <c r="L485" i="9"/>
  <c r="K485" i="9"/>
  <c r="C485" i="9"/>
  <c r="L484" i="9"/>
  <c r="K484" i="9"/>
  <c r="C484" i="9"/>
  <c r="L483" i="9"/>
  <c r="K483" i="9"/>
  <c r="C483" i="9"/>
  <c r="L482" i="9"/>
  <c r="K482" i="9"/>
  <c r="C482" i="9"/>
  <c r="L481" i="9"/>
  <c r="K481" i="9"/>
  <c r="C481" i="9"/>
  <c r="L480" i="9"/>
  <c r="K480" i="9"/>
  <c r="C480" i="9"/>
  <c r="L479" i="9"/>
  <c r="K479" i="9"/>
  <c r="C479" i="9"/>
  <c r="L478" i="9"/>
  <c r="K478" i="9"/>
  <c r="C478" i="9"/>
  <c r="L477" i="9"/>
  <c r="K477" i="9"/>
  <c r="C477" i="9"/>
  <c r="L476" i="9"/>
  <c r="K476" i="9"/>
  <c r="C476" i="9"/>
  <c r="L475" i="9"/>
  <c r="K475" i="9"/>
  <c r="C475" i="9"/>
  <c r="L474" i="9"/>
  <c r="K474" i="9"/>
  <c r="C474" i="9"/>
  <c r="L473" i="9"/>
  <c r="K473" i="9"/>
  <c r="C473" i="9"/>
  <c r="L472" i="9"/>
  <c r="K472" i="9"/>
  <c r="C472" i="9"/>
  <c r="L471" i="9"/>
  <c r="K471" i="9"/>
  <c r="C471" i="9"/>
  <c r="L470" i="9"/>
  <c r="K470" i="9"/>
  <c r="C470" i="9"/>
  <c r="L469" i="9"/>
  <c r="K469" i="9"/>
  <c r="C469" i="9"/>
  <c r="L468" i="9"/>
  <c r="K468" i="9"/>
  <c r="C468" i="9"/>
  <c r="L467" i="9"/>
  <c r="K467" i="9"/>
  <c r="C467" i="9"/>
  <c r="L466" i="9"/>
  <c r="K466" i="9"/>
  <c r="C466" i="9"/>
  <c r="L465" i="9"/>
  <c r="K465" i="9"/>
  <c r="C465" i="9"/>
  <c r="L464" i="9"/>
  <c r="K464" i="9"/>
  <c r="C464" i="9"/>
  <c r="L463" i="9"/>
  <c r="K463" i="9"/>
  <c r="C463" i="9"/>
  <c r="L462" i="9"/>
  <c r="K462" i="9"/>
  <c r="C462" i="9"/>
  <c r="L461" i="9"/>
  <c r="K461" i="9"/>
  <c r="C461" i="9"/>
  <c r="L460" i="9"/>
  <c r="K460" i="9"/>
  <c r="C460" i="9"/>
  <c r="L459" i="9"/>
  <c r="K459" i="9"/>
  <c r="C459" i="9"/>
  <c r="L458" i="9"/>
  <c r="K458" i="9"/>
  <c r="C458" i="9"/>
  <c r="L457" i="9"/>
  <c r="K457" i="9"/>
  <c r="C457" i="9"/>
  <c r="L456" i="9"/>
  <c r="K456" i="9"/>
  <c r="C456" i="9"/>
  <c r="L455" i="9"/>
  <c r="K455" i="9"/>
  <c r="C455" i="9"/>
  <c r="L454" i="9"/>
  <c r="K454" i="9"/>
  <c r="C454" i="9"/>
  <c r="L453" i="9"/>
  <c r="K453" i="9"/>
  <c r="C453" i="9"/>
  <c r="L452" i="9"/>
  <c r="K452" i="9"/>
  <c r="C452" i="9"/>
  <c r="L451" i="9"/>
  <c r="K451" i="9"/>
  <c r="C451" i="9"/>
  <c r="L450" i="9"/>
  <c r="K450" i="9"/>
  <c r="C450" i="9"/>
  <c r="L449" i="9"/>
  <c r="K449" i="9"/>
  <c r="C449" i="9"/>
  <c r="L448" i="9"/>
  <c r="K448" i="9"/>
  <c r="C448" i="9"/>
  <c r="L447" i="9"/>
  <c r="K447" i="9"/>
  <c r="C447" i="9"/>
  <c r="L446" i="9"/>
  <c r="K446" i="9"/>
  <c r="C446" i="9"/>
  <c r="L445" i="9"/>
  <c r="K445" i="9"/>
  <c r="C445" i="9"/>
  <c r="L444" i="9"/>
  <c r="K444" i="9"/>
  <c r="C444" i="9"/>
  <c r="L443" i="9"/>
  <c r="K443" i="9"/>
  <c r="C443" i="9"/>
  <c r="L442" i="9"/>
  <c r="K442" i="9"/>
  <c r="C442" i="9"/>
  <c r="L441" i="9"/>
  <c r="K441" i="9"/>
  <c r="C441" i="9"/>
  <c r="L440" i="9"/>
  <c r="K440" i="9"/>
  <c r="C440" i="9"/>
  <c r="L439" i="9"/>
  <c r="K439" i="9"/>
  <c r="C439" i="9"/>
  <c r="L438" i="9"/>
  <c r="K438" i="9"/>
  <c r="C438" i="9"/>
  <c r="L437" i="9"/>
  <c r="K437" i="9"/>
  <c r="C437" i="9"/>
  <c r="L436" i="9"/>
  <c r="K436" i="9"/>
  <c r="C436" i="9"/>
  <c r="L435" i="9"/>
  <c r="K435" i="9"/>
  <c r="C435" i="9"/>
  <c r="L434" i="9"/>
  <c r="K434" i="9"/>
  <c r="C434" i="9"/>
  <c r="L433" i="9"/>
  <c r="K433" i="9"/>
  <c r="C433" i="9"/>
  <c r="L432" i="9"/>
  <c r="K432" i="9"/>
  <c r="C432" i="9"/>
  <c r="L431" i="9"/>
  <c r="K431" i="9"/>
  <c r="C431" i="9"/>
  <c r="L430" i="9"/>
  <c r="K430" i="9"/>
  <c r="C430" i="9"/>
  <c r="L429" i="9"/>
  <c r="K429" i="9"/>
  <c r="C429" i="9"/>
  <c r="L428" i="9"/>
  <c r="K428" i="9"/>
  <c r="C428" i="9"/>
  <c r="L427" i="9"/>
  <c r="K427" i="9"/>
  <c r="C427" i="9"/>
  <c r="L426" i="9"/>
  <c r="K426" i="9"/>
  <c r="C426" i="9"/>
  <c r="L425" i="9"/>
  <c r="K425" i="9"/>
  <c r="C425" i="9"/>
  <c r="L424" i="9"/>
  <c r="K424" i="9"/>
  <c r="C424" i="9"/>
  <c r="L423" i="9"/>
  <c r="K423" i="9"/>
  <c r="C423" i="9"/>
  <c r="L422" i="9"/>
  <c r="K422" i="9"/>
  <c r="C422" i="9"/>
  <c r="L421" i="9"/>
  <c r="K421" i="9"/>
  <c r="C421" i="9"/>
  <c r="L420" i="9"/>
  <c r="K420" i="9"/>
  <c r="C420" i="9"/>
  <c r="L419" i="9"/>
  <c r="K419" i="9"/>
  <c r="C419" i="9"/>
  <c r="L418" i="9"/>
  <c r="K418" i="9"/>
  <c r="C418" i="9"/>
  <c r="L417" i="9"/>
  <c r="K417" i="9"/>
  <c r="C417" i="9"/>
  <c r="L416" i="9"/>
  <c r="K416" i="9"/>
  <c r="C416" i="9"/>
  <c r="L415" i="9"/>
  <c r="K415" i="9"/>
  <c r="C415" i="9"/>
  <c r="L414" i="9"/>
  <c r="K414" i="9"/>
  <c r="C414" i="9"/>
  <c r="L413" i="9"/>
  <c r="K413" i="9"/>
  <c r="C413" i="9"/>
  <c r="L412" i="9"/>
  <c r="K412" i="9"/>
  <c r="C412" i="9"/>
  <c r="L411" i="9"/>
  <c r="K411" i="9"/>
  <c r="C411" i="9"/>
  <c r="L410" i="9"/>
  <c r="K410" i="9"/>
  <c r="C410" i="9"/>
  <c r="L409" i="9"/>
  <c r="K409" i="9"/>
  <c r="C409" i="9"/>
  <c r="L408" i="9"/>
  <c r="K408" i="9"/>
  <c r="C408" i="9"/>
  <c r="L407" i="9"/>
  <c r="K407" i="9"/>
  <c r="C407" i="9"/>
  <c r="L406" i="9"/>
  <c r="K406" i="9"/>
  <c r="C406" i="9"/>
  <c r="L405" i="9"/>
  <c r="K405" i="9"/>
  <c r="C405" i="9"/>
  <c r="L404" i="9"/>
  <c r="K404" i="9"/>
  <c r="C404" i="9"/>
  <c r="L403" i="9"/>
  <c r="K403" i="9"/>
  <c r="C403" i="9"/>
  <c r="L402" i="9"/>
  <c r="K402" i="9"/>
  <c r="C402" i="9"/>
  <c r="L401" i="9"/>
  <c r="K401" i="9"/>
  <c r="C401" i="9"/>
  <c r="L400" i="9"/>
  <c r="K400" i="9"/>
  <c r="C400" i="9"/>
  <c r="L399" i="9"/>
  <c r="K399" i="9"/>
  <c r="C399" i="9"/>
  <c r="L398" i="9"/>
  <c r="K398" i="9"/>
  <c r="C398" i="9"/>
  <c r="L397" i="9"/>
  <c r="K397" i="9"/>
  <c r="C397" i="9"/>
  <c r="L396" i="9"/>
  <c r="K396" i="9"/>
  <c r="C396" i="9"/>
  <c r="L395" i="9"/>
  <c r="K395" i="9"/>
  <c r="C395" i="9"/>
  <c r="L394" i="9"/>
  <c r="K394" i="9"/>
  <c r="C394" i="9"/>
  <c r="L393" i="9"/>
  <c r="K393" i="9"/>
  <c r="C393" i="9"/>
  <c r="L392" i="9"/>
  <c r="K392" i="9"/>
  <c r="C392" i="9"/>
  <c r="L391" i="9"/>
  <c r="K391" i="9"/>
  <c r="C391" i="9"/>
  <c r="L390" i="9"/>
  <c r="K390" i="9"/>
  <c r="C390" i="9"/>
  <c r="L389" i="9"/>
  <c r="K389" i="9"/>
  <c r="C389" i="9"/>
  <c r="L388" i="9"/>
  <c r="K388" i="9"/>
  <c r="C388" i="9"/>
  <c r="L387" i="9"/>
  <c r="K387" i="9"/>
  <c r="C387" i="9"/>
  <c r="L386" i="9"/>
  <c r="K386" i="9"/>
  <c r="C386" i="9"/>
  <c r="L385" i="9"/>
  <c r="K385" i="9"/>
  <c r="C385" i="9"/>
  <c r="L384" i="9"/>
  <c r="K384" i="9"/>
  <c r="C384" i="9"/>
  <c r="L383" i="9"/>
  <c r="K383" i="9"/>
  <c r="C383" i="9"/>
  <c r="L382" i="9"/>
  <c r="K382" i="9"/>
  <c r="C382" i="9"/>
  <c r="L381" i="9"/>
  <c r="K381" i="9"/>
  <c r="C381" i="9"/>
  <c r="L380" i="9"/>
  <c r="K380" i="9"/>
  <c r="C380" i="9"/>
  <c r="L379" i="9"/>
  <c r="K379" i="9"/>
  <c r="C379" i="9"/>
  <c r="L378" i="9"/>
  <c r="K378" i="9"/>
  <c r="C378" i="9"/>
  <c r="L377" i="9"/>
  <c r="K377" i="9"/>
  <c r="C377" i="9"/>
  <c r="L376" i="9"/>
  <c r="K376" i="9"/>
  <c r="C376" i="9"/>
  <c r="L375" i="9"/>
  <c r="K375" i="9"/>
  <c r="C375" i="9"/>
  <c r="L374" i="9"/>
  <c r="K374" i="9"/>
  <c r="C374" i="9"/>
  <c r="L373" i="9"/>
  <c r="K373" i="9"/>
  <c r="C373" i="9"/>
  <c r="L372" i="9"/>
  <c r="K372" i="9"/>
  <c r="C372" i="9"/>
  <c r="L371" i="9"/>
  <c r="K371" i="9"/>
  <c r="C371" i="9"/>
  <c r="L370" i="9"/>
  <c r="K370" i="9"/>
  <c r="C370" i="9"/>
  <c r="L369" i="9"/>
  <c r="K369" i="9"/>
  <c r="C369" i="9"/>
  <c r="L368" i="9"/>
  <c r="K368" i="9"/>
  <c r="C368" i="9"/>
  <c r="L367" i="9"/>
  <c r="K367" i="9"/>
  <c r="C367" i="9"/>
  <c r="L366" i="9"/>
  <c r="K366" i="9"/>
  <c r="C366" i="9"/>
  <c r="L365" i="9"/>
  <c r="K365" i="9"/>
  <c r="C365" i="9"/>
  <c r="L364" i="9"/>
  <c r="K364" i="9"/>
  <c r="C364" i="9"/>
  <c r="L363" i="9"/>
  <c r="K363" i="9"/>
  <c r="C363" i="9"/>
  <c r="L362" i="9"/>
  <c r="K362" i="9"/>
  <c r="C362" i="9"/>
  <c r="L361" i="9"/>
  <c r="K361" i="9"/>
  <c r="C361" i="9"/>
  <c r="L360" i="9"/>
  <c r="K360" i="9"/>
  <c r="C360" i="9"/>
  <c r="L359" i="9"/>
  <c r="K359" i="9"/>
  <c r="C359" i="9"/>
  <c r="L358" i="9"/>
  <c r="K358" i="9"/>
  <c r="C358" i="9"/>
  <c r="L357" i="9"/>
  <c r="K357" i="9"/>
  <c r="C357" i="9"/>
  <c r="L356" i="9"/>
  <c r="K356" i="9"/>
  <c r="C356" i="9"/>
  <c r="L355" i="9"/>
  <c r="K355" i="9"/>
  <c r="C355" i="9"/>
  <c r="L354" i="9"/>
  <c r="K354" i="9"/>
  <c r="C354" i="9"/>
  <c r="L353" i="9"/>
  <c r="K353" i="9"/>
  <c r="C353" i="9"/>
  <c r="L352" i="9"/>
  <c r="K352" i="9"/>
  <c r="C352" i="9"/>
  <c r="L351" i="9"/>
  <c r="K351" i="9"/>
  <c r="C351" i="9"/>
  <c r="L350" i="9"/>
  <c r="K350" i="9"/>
  <c r="C350" i="9"/>
  <c r="L349" i="9"/>
  <c r="K349" i="9"/>
  <c r="C349" i="9"/>
  <c r="L348" i="9"/>
  <c r="K348" i="9"/>
  <c r="C348" i="9"/>
  <c r="L347" i="9"/>
  <c r="K347" i="9"/>
  <c r="C347" i="9"/>
  <c r="L346" i="9"/>
  <c r="K346" i="9"/>
  <c r="C346" i="9"/>
  <c r="L345" i="9"/>
  <c r="K345" i="9"/>
  <c r="C345" i="9"/>
  <c r="L344" i="9"/>
  <c r="K344" i="9"/>
  <c r="C344" i="9"/>
  <c r="L343" i="9"/>
  <c r="K343" i="9"/>
  <c r="C343" i="9"/>
  <c r="L342" i="9"/>
  <c r="K342" i="9"/>
  <c r="C342" i="9"/>
  <c r="L341" i="9"/>
  <c r="K341" i="9"/>
  <c r="C341" i="9"/>
  <c r="L340" i="9"/>
  <c r="K340" i="9"/>
  <c r="C340" i="9"/>
  <c r="L339" i="9"/>
  <c r="K339" i="9"/>
  <c r="C339" i="9"/>
  <c r="L338" i="9"/>
  <c r="K338" i="9"/>
  <c r="C338" i="9"/>
  <c r="L337" i="9"/>
  <c r="K337" i="9"/>
  <c r="C337" i="9"/>
  <c r="L336" i="9"/>
  <c r="K336" i="9"/>
  <c r="C336" i="9"/>
  <c r="L335" i="9"/>
  <c r="K335" i="9"/>
  <c r="C335" i="9"/>
  <c r="L334" i="9"/>
  <c r="K334" i="9"/>
  <c r="C334" i="9"/>
  <c r="L333" i="9"/>
  <c r="K333" i="9"/>
  <c r="C333" i="9"/>
  <c r="L332" i="9"/>
  <c r="K332" i="9"/>
  <c r="C332" i="9"/>
  <c r="L331" i="9"/>
  <c r="K331" i="9"/>
  <c r="C331" i="9"/>
  <c r="L330" i="9"/>
  <c r="K330" i="9"/>
  <c r="C330" i="9"/>
  <c r="L329" i="9"/>
  <c r="K329" i="9"/>
  <c r="C329" i="9"/>
  <c r="L328" i="9"/>
  <c r="K328" i="9"/>
  <c r="C328" i="9"/>
  <c r="L327" i="9"/>
  <c r="K327" i="9"/>
  <c r="C327" i="9"/>
  <c r="L326" i="9"/>
  <c r="K326" i="9"/>
  <c r="C326" i="9"/>
  <c r="L325" i="9"/>
  <c r="K325" i="9"/>
  <c r="C325" i="9"/>
  <c r="L324" i="9"/>
  <c r="K324" i="9"/>
  <c r="C324" i="9"/>
  <c r="L323" i="9"/>
  <c r="K323" i="9"/>
  <c r="C323" i="9"/>
  <c r="L322" i="9"/>
  <c r="K322" i="9"/>
  <c r="C322" i="9"/>
  <c r="L321" i="9"/>
  <c r="K321" i="9"/>
  <c r="C321" i="9"/>
  <c r="L320" i="9"/>
  <c r="K320" i="9"/>
  <c r="C320" i="9"/>
  <c r="L319" i="9"/>
  <c r="K319" i="9"/>
  <c r="C319" i="9"/>
  <c r="L318" i="9"/>
  <c r="K318" i="9"/>
  <c r="C318" i="9"/>
  <c r="L317" i="9"/>
  <c r="K317" i="9"/>
  <c r="C317" i="9"/>
  <c r="L316" i="9"/>
  <c r="K316" i="9"/>
  <c r="C316" i="9"/>
  <c r="L315" i="9"/>
  <c r="K315" i="9"/>
  <c r="C315" i="9"/>
  <c r="L314" i="9"/>
  <c r="K314" i="9"/>
  <c r="C314" i="9"/>
  <c r="L313" i="9"/>
  <c r="K313" i="9"/>
  <c r="C313" i="9"/>
  <c r="L312" i="9"/>
  <c r="K312" i="9"/>
  <c r="C312" i="9"/>
  <c r="L311" i="9"/>
  <c r="K311" i="9"/>
  <c r="C311" i="9"/>
  <c r="L310" i="9"/>
  <c r="K310" i="9"/>
  <c r="C310" i="9"/>
  <c r="L309" i="9"/>
  <c r="K309" i="9"/>
  <c r="C309" i="9"/>
  <c r="L308" i="9"/>
  <c r="K308" i="9"/>
  <c r="C308" i="9"/>
  <c r="L307" i="9"/>
  <c r="K307" i="9"/>
  <c r="C307" i="9"/>
  <c r="L306" i="9"/>
  <c r="K306" i="9"/>
  <c r="C306" i="9"/>
  <c r="L305" i="9"/>
  <c r="K305" i="9"/>
  <c r="C305" i="9"/>
  <c r="L304" i="9"/>
  <c r="K304" i="9"/>
  <c r="C304" i="9"/>
  <c r="L303" i="9"/>
  <c r="K303" i="9"/>
  <c r="C303" i="9"/>
  <c r="L302" i="9"/>
  <c r="K302" i="9"/>
  <c r="C302" i="9"/>
  <c r="L301" i="9"/>
  <c r="K301" i="9"/>
  <c r="C301" i="9"/>
  <c r="L300" i="9"/>
  <c r="K300" i="9"/>
  <c r="C300" i="9"/>
  <c r="L299" i="9"/>
  <c r="K299" i="9"/>
  <c r="C299" i="9"/>
  <c r="L298" i="9"/>
  <c r="K298" i="9"/>
  <c r="C298" i="9"/>
  <c r="L297" i="9"/>
  <c r="K297" i="9"/>
  <c r="C297" i="9"/>
  <c r="L296" i="9"/>
  <c r="K296" i="9"/>
  <c r="C296" i="9"/>
  <c r="L295" i="9"/>
  <c r="K295" i="9"/>
  <c r="C295" i="9"/>
  <c r="L294" i="9"/>
  <c r="K294" i="9"/>
  <c r="C294" i="9"/>
  <c r="L293" i="9"/>
  <c r="K293" i="9"/>
  <c r="C293" i="9"/>
  <c r="L292" i="9"/>
  <c r="K292" i="9"/>
  <c r="C292" i="9"/>
  <c r="L291" i="9"/>
  <c r="K291" i="9"/>
  <c r="C291" i="9"/>
  <c r="L290" i="9"/>
  <c r="K290" i="9"/>
  <c r="C290" i="9"/>
  <c r="L289" i="9"/>
  <c r="K289" i="9"/>
  <c r="C289" i="9"/>
  <c r="L288" i="9"/>
  <c r="K288" i="9"/>
  <c r="C288" i="9"/>
  <c r="L287" i="9"/>
  <c r="K287" i="9"/>
  <c r="C287" i="9"/>
  <c r="L286" i="9"/>
  <c r="K286" i="9"/>
  <c r="C286" i="9"/>
  <c r="L285" i="9"/>
  <c r="K285" i="9"/>
  <c r="C285" i="9"/>
  <c r="L284" i="9"/>
  <c r="K284" i="9"/>
  <c r="C284" i="9"/>
  <c r="L283" i="9"/>
  <c r="K283" i="9"/>
  <c r="C283" i="9"/>
  <c r="L282" i="9"/>
  <c r="K282" i="9"/>
  <c r="C282" i="9"/>
  <c r="L281" i="9"/>
  <c r="K281" i="9"/>
  <c r="C281" i="9"/>
  <c r="L280" i="9"/>
  <c r="K280" i="9"/>
  <c r="C280" i="9"/>
  <c r="L279" i="9"/>
  <c r="K279" i="9"/>
  <c r="C279" i="9"/>
  <c r="L278" i="9"/>
  <c r="K278" i="9"/>
  <c r="C278" i="9"/>
  <c r="L277" i="9"/>
  <c r="K277" i="9"/>
  <c r="C277" i="9"/>
  <c r="L276" i="9"/>
  <c r="K276" i="9"/>
  <c r="C276" i="9"/>
  <c r="L275" i="9"/>
  <c r="K275" i="9"/>
  <c r="C275" i="9"/>
  <c r="L274" i="9"/>
  <c r="K274" i="9"/>
  <c r="C274" i="9"/>
  <c r="L273" i="9"/>
  <c r="K273" i="9"/>
  <c r="C273" i="9"/>
  <c r="L272" i="9"/>
  <c r="K272" i="9"/>
  <c r="C272" i="9"/>
  <c r="L271" i="9"/>
  <c r="K271" i="9"/>
  <c r="C271" i="9"/>
  <c r="L270" i="9"/>
  <c r="K270" i="9"/>
  <c r="C270" i="9"/>
  <c r="L269" i="9"/>
  <c r="K269" i="9"/>
  <c r="C269" i="9"/>
  <c r="L268" i="9"/>
  <c r="K268" i="9"/>
  <c r="C268" i="9"/>
  <c r="L267" i="9"/>
  <c r="K267" i="9"/>
  <c r="C267" i="9"/>
  <c r="L266" i="9"/>
  <c r="K266" i="9"/>
  <c r="C266" i="9"/>
  <c r="L265" i="9"/>
  <c r="K265" i="9"/>
  <c r="C265" i="9"/>
  <c r="L264" i="9"/>
  <c r="K264" i="9"/>
  <c r="C264" i="9"/>
  <c r="L263" i="9"/>
  <c r="K263" i="9"/>
  <c r="C263" i="9"/>
  <c r="L262" i="9"/>
  <c r="K262" i="9"/>
  <c r="C262" i="9"/>
  <c r="L261" i="9"/>
  <c r="K261" i="9"/>
  <c r="C261" i="9"/>
  <c r="L260" i="9"/>
  <c r="K260" i="9"/>
  <c r="C260" i="9"/>
  <c r="L259" i="9"/>
  <c r="K259" i="9"/>
  <c r="C259" i="9"/>
  <c r="L258" i="9"/>
  <c r="K258" i="9"/>
  <c r="C258" i="9"/>
  <c r="L257" i="9"/>
  <c r="K257" i="9"/>
  <c r="C257" i="9"/>
  <c r="L256" i="9"/>
  <c r="K256" i="9"/>
  <c r="C256" i="9"/>
  <c r="L255" i="9"/>
  <c r="K255" i="9"/>
  <c r="C255" i="9"/>
  <c r="L254" i="9"/>
  <c r="K254" i="9"/>
  <c r="C254" i="9"/>
  <c r="L253" i="9"/>
  <c r="K253" i="9"/>
  <c r="C253" i="9"/>
  <c r="L252" i="9"/>
  <c r="K252" i="9"/>
  <c r="C252" i="9"/>
  <c r="L251" i="9"/>
  <c r="K251" i="9"/>
  <c r="C251" i="9"/>
  <c r="L250" i="9"/>
  <c r="K250" i="9"/>
  <c r="C250" i="9"/>
  <c r="L249" i="9"/>
  <c r="K249" i="9"/>
  <c r="C249" i="9"/>
  <c r="L248" i="9"/>
  <c r="K248" i="9"/>
  <c r="C248" i="9"/>
  <c r="L247" i="9"/>
  <c r="K247" i="9"/>
  <c r="C247" i="9"/>
  <c r="L246" i="9"/>
  <c r="K246" i="9"/>
  <c r="C246" i="9"/>
  <c r="L245" i="9"/>
  <c r="K245" i="9"/>
  <c r="C245" i="9"/>
  <c r="L244" i="9"/>
  <c r="K244" i="9"/>
  <c r="C244" i="9"/>
  <c r="L243" i="9"/>
  <c r="K243" i="9"/>
  <c r="C243" i="9"/>
  <c r="L242" i="9"/>
  <c r="K242" i="9"/>
  <c r="C242" i="9"/>
  <c r="L241" i="9"/>
  <c r="K241" i="9"/>
  <c r="C241" i="9"/>
  <c r="L240" i="9"/>
  <c r="K240" i="9"/>
  <c r="C240" i="9"/>
  <c r="L239" i="9"/>
  <c r="K239" i="9"/>
  <c r="C239" i="9"/>
  <c r="L238" i="9"/>
  <c r="K238" i="9"/>
  <c r="C238" i="9"/>
  <c r="L237" i="9"/>
  <c r="K237" i="9"/>
  <c r="C237" i="9"/>
  <c r="L236" i="9"/>
  <c r="K236" i="9"/>
  <c r="C236" i="9"/>
  <c r="L235" i="9"/>
  <c r="K235" i="9"/>
  <c r="C235" i="9"/>
  <c r="L234" i="9"/>
  <c r="K234" i="9"/>
  <c r="C234" i="9"/>
  <c r="L233" i="9"/>
  <c r="K233" i="9"/>
  <c r="C233" i="9"/>
  <c r="L232" i="9"/>
  <c r="K232" i="9"/>
  <c r="C232" i="9"/>
  <c r="L231" i="9"/>
  <c r="K231" i="9"/>
  <c r="C231" i="9"/>
  <c r="L230" i="9"/>
  <c r="K230" i="9"/>
  <c r="C230" i="9"/>
  <c r="L229" i="9"/>
  <c r="K229" i="9"/>
  <c r="C229" i="9"/>
  <c r="L228" i="9"/>
  <c r="K228" i="9"/>
  <c r="C228" i="9"/>
  <c r="L227" i="9"/>
  <c r="K227" i="9"/>
  <c r="C227" i="9"/>
  <c r="L226" i="9"/>
  <c r="K226" i="9"/>
  <c r="C226" i="9"/>
  <c r="L225" i="9"/>
  <c r="K225" i="9"/>
  <c r="C225" i="9"/>
  <c r="L224" i="9"/>
  <c r="K224" i="9"/>
  <c r="C224" i="9"/>
  <c r="L223" i="9"/>
  <c r="K223" i="9"/>
  <c r="C223" i="9"/>
  <c r="L222" i="9"/>
  <c r="K222" i="9"/>
  <c r="C222" i="9"/>
  <c r="L221" i="9"/>
  <c r="K221" i="9"/>
  <c r="C221" i="9"/>
  <c r="L220" i="9"/>
  <c r="K220" i="9"/>
  <c r="C220" i="9"/>
  <c r="L219" i="9"/>
  <c r="K219" i="9"/>
  <c r="C219" i="9"/>
  <c r="L218" i="9"/>
  <c r="K218" i="9"/>
  <c r="C218" i="9"/>
  <c r="L217" i="9"/>
  <c r="K217" i="9"/>
  <c r="C217" i="9"/>
  <c r="L216" i="9"/>
  <c r="K216" i="9"/>
  <c r="C216" i="9"/>
  <c r="L215" i="9"/>
  <c r="K215" i="9"/>
  <c r="C215" i="9"/>
  <c r="L214" i="9"/>
  <c r="K214" i="9"/>
  <c r="C214" i="9"/>
  <c r="L213" i="9"/>
  <c r="K213" i="9"/>
  <c r="C213" i="9"/>
  <c r="L212" i="9"/>
  <c r="K212" i="9"/>
  <c r="C212" i="9"/>
  <c r="L211" i="9"/>
  <c r="K211" i="9"/>
  <c r="C211" i="9"/>
  <c r="L210" i="9"/>
  <c r="K210" i="9"/>
  <c r="C210" i="9"/>
  <c r="L209" i="9"/>
  <c r="K209" i="9"/>
  <c r="C209" i="9"/>
  <c r="L208" i="9"/>
  <c r="K208" i="9"/>
  <c r="C208" i="9"/>
  <c r="L207" i="9"/>
  <c r="K207" i="9"/>
  <c r="C207" i="9"/>
  <c r="L206" i="9"/>
  <c r="K206" i="9"/>
  <c r="C206" i="9"/>
  <c r="L205" i="9"/>
  <c r="K205" i="9"/>
  <c r="C205" i="9"/>
  <c r="L204" i="9"/>
  <c r="K204" i="9"/>
  <c r="C204" i="9"/>
  <c r="L203" i="9"/>
  <c r="K203" i="9"/>
  <c r="C203" i="9"/>
  <c r="L202" i="9"/>
  <c r="K202" i="9"/>
  <c r="C202" i="9"/>
  <c r="L201" i="9"/>
  <c r="K201" i="9"/>
  <c r="C201" i="9"/>
  <c r="L200" i="9"/>
  <c r="K200" i="9"/>
  <c r="C200" i="9"/>
  <c r="L199" i="9"/>
  <c r="K199" i="9"/>
  <c r="C199" i="9"/>
  <c r="L198" i="9"/>
  <c r="K198" i="9"/>
  <c r="C198" i="9"/>
  <c r="L197" i="9"/>
  <c r="K197" i="9"/>
  <c r="C197" i="9"/>
  <c r="L196" i="9"/>
  <c r="K196" i="9"/>
  <c r="C196" i="9"/>
  <c r="L195" i="9"/>
  <c r="K195" i="9"/>
  <c r="C195" i="9"/>
  <c r="L194" i="9"/>
  <c r="K194" i="9"/>
  <c r="C194" i="9"/>
  <c r="L193" i="9"/>
  <c r="K193" i="9"/>
  <c r="C193" i="9"/>
  <c r="L192" i="9"/>
  <c r="K192" i="9"/>
  <c r="C192" i="9"/>
  <c r="L191" i="9"/>
  <c r="K191" i="9"/>
  <c r="C191" i="9"/>
  <c r="L190" i="9"/>
  <c r="K190" i="9"/>
  <c r="C190" i="9"/>
  <c r="L189" i="9"/>
  <c r="K189" i="9"/>
  <c r="C189" i="9"/>
  <c r="L188" i="9"/>
  <c r="K188" i="9"/>
  <c r="C188" i="9"/>
  <c r="L187" i="9"/>
  <c r="K187" i="9"/>
  <c r="C187" i="9"/>
  <c r="L186" i="9"/>
  <c r="K186" i="9"/>
  <c r="C186" i="9"/>
  <c r="L185" i="9"/>
  <c r="K185" i="9"/>
  <c r="C185" i="9"/>
  <c r="L184" i="9"/>
  <c r="K184" i="9"/>
  <c r="C184" i="9"/>
  <c r="L183" i="9"/>
  <c r="K183" i="9"/>
  <c r="C183" i="9"/>
  <c r="L182" i="9"/>
  <c r="K182" i="9"/>
  <c r="C182" i="9"/>
  <c r="L181" i="9"/>
  <c r="K181" i="9"/>
  <c r="C181" i="9"/>
  <c r="L180" i="9"/>
  <c r="K180" i="9"/>
  <c r="C180" i="9"/>
  <c r="L179" i="9"/>
  <c r="K179" i="9"/>
  <c r="C179" i="9"/>
  <c r="L178" i="9"/>
  <c r="K178" i="9"/>
  <c r="C178" i="9"/>
  <c r="L177" i="9"/>
  <c r="K177" i="9"/>
  <c r="C177" i="9"/>
  <c r="L176" i="9"/>
  <c r="K176" i="9"/>
  <c r="C176" i="9"/>
  <c r="L175" i="9"/>
  <c r="K175" i="9"/>
  <c r="C175" i="9"/>
  <c r="L174" i="9"/>
  <c r="K174" i="9"/>
  <c r="C174" i="9"/>
  <c r="L173" i="9"/>
  <c r="K173" i="9"/>
  <c r="C173" i="9"/>
  <c r="L172" i="9"/>
  <c r="K172" i="9"/>
  <c r="C172" i="9"/>
  <c r="L171" i="9"/>
  <c r="K171" i="9"/>
  <c r="C171" i="9"/>
  <c r="L170" i="9"/>
  <c r="K170" i="9"/>
  <c r="C170" i="9"/>
  <c r="L169" i="9"/>
  <c r="K169" i="9"/>
  <c r="C169" i="9"/>
  <c r="L168" i="9"/>
  <c r="K168" i="9"/>
  <c r="C168" i="9"/>
  <c r="L167" i="9"/>
  <c r="K167" i="9"/>
  <c r="C167" i="9"/>
  <c r="L166" i="9"/>
  <c r="K166" i="9"/>
  <c r="C166" i="9"/>
  <c r="L165" i="9"/>
  <c r="K165" i="9"/>
  <c r="C165" i="9"/>
  <c r="L164" i="9"/>
  <c r="K164" i="9"/>
  <c r="C164" i="9"/>
  <c r="L163" i="9"/>
  <c r="K163" i="9"/>
  <c r="C163" i="9"/>
  <c r="L162" i="9"/>
  <c r="K162" i="9"/>
  <c r="C162" i="9"/>
  <c r="L161" i="9"/>
  <c r="K161" i="9"/>
  <c r="C161" i="9"/>
  <c r="L160" i="9"/>
  <c r="K160" i="9"/>
  <c r="C160" i="9"/>
  <c r="L159" i="9"/>
  <c r="K159" i="9"/>
  <c r="C159" i="9"/>
  <c r="L158" i="9"/>
  <c r="K158" i="9"/>
  <c r="C158" i="9"/>
  <c r="L157" i="9"/>
  <c r="K157" i="9"/>
  <c r="C157" i="9"/>
  <c r="L156" i="9"/>
  <c r="K156" i="9"/>
  <c r="C156" i="9"/>
  <c r="L155" i="9"/>
  <c r="K155" i="9"/>
  <c r="C155" i="9"/>
  <c r="L154" i="9"/>
  <c r="K154" i="9"/>
  <c r="C154" i="9"/>
  <c r="L153" i="9"/>
  <c r="K153" i="9"/>
  <c r="C153" i="9"/>
  <c r="L152" i="9"/>
  <c r="K152" i="9"/>
  <c r="C152" i="9"/>
  <c r="L151" i="9"/>
  <c r="K151" i="9"/>
  <c r="C151" i="9"/>
  <c r="L150" i="9"/>
  <c r="K150" i="9"/>
  <c r="C150" i="9"/>
  <c r="L149" i="9"/>
  <c r="K149" i="9"/>
  <c r="C149" i="9"/>
  <c r="L148" i="9"/>
  <c r="K148" i="9"/>
  <c r="C148" i="9"/>
  <c r="L147" i="9"/>
  <c r="K147" i="9"/>
  <c r="C147" i="9"/>
  <c r="L146" i="9"/>
  <c r="K146" i="9"/>
  <c r="C146" i="9"/>
  <c r="L145" i="9"/>
  <c r="K145" i="9"/>
  <c r="C145" i="9"/>
  <c r="L144" i="9"/>
  <c r="K144" i="9"/>
  <c r="C144" i="9"/>
  <c r="L143" i="9"/>
  <c r="K143" i="9"/>
  <c r="C143" i="9"/>
  <c r="L142" i="9"/>
  <c r="K142" i="9"/>
  <c r="C142" i="9"/>
  <c r="L141" i="9"/>
  <c r="K141" i="9"/>
  <c r="C141" i="9"/>
  <c r="L140" i="9"/>
  <c r="K140" i="9"/>
  <c r="C140" i="9"/>
  <c r="L139" i="9"/>
  <c r="K139" i="9"/>
  <c r="C139" i="9"/>
  <c r="L138" i="9"/>
  <c r="K138" i="9"/>
  <c r="C138" i="9"/>
  <c r="L137" i="9"/>
  <c r="K137" i="9"/>
  <c r="C137" i="9"/>
  <c r="L136" i="9"/>
  <c r="K136" i="9"/>
  <c r="C136" i="9"/>
  <c r="L135" i="9"/>
  <c r="K135" i="9"/>
  <c r="C135" i="9"/>
  <c r="L134" i="9"/>
  <c r="K134" i="9"/>
  <c r="C134" i="9"/>
  <c r="L133" i="9"/>
  <c r="K133" i="9"/>
  <c r="C133" i="9"/>
  <c r="L132" i="9"/>
  <c r="K132" i="9"/>
  <c r="C132" i="9"/>
  <c r="L131" i="9"/>
  <c r="K131" i="9"/>
  <c r="C131" i="9"/>
  <c r="L130" i="9"/>
  <c r="K130" i="9"/>
  <c r="C130" i="9"/>
  <c r="L129" i="9"/>
  <c r="K129" i="9"/>
  <c r="C129" i="9"/>
  <c r="L128" i="9"/>
  <c r="K128" i="9"/>
  <c r="C128" i="9"/>
  <c r="L127" i="9"/>
  <c r="K127" i="9"/>
  <c r="C127" i="9"/>
  <c r="L126" i="9"/>
  <c r="K126" i="9"/>
  <c r="C126" i="9"/>
  <c r="L125" i="9"/>
  <c r="K125" i="9"/>
  <c r="C125" i="9"/>
  <c r="L124" i="9"/>
  <c r="K124" i="9"/>
  <c r="C124" i="9"/>
  <c r="L123" i="9"/>
  <c r="K123" i="9"/>
  <c r="C123" i="9"/>
  <c r="L122" i="9"/>
  <c r="K122" i="9"/>
  <c r="C122" i="9"/>
  <c r="L121" i="9"/>
  <c r="K121" i="9"/>
  <c r="C121" i="9"/>
  <c r="L120" i="9"/>
  <c r="K120" i="9"/>
  <c r="C120" i="9"/>
  <c r="L119" i="9"/>
  <c r="K119" i="9"/>
  <c r="C119" i="9"/>
  <c r="L118" i="9"/>
  <c r="K118" i="9"/>
  <c r="C118" i="9"/>
  <c r="L117" i="9"/>
  <c r="K117" i="9"/>
  <c r="C117" i="9"/>
  <c r="L116" i="9"/>
  <c r="K116" i="9"/>
  <c r="C116" i="9"/>
  <c r="L115" i="9"/>
  <c r="K115" i="9"/>
  <c r="C115" i="9"/>
  <c r="L114" i="9"/>
  <c r="K114" i="9"/>
  <c r="C114" i="9"/>
  <c r="L113" i="9"/>
  <c r="K113" i="9"/>
  <c r="C113" i="9"/>
  <c r="L112" i="9"/>
  <c r="K112" i="9"/>
  <c r="C112" i="9"/>
  <c r="L111" i="9"/>
  <c r="K111" i="9"/>
  <c r="C111" i="9"/>
  <c r="L110" i="9"/>
  <c r="K110" i="9"/>
  <c r="C110" i="9"/>
  <c r="L109" i="9"/>
  <c r="K109" i="9"/>
  <c r="C109" i="9"/>
  <c r="L108" i="9"/>
  <c r="K108" i="9"/>
  <c r="C108" i="9"/>
  <c r="L107" i="9"/>
  <c r="K107" i="9"/>
  <c r="C107" i="9"/>
  <c r="L106" i="9"/>
  <c r="K106" i="9"/>
  <c r="C106" i="9"/>
  <c r="L105" i="9"/>
  <c r="K105" i="9"/>
  <c r="C105" i="9"/>
  <c r="L104" i="9"/>
  <c r="K104" i="9"/>
  <c r="C104" i="9"/>
  <c r="L103" i="9"/>
  <c r="K103" i="9"/>
  <c r="C103" i="9"/>
  <c r="L102" i="9"/>
  <c r="K102" i="9"/>
  <c r="C102" i="9"/>
  <c r="L101" i="9"/>
  <c r="K101" i="9"/>
  <c r="C101" i="9"/>
  <c r="L100" i="9"/>
  <c r="K100" i="9"/>
  <c r="C100" i="9"/>
  <c r="L99" i="9"/>
  <c r="K99" i="9"/>
  <c r="C99" i="9"/>
  <c r="L98" i="9"/>
  <c r="K98" i="9"/>
  <c r="C98" i="9"/>
  <c r="L97" i="9"/>
  <c r="K97" i="9"/>
  <c r="C97" i="9"/>
  <c r="L96" i="9"/>
  <c r="K96" i="9"/>
  <c r="C96" i="9"/>
  <c r="L95" i="9"/>
  <c r="K95" i="9"/>
  <c r="C95" i="9"/>
  <c r="L94" i="9"/>
  <c r="K94" i="9"/>
  <c r="C94" i="9"/>
  <c r="L93" i="9"/>
  <c r="K93" i="9"/>
  <c r="C93" i="9"/>
  <c r="L92" i="9"/>
  <c r="K92" i="9"/>
  <c r="C92" i="9"/>
  <c r="L91" i="9"/>
  <c r="K91" i="9"/>
  <c r="C91" i="9"/>
  <c r="L90" i="9"/>
  <c r="K90" i="9"/>
  <c r="C90" i="9"/>
  <c r="L89" i="9"/>
  <c r="K89" i="9"/>
  <c r="C89" i="9"/>
  <c r="L88" i="9"/>
  <c r="K88" i="9"/>
  <c r="C88" i="9"/>
  <c r="L87" i="9"/>
  <c r="K87" i="9"/>
  <c r="C87" i="9"/>
  <c r="L86" i="9"/>
  <c r="K86" i="9"/>
  <c r="C86" i="9"/>
  <c r="L85" i="9"/>
  <c r="K85" i="9"/>
  <c r="C85" i="9"/>
  <c r="L84" i="9"/>
  <c r="K84" i="9"/>
  <c r="C84" i="9"/>
  <c r="L83" i="9"/>
  <c r="K83" i="9"/>
  <c r="C83" i="9"/>
  <c r="L82" i="9"/>
  <c r="K82" i="9"/>
  <c r="C82" i="9"/>
  <c r="L81" i="9"/>
  <c r="K81" i="9"/>
  <c r="C81" i="9"/>
  <c r="L80" i="9"/>
  <c r="K80" i="9"/>
  <c r="C80" i="9"/>
  <c r="L79" i="9"/>
  <c r="K79" i="9"/>
  <c r="C79" i="9"/>
  <c r="L78" i="9"/>
  <c r="K78" i="9"/>
  <c r="C78" i="9"/>
  <c r="L77" i="9"/>
  <c r="K77" i="9"/>
  <c r="C77" i="9"/>
  <c r="L76" i="9"/>
  <c r="K76" i="9"/>
  <c r="C76" i="9"/>
  <c r="L75" i="9"/>
  <c r="K75" i="9"/>
  <c r="C75" i="9"/>
  <c r="L74" i="9"/>
  <c r="K74" i="9"/>
  <c r="C74" i="9"/>
  <c r="L73" i="9"/>
  <c r="K73" i="9"/>
  <c r="C73" i="9"/>
  <c r="L72" i="9"/>
  <c r="K72" i="9"/>
  <c r="C72" i="9"/>
  <c r="L71" i="9"/>
  <c r="K71" i="9"/>
  <c r="C71" i="9"/>
  <c r="L70" i="9"/>
  <c r="K70" i="9"/>
  <c r="C70" i="9"/>
  <c r="L69" i="9"/>
  <c r="K69" i="9"/>
  <c r="C69" i="9"/>
  <c r="L68" i="9"/>
  <c r="K68" i="9"/>
  <c r="C68" i="9"/>
  <c r="L67" i="9"/>
  <c r="K67" i="9"/>
  <c r="C67" i="9"/>
  <c r="L66" i="9"/>
  <c r="K66" i="9"/>
  <c r="C66" i="9"/>
  <c r="L65" i="9"/>
  <c r="K65" i="9"/>
  <c r="C65" i="9"/>
  <c r="L64" i="9"/>
  <c r="K64" i="9"/>
  <c r="C64" i="9"/>
  <c r="L63" i="9"/>
  <c r="K63" i="9"/>
  <c r="C63" i="9"/>
  <c r="L62" i="9"/>
  <c r="K62" i="9"/>
  <c r="C62" i="9"/>
  <c r="L61" i="9"/>
  <c r="K61" i="9"/>
  <c r="C61" i="9"/>
  <c r="L60" i="9"/>
  <c r="K60" i="9"/>
  <c r="C60" i="9"/>
  <c r="L59" i="9"/>
  <c r="K59" i="9"/>
  <c r="C59" i="9"/>
  <c r="L58" i="9"/>
  <c r="K58" i="9"/>
  <c r="C58" i="9"/>
  <c r="L57" i="9"/>
  <c r="K57" i="9"/>
  <c r="C57" i="9"/>
  <c r="L56" i="9"/>
  <c r="K56" i="9"/>
  <c r="C56" i="9"/>
  <c r="L55" i="9"/>
  <c r="K55" i="9"/>
  <c r="C55" i="9"/>
  <c r="L54" i="9"/>
  <c r="K54" i="9"/>
  <c r="C54" i="9"/>
  <c r="L53" i="9"/>
  <c r="K53" i="9"/>
  <c r="C53" i="9"/>
  <c r="L52" i="9"/>
  <c r="K52" i="9"/>
  <c r="C52" i="9"/>
  <c r="L51" i="9"/>
  <c r="K51" i="9"/>
  <c r="C51" i="9"/>
  <c r="L50" i="9"/>
  <c r="K50" i="9"/>
  <c r="C50" i="9"/>
  <c r="L49" i="9"/>
  <c r="K49" i="9"/>
  <c r="C49" i="9"/>
  <c r="L48" i="9"/>
  <c r="K48" i="9"/>
  <c r="C48" i="9"/>
  <c r="L47" i="9"/>
  <c r="K47" i="9"/>
  <c r="C47" i="9"/>
  <c r="L46" i="9"/>
  <c r="K46" i="9"/>
  <c r="C46" i="9"/>
  <c r="L45" i="9"/>
  <c r="K45" i="9"/>
  <c r="C45" i="9"/>
  <c r="L44" i="9"/>
  <c r="K44" i="9"/>
  <c r="C44" i="9"/>
  <c r="L43" i="9"/>
  <c r="K43" i="9"/>
  <c r="C43" i="9"/>
  <c r="L42" i="9"/>
  <c r="K42" i="9"/>
  <c r="C42" i="9"/>
  <c r="L41" i="9"/>
  <c r="K41" i="9"/>
  <c r="C41" i="9"/>
  <c r="L40" i="9"/>
  <c r="K40" i="9"/>
  <c r="C40" i="9"/>
  <c r="L39" i="9"/>
  <c r="K39" i="9"/>
  <c r="C39" i="9"/>
  <c r="L38" i="9"/>
  <c r="K38" i="9"/>
  <c r="C38" i="9"/>
  <c r="L37" i="9"/>
  <c r="K37" i="9"/>
  <c r="C37" i="9"/>
  <c r="L36" i="9"/>
  <c r="K36" i="9"/>
  <c r="C36" i="9"/>
  <c r="L35" i="9"/>
  <c r="K35" i="9"/>
  <c r="C35" i="9"/>
  <c r="L34" i="9"/>
  <c r="K34" i="9"/>
  <c r="C34" i="9"/>
  <c r="L33" i="9"/>
  <c r="K33" i="9"/>
  <c r="C33" i="9"/>
  <c r="L32" i="9"/>
  <c r="K32" i="9"/>
  <c r="C32" i="9"/>
  <c r="L31" i="9"/>
  <c r="K31" i="9"/>
  <c r="C31" i="9"/>
  <c r="L30" i="9"/>
  <c r="K30" i="9"/>
  <c r="C30" i="9"/>
  <c r="L29" i="9"/>
  <c r="K29" i="9"/>
  <c r="C29" i="9"/>
  <c r="L28" i="9"/>
  <c r="K28" i="9"/>
  <c r="C28" i="9"/>
  <c r="L27" i="9"/>
  <c r="K27" i="9"/>
  <c r="C27" i="9"/>
  <c r="L26" i="9"/>
  <c r="K26" i="9"/>
  <c r="C26" i="9"/>
  <c r="L25" i="9"/>
  <c r="K25" i="9"/>
  <c r="C25" i="9"/>
  <c r="L24" i="9"/>
  <c r="K24" i="9"/>
  <c r="C24" i="9"/>
  <c r="L23" i="9"/>
  <c r="K23" i="9"/>
  <c r="C23" i="9"/>
  <c r="L22" i="9"/>
  <c r="K22" i="9"/>
  <c r="C22" i="9"/>
  <c r="L21" i="9"/>
  <c r="K21" i="9"/>
  <c r="C21" i="9"/>
  <c r="L20" i="9"/>
  <c r="K20" i="9"/>
  <c r="C20" i="9"/>
  <c r="L19" i="9"/>
  <c r="K19" i="9"/>
  <c r="C19" i="9"/>
  <c r="L18" i="9"/>
  <c r="K18" i="9"/>
  <c r="C18" i="9"/>
  <c r="L17" i="9"/>
  <c r="K17" i="9"/>
  <c r="C17" i="9"/>
  <c r="L16" i="9"/>
  <c r="K16" i="9"/>
  <c r="C16" i="9"/>
  <c r="L15" i="9"/>
  <c r="K15" i="9"/>
  <c r="C15" i="9"/>
  <c r="L14" i="9"/>
  <c r="K14" i="9"/>
  <c r="C14" i="9"/>
  <c r="L13" i="9"/>
  <c r="K13" i="9"/>
  <c r="C13" i="9"/>
  <c r="L12" i="9"/>
  <c r="K12" i="9"/>
  <c r="C12" i="9"/>
  <c r="L11" i="9"/>
  <c r="K11" i="9"/>
  <c r="C11" i="9"/>
  <c r="L10" i="9"/>
  <c r="K10" i="9"/>
  <c r="C10" i="9"/>
  <c r="L9" i="9"/>
  <c r="K9" i="9"/>
  <c r="C9" i="9"/>
  <c r="L8" i="9"/>
  <c r="K8" i="9"/>
  <c r="C8" i="9"/>
  <c r="L7" i="9"/>
  <c r="K7" i="9"/>
  <c r="C7" i="9"/>
  <c r="L6" i="9"/>
  <c r="K6" i="9"/>
  <c r="C6" i="9"/>
  <c r="L5" i="9"/>
  <c r="K5" i="9"/>
  <c r="C5" i="9"/>
  <c r="L4" i="9"/>
  <c r="K4" i="9"/>
  <c r="C4" i="9"/>
  <c r="L3" i="9"/>
  <c r="K3" i="9"/>
  <c r="C3" i="9"/>
  <c r="L2" i="9"/>
  <c r="K2" i="9"/>
  <c r="C2" i="9"/>
</calcChain>
</file>

<file path=xl/sharedStrings.xml><?xml version="1.0" encoding="utf-8"?>
<sst xmlns="http://schemas.openxmlformats.org/spreadsheetml/2006/main" count="3944" uniqueCount="161">
  <si>
    <t>TERRITORY_ID</t>
  </si>
  <si>
    <t>EMP_ID</t>
  </si>
  <si>
    <t>EMP_NAME</t>
  </si>
  <si>
    <t>YTD_SALES</t>
  </si>
  <si>
    <t>YTD_GOALS</t>
  </si>
  <si>
    <t>ATTAINMENT %</t>
  </si>
  <si>
    <t>EARNINGS %</t>
  </si>
  <si>
    <t>NATIONAL_RANK</t>
  </si>
  <si>
    <t>CUTOFF</t>
  </si>
  <si>
    <t>ELIGIBILITY</t>
  </si>
  <si>
    <t>WIN_FLAG</t>
  </si>
  <si>
    <t>Target Pay</t>
  </si>
  <si>
    <t xml:space="preserve">$ pay out </t>
  </si>
  <si>
    <t>9JLAIL</t>
  </si>
  <si>
    <t>Michael Harris</t>
  </si>
  <si>
    <t>YES</t>
  </si>
  <si>
    <t>KHZ22K</t>
  </si>
  <si>
    <t>Benjamin Foster</t>
  </si>
  <si>
    <t>T1RKQQ</t>
  </si>
  <si>
    <t>James Anderson</t>
  </si>
  <si>
    <t>PICLKS</t>
  </si>
  <si>
    <t>Emma Brooks</t>
  </si>
  <si>
    <t>GQC5UM</t>
  </si>
  <si>
    <t>L7PH6P</t>
  </si>
  <si>
    <t>Olivia Mitchell</t>
  </si>
  <si>
    <t>EUVIV4</t>
  </si>
  <si>
    <t>Ava Reed</t>
  </si>
  <si>
    <t>Sophia Collins</t>
  </si>
  <si>
    <t>NO</t>
  </si>
  <si>
    <t>ANDTQY</t>
  </si>
  <si>
    <t>William Turner</t>
  </si>
  <si>
    <t>MGR100</t>
  </si>
  <si>
    <t>Alice Smith</t>
  </si>
  <si>
    <t>MGR200</t>
  </si>
  <si>
    <t>Bob Johnson</t>
  </si>
  <si>
    <t>NSM000</t>
  </si>
  <si>
    <t>Alen Jose</t>
  </si>
  <si>
    <t>Year</t>
  </si>
  <si>
    <t>Territory ID</t>
  </si>
  <si>
    <t>Employee ID</t>
  </si>
  <si>
    <t>Employee Name</t>
  </si>
  <si>
    <t>Sum of Goals TRx</t>
  </si>
  <si>
    <t>Grand Total</t>
  </si>
  <si>
    <t>DATE</t>
  </si>
  <si>
    <t>(All)</t>
  </si>
  <si>
    <t>Row Labels</t>
  </si>
  <si>
    <t>Sum of Qty</t>
  </si>
  <si>
    <t>YTD Sales</t>
  </si>
  <si>
    <t>PROVIDER_ID</t>
  </si>
  <si>
    <t>Week IDs</t>
  </si>
  <si>
    <t>NDC_CODE</t>
  </si>
  <si>
    <t>PRODUCT_GROUP</t>
  </si>
  <si>
    <t>MARKET</t>
  </si>
  <si>
    <t>NRX_TOTAL</t>
  </si>
  <si>
    <t>TRX_TOTAL</t>
  </si>
  <si>
    <t>Qty</t>
  </si>
  <si>
    <t>PAYER_PLAN ID</t>
  </si>
  <si>
    <t>ZIP_CODE</t>
  </si>
  <si>
    <t>NPI_011</t>
  </si>
  <si>
    <t>00781-1575</t>
  </si>
  <si>
    <t>Triumeq</t>
  </si>
  <si>
    <t>HIV</t>
  </si>
  <si>
    <t>NPI_018</t>
  </si>
  <si>
    <t>00781-1789</t>
  </si>
  <si>
    <t>Dovato</t>
  </si>
  <si>
    <t>NPI_042</t>
  </si>
  <si>
    <t>NPI_017</t>
  </si>
  <si>
    <t>NPI_028</t>
  </si>
  <si>
    <t>00781-1598</t>
  </si>
  <si>
    <t>Tivicay</t>
  </si>
  <si>
    <t>NPI_030</t>
  </si>
  <si>
    <t>NPI_024</t>
  </si>
  <si>
    <t>NPI_023</t>
  </si>
  <si>
    <t>NPI_007</t>
  </si>
  <si>
    <t>NPI_025</t>
  </si>
  <si>
    <t>NPI_048</t>
  </si>
  <si>
    <t>NPI_050</t>
  </si>
  <si>
    <t>NPI_006</t>
  </si>
  <si>
    <t>NPI_012</t>
  </si>
  <si>
    <t>NPI_015</t>
  </si>
  <si>
    <t>NPI_045</t>
  </si>
  <si>
    <t>NPI_014</t>
  </si>
  <si>
    <t>NPI_009</t>
  </si>
  <si>
    <t>NPI_016</t>
  </si>
  <si>
    <t>NPI_039</t>
  </si>
  <si>
    <t>NPI_010</t>
  </si>
  <si>
    <t>NPI_032</t>
  </si>
  <si>
    <t>NPI_036</t>
  </si>
  <si>
    <t>NPI_049</t>
  </si>
  <si>
    <t>NPI_008</t>
  </si>
  <si>
    <t>NPI_031</t>
  </si>
  <si>
    <t>NPI_026</t>
  </si>
  <si>
    <t>NPI_020</t>
  </si>
  <si>
    <t>NPI_041</t>
  </si>
  <si>
    <t>NPI_022</t>
  </si>
  <si>
    <t>NPI_033</t>
  </si>
  <si>
    <t>61958-2501</t>
  </si>
  <si>
    <t>Biktarvy</t>
  </si>
  <si>
    <t>NPI_029</t>
  </si>
  <si>
    <t>NPI_047</t>
  </si>
  <si>
    <t>NPI_021</t>
  </si>
  <si>
    <t>NPI_019</t>
  </si>
  <si>
    <t>NPI_003</t>
  </si>
  <si>
    <t>NPI_040</t>
  </si>
  <si>
    <t>NPI_046</t>
  </si>
  <si>
    <t>NPI_027</t>
  </si>
  <si>
    <t>NPI_035</t>
  </si>
  <si>
    <t>NPI_002</t>
  </si>
  <si>
    <t>NPI_005</t>
  </si>
  <si>
    <t>NPI_013</t>
  </si>
  <si>
    <t>NPI_043</t>
  </si>
  <si>
    <t>NPI_004</t>
  </si>
  <si>
    <t>NPI_038</t>
  </si>
  <si>
    <t>NPI_001</t>
  </si>
  <si>
    <t>NPI_037</t>
  </si>
  <si>
    <t>NPI_044</t>
  </si>
  <si>
    <t>NPI_034</t>
  </si>
  <si>
    <t>Territory Name</t>
  </si>
  <si>
    <t>Quarter</t>
  </si>
  <si>
    <t>Months</t>
  </si>
  <si>
    <t>Goals TRx</t>
  </si>
  <si>
    <t>Terr 1</t>
  </si>
  <si>
    <t>Q1 2024</t>
  </si>
  <si>
    <t>Jan'24</t>
  </si>
  <si>
    <t>Feb'24</t>
  </si>
  <si>
    <t>Mar'24</t>
  </si>
  <si>
    <t>Q2 2024</t>
  </si>
  <si>
    <t>Apr'24</t>
  </si>
  <si>
    <t>May'24</t>
  </si>
  <si>
    <t>Jun'24</t>
  </si>
  <si>
    <t>Q3 2024</t>
  </si>
  <si>
    <t>Jul'24</t>
  </si>
  <si>
    <t>Aug'24</t>
  </si>
  <si>
    <t>Sep'24</t>
  </si>
  <si>
    <t>Q4 2024</t>
  </si>
  <si>
    <t>Oct'24</t>
  </si>
  <si>
    <t>Nov'24</t>
  </si>
  <si>
    <t>Dec'24</t>
  </si>
  <si>
    <t>Q1 2025</t>
  </si>
  <si>
    <t>Jan'25</t>
  </si>
  <si>
    <t>Feb'25</t>
  </si>
  <si>
    <t>Mar'25</t>
  </si>
  <si>
    <t>Q2 2025</t>
  </si>
  <si>
    <t>Apr'25</t>
  </si>
  <si>
    <t>May'25</t>
  </si>
  <si>
    <t>Jun'25</t>
  </si>
  <si>
    <t>Q3 2025</t>
  </si>
  <si>
    <t>Jul'25</t>
  </si>
  <si>
    <t>Aug'25</t>
  </si>
  <si>
    <t>Sep'25</t>
  </si>
  <si>
    <t>Q4 2025</t>
  </si>
  <si>
    <t>Oct'25</t>
  </si>
  <si>
    <t>Nov'25</t>
  </si>
  <si>
    <t>Dec'25</t>
  </si>
  <si>
    <t>Terr 2</t>
  </si>
  <si>
    <t>Terr 3</t>
  </si>
  <si>
    <t>Terr 4</t>
  </si>
  <si>
    <t>Terr 5</t>
  </si>
  <si>
    <t>Terr 6</t>
  </si>
  <si>
    <t>Terr 7</t>
  </si>
  <si>
    <t>Terr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</si>
</sst>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8" formatCode="&quot;$&quot;#,##0.00_);[Red]\(&quot;$&quot;#,##0.00\)"/>
  </numFmts>
  <fonts count="2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1" fontId="0" fillId="0" borderId="0" xfId="0" applyNumberFormat="1"/>
    <xf numFmtId="10" fontId="0" fillId="0" borderId="0" xfId="1" applyNumberFormat="1" applyFont="1"/>
    <xf numFmtId="1" fontId="0" fillId="0" borderId="0" xfId="1" applyNumberFormat="1" applyFont="1"/>
    <xf numFmtId="10" fontId="0" fillId="0" borderId="0" xfId="0" applyNumberFormat="1"/>
    <xf numFmtId="6" fontId="0" fillId="0" borderId="0" xfId="0" applyNumberFormat="1"/>
    <xf numFmtId="8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chryselys01-my.sharepoint.com/personal/devika_divakaran_chryselys_com/Documents/Gilead/Dummy%20Data/Territory_Mapping.csv" TargetMode="External"/><Relationship Id="rId1" Type="http://schemas.openxmlformats.org/officeDocument/2006/relationships/externalLinkPath" Target="/personal/devika_divakaran_chryselys_com/Documents/Gilead/Dummy%20Data/Territory_Mapping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erritory_Mapping"/>
    </sheetNames>
    <sheetDataSet>
      <sheetData sheetId="0" refreshError="1">
        <row r="2">
          <cell r="A2" t="str">
            <v>NPI_001</v>
          </cell>
          <cell r="B2">
            <v>54521</v>
          </cell>
          <cell r="C2" t="str">
            <v>T1RKQQ</v>
          </cell>
        </row>
        <row r="3">
          <cell r="A3" t="str">
            <v>NPI_002</v>
          </cell>
          <cell r="B3">
            <v>40976</v>
          </cell>
          <cell r="C3" t="str">
            <v>L7PH6P</v>
          </cell>
        </row>
        <row r="4">
          <cell r="A4" t="str">
            <v>NPI_003</v>
          </cell>
          <cell r="B4">
            <v>72750</v>
          </cell>
          <cell r="C4" t="str">
            <v>9JLAIL</v>
          </cell>
        </row>
        <row r="5">
          <cell r="A5" t="str">
            <v>NPI_004</v>
          </cell>
          <cell r="B5">
            <v>80120</v>
          </cell>
          <cell r="C5" t="str">
            <v>T1RKQQ</v>
          </cell>
        </row>
        <row r="6">
          <cell r="A6" t="str">
            <v>NPI_005</v>
          </cell>
          <cell r="B6">
            <v>89150</v>
          </cell>
          <cell r="C6" t="str">
            <v>GQC5UM</v>
          </cell>
        </row>
        <row r="7">
          <cell r="A7" t="str">
            <v>NPI_006</v>
          </cell>
          <cell r="B7">
            <v>38304</v>
          </cell>
          <cell r="C7" t="str">
            <v>L7PH6P</v>
          </cell>
        </row>
        <row r="8">
          <cell r="A8" t="str">
            <v>NPI_007</v>
          </cell>
          <cell r="B8">
            <v>18803</v>
          </cell>
          <cell r="C8" t="str">
            <v>ANDTQY</v>
          </cell>
        </row>
        <row r="9">
          <cell r="A9" t="str">
            <v>NPI_008</v>
          </cell>
          <cell r="B9">
            <v>81760</v>
          </cell>
          <cell r="C9" t="str">
            <v>PICLKS</v>
          </cell>
        </row>
        <row r="10">
          <cell r="A10" t="str">
            <v>NPI_009</v>
          </cell>
          <cell r="B10">
            <v>59209</v>
          </cell>
          <cell r="C10" t="str">
            <v>PICLKS</v>
          </cell>
        </row>
        <row r="11">
          <cell r="A11" t="str">
            <v>NPI_010</v>
          </cell>
          <cell r="B11">
            <v>89777</v>
          </cell>
          <cell r="C11" t="str">
            <v>GQC5UM</v>
          </cell>
        </row>
        <row r="12">
          <cell r="A12" t="str">
            <v>NPI_011</v>
          </cell>
          <cell r="B12">
            <v>30260</v>
          </cell>
          <cell r="C12" t="str">
            <v>KHZ22K</v>
          </cell>
        </row>
        <row r="13">
          <cell r="A13" t="str">
            <v>NPI_012</v>
          </cell>
          <cell r="B13">
            <v>76652</v>
          </cell>
          <cell r="C13" t="str">
            <v>EUVIV4</v>
          </cell>
        </row>
        <row r="14">
          <cell r="A14" t="str">
            <v>NPI_013</v>
          </cell>
          <cell r="B14">
            <v>86268</v>
          </cell>
          <cell r="C14" t="str">
            <v>EUVIV4</v>
          </cell>
        </row>
        <row r="15">
          <cell r="A15" t="str">
            <v>NPI_014</v>
          </cell>
          <cell r="B15">
            <v>72861</v>
          </cell>
          <cell r="C15" t="str">
            <v>9JLAIL</v>
          </cell>
        </row>
        <row r="16">
          <cell r="A16" t="str">
            <v>NPI_015</v>
          </cell>
          <cell r="B16">
            <v>32593</v>
          </cell>
          <cell r="C16" t="str">
            <v>KHZ22K</v>
          </cell>
        </row>
        <row r="17">
          <cell r="A17" t="str">
            <v>NPI_016</v>
          </cell>
          <cell r="B17">
            <v>54521</v>
          </cell>
          <cell r="C17" t="str">
            <v>T1RKQQ</v>
          </cell>
        </row>
        <row r="18">
          <cell r="A18" t="str">
            <v>NPI_017</v>
          </cell>
          <cell r="B18">
            <v>40976</v>
          </cell>
          <cell r="C18" t="str">
            <v>L7PH6P</v>
          </cell>
        </row>
        <row r="19">
          <cell r="A19" t="str">
            <v>NPI_018</v>
          </cell>
          <cell r="B19">
            <v>72750</v>
          </cell>
          <cell r="C19" t="str">
            <v>9JLAIL</v>
          </cell>
        </row>
        <row r="20">
          <cell r="A20" t="str">
            <v>NPI_019</v>
          </cell>
          <cell r="B20">
            <v>80120</v>
          </cell>
          <cell r="C20" t="str">
            <v>T1RKQQ</v>
          </cell>
        </row>
        <row r="21">
          <cell r="A21" t="str">
            <v>NPI_020</v>
          </cell>
          <cell r="B21">
            <v>89150</v>
          </cell>
          <cell r="C21" t="str">
            <v>GQC5UM</v>
          </cell>
        </row>
        <row r="22">
          <cell r="A22" t="str">
            <v>NPI_021</v>
          </cell>
          <cell r="B22">
            <v>38304</v>
          </cell>
          <cell r="C22" t="str">
            <v>L7PH6P</v>
          </cell>
        </row>
        <row r="23">
          <cell r="A23" t="str">
            <v>NPI_022</v>
          </cell>
          <cell r="B23">
            <v>18803</v>
          </cell>
          <cell r="C23" t="str">
            <v>ANDTQY</v>
          </cell>
        </row>
        <row r="24">
          <cell r="A24" t="str">
            <v>NPI_023</v>
          </cell>
          <cell r="B24">
            <v>81760</v>
          </cell>
          <cell r="C24" t="str">
            <v>PICLKS</v>
          </cell>
        </row>
        <row r="25">
          <cell r="A25" t="str">
            <v>NPI_024</v>
          </cell>
          <cell r="B25">
            <v>59209</v>
          </cell>
          <cell r="C25" t="str">
            <v>PICLKS</v>
          </cell>
        </row>
        <row r="26">
          <cell r="A26" t="str">
            <v>NPI_025</v>
          </cell>
          <cell r="B26">
            <v>89777</v>
          </cell>
          <cell r="C26" t="str">
            <v>GQC5UM</v>
          </cell>
        </row>
        <row r="27">
          <cell r="A27" t="str">
            <v>NPI_026</v>
          </cell>
          <cell r="B27">
            <v>30260</v>
          </cell>
          <cell r="C27" t="str">
            <v>KHZ22K</v>
          </cell>
        </row>
        <row r="28">
          <cell r="A28" t="str">
            <v>NPI_027</v>
          </cell>
          <cell r="B28">
            <v>76652</v>
          </cell>
          <cell r="C28" t="str">
            <v>EUVIV4</v>
          </cell>
        </row>
        <row r="29">
          <cell r="A29" t="str">
            <v>NPI_028</v>
          </cell>
          <cell r="B29">
            <v>86268</v>
          </cell>
          <cell r="C29" t="str">
            <v>EUVIV4</v>
          </cell>
        </row>
        <row r="30">
          <cell r="A30" t="str">
            <v>NPI_029</v>
          </cell>
          <cell r="B30">
            <v>72861</v>
          </cell>
          <cell r="C30" t="str">
            <v>9JLAIL</v>
          </cell>
        </row>
        <row r="31">
          <cell r="A31" t="str">
            <v>NPI_030</v>
          </cell>
          <cell r="B31">
            <v>32593</v>
          </cell>
          <cell r="C31" t="str">
            <v>KHZ22K</v>
          </cell>
        </row>
        <row r="32">
          <cell r="A32" t="str">
            <v>NPI_031</v>
          </cell>
          <cell r="B32">
            <v>54521</v>
          </cell>
          <cell r="C32" t="str">
            <v>T1RKQQ</v>
          </cell>
        </row>
        <row r="33">
          <cell r="A33" t="str">
            <v>NPI_032</v>
          </cell>
          <cell r="B33">
            <v>40976</v>
          </cell>
          <cell r="C33" t="str">
            <v>L7PH6P</v>
          </cell>
        </row>
        <row r="34">
          <cell r="A34" t="str">
            <v>NPI_033</v>
          </cell>
          <cell r="B34">
            <v>72750</v>
          </cell>
          <cell r="C34" t="str">
            <v>9JLAIL</v>
          </cell>
        </row>
        <row r="35">
          <cell r="A35" t="str">
            <v>NPI_034</v>
          </cell>
          <cell r="B35">
            <v>80120</v>
          </cell>
          <cell r="C35" t="str">
            <v>T1RKQQ</v>
          </cell>
        </row>
        <row r="36">
          <cell r="A36" t="str">
            <v>NPI_035</v>
          </cell>
          <cell r="B36">
            <v>89150</v>
          </cell>
          <cell r="C36" t="str">
            <v>GQC5UM</v>
          </cell>
        </row>
        <row r="37">
          <cell r="A37" t="str">
            <v>NPI_036</v>
          </cell>
          <cell r="B37">
            <v>38304</v>
          </cell>
          <cell r="C37" t="str">
            <v>L7PH6P</v>
          </cell>
        </row>
        <row r="38">
          <cell r="A38" t="str">
            <v>NPI_037</v>
          </cell>
          <cell r="B38">
            <v>18803</v>
          </cell>
          <cell r="C38" t="str">
            <v>ANDTQY</v>
          </cell>
        </row>
        <row r="39">
          <cell r="A39" t="str">
            <v>NPI_038</v>
          </cell>
          <cell r="B39">
            <v>81760</v>
          </cell>
          <cell r="C39" t="str">
            <v>PICLKS</v>
          </cell>
        </row>
        <row r="40">
          <cell r="A40" t="str">
            <v>NPI_039</v>
          </cell>
          <cell r="B40">
            <v>59209</v>
          </cell>
          <cell r="C40" t="str">
            <v>PICLKS</v>
          </cell>
        </row>
        <row r="41">
          <cell r="A41" t="str">
            <v>NPI_040</v>
          </cell>
          <cell r="B41">
            <v>89777</v>
          </cell>
          <cell r="C41" t="str">
            <v>GQC5UM</v>
          </cell>
        </row>
        <row r="42">
          <cell r="A42" t="str">
            <v>NPI_041</v>
          </cell>
          <cell r="B42">
            <v>30260</v>
          </cell>
          <cell r="C42" t="str">
            <v>KHZ22K</v>
          </cell>
        </row>
        <row r="43">
          <cell r="A43" t="str">
            <v>NPI_042</v>
          </cell>
          <cell r="B43">
            <v>76652</v>
          </cell>
          <cell r="C43" t="str">
            <v>EUVIV4</v>
          </cell>
        </row>
        <row r="44">
          <cell r="A44" t="str">
            <v>NPI_043</v>
          </cell>
          <cell r="B44">
            <v>86268</v>
          </cell>
          <cell r="C44" t="str">
            <v>EUVIV4</v>
          </cell>
        </row>
        <row r="45">
          <cell r="A45" t="str">
            <v>NPI_044</v>
          </cell>
          <cell r="B45">
            <v>72861</v>
          </cell>
          <cell r="C45" t="str">
            <v>9JLAIL</v>
          </cell>
        </row>
        <row r="46">
          <cell r="A46" t="str">
            <v>NPI_045</v>
          </cell>
          <cell r="B46">
            <v>32593</v>
          </cell>
          <cell r="C46" t="str">
            <v>KHZ22K</v>
          </cell>
        </row>
        <row r="47">
          <cell r="A47" t="str">
            <v>NPI_046</v>
          </cell>
          <cell r="B47">
            <v>54521</v>
          </cell>
          <cell r="C47" t="str">
            <v>T1RKQQ</v>
          </cell>
        </row>
        <row r="48">
          <cell r="A48" t="str">
            <v>NPI_047</v>
          </cell>
          <cell r="B48">
            <v>40976</v>
          </cell>
          <cell r="C48" t="str">
            <v>L7PH6P</v>
          </cell>
        </row>
        <row r="49">
          <cell r="A49" t="str">
            <v>NPI_048</v>
          </cell>
          <cell r="B49">
            <v>72750</v>
          </cell>
          <cell r="C49" t="str">
            <v>9JLAIL</v>
          </cell>
        </row>
        <row r="50">
          <cell r="A50" t="str">
            <v>NPI_049</v>
          </cell>
          <cell r="B50">
            <v>80120</v>
          </cell>
          <cell r="C50" t="str">
            <v>T1RKQQ</v>
          </cell>
        </row>
        <row r="51">
          <cell r="A51" t="str">
            <v>NPI_050</v>
          </cell>
          <cell r="B51">
            <v>89150</v>
          </cell>
          <cell r="C51" t="str">
            <v>GQC5UM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kit Nigam" refreshedDate="45898.579872106478" createdVersion="8" refreshedVersion="8" minRefreshableVersion="3" recordCount="192" xr:uid="{21F94DF1-DB6B-42BA-B901-CD27546E2902}">
  <cacheSource type="worksheet">
    <worksheetSource ref="A1:H193" sheet="Sheet5"/>
  </cacheSource>
  <cacheFields count="8">
    <cacheField name="Territory ID" numFmtId="0">
      <sharedItems count="8">
        <s v="T1RKQQ"/>
        <s v="L7PH6P"/>
        <s v="9JLAIL"/>
        <s v="GQC5UM"/>
        <s v="ANDTQY"/>
        <s v="PICLKS"/>
        <s v="KHZ22K"/>
        <s v="EUVIV4"/>
      </sharedItems>
    </cacheField>
    <cacheField name="Territory Name" numFmtId="0">
      <sharedItems/>
    </cacheField>
    <cacheField name="Employee Name" numFmtId="0">
      <sharedItems count="8">
        <s v="James Anderson"/>
        <s v="Olivia Mitchell"/>
        <s v="Michael Harris"/>
        <s v="Sophia Collins"/>
        <s v="William Turner"/>
        <s v="Emma Brooks"/>
        <s v="Benjamin Foster"/>
        <s v="Ava Reed"/>
      </sharedItems>
    </cacheField>
    <cacheField name="Employee ID" numFmtId="0">
      <sharedItems containsSemiMixedTypes="0" containsString="0" containsNumber="1" containsInteger="1" minValue="48161571" maxValue="48965212" count="8">
        <n v="48238435"/>
        <n v="48562899"/>
        <n v="48914774"/>
        <n v="48965212"/>
        <n v="48462113"/>
        <n v="48161571"/>
        <n v="48826927"/>
        <n v="48710555"/>
      </sharedItems>
    </cacheField>
    <cacheField name="Quarter" numFmtId="0">
      <sharedItems/>
    </cacheField>
    <cacheField name="Months" numFmtId="0">
      <sharedItems/>
    </cacheField>
    <cacheField name="Year" numFmtId="0">
      <sharedItems containsSemiMixedTypes="0" containsString="0" containsNumber="1" containsInteger="1" minValue="2024" maxValue="2025" count="2">
        <n v="2024"/>
        <n v="2025"/>
      </sharedItems>
    </cacheField>
    <cacheField name="Goals TRx" numFmtId="0">
      <sharedItems containsSemiMixedTypes="0" containsString="0" containsNumber="1" containsInteger="1" minValue="200" maxValue="4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kit Nigam" refreshedDate="45898.581433217594" createdVersion="8" refreshedVersion="8" minRefreshableVersion="3" recordCount="714" xr:uid="{EBAC4E33-2942-4E74-A44A-9C2F5AD36A7C}">
  <cacheSource type="worksheet">
    <worksheetSource ref="A1:L715" sheet="Sales"/>
  </cacheSource>
  <cacheFields count="12">
    <cacheField name="PROVIDER_ID" numFmtId="0">
      <sharedItems/>
    </cacheField>
    <cacheField name="DATE" numFmtId="14">
      <sharedItems containsSemiMixedTypes="0" containsNonDate="0" containsDate="1" containsString="0" minDate="2025-01-01T00:00:00" maxDate="2025-12-07T00:00:00" count="177">
        <d v="2025-12-06T00:00:00"/>
        <d v="2025-12-05T00:00:00"/>
        <d v="2025-12-03T00:00:00"/>
        <d v="2025-12-01T00:00:00"/>
        <d v="2025-11-06T00:00:00"/>
        <d v="2025-11-05T00:00:00"/>
        <d v="2025-11-04T00:00:00"/>
        <d v="2025-11-03T00:00:00"/>
        <d v="2025-11-02T00:00:00"/>
        <d v="2025-11-01T00:00:00"/>
        <d v="2025-10-06T00:00:00"/>
        <d v="2025-10-05T00:00:00"/>
        <d v="2025-10-04T00:00:00"/>
        <d v="2025-10-03T00:00:00"/>
        <d v="2025-10-02T00:00:00"/>
        <d v="2025-10-01T00:00:00"/>
        <d v="2025-09-06T00:00:00"/>
        <d v="2025-09-05T00:00:00"/>
        <d v="2025-09-04T00:00:00"/>
        <d v="2025-09-03T00:00:00"/>
        <d v="2025-09-02T00:00:00"/>
        <d v="2025-09-01T00:00:00"/>
        <d v="2025-08-06T00:00:00"/>
        <d v="2025-08-05T00:00:00"/>
        <d v="2025-08-04T00:00:00"/>
        <d v="2025-08-03T00:00:00"/>
        <d v="2025-08-02T00:00:00"/>
        <d v="2025-08-01T00:00:00"/>
        <d v="2025-07-06T00:00:00"/>
        <d v="2025-07-05T00:00:00"/>
        <d v="2025-07-04T00:00:00"/>
        <d v="2025-07-03T00:00:00"/>
        <d v="2025-07-02T00:00:00"/>
        <d v="2025-07-01T00:00:00"/>
        <d v="2025-06-30T00:00:00"/>
        <d v="2025-06-29T00:00:00"/>
        <d v="2025-06-28T00:00:00"/>
        <d v="2025-06-27T00:00:00"/>
        <d v="2025-06-26T00:00:00"/>
        <d v="2025-06-25T00:00:00"/>
        <d v="2025-06-24T00:00:00"/>
        <d v="2025-06-23T00:00:00"/>
        <d v="2025-06-22T00:00:00"/>
        <d v="2025-06-21T00:00:00"/>
        <d v="2025-06-20T00:00:00"/>
        <d v="2025-06-19T00:00:00"/>
        <d v="2025-06-18T00:00:00"/>
        <d v="2025-06-17T00:00:00"/>
        <d v="2025-06-16T00:00:00"/>
        <d v="2025-06-15T00:00:00"/>
        <d v="2025-06-14T00:00:00"/>
        <d v="2025-06-13T00:00:00"/>
        <d v="2025-06-06T00:00:00"/>
        <d v="2025-06-05T00:00:00"/>
        <d v="2025-06-03T00:00:00"/>
        <d v="2025-06-02T00:00:00"/>
        <d v="2025-06-01T00:00:00"/>
        <d v="2025-05-31T00:00:00"/>
        <d v="2025-05-30T00:00:00"/>
        <d v="2025-05-29T00:00:00"/>
        <d v="2025-05-28T00:00:00"/>
        <d v="2025-05-27T00:00:00"/>
        <d v="2025-05-26T00:00:00"/>
        <d v="2025-05-25T00:00:00"/>
        <d v="2025-05-24T00:00:00"/>
        <d v="2025-05-23T00:00:00"/>
        <d v="2025-05-22T00:00:00"/>
        <d v="2025-05-21T00:00:00"/>
        <d v="2025-05-20T00:00:00"/>
        <d v="2025-05-19T00:00:00"/>
        <d v="2025-05-18T00:00:00"/>
        <d v="2025-05-17T00:00:00"/>
        <d v="2025-05-16T00:00:00"/>
        <d v="2025-05-15T00:00:00"/>
        <d v="2025-05-14T00:00:00"/>
        <d v="2025-05-13T00:00:00"/>
        <d v="2025-05-06T00:00:00"/>
        <d v="2025-05-05T00:00:00"/>
        <d v="2025-05-04T00:00:00"/>
        <d v="2025-05-03T00:00:00"/>
        <d v="2025-05-02T00:00:00"/>
        <d v="2025-05-01T00:00:00"/>
        <d v="2025-04-30T00:00:00"/>
        <d v="2025-04-29T00:00:00"/>
        <d v="2025-04-28T00:00:00"/>
        <d v="2025-04-27T00:00:00"/>
        <d v="2025-04-26T00:00:00"/>
        <d v="2025-04-25T00:00:00"/>
        <d v="2025-04-24T00:00:00"/>
        <d v="2025-04-23T00:00:00"/>
        <d v="2025-04-22T00:00:00"/>
        <d v="2025-04-21T00:00:00"/>
        <d v="2025-04-20T00:00:00"/>
        <d v="2025-04-19T00:00:00"/>
        <d v="2025-04-18T00:00:00"/>
        <d v="2025-04-17T00:00:00"/>
        <d v="2025-04-16T00:00:00"/>
        <d v="2025-04-15T00:00:00"/>
        <d v="2025-04-14T00:00:00"/>
        <d v="2025-04-13T00:00:00"/>
        <d v="2025-04-06T00:00:00"/>
        <d v="2025-04-05T00:00:00"/>
        <d v="2025-04-04T00:00:00"/>
        <d v="2025-04-03T00:00:00"/>
        <d v="2025-04-02T00:00:00"/>
        <d v="2025-04-01T00:00:00"/>
        <d v="2025-03-31T00:00:00"/>
        <d v="2025-03-30T00:00:00"/>
        <d v="2025-03-29T00:00:00"/>
        <d v="2025-03-28T00:00:00"/>
        <d v="2025-03-27T00:00:00"/>
        <d v="2025-03-26T00:00:00"/>
        <d v="2025-03-25T00:00:00"/>
        <d v="2025-03-24T00:00:00"/>
        <d v="2025-03-23T00:00:00"/>
        <d v="2025-03-21T00:00:00"/>
        <d v="2025-03-20T00:00:00"/>
        <d v="2025-03-19T00:00:00"/>
        <d v="2025-03-18T00:00:00"/>
        <d v="2025-03-17T00:00:00"/>
        <d v="2025-03-16T00:00:00"/>
        <d v="2025-03-15T00:00:00"/>
        <d v="2025-03-14T00:00:00"/>
        <d v="2025-03-13T00:00:00"/>
        <d v="2025-03-06T00:00:00"/>
        <d v="2025-03-05T00:00:00"/>
        <d v="2025-03-04T00:00:00"/>
        <d v="2025-03-03T00:00:00"/>
        <d v="2025-03-02T00:00:00"/>
        <d v="2025-03-01T00:00:00"/>
        <d v="2025-02-28T00:00:00"/>
        <d v="2025-02-27T00:00:00"/>
        <d v="2025-02-26T00:00:00"/>
        <d v="2025-02-25T00:00:00"/>
        <d v="2025-02-24T00:00:00"/>
        <d v="2025-02-23T00:00:00"/>
        <d v="2025-02-22T00:00:00"/>
        <d v="2025-02-21T00:00:00"/>
        <d v="2025-02-20T00:00:00"/>
        <d v="2025-02-19T00:00:00"/>
        <d v="2025-02-18T00:00:00"/>
        <d v="2025-02-17T00:00:00"/>
        <d v="2025-02-16T00:00:00"/>
        <d v="2025-02-15T00:00:00"/>
        <d v="2025-02-14T00:00:00"/>
        <d v="2025-02-13T00:00:00"/>
        <d v="2025-02-06T00:00:00"/>
        <d v="2025-02-05T00:00:00"/>
        <d v="2025-02-04T00:00:00"/>
        <d v="2025-02-03T00:00:00"/>
        <d v="2025-02-02T00:00:00"/>
        <d v="2025-02-01T00:00:00"/>
        <d v="2025-01-31T00:00:00"/>
        <d v="2025-01-30T00:00:00"/>
        <d v="2025-01-29T00:00:00"/>
        <d v="2025-01-28T00:00:00"/>
        <d v="2025-01-27T00:00:00"/>
        <d v="2025-01-26T00:00:00"/>
        <d v="2025-01-25T00:00:00"/>
        <d v="2025-01-24T00:00:00"/>
        <d v="2025-01-23T00:00:00"/>
        <d v="2025-01-22T00:00:00"/>
        <d v="2025-01-21T00:00:00"/>
        <d v="2025-01-20T00:00:00"/>
        <d v="2025-01-19T00:00:00"/>
        <d v="2025-01-18T00:00:00"/>
        <d v="2025-01-17T00:00:00"/>
        <d v="2025-01-16T00:00:00"/>
        <d v="2025-01-15T00:00:00"/>
        <d v="2025-01-14T00:00:00"/>
        <d v="2025-01-13T00:00:00"/>
        <d v="2025-01-06T00:00:00"/>
        <d v="2025-01-05T00:00:00"/>
        <d v="2025-01-04T00:00:00"/>
        <d v="2025-01-03T00:00:00"/>
        <d v="2025-01-02T00:00:00"/>
        <d v="2025-01-01T00:00:00"/>
      </sharedItems>
    </cacheField>
    <cacheField name="Week IDs" numFmtId="1">
      <sharedItems/>
    </cacheField>
    <cacheField name="NDC_CODE" numFmtId="0">
      <sharedItems/>
    </cacheField>
    <cacheField name="PRODUCT_GROUP" numFmtId="0">
      <sharedItems/>
    </cacheField>
    <cacheField name="MARKET" numFmtId="0">
      <sharedItems/>
    </cacheField>
    <cacheField name="NRX_TOTAL" numFmtId="0">
      <sharedItems containsSemiMixedTypes="0" containsString="0" containsNumber="1" containsInteger="1" minValue="0" maxValue="2"/>
    </cacheField>
    <cacheField name="TRX_TOTAL" numFmtId="0">
      <sharedItems containsSemiMixedTypes="0" containsString="0" containsNumber="1" containsInteger="1" minValue="1" maxValue="2"/>
    </cacheField>
    <cacheField name="Qty" numFmtId="0">
      <sharedItems containsSemiMixedTypes="0" containsString="0" containsNumber="1" containsInteger="1" minValue="10" maxValue="100"/>
    </cacheField>
    <cacheField name="PAYER_PLAN ID" numFmtId="0">
      <sharedItems containsSemiMixedTypes="0" containsString="0" containsNumber="1" containsInteger="1" minValue="2870509" maxValue="53940001"/>
    </cacheField>
    <cacheField name="ZIP_CODE" numFmtId="0">
      <sharedItems containsSemiMixedTypes="0" containsString="0" containsNumber="1" containsInteger="1" minValue="18803" maxValue="89777"/>
    </cacheField>
    <cacheField name="TERRITORY_ID" numFmtId="0">
      <sharedItems count="8">
        <s v="KHZ22K"/>
        <s v="9JLAIL"/>
        <s v="EUVIV4"/>
        <s v="L7PH6P"/>
        <s v="PICLKS"/>
        <s v="ANDTQY"/>
        <s v="GQC5UM"/>
        <s v="T1RKQQ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2">
  <r>
    <x v="0"/>
    <s v="Terr 1"/>
    <x v="0"/>
    <x v="0"/>
    <s v="Q1 2024"/>
    <s v="Jan'24"/>
    <x v="0"/>
    <n v="296"/>
  </r>
  <r>
    <x v="0"/>
    <s v="Terr 1"/>
    <x v="0"/>
    <x v="0"/>
    <s v="Q1 2024"/>
    <s v="Feb'24"/>
    <x v="0"/>
    <n v="342"/>
  </r>
  <r>
    <x v="0"/>
    <s v="Terr 1"/>
    <x v="0"/>
    <x v="0"/>
    <s v="Q1 2024"/>
    <s v="Mar'24"/>
    <x v="0"/>
    <n v="296"/>
  </r>
  <r>
    <x v="0"/>
    <s v="Terr 1"/>
    <x v="0"/>
    <x v="0"/>
    <s v="Q2 2024"/>
    <s v="Apr'24"/>
    <x v="0"/>
    <n v="397"/>
  </r>
  <r>
    <x v="0"/>
    <s v="Terr 1"/>
    <x v="0"/>
    <x v="0"/>
    <s v="Q2 2024"/>
    <s v="May'24"/>
    <x v="0"/>
    <n v="331"/>
  </r>
  <r>
    <x v="0"/>
    <s v="Terr 1"/>
    <x v="0"/>
    <x v="0"/>
    <s v="Q2 2024"/>
    <s v="Jun'24"/>
    <x v="0"/>
    <n v="278"/>
  </r>
  <r>
    <x v="0"/>
    <s v="Terr 1"/>
    <x v="0"/>
    <x v="0"/>
    <s v="Q3 2024"/>
    <s v="Jul'24"/>
    <x v="0"/>
    <n v="251"/>
  </r>
  <r>
    <x v="0"/>
    <s v="Terr 1"/>
    <x v="0"/>
    <x v="0"/>
    <s v="Q3 2024"/>
    <s v="Aug'24"/>
    <x v="0"/>
    <n v="381"/>
  </r>
  <r>
    <x v="0"/>
    <s v="Terr 1"/>
    <x v="0"/>
    <x v="0"/>
    <s v="Q3 2024"/>
    <s v="Sep'24"/>
    <x v="0"/>
    <n v="338"/>
  </r>
  <r>
    <x v="0"/>
    <s v="Terr 1"/>
    <x v="0"/>
    <x v="0"/>
    <s v="Q4 2024"/>
    <s v="Oct'24"/>
    <x v="0"/>
    <n v="376"/>
  </r>
  <r>
    <x v="0"/>
    <s v="Terr 1"/>
    <x v="0"/>
    <x v="0"/>
    <s v="Q4 2024"/>
    <s v="Nov'24"/>
    <x v="0"/>
    <n v="317"/>
  </r>
  <r>
    <x v="0"/>
    <s v="Terr 1"/>
    <x v="0"/>
    <x v="0"/>
    <s v="Q4 2024"/>
    <s v="Dec'24"/>
    <x v="0"/>
    <n v="277"/>
  </r>
  <r>
    <x v="0"/>
    <s v="Terr 1"/>
    <x v="0"/>
    <x v="0"/>
    <s v="Q1 2025"/>
    <s v="Jan'25"/>
    <x v="1"/>
    <n v="393"/>
  </r>
  <r>
    <x v="0"/>
    <s v="Terr 1"/>
    <x v="0"/>
    <x v="0"/>
    <s v="Q1 2025"/>
    <s v="Feb'25"/>
    <x v="1"/>
    <n v="354"/>
  </r>
  <r>
    <x v="0"/>
    <s v="Terr 1"/>
    <x v="0"/>
    <x v="0"/>
    <s v="Q1 2025"/>
    <s v="Mar'25"/>
    <x v="1"/>
    <n v="346"/>
  </r>
  <r>
    <x v="0"/>
    <s v="Terr 1"/>
    <x v="0"/>
    <x v="0"/>
    <s v="Q2 2025"/>
    <s v="Apr'25"/>
    <x v="1"/>
    <n v="200"/>
  </r>
  <r>
    <x v="0"/>
    <s v="Terr 1"/>
    <x v="0"/>
    <x v="0"/>
    <s v="Q2 2025"/>
    <s v="May'25"/>
    <x v="1"/>
    <n v="208"/>
  </r>
  <r>
    <x v="0"/>
    <s v="Terr 1"/>
    <x v="0"/>
    <x v="0"/>
    <s v="Q2 2025"/>
    <s v="Jun'25"/>
    <x v="1"/>
    <n v="220"/>
  </r>
  <r>
    <x v="0"/>
    <s v="Terr 1"/>
    <x v="0"/>
    <x v="0"/>
    <s v="Q3 2025"/>
    <s v="Jul'25"/>
    <x v="1"/>
    <n v="313"/>
  </r>
  <r>
    <x v="0"/>
    <s v="Terr 1"/>
    <x v="0"/>
    <x v="0"/>
    <s v="Q3 2025"/>
    <s v="Aug'25"/>
    <x v="1"/>
    <n v="265"/>
  </r>
  <r>
    <x v="0"/>
    <s v="Terr 1"/>
    <x v="0"/>
    <x v="0"/>
    <s v="Q3 2025"/>
    <s v="Sep'25"/>
    <x v="1"/>
    <n v="376"/>
  </r>
  <r>
    <x v="0"/>
    <s v="Terr 1"/>
    <x v="0"/>
    <x v="0"/>
    <s v="Q4 2025"/>
    <s v="Oct'25"/>
    <x v="1"/>
    <n v="394"/>
  </r>
  <r>
    <x v="0"/>
    <s v="Terr 1"/>
    <x v="0"/>
    <x v="0"/>
    <s v="Q4 2025"/>
    <s v="Nov'25"/>
    <x v="1"/>
    <n v="338"/>
  </r>
  <r>
    <x v="0"/>
    <s v="Terr 1"/>
    <x v="0"/>
    <x v="0"/>
    <s v="Q4 2025"/>
    <s v="Dec'25"/>
    <x v="1"/>
    <n v="344"/>
  </r>
  <r>
    <x v="1"/>
    <s v="Terr 2"/>
    <x v="1"/>
    <x v="1"/>
    <s v="Q1 2024"/>
    <s v="Jan'24"/>
    <x v="0"/>
    <n v="220"/>
  </r>
  <r>
    <x v="1"/>
    <s v="Terr 2"/>
    <x v="1"/>
    <x v="1"/>
    <s v="Q1 2024"/>
    <s v="Feb'24"/>
    <x v="0"/>
    <n v="285"/>
  </r>
  <r>
    <x v="1"/>
    <s v="Terr 2"/>
    <x v="1"/>
    <x v="1"/>
    <s v="Q1 2024"/>
    <s v="Mar'24"/>
    <x v="0"/>
    <n v="233"/>
  </r>
  <r>
    <x v="1"/>
    <s v="Terr 2"/>
    <x v="1"/>
    <x v="1"/>
    <s v="Q2 2024"/>
    <s v="Apr'24"/>
    <x v="0"/>
    <n v="330"/>
  </r>
  <r>
    <x v="1"/>
    <s v="Terr 2"/>
    <x v="1"/>
    <x v="1"/>
    <s v="Q2 2024"/>
    <s v="May'24"/>
    <x v="0"/>
    <n v="386"/>
  </r>
  <r>
    <x v="1"/>
    <s v="Terr 2"/>
    <x v="1"/>
    <x v="1"/>
    <s v="Q2 2024"/>
    <s v="Jun'24"/>
    <x v="0"/>
    <n v="372"/>
  </r>
  <r>
    <x v="1"/>
    <s v="Terr 2"/>
    <x v="1"/>
    <x v="1"/>
    <s v="Q3 2024"/>
    <s v="Jul'24"/>
    <x v="0"/>
    <n v="203"/>
  </r>
  <r>
    <x v="1"/>
    <s v="Terr 2"/>
    <x v="1"/>
    <x v="1"/>
    <s v="Q3 2024"/>
    <s v="Aug'24"/>
    <x v="0"/>
    <n v="341"/>
  </r>
  <r>
    <x v="1"/>
    <s v="Terr 2"/>
    <x v="1"/>
    <x v="1"/>
    <s v="Q3 2024"/>
    <s v="Sep'24"/>
    <x v="0"/>
    <n v="277"/>
  </r>
  <r>
    <x v="1"/>
    <s v="Terr 2"/>
    <x v="1"/>
    <x v="1"/>
    <s v="Q4 2024"/>
    <s v="Oct'24"/>
    <x v="0"/>
    <n v="393"/>
  </r>
  <r>
    <x v="1"/>
    <s v="Terr 2"/>
    <x v="1"/>
    <x v="1"/>
    <s v="Q4 2024"/>
    <s v="Nov'24"/>
    <x v="0"/>
    <n v="240"/>
  </r>
  <r>
    <x v="1"/>
    <s v="Terr 2"/>
    <x v="1"/>
    <x v="1"/>
    <s v="Q4 2024"/>
    <s v="Dec'24"/>
    <x v="0"/>
    <n v="303"/>
  </r>
  <r>
    <x v="1"/>
    <s v="Terr 2"/>
    <x v="1"/>
    <x v="1"/>
    <s v="Q1 2025"/>
    <s v="Jan'25"/>
    <x v="1"/>
    <n v="292"/>
  </r>
  <r>
    <x v="1"/>
    <s v="Terr 2"/>
    <x v="1"/>
    <x v="1"/>
    <s v="Q1 2025"/>
    <s v="Feb'25"/>
    <x v="1"/>
    <n v="359"/>
  </r>
  <r>
    <x v="1"/>
    <s v="Terr 2"/>
    <x v="1"/>
    <x v="1"/>
    <s v="Q1 2025"/>
    <s v="Mar'25"/>
    <x v="1"/>
    <n v="373"/>
  </r>
  <r>
    <x v="1"/>
    <s v="Terr 2"/>
    <x v="1"/>
    <x v="1"/>
    <s v="Q2 2025"/>
    <s v="Apr'25"/>
    <x v="1"/>
    <n v="259"/>
  </r>
  <r>
    <x v="1"/>
    <s v="Terr 2"/>
    <x v="1"/>
    <x v="1"/>
    <s v="Q2 2025"/>
    <s v="May'25"/>
    <x v="1"/>
    <n v="235"/>
  </r>
  <r>
    <x v="1"/>
    <s v="Terr 2"/>
    <x v="1"/>
    <x v="1"/>
    <s v="Q2 2025"/>
    <s v="Jun'25"/>
    <x v="1"/>
    <n v="323"/>
  </r>
  <r>
    <x v="1"/>
    <s v="Terr 2"/>
    <x v="1"/>
    <x v="1"/>
    <s v="Q3 2025"/>
    <s v="Jul'25"/>
    <x v="1"/>
    <n v="372"/>
  </r>
  <r>
    <x v="1"/>
    <s v="Terr 2"/>
    <x v="1"/>
    <x v="1"/>
    <s v="Q3 2025"/>
    <s v="Aug'25"/>
    <x v="1"/>
    <n v="395"/>
  </r>
  <r>
    <x v="1"/>
    <s v="Terr 2"/>
    <x v="1"/>
    <x v="1"/>
    <s v="Q3 2025"/>
    <s v="Sep'25"/>
    <x v="1"/>
    <n v="336"/>
  </r>
  <r>
    <x v="1"/>
    <s v="Terr 2"/>
    <x v="1"/>
    <x v="1"/>
    <s v="Q4 2025"/>
    <s v="Oct'25"/>
    <x v="1"/>
    <n v="297"/>
  </r>
  <r>
    <x v="1"/>
    <s v="Terr 2"/>
    <x v="1"/>
    <x v="1"/>
    <s v="Q4 2025"/>
    <s v="Nov'25"/>
    <x v="1"/>
    <n v="319"/>
  </r>
  <r>
    <x v="1"/>
    <s v="Terr 2"/>
    <x v="1"/>
    <x v="1"/>
    <s v="Q4 2025"/>
    <s v="Dec'25"/>
    <x v="1"/>
    <n v="251"/>
  </r>
  <r>
    <x v="2"/>
    <s v="Terr 3"/>
    <x v="2"/>
    <x v="2"/>
    <s v="Q1 2024"/>
    <s v="Jan'24"/>
    <x v="0"/>
    <n v="233"/>
  </r>
  <r>
    <x v="2"/>
    <s v="Terr 3"/>
    <x v="2"/>
    <x v="2"/>
    <s v="Q1 2024"/>
    <s v="Feb'24"/>
    <x v="0"/>
    <n v="262"/>
  </r>
  <r>
    <x v="2"/>
    <s v="Terr 3"/>
    <x v="2"/>
    <x v="2"/>
    <s v="Q1 2024"/>
    <s v="Mar'24"/>
    <x v="0"/>
    <n v="205"/>
  </r>
  <r>
    <x v="2"/>
    <s v="Terr 3"/>
    <x v="2"/>
    <x v="2"/>
    <s v="Q2 2024"/>
    <s v="Apr'24"/>
    <x v="0"/>
    <n v="284"/>
  </r>
  <r>
    <x v="2"/>
    <s v="Terr 3"/>
    <x v="2"/>
    <x v="2"/>
    <s v="Q2 2024"/>
    <s v="May'24"/>
    <x v="0"/>
    <n v="312"/>
  </r>
  <r>
    <x v="2"/>
    <s v="Terr 3"/>
    <x v="2"/>
    <x v="2"/>
    <s v="Q2 2024"/>
    <s v="Jun'24"/>
    <x v="0"/>
    <n v="342"/>
  </r>
  <r>
    <x v="2"/>
    <s v="Terr 3"/>
    <x v="2"/>
    <x v="2"/>
    <s v="Q3 2024"/>
    <s v="Jul'24"/>
    <x v="0"/>
    <n v="335"/>
  </r>
  <r>
    <x v="2"/>
    <s v="Terr 3"/>
    <x v="2"/>
    <x v="2"/>
    <s v="Q3 2024"/>
    <s v="Aug'24"/>
    <x v="0"/>
    <n v="367"/>
  </r>
  <r>
    <x v="2"/>
    <s v="Terr 3"/>
    <x v="2"/>
    <x v="2"/>
    <s v="Q3 2024"/>
    <s v="Sep'24"/>
    <x v="0"/>
    <n v="235"/>
  </r>
  <r>
    <x v="2"/>
    <s v="Terr 3"/>
    <x v="2"/>
    <x v="2"/>
    <s v="Q4 2024"/>
    <s v="Oct'24"/>
    <x v="0"/>
    <n v="349"/>
  </r>
  <r>
    <x v="2"/>
    <s v="Terr 3"/>
    <x v="2"/>
    <x v="2"/>
    <s v="Q4 2024"/>
    <s v="Nov'24"/>
    <x v="0"/>
    <n v="293"/>
  </r>
  <r>
    <x v="2"/>
    <s v="Terr 3"/>
    <x v="2"/>
    <x v="2"/>
    <s v="Q4 2024"/>
    <s v="Dec'24"/>
    <x v="0"/>
    <n v="205"/>
  </r>
  <r>
    <x v="2"/>
    <s v="Terr 3"/>
    <x v="2"/>
    <x v="2"/>
    <s v="Q1 2025"/>
    <s v="Jan'25"/>
    <x v="1"/>
    <n v="323"/>
  </r>
  <r>
    <x v="2"/>
    <s v="Terr 3"/>
    <x v="2"/>
    <x v="2"/>
    <s v="Q1 2025"/>
    <s v="Feb'25"/>
    <x v="1"/>
    <n v="262"/>
  </r>
  <r>
    <x v="2"/>
    <s v="Terr 3"/>
    <x v="2"/>
    <x v="2"/>
    <s v="Q1 2025"/>
    <s v="Mar'25"/>
    <x v="1"/>
    <n v="277"/>
  </r>
  <r>
    <x v="2"/>
    <s v="Terr 3"/>
    <x v="2"/>
    <x v="2"/>
    <s v="Q2 2025"/>
    <s v="Apr'25"/>
    <x v="1"/>
    <n v="297"/>
  </r>
  <r>
    <x v="2"/>
    <s v="Terr 3"/>
    <x v="2"/>
    <x v="2"/>
    <s v="Q2 2025"/>
    <s v="May'25"/>
    <x v="1"/>
    <n v="321"/>
  </r>
  <r>
    <x v="2"/>
    <s v="Terr 3"/>
    <x v="2"/>
    <x v="2"/>
    <s v="Q2 2025"/>
    <s v="Jun'25"/>
    <x v="1"/>
    <n v="263"/>
  </r>
  <r>
    <x v="2"/>
    <s v="Terr 3"/>
    <x v="2"/>
    <x v="2"/>
    <s v="Q3 2025"/>
    <s v="Jul'25"/>
    <x v="1"/>
    <n v="257"/>
  </r>
  <r>
    <x v="2"/>
    <s v="Terr 3"/>
    <x v="2"/>
    <x v="2"/>
    <s v="Q3 2025"/>
    <s v="Aug'25"/>
    <x v="1"/>
    <n v="262"/>
  </r>
  <r>
    <x v="2"/>
    <s v="Terr 3"/>
    <x v="2"/>
    <x v="2"/>
    <s v="Q3 2025"/>
    <s v="Sep'25"/>
    <x v="1"/>
    <n v="204"/>
  </r>
  <r>
    <x v="2"/>
    <s v="Terr 3"/>
    <x v="2"/>
    <x v="2"/>
    <s v="Q4 2025"/>
    <s v="Oct'25"/>
    <x v="1"/>
    <n v="341"/>
  </r>
  <r>
    <x v="2"/>
    <s v="Terr 3"/>
    <x v="2"/>
    <x v="2"/>
    <s v="Q4 2025"/>
    <s v="Nov'25"/>
    <x v="1"/>
    <n v="253"/>
  </r>
  <r>
    <x v="2"/>
    <s v="Terr 3"/>
    <x v="2"/>
    <x v="2"/>
    <s v="Q4 2025"/>
    <s v="Dec'25"/>
    <x v="1"/>
    <n v="217"/>
  </r>
  <r>
    <x v="3"/>
    <s v="Terr 4"/>
    <x v="3"/>
    <x v="3"/>
    <s v="Q1 2024"/>
    <s v="Jan'24"/>
    <x v="0"/>
    <n v="319"/>
  </r>
  <r>
    <x v="3"/>
    <s v="Terr 4"/>
    <x v="3"/>
    <x v="3"/>
    <s v="Q1 2024"/>
    <s v="Feb'24"/>
    <x v="0"/>
    <n v="372"/>
  </r>
  <r>
    <x v="3"/>
    <s v="Terr 4"/>
    <x v="3"/>
    <x v="3"/>
    <s v="Q1 2024"/>
    <s v="Mar'24"/>
    <x v="0"/>
    <n v="247"/>
  </r>
  <r>
    <x v="3"/>
    <s v="Terr 4"/>
    <x v="3"/>
    <x v="3"/>
    <s v="Q2 2024"/>
    <s v="Apr'24"/>
    <x v="0"/>
    <n v="233"/>
  </r>
  <r>
    <x v="3"/>
    <s v="Terr 4"/>
    <x v="3"/>
    <x v="3"/>
    <s v="Q2 2024"/>
    <s v="May'24"/>
    <x v="0"/>
    <n v="276"/>
  </r>
  <r>
    <x v="3"/>
    <s v="Terr 4"/>
    <x v="3"/>
    <x v="3"/>
    <s v="Q2 2024"/>
    <s v="Jun'24"/>
    <x v="0"/>
    <n v="275"/>
  </r>
  <r>
    <x v="3"/>
    <s v="Terr 4"/>
    <x v="3"/>
    <x v="3"/>
    <s v="Q3 2024"/>
    <s v="Jul'24"/>
    <x v="0"/>
    <n v="218"/>
  </r>
  <r>
    <x v="3"/>
    <s v="Terr 4"/>
    <x v="3"/>
    <x v="3"/>
    <s v="Q3 2024"/>
    <s v="Aug'24"/>
    <x v="0"/>
    <n v="365"/>
  </r>
  <r>
    <x v="3"/>
    <s v="Terr 4"/>
    <x v="3"/>
    <x v="3"/>
    <s v="Q3 2024"/>
    <s v="Sep'24"/>
    <x v="0"/>
    <n v="228"/>
  </r>
  <r>
    <x v="3"/>
    <s v="Terr 4"/>
    <x v="3"/>
    <x v="3"/>
    <s v="Q4 2024"/>
    <s v="Oct'24"/>
    <x v="0"/>
    <n v="316"/>
  </r>
  <r>
    <x v="3"/>
    <s v="Terr 4"/>
    <x v="3"/>
    <x v="3"/>
    <s v="Q4 2024"/>
    <s v="Nov'24"/>
    <x v="0"/>
    <n v="242"/>
  </r>
  <r>
    <x v="3"/>
    <s v="Terr 4"/>
    <x v="3"/>
    <x v="3"/>
    <s v="Q4 2024"/>
    <s v="Dec'24"/>
    <x v="0"/>
    <n v="236"/>
  </r>
  <r>
    <x v="3"/>
    <s v="Terr 4"/>
    <x v="3"/>
    <x v="3"/>
    <s v="Q1 2025"/>
    <s v="Jan'25"/>
    <x v="1"/>
    <n v="241"/>
  </r>
  <r>
    <x v="3"/>
    <s v="Terr 4"/>
    <x v="3"/>
    <x v="3"/>
    <s v="Q1 2025"/>
    <s v="Feb'25"/>
    <x v="1"/>
    <n v="351"/>
  </r>
  <r>
    <x v="3"/>
    <s v="Terr 4"/>
    <x v="3"/>
    <x v="3"/>
    <s v="Q1 2025"/>
    <s v="Mar'25"/>
    <x v="1"/>
    <n v="305"/>
  </r>
  <r>
    <x v="3"/>
    <s v="Terr 4"/>
    <x v="3"/>
    <x v="3"/>
    <s v="Q2 2025"/>
    <s v="Apr'25"/>
    <x v="1"/>
    <n v="297"/>
  </r>
  <r>
    <x v="3"/>
    <s v="Terr 4"/>
    <x v="3"/>
    <x v="3"/>
    <s v="Q2 2025"/>
    <s v="May'25"/>
    <x v="1"/>
    <n v="395"/>
  </r>
  <r>
    <x v="3"/>
    <s v="Terr 4"/>
    <x v="3"/>
    <x v="3"/>
    <s v="Q2 2025"/>
    <s v="Jun'25"/>
    <x v="1"/>
    <n v="400"/>
  </r>
  <r>
    <x v="3"/>
    <s v="Terr 4"/>
    <x v="3"/>
    <x v="3"/>
    <s v="Q3 2025"/>
    <s v="Jul'25"/>
    <x v="1"/>
    <n v="285"/>
  </r>
  <r>
    <x v="3"/>
    <s v="Terr 4"/>
    <x v="3"/>
    <x v="3"/>
    <s v="Q3 2025"/>
    <s v="Aug'25"/>
    <x v="1"/>
    <n v="238"/>
  </r>
  <r>
    <x v="3"/>
    <s v="Terr 4"/>
    <x v="3"/>
    <x v="3"/>
    <s v="Q3 2025"/>
    <s v="Sep'25"/>
    <x v="1"/>
    <n v="287"/>
  </r>
  <r>
    <x v="3"/>
    <s v="Terr 4"/>
    <x v="3"/>
    <x v="3"/>
    <s v="Q4 2025"/>
    <s v="Oct'25"/>
    <x v="1"/>
    <n v="226"/>
  </r>
  <r>
    <x v="3"/>
    <s v="Terr 4"/>
    <x v="3"/>
    <x v="3"/>
    <s v="Q4 2025"/>
    <s v="Nov'25"/>
    <x v="1"/>
    <n v="382"/>
  </r>
  <r>
    <x v="3"/>
    <s v="Terr 4"/>
    <x v="3"/>
    <x v="3"/>
    <s v="Q4 2025"/>
    <s v="Dec'25"/>
    <x v="1"/>
    <n v="245"/>
  </r>
  <r>
    <x v="4"/>
    <s v="Terr 5"/>
    <x v="4"/>
    <x v="4"/>
    <s v="Q1 2024"/>
    <s v="Jan'24"/>
    <x v="0"/>
    <n v="291"/>
  </r>
  <r>
    <x v="4"/>
    <s v="Terr 5"/>
    <x v="4"/>
    <x v="4"/>
    <s v="Q1 2024"/>
    <s v="Feb'24"/>
    <x v="0"/>
    <n v="307"/>
  </r>
  <r>
    <x v="4"/>
    <s v="Terr 5"/>
    <x v="4"/>
    <x v="4"/>
    <s v="Q1 2024"/>
    <s v="Mar'24"/>
    <x v="0"/>
    <n v="301"/>
  </r>
  <r>
    <x v="4"/>
    <s v="Terr 5"/>
    <x v="4"/>
    <x v="4"/>
    <s v="Q2 2024"/>
    <s v="Apr'24"/>
    <x v="0"/>
    <n v="309"/>
  </r>
  <r>
    <x v="4"/>
    <s v="Terr 5"/>
    <x v="4"/>
    <x v="4"/>
    <s v="Q2 2024"/>
    <s v="May'24"/>
    <x v="0"/>
    <n v="313"/>
  </r>
  <r>
    <x v="4"/>
    <s v="Terr 5"/>
    <x v="4"/>
    <x v="4"/>
    <s v="Q2 2024"/>
    <s v="Jun'24"/>
    <x v="0"/>
    <n v="360"/>
  </r>
  <r>
    <x v="4"/>
    <s v="Terr 5"/>
    <x v="4"/>
    <x v="4"/>
    <s v="Q3 2024"/>
    <s v="Jul'24"/>
    <x v="0"/>
    <n v="303"/>
  </r>
  <r>
    <x v="4"/>
    <s v="Terr 5"/>
    <x v="4"/>
    <x v="4"/>
    <s v="Q3 2024"/>
    <s v="Aug'24"/>
    <x v="0"/>
    <n v="289"/>
  </r>
  <r>
    <x v="4"/>
    <s v="Terr 5"/>
    <x v="4"/>
    <x v="4"/>
    <s v="Q3 2024"/>
    <s v="Sep'24"/>
    <x v="0"/>
    <n v="358"/>
  </r>
  <r>
    <x v="4"/>
    <s v="Terr 5"/>
    <x v="4"/>
    <x v="4"/>
    <s v="Q4 2024"/>
    <s v="Oct'24"/>
    <x v="0"/>
    <n v="386"/>
  </r>
  <r>
    <x v="4"/>
    <s v="Terr 5"/>
    <x v="4"/>
    <x v="4"/>
    <s v="Q4 2024"/>
    <s v="Nov'24"/>
    <x v="0"/>
    <n v="240"/>
  </r>
  <r>
    <x v="4"/>
    <s v="Terr 5"/>
    <x v="4"/>
    <x v="4"/>
    <s v="Q4 2024"/>
    <s v="Dec'24"/>
    <x v="0"/>
    <n v="337"/>
  </r>
  <r>
    <x v="4"/>
    <s v="Terr 5"/>
    <x v="4"/>
    <x v="4"/>
    <s v="Q1 2025"/>
    <s v="Jan'25"/>
    <x v="1"/>
    <n v="351"/>
  </r>
  <r>
    <x v="4"/>
    <s v="Terr 5"/>
    <x v="4"/>
    <x v="4"/>
    <s v="Q1 2025"/>
    <s v="Feb'25"/>
    <x v="1"/>
    <n v="258"/>
  </r>
  <r>
    <x v="4"/>
    <s v="Terr 5"/>
    <x v="4"/>
    <x v="4"/>
    <s v="Q1 2025"/>
    <s v="Mar'25"/>
    <x v="1"/>
    <n v="370"/>
  </r>
  <r>
    <x v="4"/>
    <s v="Terr 5"/>
    <x v="4"/>
    <x v="4"/>
    <s v="Q2 2025"/>
    <s v="Apr'25"/>
    <x v="1"/>
    <n v="226"/>
  </r>
  <r>
    <x v="4"/>
    <s v="Terr 5"/>
    <x v="4"/>
    <x v="4"/>
    <s v="Q2 2025"/>
    <s v="May'25"/>
    <x v="1"/>
    <n v="250"/>
  </r>
  <r>
    <x v="4"/>
    <s v="Terr 5"/>
    <x v="4"/>
    <x v="4"/>
    <s v="Q2 2025"/>
    <s v="Jun'25"/>
    <x v="1"/>
    <n v="330"/>
  </r>
  <r>
    <x v="4"/>
    <s v="Terr 5"/>
    <x v="4"/>
    <x v="4"/>
    <s v="Q3 2025"/>
    <s v="Jul'25"/>
    <x v="1"/>
    <n v="307"/>
  </r>
  <r>
    <x v="4"/>
    <s v="Terr 5"/>
    <x v="4"/>
    <x v="4"/>
    <s v="Q3 2025"/>
    <s v="Aug'25"/>
    <x v="1"/>
    <n v="330"/>
  </r>
  <r>
    <x v="4"/>
    <s v="Terr 5"/>
    <x v="4"/>
    <x v="4"/>
    <s v="Q3 2025"/>
    <s v="Sep'25"/>
    <x v="1"/>
    <n v="376"/>
  </r>
  <r>
    <x v="4"/>
    <s v="Terr 5"/>
    <x v="4"/>
    <x v="4"/>
    <s v="Q4 2025"/>
    <s v="Oct'25"/>
    <x v="1"/>
    <n v="296"/>
  </r>
  <r>
    <x v="4"/>
    <s v="Terr 5"/>
    <x v="4"/>
    <x v="4"/>
    <s v="Q4 2025"/>
    <s v="Nov'25"/>
    <x v="1"/>
    <n v="352"/>
  </r>
  <r>
    <x v="4"/>
    <s v="Terr 5"/>
    <x v="4"/>
    <x v="4"/>
    <s v="Q4 2025"/>
    <s v="Dec'25"/>
    <x v="1"/>
    <n v="239"/>
  </r>
  <r>
    <x v="5"/>
    <s v="Terr 6"/>
    <x v="5"/>
    <x v="5"/>
    <s v="Q1 2024"/>
    <s v="Jan'24"/>
    <x v="0"/>
    <n v="389"/>
  </r>
  <r>
    <x v="5"/>
    <s v="Terr 6"/>
    <x v="5"/>
    <x v="5"/>
    <s v="Q1 2024"/>
    <s v="Feb'24"/>
    <x v="0"/>
    <n v="219"/>
  </r>
  <r>
    <x v="5"/>
    <s v="Terr 6"/>
    <x v="5"/>
    <x v="5"/>
    <s v="Q1 2024"/>
    <s v="Mar'24"/>
    <x v="0"/>
    <n v="396"/>
  </r>
  <r>
    <x v="5"/>
    <s v="Terr 6"/>
    <x v="5"/>
    <x v="5"/>
    <s v="Q2 2024"/>
    <s v="Apr'24"/>
    <x v="0"/>
    <n v="249"/>
  </r>
  <r>
    <x v="5"/>
    <s v="Terr 6"/>
    <x v="5"/>
    <x v="5"/>
    <s v="Q2 2024"/>
    <s v="May'24"/>
    <x v="0"/>
    <n v="223"/>
  </r>
  <r>
    <x v="5"/>
    <s v="Terr 6"/>
    <x v="5"/>
    <x v="5"/>
    <s v="Q2 2024"/>
    <s v="Jun'24"/>
    <x v="0"/>
    <n v="351"/>
  </r>
  <r>
    <x v="5"/>
    <s v="Terr 6"/>
    <x v="5"/>
    <x v="5"/>
    <s v="Q3 2024"/>
    <s v="Jul'24"/>
    <x v="0"/>
    <n v="360"/>
  </r>
  <r>
    <x v="5"/>
    <s v="Terr 6"/>
    <x v="5"/>
    <x v="5"/>
    <s v="Q3 2024"/>
    <s v="Aug'24"/>
    <x v="0"/>
    <n v="307"/>
  </r>
  <r>
    <x v="5"/>
    <s v="Terr 6"/>
    <x v="5"/>
    <x v="5"/>
    <s v="Q3 2024"/>
    <s v="Sep'24"/>
    <x v="0"/>
    <n v="361"/>
  </r>
  <r>
    <x v="5"/>
    <s v="Terr 6"/>
    <x v="5"/>
    <x v="5"/>
    <s v="Q4 2024"/>
    <s v="Oct'24"/>
    <x v="0"/>
    <n v="365"/>
  </r>
  <r>
    <x v="5"/>
    <s v="Terr 6"/>
    <x v="5"/>
    <x v="5"/>
    <s v="Q4 2024"/>
    <s v="Nov'24"/>
    <x v="0"/>
    <n v="242"/>
  </r>
  <r>
    <x v="5"/>
    <s v="Terr 6"/>
    <x v="5"/>
    <x v="5"/>
    <s v="Q4 2024"/>
    <s v="Dec'24"/>
    <x v="0"/>
    <n v="400"/>
  </r>
  <r>
    <x v="5"/>
    <s v="Terr 6"/>
    <x v="5"/>
    <x v="5"/>
    <s v="Q1 2025"/>
    <s v="Jan'25"/>
    <x v="1"/>
    <n v="277"/>
  </r>
  <r>
    <x v="5"/>
    <s v="Terr 6"/>
    <x v="5"/>
    <x v="5"/>
    <s v="Q1 2025"/>
    <s v="Feb'25"/>
    <x v="1"/>
    <n v="336"/>
  </r>
  <r>
    <x v="5"/>
    <s v="Terr 6"/>
    <x v="5"/>
    <x v="5"/>
    <s v="Q1 2025"/>
    <s v="Mar'25"/>
    <x v="1"/>
    <n v="374"/>
  </r>
  <r>
    <x v="5"/>
    <s v="Terr 6"/>
    <x v="5"/>
    <x v="5"/>
    <s v="Q2 2025"/>
    <s v="Apr'25"/>
    <x v="1"/>
    <n v="306"/>
  </r>
  <r>
    <x v="5"/>
    <s v="Terr 6"/>
    <x v="5"/>
    <x v="5"/>
    <s v="Q2 2025"/>
    <s v="May'25"/>
    <x v="1"/>
    <n v="264"/>
  </r>
  <r>
    <x v="5"/>
    <s v="Terr 6"/>
    <x v="5"/>
    <x v="5"/>
    <s v="Q2 2025"/>
    <s v="Jun'25"/>
    <x v="1"/>
    <n v="309"/>
  </r>
  <r>
    <x v="5"/>
    <s v="Terr 6"/>
    <x v="5"/>
    <x v="5"/>
    <s v="Q3 2025"/>
    <s v="Jul'25"/>
    <x v="1"/>
    <n v="308"/>
  </r>
  <r>
    <x v="5"/>
    <s v="Terr 6"/>
    <x v="5"/>
    <x v="5"/>
    <s v="Q3 2025"/>
    <s v="Aug'25"/>
    <x v="1"/>
    <n v="316"/>
  </r>
  <r>
    <x v="5"/>
    <s v="Terr 6"/>
    <x v="5"/>
    <x v="5"/>
    <s v="Q3 2025"/>
    <s v="Sep'25"/>
    <x v="1"/>
    <n v="380"/>
  </r>
  <r>
    <x v="5"/>
    <s v="Terr 6"/>
    <x v="5"/>
    <x v="5"/>
    <s v="Q4 2025"/>
    <s v="Oct'25"/>
    <x v="1"/>
    <n v="298"/>
  </r>
  <r>
    <x v="5"/>
    <s v="Terr 6"/>
    <x v="5"/>
    <x v="5"/>
    <s v="Q4 2025"/>
    <s v="Nov'25"/>
    <x v="1"/>
    <n v="219"/>
  </r>
  <r>
    <x v="5"/>
    <s v="Terr 6"/>
    <x v="5"/>
    <x v="5"/>
    <s v="Q4 2025"/>
    <s v="Dec'25"/>
    <x v="1"/>
    <n v="278"/>
  </r>
  <r>
    <x v="6"/>
    <s v="Terr 7"/>
    <x v="6"/>
    <x v="6"/>
    <s v="Q1 2024"/>
    <s v="Jan'24"/>
    <x v="0"/>
    <n v="371"/>
  </r>
  <r>
    <x v="6"/>
    <s v="Terr 7"/>
    <x v="6"/>
    <x v="6"/>
    <s v="Q1 2024"/>
    <s v="Feb'24"/>
    <x v="0"/>
    <n v="241"/>
  </r>
  <r>
    <x v="6"/>
    <s v="Terr 7"/>
    <x v="6"/>
    <x v="6"/>
    <s v="Q1 2024"/>
    <s v="Mar'24"/>
    <x v="0"/>
    <n v="318"/>
  </r>
  <r>
    <x v="6"/>
    <s v="Terr 7"/>
    <x v="6"/>
    <x v="6"/>
    <s v="Q2 2024"/>
    <s v="Apr'24"/>
    <x v="0"/>
    <n v="314"/>
  </r>
  <r>
    <x v="6"/>
    <s v="Terr 7"/>
    <x v="6"/>
    <x v="6"/>
    <s v="Q2 2024"/>
    <s v="May'24"/>
    <x v="0"/>
    <n v="269"/>
  </r>
  <r>
    <x v="6"/>
    <s v="Terr 7"/>
    <x v="6"/>
    <x v="6"/>
    <s v="Q2 2024"/>
    <s v="Jun'24"/>
    <x v="0"/>
    <n v="235"/>
  </r>
  <r>
    <x v="6"/>
    <s v="Terr 7"/>
    <x v="6"/>
    <x v="6"/>
    <s v="Q3 2024"/>
    <s v="Jul'24"/>
    <x v="0"/>
    <n v="257"/>
  </r>
  <r>
    <x v="6"/>
    <s v="Terr 7"/>
    <x v="6"/>
    <x v="6"/>
    <s v="Q3 2024"/>
    <s v="Aug'24"/>
    <x v="0"/>
    <n v="248"/>
  </r>
  <r>
    <x v="6"/>
    <s v="Terr 7"/>
    <x v="6"/>
    <x v="6"/>
    <s v="Q3 2024"/>
    <s v="Sep'24"/>
    <x v="0"/>
    <n v="294"/>
  </r>
  <r>
    <x v="6"/>
    <s v="Terr 7"/>
    <x v="6"/>
    <x v="6"/>
    <s v="Q4 2024"/>
    <s v="Oct'24"/>
    <x v="0"/>
    <n v="209"/>
  </r>
  <r>
    <x v="6"/>
    <s v="Terr 7"/>
    <x v="6"/>
    <x v="6"/>
    <s v="Q4 2024"/>
    <s v="Nov'24"/>
    <x v="0"/>
    <n v="363"/>
  </r>
  <r>
    <x v="6"/>
    <s v="Terr 7"/>
    <x v="6"/>
    <x v="6"/>
    <s v="Q4 2024"/>
    <s v="Dec'24"/>
    <x v="0"/>
    <n v="345"/>
  </r>
  <r>
    <x v="6"/>
    <s v="Terr 7"/>
    <x v="6"/>
    <x v="6"/>
    <s v="Q1 2025"/>
    <s v="Jan'25"/>
    <x v="1"/>
    <n v="395"/>
  </r>
  <r>
    <x v="6"/>
    <s v="Terr 7"/>
    <x v="6"/>
    <x v="6"/>
    <s v="Q1 2025"/>
    <s v="Feb'25"/>
    <x v="1"/>
    <n v="258"/>
  </r>
  <r>
    <x v="6"/>
    <s v="Terr 7"/>
    <x v="6"/>
    <x v="6"/>
    <s v="Q1 2025"/>
    <s v="Mar'25"/>
    <x v="1"/>
    <n v="330"/>
  </r>
  <r>
    <x v="6"/>
    <s v="Terr 7"/>
    <x v="6"/>
    <x v="6"/>
    <s v="Q2 2025"/>
    <s v="Apr'25"/>
    <x v="1"/>
    <n v="369"/>
  </r>
  <r>
    <x v="6"/>
    <s v="Terr 7"/>
    <x v="6"/>
    <x v="6"/>
    <s v="Q2 2025"/>
    <s v="May'25"/>
    <x v="1"/>
    <n v="201"/>
  </r>
  <r>
    <x v="6"/>
    <s v="Terr 7"/>
    <x v="6"/>
    <x v="6"/>
    <s v="Q2 2025"/>
    <s v="Jun'25"/>
    <x v="1"/>
    <n v="307"/>
  </r>
  <r>
    <x v="6"/>
    <s v="Terr 7"/>
    <x v="6"/>
    <x v="6"/>
    <s v="Q3 2025"/>
    <s v="Jul'25"/>
    <x v="1"/>
    <n v="298"/>
  </r>
  <r>
    <x v="6"/>
    <s v="Terr 7"/>
    <x v="6"/>
    <x v="6"/>
    <s v="Q3 2025"/>
    <s v="Aug'25"/>
    <x v="1"/>
    <n v="319"/>
  </r>
  <r>
    <x v="6"/>
    <s v="Terr 7"/>
    <x v="6"/>
    <x v="6"/>
    <s v="Q3 2025"/>
    <s v="Sep'25"/>
    <x v="1"/>
    <n v="385"/>
  </r>
  <r>
    <x v="6"/>
    <s v="Terr 7"/>
    <x v="6"/>
    <x v="6"/>
    <s v="Q4 2025"/>
    <s v="Oct'25"/>
    <x v="1"/>
    <n v="333"/>
  </r>
  <r>
    <x v="6"/>
    <s v="Terr 7"/>
    <x v="6"/>
    <x v="6"/>
    <s v="Q4 2025"/>
    <s v="Nov'25"/>
    <x v="1"/>
    <n v="335"/>
  </r>
  <r>
    <x v="6"/>
    <s v="Terr 7"/>
    <x v="6"/>
    <x v="6"/>
    <s v="Q4 2025"/>
    <s v="Dec'25"/>
    <x v="1"/>
    <n v="345"/>
  </r>
  <r>
    <x v="7"/>
    <s v="Terr 8"/>
    <x v="7"/>
    <x v="7"/>
    <s v="Q1 2024"/>
    <s v="Jan'24"/>
    <x v="0"/>
    <n v="301"/>
  </r>
  <r>
    <x v="7"/>
    <s v="Terr 8"/>
    <x v="7"/>
    <x v="7"/>
    <s v="Q1 2024"/>
    <s v="Feb'24"/>
    <x v="0"/>
    <n v="334"/>
  </r>
  <r>
    <x v="7"/>
    <s v="Terr 8"/>
    <x v="7"/>
    <x v="7"/>
    <s v="Q1 2024"/>
    <s v="Mar'24"/>
    <x v="0"/>
    <n v="251"/>
  </r>
  <r>
    <x v="7"/>
    <s v="Terr 8"/>
    <x v="7"/>
    <x v="7"/>
    <s v="Q2 2024"/>
    <s v="Apr'24"/>
    <x v="0"/>
    <n v="374"/>
  </r>
  <r>
    <x v="7"/>
    <s v="Terr 8"/>
    <x v="7"/>
    <x v="7"/>
    <s v="Q2 2024"/>
    <s v="May'24"/>
    <x v="0"/>
    <n v="288"/>
  </r>
  <r>
    <x v="7"/>
    <s v="Terr 8"/>
    <x v="7"/>
    <x v="7"/>
    <s v="Q2 2024"/>
    <s v="Jun'24"/>
    <x v="0"/>
    <n v="331"/>
  </r>
  <r>
    <x v="7"/>
    <s v="Terr 8"/>
    <x v="7"/>
    <x v="7"/>
    <s v="Q3 2024"/>
    <s v="Jul'24"/>
    <x v="0"/>
    <n v="331"/>
  </r>
  <r>
    <x v="7"/>
    <s v="Terr 8"/>
    <x v="7"/>
    <x v="7"/>
    <s v="Q3 2024"/>
    <s v="Aug'24"/>
    <x v="0"/>
    <n v="218"/>
  </r>
  <r>
    <x v="7"/>
    <s v="Terr 8"/>
    <x v="7"/>
    <x v="7"/>
    <s v="Q3 2024"/>
    <s v="Sep'24"/>
    <x v="0"/>
    <n v="355"/>
  </r>
  <r>
    <x v="7"/>
    <s v="Terr 8"/>
    <x v="7"/>
    <x v="7"/>
    <s v="Q4 2024"/>
    <s v="Oct'24"/>
    <x v="0"/>
    <n v="329"/>
  </r>
  <r>
    <x v="7"/>
    <s v="Terr 8"/>
    <x v="7"/>
    <x v="7"/>
    <s v="Q4 2024"/>
    <s v="Nov'24"/>
    <x v="0"/>
    <n v="341"/>
  </r>
  <r>
    <x v="7"/>
    <s v="Terr 8"/>
    <x v="7"/>
    <x v="7"/>
    <s v="Q4 2024"/>
    <s v="Dec'24"/>
    <x v="0"/>
    <n v="247"/>
  </r>
  <r>
    <x v="7"/>
    <s v="Terr 8"/>
    <x v="7"/>
    <x v="7"/>
    <s v="Q1 2025"/>
    <s v="Jan'25"/>
    <x v="1"/>
    <n v="348"/>
  </r>
  <r>
    <x v="7"/>
    <s v="Terr 8"/>
    <x v="7"/>
    <x v="7"/>
    <s v="Q1 2025"/>
    <s v="Feb'25"/>
    <x v="1"/>
    <n v="243"/>
  </r>
  <r>
    <x v="7"/>
    <s v="Terr 8"/>
    <x v="7"/>
    <x v="7"/>
    <s v="Q1 2025"/>
    <s v="Mar'25"/>
    <x v="1"/>
    <n v="278"/>
  </r>
  <r>
    <x v="7"/>
    <s v="Terr 8"/>
    <x v="7"/>
    <x v="7"/>
    <s v="Q2 2025"/>
    <s v="Apr'25"/>
    <x v="1"/>
    <n v="325"/>
  </r>
  <r>
    <x v="7"/>
    <s v="Terr 8"/>
    <x v="7"/>
    <x v="7"/>
    <s v="Q2 2025"/>
    <s v="May'25"/>
    <x v="1"/>
    <n v="205"/>
  </r>
  <r>
    <x v="7"/>
    <s v="Terr 8"/>
    <x v="7"/>
    <x v="7"/>
    <s v="Q2 2025"/>
    <s v="Jun'25"/>
    <x v="1"/>
    <n v="333"/>
  </r>
  <r>
    <x v="7"/>
    <s v="Terr 8"/>
    <x v="7"/>
    <x v="7"/>
    <s v="Q3 2025"/>
    <s v="Jul'25"/>
    <x v="1"/>
    <n v="265"/>
  </r>
  <r>
    <x v="7"/>
    <s v="Terr 8"/>
    <x v="7"/>
    <x v="7"/>
    <s v="Q3 2025"/>
    <s v="Aug'25"/>
    <x v="1"/>
    <n v="339"/>
  </r>
  <r>
    <x v="7"/>
    <s v="Terr 8"/>
    <x v="7"/>
    <x v="7"/>
    <s v="Q3 2025"/>
    <s v="Sep'25"/>
    <x v="1"/>
    <n v="286"/>
  </r>
  <r>
    <x v="7"/>
    <s v="Terr 8"/>
    <x v="7"/>
    <x v="7"/>
    <s v="Q4 2025"/>
    <s v="Oct'25"/>
    <x v="1"/>
    <n v="281"/>
  </r>
  <r>
    <x v="7"/>
    <s v="Terr 8"/>
    <x v="7"/>
    <x v="7"/>
    <s v="Q4 2025"/>
    <s v="Nov'25"/>
    <x v="1"/>
    <n v="202"/>
  </r>
  <r>
    <x v="7"/>
    <s v="Terr 8"/>
    <x v="7"/>
    <x v="7"/>
    <s v="Q4 2025"/>
    <s v="Dec'25"/>
    <x v="1"/>
    <n v="30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14">
  <r>
    <s v="NPI_011"/>
    <x v="0"/>
    <s v="2025W001"/>
    <s v="00781-1575"/>
    <s v="Triumeq"/>
    <s v="HIV"/>
    <n v="0"/>
    <n v="1"/>
    <n v="27"/>
    <n v="53940001"/>
    <n v="30260"/>
    <x v="0"/>
  </r>
  <r>
    <s v="NPI_018"/>
    <x v="0"/>
    <s v="2025W001"/>
    <s v="00781-1789"/>
    <s v="Dovato"/>
    <s v="HIV"/>
    <n v="0"/>
    <n v="1"/>
    <n v="35"/>
    <n v="48780101"/>
    <n v="72750"/>
    <x v="1"/>
  </r>
  <r>
    <s v="NPI_042"/>
    <x v="0"/>
    <s v="2025W001"/>
    <s v="00781-1575"/>
    <s v="Triumeq"/>
    <s v="HIV"/>
    <n v="1"/>
    <n v="1"/>
    <n v="48"/>
    <n v="2870509"/>
    <n v="76652"/>
    <x v="2"/>
  </r>
  <r>
    <s v="NPI_017"/>
    <x v="1"/>
    <s v="2025W001"/>
    <s v="00781-1789"/>
    <s v="Dovato"/>
    <s v="HIV"/>
    <n v="0"/>
    <n v="1"/>
    <n v="77"/>
    <n v="53940001"/>
    <n v="40976"/>
    <x v="3"/>
  </r>
  <r>
    <s v="NPI_028"/>
    <x v="1"/>
    <s v="2025W001"/>
    <s v="00781-1598"/>
    <s v="Tivicay"/>
    <s v="HIV"/>
    <n v="1"/>
    <n v="1"/>
    <n v="20"/>
    <n v="2870509"/>
    <n v="86268"/>
    <x v="2"/>
  </r>
  <r>
    <s v="NPI_030"/>
    <x v="1"/>
    <s v="2025W001"/>
    <s v="00781-1598"/>
    <s v="Tivicay"/>
    <s v="HIV"/>
    <n v="0"/>
    <n v="1"/>
    <n v="62"/>
    <n v="53940001"/>
    <n v="32593"/>
    <x v="0"/>
  </r>
  <r>
    <s v="NPI_024"/>
    <x v="2"/>
    <s v="2025W001"/>
    <s v="00781-1575"/>
    <s v="Triumeq"/>
    <s v="HIV"/>
    <n v="1"/>
    <n v="1"/>
    <n v="46"/>
    <n v="48780101"/>
    <n v="59209"/>
    <x v="4"/>
  </r>
  <r>
    <s v="NPI_023"/>
    <x v="3"/>
    <s v="2025W001"/>
    <s v="00781-1598"/>
    <s v="Tivicay"/>
    <s v="HIV"/>
    <n v="0"/>
    <n v="1"/>
    <n v="19"/>
    <n v="14380001"/>
    <n v="81760"/>
    <x v="4"/>
  </r>
  <r>
    <s v="NPI_028"/>
    <x v="3"/>
    <s v="2025W001"/>
    <s v="00781-1598"/>
    <s v="Tivicay"/>
    <s v="HIV"/>
    <n v="1"/>
    <n v="1"/>
    <n v="82"/>
    <n v="48780101"/>
    <n v="86268"/>
    <x v="2"/>
  </r>
  <r>
    <s v="NPI_007"/>
    <x v="4"/>
    <s v="2025W005"/>
    <s v="00781-1598"/>
    <s v="Tivicay"/>
    <s v="HIV"/>
    <n v="0"/>
    <n v="1"/>
    <n v="56"/>
    <n v="53940001"/>
    <n v="18803"/>
    <x v="5"/>
  </r>
  <r>
    <s v="NPI_025"/>
    <x v="4"/>
    <s v="2025W005"/>
    <s v="00781-1789"/>
    <s v="Dovato"/>
    <s v="HIV"/>
    <n v="0"/>
    <n v="1"/>
    <n v="83"/>
    <n v="53940001"/>
    <n v="89777"/>
    <x v="6"/>
  </r>
  <r>
    <s v="NPI_048"/>
    <x v="4"/>
    <s v="2025W005"/>
    <s v="00781-1789"/>
    <s v="Dovato"/>
    <s v="HIV"/>
    <n v="1"/>
    <n v="1"/>
    <n v="86"/>
    <n v="2870509"/>
    <n v="72750"/>
    <x v="1"/>
  </r>
  <r>
    <s v="NPI_050"/>
    <x v="4"/>
    <s v="2025W005"/>
    <s v="00781-1598"/>
    <s v="Tivicay"/>
    <s v="HIV"/>
    <n v="0"/>
    <n v="1"/>
    <n v="10"/>
    <n v="2870509"/>
    <n v="89150"/>
    <x v="6"/>
  </r>
  <r>
    <s v="NPI_006"/>
    <x v="5"/>
    <s v="2025W005"/>
    <s v="00781-1598"/>
    <s v="Tivicay"/>
    <s v="HIV"/>
    <n v="0"/>
    <n v="1"/>
    <n v="26"/>
    <n v="48780101"/>
    <n v="38304"/>
    <x v="3"/>
  </r>
  <r>
    <s v="NPI_011"/>
    <x v="5"/>
    <s v="2025W005"/>
    <s v="00781-1575"/>
    <s v="Triumeq"/>
    <s v="HIV"/>
    <n v="1"/>
    <n v="1"/>
    <n v="80"/>
    <n v="2870509"/>
    <n v="30260"/>
    <x v="0"/>
  </r>
  <r>
    <s v="NPI_012"/>
    <x v="5"/>
    <s v="2025W005"/>
    <s v="00781-1789"/>
    <s v="Dovato"/>
    <s v="HIV"/>
    <n v="0"/>
    <n v="1"/>
    <n v="42"/>
    <n v="2870509"/>
    <n v="76652"/>
    <x v="2"/>
  </r>
  <r>
    <s v="NPI_015"/>
    <x v="5"/>
    <s v="2025W005"/>
    <s v="00781-1789"/>
    <s v="Dovato"/>
    <s v="HIV"/>
    <n v="0"/>
    <n v="1"/>
    <n v="50"/>
    <n v="48780101"/>
    <n v="32593"/>
    <x v="0"/>
  </r>
  <r>
    <s v="NPI_048"/>
    <x v="5"/>
    <s v="2025W005"/>
    <s v="00781-1598"/>
    <s v="Tivicay"/>
    <s v="HIV"/>
    <n v="0"/>
    <n v="1"/>
    <n v="87"/>
    <n v="48780101"/>
    <n v="72750"/>
    <x v="1"/>
  </r>
  <r>
    <s v="NPI_045"/>
    <x v="6"/>
    <s v="2025W005"/>
    <s v="00781-1575"/>
    <s v="Triumeq"/>
    <s v="HIV"/>
    <n v="0"/>
    <n v="1"/>
    <n v="59"/>
    <n v="53940001"/>
    <n v="32593"/>
    <x v="0"/>
  </r>
  <r>
    <s v="NPI_014"/>
    <x v="7"/>
    <s v="2025W005"/>
    <s v="00781-1575"/>
    <s v="Triumeq"/>
    <s v="HIV"/>
    <n v="0"/>
    <n v="1"/>
    <n v="19"/>
    <n v="53940001"/>
    <n v="72861"/>
    <x v="1"/>
  </r>
  <r>
    <s v="NPI_009"/>
    <x v="8"/>
    <s v="2025W005"/>
    <s v="00781-1575"/>
    <s v="Triumeq"/>
    <s v="HIV"/>
    <n v="0"/>
    <n v="1"/>
    <n v="47"/>
    <n v="48780101"/>
    <n v="59209"/>
    <x v="4"/>
  </r>
  <r>
    <s v="NPI_030"/>
    <x v="8"/>
    <s v="2025W005"/>
    <s v="00781-1598"/>
    <s v="Tivicay"/>
    <s v="HIV"/>
    <n v="0"/>
    <n v="2"/>
    <n v="50"/>
    <n v="14380001"/>
    <n v="32593"/>
    <x v="0"/>
  </r>
  <r>
    <s v="NPI_016"/>
    <x v="9"/>
    <s v="2025W006"/>
    <s v="00781-1575"/>
    <s v="Triumeq"/>
    <s v="HIV"/>
    <n v="0"/>
    <n v="1"/>
    <n v="45"/>
    <n v="14380001"/>
    <n v="54521"/>
    <x v="7"/>
  </r>
  <r>
    <s v="NPI_039"/>
    <x v="9"/>
    <s v="2025W006"/>
    <s v="00781-1575"/>
    <s v="Triumeq"/>
    <s v="HIV"/>
    <n v="0"/>
    <n v="1"/>
    <n v="19"/>
    <n v="53940001"/>
    <n v="59209"/>
    <x v="4"/>
  </r>
  <r>
    <s v="NPI_009"/>
    <x v="10"/>
    <s v="2025W009"/>
    <s v="00781-1575"/>
    <s v="Triumeq"/>
    <s v="HIV"/>
    <n v="0"/>
    <n v="1"/>
    <n v="85"/>
    <n v="2870509"/>
    <n v="59209"/>
    <x v="4"/>
  </r>
  <r>
    <s v="NPI_010"/>
    <x v="10"/>
    <s v="2025W009"/>
    <s v="00781-1789"/>
    <s v="Dovato"/>
    <s v="HIV"/>
    <n v="0"/>
    <n v="1"/>
    <n v="22"/>
    <n v="2870509"/>
    <n v="89777"/>
    <x v="6"/>
  </r>
  <r>
    <s v="NPI_018"/>
    <x v="10"/>
    <s v="2025W009"/>
    <s v="00781-1789"/>
    <s v="Dovato"/>
    <s v="HIV"/>
    <n v="0"/>
    <n v="1"/>
    <n v="55"/>
    <n v="53940001"/>
    <n v="72750"/>
    <x v="1"/>
  </r>
  <r>
    <s v="NPI_028"/>
    <x v="11"/>
    <s v="2025W009"/>
    <s v="00781-1598"/>
    <s v="Tivicay"/>
    <s v="HIV"/>
    <n v="1"/>
    <n v="1"/>
    <n v="87"/>
    <n v="48780101"/>
    <n v="86268"/>
    <x v="2"/>
  </r>
  <r>
    <s v="NPI_030"/>
    <x v="11"/>
    <s v="2025W009"/>
    <s v="00781-1598"/>
    <s v="Tivicay"/>
    <s v="HIV"/>
    <n v="0"/>
    <n v="1"/>
    <n v="53"/>
    <n v="48780101"/>
    <n v="32593"/>
    <x v="0"/>
  </r>
  <r>
    <s v="NPI_032"/>
    <x v="11"/>
    <s v="2025W009"/>
    <s v="00781-1789"/>
    <s v="Dovato"/>
    <s v="HIV"/>
    <n v="1"/>
    <n v="1"/>
    <n v="64"/>
    <n v="53940001"/>
    <n v="40976"/>
    <x v="3"/>
  </r>
  <r>
    <s v="NPI_036"/>
    <x v="11"/>
    <s v="2025W009"/>
    <s v="00781-1598"/>
    <s v="Tivicay"/>
    <s v="HIV"/>
    <n v="0"/>
    <n v="1"/>
    <n v="82"/>
    <n v="14380001"/>
    <n v="38304"/>
    <x v="3"/>
  </r>
  <r>
    <s v="NPI_048"/>
    <x v="11"/>
    <s v="2025W009"/>
    <s v="00781-1598"/>
    <s v="Tivicay"/>
    <s v="HIV"/>
    <n v="0"/>
    <n v="1"/>
    <n v="69"/>
    <n v="14380001"/>
    <n v="72750"/>
    <x v="1"/>
  </r>
  <r>
    <s v="NPI_049"/>
    <x v="11"/>
    <s v="2025W009"/>
    <s v="00781-1575"/>
    <s v="Triumeq"/>
    <s v="HIV"/>
    <n v="0"/>
    <n v="1"/>
    <n v="14"/>
    <n v="14380001"/>
    <n v="80120"/>
    <x v="7"/>
  </r>
  <r>
    <s v="NPI_009"/>
    <x v="12"/>
    <s v="2025W010"/>
    <s v="00781-1789"/>
    <s v="Dovato"/>
    <s v="HIV"/>
    <n v="0"/>
    <n v="1"/>
    <n v="81"/>
    <n v="48780101"/>
    <n v="59209"/>
    <x v="4"/>
  </r>
  <r>
    <s v="NPI_012"/>
    <x v="12"/>
    <s v="2025W010"/>
    <s v="00781-1789"/>
    <s v="Dovato"/>
    <s v="HIV"/>
    <n v="0"/>
    <n v="1"/>
    <n v="42"/>
    <n v="14380001"/>
    <n v="76652"/>
    <x v="2"/>
  </r>
  <r>
    <s v="NPI_039"/>
    <x v="12"/>
    <s v="2025W010"/>
    <s v="00781-1789"/>
    <s v="Dovato"/>
    <s v="HIV"/>
    <n v="1"/>
    <n v="1"/>
    <n v="72"/>
    <n v="14380001"/>
    <n v="59209"/>
    <x v="4"/>
  </r>
  <r>
    <s v="NPI_024"/>
    <x v="13"/>
    <s v="2025W010"/>
    <s v="00781-1789"/>
    <s v="Dovato"/>
    <s v="HIV"/>
    <n v="0"/>
    <n v="1"/>
    <n v="75"/>
    <n v="53940001"/>
    <n v="59209"/>
    <x v="4"/>
  </r>
  <r>
    <s v="NPI_010"/>
    <x v="14"/>
    <s v="2025W010"/>
    <s v="00781-1789"/>
    <s v="Dovato"/>
    <s v="HIV"/>
    <n v="1"/>
    <n v="1"/>
    <n v="90"/>
    <n v="2870509"/>
    <n v="89777"/>
    <x v="6"/>
  </r>
  <r>
    <s v="NPI_050"/>
    <x v="14"/>
    <s v="2025W010"/>
    <s v="00781-1575"/>
    <s v="Triumeq"/>
    <s v="HIV"/>
    <n v="1"/>
    <n v="1"/>
    <n v="28"/>
    <n v="53940001"/>
    <n v="89150"/>
    <x v="6"/>
  </r>
  <r>
    <s v="NPI_008"/>
    <x v="15"/>
    <s v="2025W010"/>
    <s v="00781-1575"/>
    <s v="Triumeq"/>
    <s v="HIV"/>
    <n v="1"/>
    <n v="1"/>
    <n v="88"/>
    <n v="53940001"/>
    <n v="81760"/>
    <x v="4"/>
  </r>
  <r>
    <s v="NPI_030"/>
    <x v="15"/>
    <s v="2025W010"/>
    <s v="00781-1598"/>
    <s v="Tivicay"/>
    <s v="HIV"/>
    <n v="0"/>
    <n v="1"/>
    <n v="20"/>
    <n v="2870509"/>
    <n v="32593"/>
    <x v="0"/>
  </r>
  <r>
    <s v="NPI_031"/>
    <x v="15"/>
    <s v="2025W010"/>
    <s v="00781-1598"/>
    <s v="Tivicay"/>
    <s v="HIV"/>
    <n v="2"/>
    <n v="2"/>
    <n v="59"/>
    <n v="14380001"/>
    <n v="54521"/>
    <x v="7"/>
  </r>
  <r>
    <s v="NPI_042"/>
    <x v="15"/>
    <s v="2025W010"/>
    <s v="00781-1789"/>
    <s v="Dovato"/>
    <s v="HIV"/>
    <n v="1"/>
    <n v="1"/>
    <n v="52"/>
    <n v="2870509"/>
    <n v="76652"/>
    <x v="2"/>
  </r>
  <r>
    <s v="NPI_023"/>
    <x v="16"/>
    <s v="2025W014"/>
    <s v="00781-1598"/>
    <s v="Tivicay"/>
    <s v="HIV"/>
    <n v="0"/>
    <n v="1"/>
    <n v="20"/>
    <n v="2870509"/>
    <n v="81760"/>
    <x v="4"/>
  </r>
  <r>
    <s v="NPI_026"/>
    <x v="16"/>
    <s v="2025W014"/>
    <s v="00781-1575"/>
    <s v="Triumeq"/>
    <s v="HIV"/>
    <n v="0"/>
    <n v="1"/>
    <n v="38"/>
    <n v="14380001"/>
    <n v="30260"/>
    <x v="0"/>
  </r>
  <r>
    <s v="NPI_015"/>
    <x v="17"/>
    <s v="2025W014"/>
    <s v="00781-1789"/>
    <s v="Dovato"/>
    <s v="HIV"/>
    <n v="0"/>
    <n v="1"/>
    <n v="10"/>
    <n v="48780101"/>
    <n v="32593"/>
    <x v="0"/>
  </r>
  <r>
    <s v="NPI_020"/>
    <x v="17"/>
    <s v="2025W014"/>
    <s v="00781-1789"/>
    <s v="Dovato"/>
    <s v="HIV"/>
    <n v="0"/>
    <n v="1"/>
    <n v="74"/>
    <n v="53940001"/>
    <n v="89150"/>
    <x v="6"/>
  </r>
  <r>
    <s v="NPI_041"/>
    <x v="17"/>
    <s v="2025W014"/>
    <s v="00781-1575"/>
    <s v="Triumeq"/>
    <s v="HIV"/>
    <n v="1"/>
    <n v="1"/>
    <n v="34"/>
    <n v="53940001"/>
    <n v="30260"/>
    <x v="0"/>
  </r>
  <r>
    <s v="NPI_011"/>
    <x v="18"/>
    <s v="2025W014"/>
    <s v="00781-1598"/>
    <s v="Tivicay"/>
    <s v="HIV"/>
    <n v="0"/>
    <n v="1"/>
    <n v="62"/>
    <n v="2870509"/>
    <n v="30260"/>
    <x v="0"/>
  </r>
  <r>
    <s v="NPI_012"/>
    <x v="18"/>
    <s v="2025W014"/>
    <s v="00781-1789"/>
    <s v="Dovato"/>
    <s v="HIV"/>
    <n v="1"/>
    <n v="1"/>
    <n v="46"/>
    <n v="53940001"/>
    <n v="76652"/>
    <x v="2"/>
  </r>
  <r>
    <s v="NPI_016"/>
    <x v="18"/>
    <s v="2025W014"/>
    <s v="00781-1789"/>
    <s v="Dovato"/>
    <s v="HIV"/>
    <n v="1"/>
    <n v="1"/>
    <n v="16"/>
    <n v="14380001"/>
    <n v="54521"/>
    <x v="7"/>
  </r>
  <r>
    <s v="NPI_022"/>
    <x v="18"/>
    <s v="2025W014"/>
    <s v="00781-1598"/>
    <s v="Tivicay"/>
    <s v="HIV"/>
    <n v="1"/>
    <n v="1"/>
    <n v="29"/>
    <n v="14380001"/>
    <n v="18803"/>
    <x v="5"/>
  </r>
  <r>
    <s v="NPI_025"/>
    <x v="18"/>
    <s v="2025W014"/>
    <s v="00781-1789"/>
    <s v="Dovato"/>
    <s v="HIV"/>
    <n v="1"/>
    <n v="1"/>
    <n v="14"/>
    <n v="48780101"/>
    <n v="89777"/>
    <x v="6"/>
  </r>
  <r>
    <s v="NPI_033"/>
    <x v="18"/>
    <s v="2025W014"/>
    <s v="00781-1789"/>
    <s v="Dovato"/>
    <s v="HIV"/>
    <n v="0"/>
    <n v="1"/>
    <n v="12"/>
    <n v="2870509"/>
    <n v="72750"/>
    <x v="1"/>
  </r>
  <r>
    <s v="NPI_039"/>
    <x v="18"/>
    <s v="2025W014"/>
    <s v="00781-1789"/>
    <s v="Dovato"/>
    <s v="HIV"/>
    <n v="1"/>
    <n v="1"/>
    <n v="11"/>
    <n v="2870509"/>
    <n v="59209"/>
    <x v="4"/>
  </r>
  <r>
    <s v="NPI_026"/>
    <x v="19"/>
    <s v="2025W014"/>
    <s v="00781-1575"/>
    <s v="Triumeq"/>
    <s v="HIV"/>
    <n v="0"/>
    <n v="1"/>
    <n v="66"/>
    <n v="14380001"/>
    <n v="30260"/>
    <x v="0"/>
  </r>
  <r>
    <s v="NPI_030"/>
    <x v="19"/>
    <s v="2025W014"/>
    <s v="00781-1598"/>
    <s v="Tivicay"/>
    <s v="HIV"/>
    <n v="1"/>
    <n v="1"/>
    <n v="83"/>
    <n v="53940001"/>
    <n v="32593"/>
    <x v="0"/>
  </r>
  <r>
    <s v="NPI_009"/>
    <x v="20"/>
    <s v="2025W014"/>
    <s v="00781-1789"/>
    <s v="Dovato"/>
    <s v="HIV"/>
    <n v="1"/>
    <n v="1"/>
    <n v="77"/>
    <n v="2870509"/>
    <n v="59209"/>
    <x v="4"/>
  </r>
  <r>
    <s v="NPI_010"/>
    <x v="21"/>
    <s v="2025W014"/>
    <s v="00781-1789"/>
    <s v="Dovato"/>
    <s v="HIV"/>
    <n v="0"/>
    <n v="1"/>
    <n v="46"/>
    <n v="2870509"/>
    <n v="89777"/>
    <x v="6"/>
  </r>
  <r>
    <s v="NPI_011"/>
    <x v="22"/>
    <s v="2025W018"/>
    <s v="61958-2501"/>
    <s v="Biktarvy"/>
    <s v="HIV"/>
    <n v="0"/>
    <n v="1"/>
    <n v="67"/>
    <n v="48780101"/>
    <n v="30260"/>
    <x v="0"/>
  </r>
  <r>
    <s v="NPI_024"/>
    <x v="22"/>
    <s v="2025W018"/>
    <s v="61958-2501"/>
    <s v="Biktarvy"/>
    <s v="HIV"/>
    <n v="1"/>
    <n v="1"/>
    <n v="19"/>
    <n v="48780101"/>
    <n v="59209"/>
    <x v="4"/>
  </r>
  <r>
    <s v="NPI_029"/>
    <x v="22"/>
    <s v="2025W018"/>
    <s v="61958-2501"/>
    <s v="Biktarvy"/>
    <s v="HIV"/>
    <n v="1"/>
    <n v="1"/>
    <n v="73"/>
    <n v="48780101"/>
    <n v="72861"/>
    <x v="1"/>
  </r>
  <r>
    <s v="NPI_047"/>
    <x v="22"/>
    <s v="2025W018"/>
    <s v="00781-1789"/>
    <s v="Dovato"/>
    <s v="HIV"/>
    <n v="1"/>
    <n v="1"/>
    <n v="30"/>
    <n v="14380001"/>
    <n v="40976"/>
    <x v="3"/>
  </r>
  <r>
    <s v="NPI_015"/>
    <x v="23"/>
    <s v="2025W018"/>
    <s v="00781-1789"/>
    <s v="Dovato"/>
    <s v="HIV"/>
    <n v="0"/>
    <n v="1"/>
    <n v="83"/>
    <n v="53940001"/>
    <n v="32593"/>
    <x v="0"/>
  </r>
  <r>
    <s v="NPI_020"/>
    <x v="23"/>
    <s v="2025W018"/>
    <s v="00781-1789"/>
    <s v="Dovato"/>
    <s v="HIV"/>
    <n v="1"/>
    <n v="1"/>
    <n v="46"/>
    <n v="48780101"/>
    <n v="89150"/>
    <x v="6"/>
  </r>
  <r>
    <s v="NPI_047"/>
    <x v="23"/>
    <s v="2025W018"/>
    <s v="00781-1598"/>
    <s v="Tivicay"/>
    <s v="HIV"/>
    <n v="0"/>
    <n v="1"/>
    <n v="18"/>
    <n v="14380001"/>
    <n v="40976"/>
    <x v="3"/>
  </r>
  <r>
    <s v="NPI_008"/>
    <x v="24"/>
    <s v="2025W018"/>
    <s v="61958-2501"/>
    <s v="Biktarvy"/>
    <s v="HIV"/>
    <n v="1"/>
    <n v="1"/>
    <n v="77"/>
    <n v="14380001"/>
    <n v="81760"/>
    <x v="4"/>
  </r>
  <r>
    <s v="NPI_018"/>
    <x v="24"/>
    <s v="2025W018"/>
    <s v="61958-2501"/>
    <s v="Biktarvy"/>
    <s v="HIV"/>
    <n v="0"/>
    <n v="1"/>
    <n v="48"/>
    <n v="53940001"/>
    <n v="72750"/>
    <x v="1"/>
  </r>
  <r>
    <s v="NPI_021"/>
    <x v="24"/>
    <s v="2025W018"/>
    <s v="00781-1789"/>
    <s v="Dovato"/>
    <s v="HIV"/>
    <n v="1"/>
    <n v="1"/>
    <n v="66"/>
    <n v="2870509"/>
    <n v="38304"/>
    <x v="3"/>
  </r>
  <r>
    <s v="NPI_042"/>
    <x v="24"/>
    <s v="2025W018"/>
    <s v="61958-2501"/>
    <s v="Biktarvy"/>
    <s v="HIV"/>
    <n v="0"/>
    <n v="1"/>
    <n v="62"/>
    <n v="2870509"/>
    <n v="76652"/>
    <x v="2"/>
  </r>
  <r>
    <s v="NPI_019"/>
    <x v="25"/>
    <s v="2025W018"/>
    <s v="00781-1598"/>
    <s v="Tivicay"/>
    <s v="HIV"/>
    <n v="1"/>
    <n v="1"/>
    <n v="84"/>
    <n v="2870509"/>
    <n v="80120"/>
    <x v="7"/>
  </r>
  <r>
    <s v="NPI_003"/>
    <x v="26"/>
    <s v="2025W019"/>
    <s v="61958-2501"/>
    <s v="Biktarvy"/>
    <s v="HIV"/>
    <n v="0"/>
    <n v="1"/>
    <n v="15"/>
    <n v="48780101"/>
    <n v="72750"/>
    <x v="1"/>
  </r>
  <r>
    <s v="NPI_011"/>
    <x v="26"/>
    <s v="2025W019"/>
    <s v="61958-2501"/>
    <s v="Biktarvy"/>
    <s v="HIV"/>
    <n v="0"/>
    <n v="1"/>
    <n v="16"/>
    <n v="2870509"/>
    <n v="30260"/>
    <x v="0"/>
  </r>
  <r>
    <s v="NPI_040"/>
    <x v="26"/>
    <s v="2025W019"/>
    <s v="00781-1575"/>
    <s v="Triumeq"/>
    <s v="HIV"/>
    <n v="0"/>
    <n v="1"/>
    <n v="62"/>
    <n v="14380001"/>
    <n v="89777"/>
    <x v="6"/>
  </r>
  <r>
    <s v="NPI_046"/>
    <x v="26"/>
    <s v="2025W019"/>
    <s v="00781-1575"/>
    <s v="Triumeq"/>
    <s v="HIV"/>
    <n v="0"/>
    <n v="1"/>
    <n v="14"/>
    <n v="48780101"/>
    <n v="54521"/>
    <x v="7"/>
  </r>
  <r>
    <s v="NPI_014"/>
    <x v="27"/>
    <s v="2025W019"/>
    <s v="61958-2501"/>
    <s v="Biktarvy"/>
    <s v="HIV"/>
    <n v="1"/>
    <n v="1"/>
    <n v="64"/>
    <n v="53940001"/>
    <n v="72861"/>
    <x v="1"/>
  </r>
  <r>
    <s v="NPI_020"/>
    <x v="27"/>
    <s v="2025W019"/>
    <s v="00781-1789"/>
    <s v="Dovato"/>
    <s v="HIV"/>
    <n v="1"/>
    <n v="1"/>
    <n v="85"/>
    <n v="53940001"/>
    <n v="89150"/>
    <x v="6"/>
  </r>
  <r>
    <s v="NPI_036"/>
    <x v="27"/>
    <s v="2025W019"/>
    <s v="00781-1575"/>
    <s v="Triumeq"/>
    <s v="HIV"/>
    <n v="1"/>
    <n v="1"/>
    <n v="38"/>
    <n v="14380001"/>
    <n v="38304"/>
    <x v="3"/>
  </r>
  <r>
    <s v="NPI_047"/>
    <x v="27"/>
    <s v="2025W019"/>
    <s v="61958-2501"/>
    <s v="Biktarvy"/>
    <s v="HIV"/>
    <n v="0"/>
    <n v="1"/>
    <n v="71"/>
    <n v="14380001"/>
    <n v="40976"/>
    <x v="3"/>
  </r>
  <r>
    <s v="NPI_017"/>
    <x v="28"/>
    <s v="2025W022"/>
    <s v="61958-2501"/>
    <s v="Biktarvy"/>
    <s v="HIV"/>
    <n v="0"/>
    <n v="1"/>
    <n v="36"/>
    <n v="48780101"/>
    <n v="40976"/>
    <x v="3"/>
  </r>
  <r>
    <s v="NPI_024"/>
    <x v="28"/>
    <s v="2025W022"/>
    <s v="00781-1575"/>
    <s v="Triumeq"/>
    <s v="HIV"/>
    <n v="1"/>
    <n v="1"/>
    <n v="33"/>
    <n v="48780101"/>
    <n v="59209"/>
    <x v="4"/>
  </r>
  <r>
    <s v="NPI_027"/>
    <x v="28"/>
    <s v="2025W022"/>
    <s v="61958-2501"/>
    <s v="Biktarvy"/>
    <s v="HIV"/>
    <n v="0"/>
    <n v="1"/>
    <n v="69"/>
    <n v="14380001"/>
    <n v="76652"/>
    <x v="2"/>
  </r>
  <r>
    <s v="NPI_035"/>
    <x v="28"/>
    <s v="2025W022"/>
    <s v="00781-1789"/>
    <s v="Dovato"/>
    <s v="HIV"/>
    <n v="1"/>
    <n v="1"/>
    <n v="66"/>
    <n v="48780101"/>
    <n v="89150"/>
    <x v="6"/>
  </r>
  <r>
    <s v="NPI_036"/>
    <x v="28"/>
    <s v="2025W022"/>
    <s v="00781-1575"/>
    <s v="Triumeq"/>
    <s v="HIV"/>
    <n v="0"/>
    <n v="1"/>
    <n v="66"/>
    <n v="48780101"/>
    <n v="38304"/>
    <x v="3"/>
  </r>
  <r>
    <s v="NPI_026"/>
    <x v="29"/>
    <s v="2025W023"/>
    <s v="00781-1789"/>
    <s v="Dovato"/>
    <s v="HIV"/>
    <n v="1"/>
    <n v="1"/>
    <n v="65"/>
    <n v="2870509"/>
    <n v="30260"/>
    <x v="0"/>
  </r>
  <r>
    <s v="NPI_047"/>
    <x v="29"/>
    <s v="2025W023"/>
    <s v="00781-1598"/>
    <s v="Tivicay"/>
    <s v="HIV"/>
    <n v="0"/>
    <n v="1"/>
    <n v="36"/>
    <n v="2870509"/>
    <n v="40976"/>
    <x v="3"/>
  </r>
  <r>
    <s v="NPI_049"/>
    <x v="29"/>
    <s v="2025W023"/>
    <s v="61958-2501"/>
    <s v="Biktarvy"/>
    <s v="HIV"/>
    <n v="0"/>
    <n v="1"/>
    <n v="77"/>
    <n v="14380001"/>
    <n v="80120"/>
    <x v="7"/>
  </r>
  <r>
    <s v="NPI_018"/>
    <x v="30"/>
    <s v="2025W023"/>
    <s v="00781-1789"/>
    <s v="Dovato"/>
    <s v="HIV"/>
    <n v="0"/>
    <n v="1"/>
    <n v="82"/>
    <n v="53940001"/>
    <n v="72750"/>
    <x v="1"/>
  </r>
  <r>
    <s v="NPI_019"/>
    <x v="30"/>
    <s v="2025W023"/>
    <s v="61958-2501"/>
    <s v="Biktarvy"/>
    <s v="HIV"/>
    <n v="1"/>
    <n v="1"/>
    <n v="68"/>
    <n v="2870509"/>
    <n v="80120"/>
    <x v="7"/>
  </r>
  <r>
    <s v="NPI_021"/>
    <x v="30"/>
    <s v="2025W023"/>
    <s v="00781-1575"/>
    <s v="Triumeq"/>
    <s v="HIV"/>
    <n v="0"/>
    <n v="1"/>
    <n v="58"/>
    <n v="48780101"/>
    <n v="38304"/>
    <x v="3"/>
  </r>
  <r>
    <s v="NPI_026"/>
    <x v="30"/>
    <s v="2025W023"/>
    <s v="00781-1598"/>
    <s v="Tivicay"/>
    <s v="HIV"/>
    <n v="0"/>
    <n v="1"/>
    <n v="63"/>
    <n v="2870509"/>
    <n v="30260"/>
    <x v="0"/>
  </r>
  <r>
    <s v="NPI_045"/>
    <x v="30"/>
    <s v="2025W023"/>
    <s v="00781-1789"/>
    <s v="Dovato"/>
    <s v="HIV"/>
    <n v="1"/>
    <n v="1"/>
    <n v="81"/>
    <n v="48780101"/>
    <n v="32593"/>
    <x v="0"/>
  </r>
  <r>
    <s v="NPI_002"/>
    <x v="31"/>
    <s v="2025W023"/>
    <s v="61958-2501"/>
    <s v="Biktarvy"/>
    <s v="HIV"/>
    <n v="1"/>
    <n v="1"/>
    <n v="34"/>
    <n v="2870509"/>
    <n v="40976"/>
    <x v="3"/>
  </r>
  <r>
    <s v="NPI_021"/>
    <x v="31"/>
    <s v="2025W023"/>
    <s v="00781-1789"/>
    <s v="Dovato"/>
    <s v="HIV"/>
    <n v="1"/>
    <n v="1"/>
    <n v="74"/>
    <n v="48780101"/>
    <n v="38304"/>
    <x v="3"/>
  </r>
  <r>
    <s v="NPI_041"/>
    <x v="31"/>
    <s v="2025W023"/>
    <s v="61958-2501"/>
    <s v="Biktarvy"/>
    <s v="HIV"/>
    <n v="0"/>
    <n v="1"/>
    <n v="74"/>
    <n v="48780101"/>
    <n v="30260"/>
    <x v="0"/>
  </r>
  <r>
    <s v="NPI_042"/>
    <x v="32"/>
    <s v="2025W023"/>
    <s v="61958-2501"/>
    <s v="Biktarvy"/>
    <s v="HIV"/>
    <n v="0"/>
    <n v="1"/>
    <n v="30"/>
    <n v="2870509"/>
    <n v="76652"/>
    <x v="2"/>
  </r>
  <r>
    <s v="NPI_046"/>
    <x v="32"/>
    <s v="2025W023"/>
    <s v="61958-2501"/>
    <s v="Biktarvy"/>
    <s v="HIV"/>
    <n v="2"/>
    <n v="2"/>
    <n v="25"/>
    <n v="53940001"/>
    <n v="54521"/>
    <x v="7"/>
  </r>
  <r>
    <s v="NPI_046"/>
    <x v="32"/>
    <s v="2025W023"/>
    <s v="61958-2501"/>
    <s v="Biktarvy"/>
    <s v="HIV"/>
    <n v="2"/>
    <n v="2"/>
    <n v="64"/>
    <n v="53940001"/>
    <n v="54521"/>
    <x v="7"/>
  </r>
  <r>
    <s v="NPI_002"/>
    <x v="33"/>
    <s v="2025W023"/>
    <s v="61958-2501"/>
    <s v="Biktarvy"/>
    <s v="HIV"/>
    <n v="1"/>
    <n v="1"/>
    <n v="68"/>
    <n v="48780101"/>
    <n v="40976"/>
    <x v="3"/>
  </r>
  <r>
    <s v="NPI_007"/>
    <x v="33"/>
    <s v="2025W023"/>
    <s v="00781-1789"/>
    <s v="Dovato"/>
    <s v="HIV"/>
    <n v="0"/>
    <n v="1"/>
    <n v="27"/>
    <n v="53940001"/>
    <n v="18803"/>
    <x v="5"/>
  </r>
  <r>
    <s v="NPI_015"/>
    <x v="33"/>
    <s v="2025W023"/>
    <s v="61958-2501"/>
    <s v="Biktarvy"/>
    <s v="HIV"/>
    <n v="1"/>
    <n v="1"/>
    <n v="20"/>
    <n v="53940001"/>
    <n v="32593"/>
    <x v="0"/>
  </r>
  <r>
    <s v="NPI_024"/>
    <x v="33"/>
    <s v="2025W023"/>
    <s v="00781-1789"/>
    <s v="Dovato"/>
    <s v="HIV"/>
    <n v="1"/>
    <n v="1"/>
    <n v="50"/>
    <n v="48780101"/>
    <n v="59209"/>
    <x v="4"/>
  </r>
  <r>
    <s v="NPI_010"/>
    <x v="34"/>
    <s v="2025W023"/>
    <s v="61958-2501"/>
    <s v="Biktarvy"/>
    <s v="HIV"/>
    <n v="0"/>
    <n v="1"/>
    <n v="90"/>
    <n v="2870509"/>
    <n v="89777"/>
    <x v="6"/>
  </r>
  <r>
    <s v="NPI_012"/>
    <x v="34"/>
    <s v="2025W023"/>
    <s v="00781-1789"/>
    <s v="Dovato"/>
    <s v="HIV"/>
    <n v="0"/>
    <n v="1"/>
    <n v="90"/>
    <n v="53940001"/>
    <n v="76652"/>
    <x v="2"/>
  </r>
  <r>
    <s v="NPI_017"/>
    <x v="34"/>
    <s v="2025W023"/>
    <s v="00781-1598"/>
    <s v="Tivicay"/>
    <s v="HIV"/>
    <n v="1"/>
    <n v="1"/>
    <n v="30"/>
    <n v="14380001"/>
    <n v="40976"/>
    <x v="3"/>
  </r>
  <r>
    <s v="NPI_021"/>
    <x v="34"/>
    <s v="2025W023"/>
    <s v="00781-1598"/>
    <s v="Tivicay"/>
    <s v="HIV"/>
    <n v="0"/>
    <n v="1"/>
    <n v="90"/>
    <n v="53940001"/>
    <n v="38304"/>
    <x v="3"/>
  </r>
  <r>
    <s v="NPI_025"/>
    <x v="34"/>
    <s v="2025W023"/>
    <s v="00781-1575"/>
    <s v="Triumeq"/>
    <s v="HIV"/>
    <n v="1"/>
    <n v="1"/>
    <n v="30"/>
    <n v="14380001"/>
    <n v="89777"/>
    <x v="6"/>
  </r>
  <r>
    <s v="NPI_029"/>
    <x v="34"/>
    <s v="2025W023"/>
    <s v="61958-2501"/>
    <s v="Biktarvy"/>
    <s v="HIV"/>
    <n v="0"/>
    <n v="1"/>
    <n v="90"/>
    <n v="2870509"/>
    <n v="72861"/>
    <x v="1"/>
  </r>
  <r>
    <s v="NPI_005"/>
    <x v="35"/>
    <s v="2025W023"/>
    <s v="00781-1598"/>
    <s v="Tivicay"/>
    <s v="HIV"/>
    <n v="0"/>
    <n v="1"/>
    <n v="30"/>
    <n v="2870509"/>
    <n v="89150"/>
    <x v="6"/>
  </r>
  <r>
    <s v="NPI_006"/>
    <x v="35"/>
    <s v="2025W023"/>
    <s v="00781-1789"/>
    <s v="Dovato"/>
    <s v="HIV"/>
    <n v="0"/>
    <n v="1"/>
    <n v="30"/>
    <n v="53940001"/>
    <n v="38304"/>
    <x v="3"/>
  </r>
  <r>
    <s v="NPI_016"/>
    <x v="35"/>
    <s v="2025W023"/>
    <s v="61958-2501"/>
    <s v="Biktarvy"/>
    <s v="HIV"/>
    <n v="1"/>
    <n v="1"/>
    <n v="45"/>
    <n v="53940001"/>
    <n v="54521"/>
    <x v="7"/>
  </r>
  <r>
    <s v="NPI_029"/>
    <x v="35"/>
    <s v="2025W023"/>
    <s v="00781-1575"/>
    <s v="Triumeq"/>
    <s v="HIV"/>
    <n v="0"/>
    <n v="1"/>
    <n v="90"/>
    <n v="53940001"/>
    <n v="72861"/>
    <x v="1"/>
  </r>
  <r>
    <s v="NPI_031"/>
    <x v="35"/>
    <s v="2025W023"/>
    <s v="61958-2501"/>
    <s v="Biktarvy"/>
    <s v="HIV"/>
    <n v="1"/>
    <n v="1"/>
    <n v="10"/>
    <n v="48780101"/>
    <n v="54521"/>
    <x v="7"/>
  </r>
  <r>
    <s v="NPI_036"/>
    <x v="35"/>
    <s v="2025W023"/>
    <s v="61958-2501"/>
    <s v="Biktarvy"/>
    <s v="HIV"/>
    <n v="1"/>
    <n v="1"/>
    <n v="90"/>
    <n v="53940001"/>
    <n v="38304"/>
    <x v="3"/>
  </r>
  <r>
    <s v="NPI_042"/>
    <x v="35"/>
    <s v="2025W023"/>
    <s v="61958-2501"/>
    <s v="Biktarvy"/>
    <s v="HIV"/>
    <n v="0"/>
    <n v="1"/>
    <n v="10"/>
    <n v="2870509"/>
    <n v="76652"/>
    <x v="2"/>
  </r>
  <r>
    <s v="NPI_048"/>
    <x v="35"/>
    <s v="2025W023"/>
    <s v="00781-1789"/>
    <s v="Dovato"/>
    <s v="HIV"/>
    <n v="0"/>
    <n v="1"/>
    <n v="90"/>
    <n v="53940001"/>
    <n v="72750"/>
    <x v="1"/>
  </r>
  <r>
    <s v="NPI_016"/>
    <x v="36"/>
    <s v="2025W024"/>
    <s v="61958-2501"/>
    <s v="Biktarvy"/>
    <s v="HIV"/>
    <n v="1"/>
    <n v="1"/>
    <n v="90"/>
    <n v="53940001"/>
    <n v="54521"/>
    <x v="7"/>
  </r>
  <r>
    <s v="NPI_016"/>
    <x v="37"/>
    <s v="2025W024"/>
    <s v="61958-2501"/>
    <s v="Biktarvy"/>
    <s v="HIV"/>
    <n v="0"/>
    <n v="1"/>
    <n v="15"/>
    <n v="2870509"/>
    <n v="54521"/>
    <x v="7"/>
  </r>
  <r>
    <s v="NPI_015"/>
    <x v="38"/>
    <s v="2025W024"/>
    <s v="61958-2501"/>
    <s v="Biktarvy"/>
    <s v="HIV"/>
    <n v="0"/>
    <n v="1"/>
    <n v="10"/>
    <n v="14380001"/>
    <n v="32593"/>
    <x v="0"/>
  </r>
  <r>
    <s v="NPI_028"/>
    <x v="38"/>
    <s v="2025W024"/>
    <s v="00781-1598"/>
    <s v="Tivicay"/>
    <s v="HIV"/>
    <n v="0"/>
    <n v="1"/>
    <n v="15"/>
    <n v="14380001"/>
    <n v="86268"/>
    <x v="2"/>
  </r>
  <r>
    <s v="NPI_009"/>
    <x v="39"/>
    <s v="2025W024"/>
    <s v="61958-2501"/>
    <s v="Biktarvy"/>
    <s v="HIV"/>
    <n v="0"/>
    <n v="1"/>
    <n v="30"/>
    <n v="48780101"/>
    <n v="59209"/>
    <x v="4"/>
  </r>
  <r>
    <s v="NPI_011"/>
    <x v="39"/>
    <s v="2025W024"/>
    <s v="61958-2501"/>
    <s v="Biktarvy"/>
    <s v="HIV"/>
    <n v="1"/>
    <n v="1"/>
    <n v="15"/>
    <n v="48780101"/>
    <n v="30260"/>
    <x v="0"/>
  </r>
  <r>
    <s v="NPI_024"/>
    <x v="39"/>
    <s v="2025W024"/>
    <s v="61958-2501"/>
    <s v="Biktarvy"/>
    <s v="HIV"/>
    <n v="1"/>
    <n v="2"/>
    <n v="90"/>
    <n v="53940001"/>
    <n v="59209"/>
    <x v="4"/>
  </r>
  <r>
    <s v="NPI_024"/>
    <x v="39"/>
    <s v="2025W024"/>
    <s v="00781-1598"/>
    <s v="Tivicay"/>
    <s v="HIV"/>
    <n v="1"/>
    <n v="2"/>
    <n v="30"/>
    <n v="2870509"/>
    <n v="59209"/>
    <x v="4"/>
  </r>
  <r>
    <s v="NPI_046"/>
    <x v="40"/>
    <s v="2025W024"/>
    <s v="61958-2501"/>
    <s v="Biktarvy"/>
    <s v="HIV"/>
    <n v="1"/>
    <n v="1"/>
    <n v="45"/>
    <n v="53940001"/>
    <n v="54521"/>
    <x v="7"/>
  </r>
  <r>
    <s v="NPI_006"/>
    <x v="41"/>
    <s v="2025W024"/>
    <s v="00781-1789"/>
    <s v="Dovato"/>
    <s v="HIV"/>
    <n v="0"/>
    <n v="1"/>
    <n v="10"/>
    <n v="14380001"/>
    <n v="38304"/>
    <x v="3"/>
  </r>
  <r>
    <s v="NPI_013"/>
    <x v="41"/>
    <s v="2025W024"/>
    <s v="61958-2501"/>
    <s v="Biktarvy"/>
    <s v="HIV"/>
    <n v="1"/>
    <n v="1"/>
    <n v="15"/>
    <n v="14380001"/>
    <n v="86268"/>
    <x v="2"/>
  </r>
  <r>
    <s v="NPI_043"/>
    <x v="41"/>
    <s v="2025W024"/>
    <s v="00781-1598"/>
    <s v="Tivicay"/>
    <s v="HIV"/>
    <n v="0"/>
    <n v="1"/>
    <n v="10"/>
    <n v="14380001"/>
    <n v="86268"/>
    <x v="2"/>
  </r>
  <r>
    <s v="NPI_045"/>
    <x v="41"/>
    <s v="2025W024"/>
    <s v="61958-2501"/>
    <s v="Biktarvy"/>
    <s v="HIV"/>
    <n v="1"/>
    <n v="1"/>
    <n v="45"/>
    <n v="53940001"/>
    <n v="32593"/>
    <x v="0"/>
  </r>
  <r>
    <s v="NPI_049"/>
    <x v="41"/>
    <s v="2025W024"/>
    <s v="61958-2501"/>
    <s v="Biktarvy"/>
    <s v="HIV"/>
    <n v="1"/>
    <n v="1"/>
    <n v="45"/>
    <n v="2870509"/>
    <n v="80120"/>
    <x v="7"/>
  </r>
  <r>
    <s v="NPI_004"/>
    <x v="42"/>
    <s v="2025W024"/>
    <s v="00781-1789"/>
    <s v="Dovato"/>
    <s v="HIV"/>
    <n v="0"/>
    <n v="1"/>
    <n v="45"/>
    <n v="48780101"/>
    <n v="80120"/>
    <x v="7"/>
  </r>
  <r>
    <s v="NPI_015"/>
    <x v="42"/>
    <s v="2025W024"/>
    <s v="61958-2501"/>
    <s v="Biktarvy"/>
    <s v="HIV"/>
    <n v="1"/>
    <n v="1"/>
    <n v="10"/>
    <n v="2870509"/>
    <n v="32593"/>
    <x v="0"/>
  </r>
  <r>
    <s v="NPI_043"/>
    <x v="42"/>
    <s v="2025W024"/>
    <s v="61958-2501"/>
    <s v="Biktarvy"/>
    <s v="HIV"/>
    <n v="0"/>
    <n v="1"/>
    <n v="30"/>
    <n v="53940001"/>
    <n v="86268"/>
    <x v="2"/>
  </r>
  <r>
    <s v="NPI_046"/>
    <x v="42"/>
    <s v="2025W024"/>
    <s v="61958-2501"/>
    <s v="Biktarvy"/>
    <s v="HIV"/>
    <n v="0"/>
    <n v="1"/>
    <n v="90"/>
    <n v="53940001"/>
    <n v="54521"/>
    <x v="7"/>
  </r>
  <r>
    <s v="NPI_042"/>
    <x v="43"/>
    <s v="2025W025"/>
    <s v="00781-1575"/>
    <s v="Triumeq"/>
    <s v="HIV"/>
    <n v="1"/>
    <n v="1"/>
    <n v="90"/>
    <n v="48780101"/>
    <n v="76652"/>
    <x v="2"/>
  </r>
  <r>
    <s v="NPI_010"/>
    <x v="44"/>
    <s v="2025W025"/>
    <s v="61958-2501"/>
    <s v="Biktarvy"/>
    <s v="HIV"/>
    <n v="1"/>
    <n v="1"/>
    <n v="90"/>
    <n v="14380001"/>
    <n v="89777"/>
    <x v="6"/>
  </r>
  <r>
    <s v="NPI_021"/>
    <x v="44"/>
    <s v="2025W025"/>
    <s v="61958-2501"/>
    <s v="Biktarvy"/>
    <s v="HIV"/>
    <n v="1"/>
    <n v="1"/>
    <n v="10"/>
    <n v="53940001"/>
    <n v="38304"/>
    <x v="3"/>
  </r>
  <r>
    <s v="NPI_038"/>
    <x v="44"/>
    <s v="2025W025"/>
    <s v="00781-1598"/>
    <s v="Tivicay"/>
    <s v="HIV"/>
    <n v="0"/>
    <n v="1"/>
    <n v="30"/>
    <n v="2870509"/>
    <n v="81760"/>
    <x v="4"/>
  </r>
  <r>
    <s v="NPI_001"/>
    <x v="45"/>
    <s v="2025W025"/>
    <s v="00781-1575"/>
    <s v="Triumeq"/>
    <s v="HIV"/>
    <n v="0"/>
    <n v="1"/>
    <n v="45"/>
    <n v="14380001"/>
    <n v="54521"/>
    <x v="7"/>
  </r>
  <r>
    <s v="NPI_029"/>
    <x v="45"/>
    <s v="2025W025"/>
    <s v="61958-2501"/>
    <s v="Biktarvy"/>
    <s v="HIV"/>
    <n v="1"/>
    <n v="1"/>
    <n v="45"/>
    <n v="53940001"/>
    <n v="72861"/>
    <x v="1"/>
  </r>
  <r>
    <s v="NPI_036"/>
    <x v="45"/>
    <s v="2025W025"/>
    <s v="00781-1789"/>
    <s v="Dovato"/>
    <s v="HIV"/>
    <n v="1"/>
    <n v="1"/>
    <n v="10"/>
    <n v="53940001"/>
    <n v="38304"/>
    <x v="3"/>
  </r>
  <r>
    <s v="NPI_001"/>
    <x v="46"/>
    <s v="2025W025"/>
    <s v="00781-1598"/>
    <s v="Tivicay"/>
    <s v="HIV"/>
    <n v="0"/>
    <n v="1"/>
    <n v="10"/>
    <n v="48780101"/>
    <n v="54521"/>
    <x v="7"/>
  </r>
  <r>
    <s v="NPI_017"/>
    <x v="46"/>
    <s v="2025W025"/>
    <s v="61958-2501"/>
    <s v="Biktarvy"/>
    <s v="HIV"/>
    <n v="1"/>
    <n v="1"/>
    <n v="60"/>
    <n v="53940001"/>
    <n v="40976"/>
    <x v="3"/>
  </r>
  <r>
    <s v="NPI_018"/>
    <x v="46"/>
    <s v="2025W025"/>
    <s v="00781-1789"/>
    <s v="Dovato"/>
    <s v="HIV"/>
    <n v="0"/>
    <n v="1"/>
    <n v="30"/>
    <n v="48780101"/>
    <n v="72750"/>
    <x v="1"/>
  </r>
  <r>
    <s v="NPI_050"/>
    <x v="46"/>
    <s v="2025W025"/>
    <s v="00781-1575"/>
    <s v="Triumeq"/>
    <s v="HIV"/>
    <n v="0"/>
    <n v="1"/>
    <n v="30"/>
    <n v="48780101"/>
    <n v="89150"/>
    <x v="6"/>
  </r>
  <r>
    <s v="NPI_006"/>
    <x v="47"/>
    <s v="2025W025"/>
    <s v="61958-2501"/>
    <s v="Biktarvy"/>
    <s v="HIV"/>
    <n v="0"/>
    <n v="1"/>
    <n v="10"/>
    <n v="53940001"/>
    <n v="38304"/>
    <x v="3"/>
  </r>
  <r>
    <s v="NPI_026"/>
    <x v="47"/>
    <s v="2025W025"/>
    <s v="00781-1789"/>
    <s v="Dovato"/>
    <s v="HIV"/>
    <n v="0"/>
    <n v="1"/>
    <n v="30"/>
    <n v="2870509"/>
    <n v="30260"/>
    <x v="0"/>
  </r>
  <r>
    <s v="NPI_037"/>
    <x v="47"/>
    <s v="2025W025"/>
    <s v="00781-1575"/>
    <s v="Triumeq"/>
    <s v="HIV"/>
    <n v="0"/>
    <n v="1"/>
    <n v="30"/>
    <n v="14380001"/>
    <n v="18803"/>
    <x v="5"/>
  </r>
  <r>
    <s v="NPI_048"/>
    <x v="47"/>
    <s v="2025W025"/>
    <s v="00781-1789"/>
    <s v="Dovato"/>
    <s v="HIV"/>
    <n v="2"/>
    <n v="2"/>
    <n v="100"/>
    <n v="48780101"/>
    <n v="72750"/>
    <x v="1"/>
  </r>
  <r>
    <s v="NPI_048"/>
    <x v="47"/>
    <s v="2025W025"/>
    <s v="00781-1789"/>
    <s v="Dovato"/>
    <s v="HIV"/>
    <n v="2"/>
    <n v="2"/>
    <n v="100"/>
    <n v="2870509"/>
    <n v="72750"/>
    <x v="1"/>
  </r>
  <r>
    <s v="NPI_012"/>
    <x v="48"/>
    <s v="2025W025"/>
    <s v="61958-2501"/>
    <s v="Biktarvy"/>
    <s v="HIV"/>
    <n v="1"/>
    <n v="1"/>
    <n v="10"/>
    <n v="53940001"/>
    <n v="76652"/>
    <x v="2"/>
  </r>
  <r>
    <s v="NPI_030"/>
    <x v="48"/>
    <s v="2025W025"/>
    <s v="00781-1598"/>
    <s v="Tivicay"/>
    <s v="HIV"/>
    <n v="0"/>
    <n v="1"/>
    <n v="30"/>
    <n v="48780101"/>
    <n v="32593"/>
    <x v="0"/>
  </r>
  <r>
    <s v="NPI_038"/>
    <x v="48"/>
    <s v="2025W025"/>
    <s v="61958-2501"/>
    <s v="Biktarvy"/>
    <s v="HIV"/>
    <n v="1"/>
    <n v="1"/>
    <n v="45"/>
    <n v="48780101"/>
    <n v="81760"/>
    <x v="4"/>
  </r>
  <r>
    <s v="NPI_040"/>
    <x v="48"/>
    <s v="2025W025"/>
    <s v="00781-1598"/>
    <s v="Tivicay"/>
    <s v="HIV"/>
    <n v="1"/>
    <n v="1"/>
    <n v="45"/>
    <n v="14380001"/>
    <n v="89777"/>
    <x v="6"/>
  </r>
  <r>
    <s v="NPI_045"/>
    <x v="48"/>
    <s v="2025W025"/>
    <s v="00781-1598"/>
    <s v="Tivicay"/>
    <s v="HIV"/>
    <n v="0"/>
    <n v="1"/>
    <n v="90"/>
    <n v="14380001"/>
    <n v="32593"/>
    <x v="0"/>
  </r>
  <r>
    <s v="NPI_013"/>
    <x v="49"/>
    <s v="2025W025"/>
    <s v="00781-1789"/>
    <s v="Dovato"/>
    <s v="HIV"/>
    <n v="1"/>
    <n v="2"/>
    <n v="60"/>
    <n v="2870509"/>
    <n v="86268"/>
    <x v="2"/>
  </r>
  <r>
    <s v="NPI_013"/>
    <x v="49"/>
    <s v="2025W025"/>
    <s v="61958-2501"/>
    <s v="Biktarvy"/>
    <s v="HIV"/>
    <n v="1"/>
    <n v="2"/>
    <n v="30"/>
    <n v="48780101"/>
    <n v="86268"/>
    <x v="2"/>
  </r>
  <r>
    <s v="NPI_015"/>
    <x v="49"/>
    <s v="2025W025"/>
    <s v="00781-1789"/>
    <s v="Dovato"/>
    <s v="HIV"/>
    <n v="1"/>
    <n v="2"/>
    <n v="30"/>
    <n v="53940001"/>
    <n v="32593"/>
    <x v="0"/>
  </r>
  <r>
    <s v="NPI_015"/>
    <x v="49"/>
    <s v="2025W025"/>
    <s v="00781-1598"/>
    <s v="Tivicay"/>
    <s v="HIV"/>
    <n v="1"/>
    <n v="2"/>
    <n v="90"/>
    <n v="14380001"/>
    <n v="32593"/>
    <x v="0"/>
  </r>
  <r>
    <s v="NPI_023"/>
    <x v="49"/>
    <s v="2025W025"/>
    <s v="00781-1598"/>
    <s v="Tivicay"/>
    <s v="HIV"/>
    <n v="0"/>
    <n v="1"/>
    <n v="10"/>
    <n v="53940001"/>
    <n v="81760"/>
    <x v="4"/>
  </r>
  <r>
    <s v="NPI_032"/>
    <x v="49"/>
    <s v="2025W025"/>
    <s v="00781-1598"/>
    <s v="Tivicay"/>
    <s v="HIV"/>
    <n v="0"/>
    <n v="1"/>
    <n v="45"/>
    <n v="14380001"/>
    <n v="40976"/>
    <x v="3"/>
  </r>
  <r>
    <s v="NPI_039"/>
    <x v="49"/>
    <s v="2025W025"/>
    <s v="00781-1575"/>
    <s v="Triumeq"/>
    <s v="HIV"/>
    <n v="0"/>
    <n v="1"/>
    <n v="15"/>
    <n v="14380001"/>
    <n v="59209"/>
    <x v="4"/>
  </r>
  <r>
    <s v="NPI_001"/>
    <x v="50"/>
    <s v="2025W026"/>
    <s v="61958-2501"/>
    <s v="Biktarvy"/>
    <s v="HIV"/>
    <n v="1"/>
    <n v="1"/>
    <n v="15"/>
    <n v="48780101"/>
    <n v="54521"/>
    <x v="7"/>
  </r>
  <r>
    <s v="NPI_027"/>
    <x v="50"/>
    <s v="2025W026"/>
    <s v="61958-2501"/>
    <s v="Biktarvy"/>
    <s v="HIV"/>
    <n v="1"/>
    <n v="1"/>
    <n v="30"/>
    <n v="14380001"/>
    <n v="76652"/>
    <x v="2"/>
  </r>
  <r>
    <s v="NPI_044"/>
    <x v="50"/>
    <s v="2025W026"/>
    <s v="00781-1575"/>
    <s v="Triumeq"/>
    <s v="HIV"/>
    <n v="1"/>
    <n v="1"/>
    <n v="60"/>
    <n v="2870509"/>
    <n v="72861"/>
    <x v="1"/>
  </r>
  <r>
    <s v="NPI_046"/>
    <x v="50"/>
    <s v="2025W026"/>
    <s v="61958-2501"/>
    <s v="Biktarvy"/>
    <s v="HIV"/>
    <n v="0"/>
    <n v="1"/>
    <n v="30"/>
    <n v="48780101"/>
    <n v="54521"/>
    <x v="7"/>
  </r>
  <r>
    <s v="NPI_019"/>
    <x v="51"/>
    <s v="2025W026"/>
    <s v="61958-2501"/>
    <s v="Biktarvy"/>
    <s v="HIV"/>
    <n v="0"/>
    <n v="1"/>
    <n v="10"/>
    <n v="2870509"/>
    <n v="80120"/>
    <x v="7"/>
  </r>
  <r>
    <s v="NPI_020"/>
    <x v="51"/>
    <s v="2025W026"/>
    <s v="61958-2501"/>
    <s v="Biktarvy"/>
    <s v="HIV"/>
    <n v="0"/>
    <n v="1"/>
    <n v="30"/>
    <n v="14380001"/>
    <n v="89150"/>
    <x v="6"/>
  </r>
  <r>
    <s v="NPI_027"/>
    <x v="51"/>
    <s v="2025W026"/>
    <s v="61958-2501"/>
    <s v="Biktarvy"/>
    <s v="HIV"/>
    <n v="0"/>
    <n v="1"/>
    <n v="60"/>
    <n v="14380001"/>
    <n v="76652"/>
    <x v="2"/>
  </r>
  <r>
    <s v="NPI_033"/>
    <x v="51"/>
    <s v="2025W026"/>
    <s v="00781-1789"/>
    <s v="Dovato"/>
    <s v="HIV"/>
    <n v="0"/>
    <n v="1"/>
    <n v="60"/>
    <n v="2870509"/>
    <n v="72750"/>
    <x v="1"/>
  </r>
  <r>
    <s v="NPI_045"/>
    <x v="51"/>
    <s v="2025W026"/>
    <s v="61958-2501"/>
    <s v="Biktarvy"/>
    <s v="HIV"/>
    <n v="0"/>
    <n v="1"/>
    <n v="15"/>
    <n v="48780101"/>
    <n v="32593"/>
    <x v="0"/>
  </r>
  <r>
    <s v="NPI_008"/>
    <x v="52"/>
    <s v="2025W027"/>
    <s v="61958-2501"/>
    <s v="Biktarvy"/>
    <s v="HIV"/>
    <n v="1"/>
    <n v="1"/>
    <n v="18"/>
    <n v="14380001"/>
    <n v="81760"/>
    <x v="4"/>
  </r>
  <r>
    <s v="NPI_009"/>
    <x v="52"/>
    <s v="2025W027"/>
    <s v="61958-2501"/>
    <s v="Biktarvy"/>
    <s v="HIV"/>
    <n v="0"/>
    <n v="1"/>
    <n v="60"/>
    <n v="53940001"/>
    <n v="59209"/>
    <x v="4"/>
  </r>
  <r>
    <s v="NPI_015"/>
    <x v="52"/>
    <s v="2025W027"/>
    <s v="00781-1598"/>
    <s v="Tivicay"/>
    <s v="HIV"/>
    <n v="0"/>
    <n v="1"/>
    <n v="30"/>
    <n v="53940001"/>
    <n v="32593"/>
    <x v="0"/>
  </r>
  <r>
    <s v="NPI_016"/>
    <x v="52"/>
    <s v="2025W027"/>
    <s v="00781-1598"/>
    <s v="Tivicay"/>
    <s v="HIV"/>
    <n v="0"/>
    <n v="1"/>
    <n v="90"/>
    <n v="14380001"/>
    <n v="54521"/>
    <x v="7"/>
  </r>
  <r>
    <s v="NPI_027"/>
    <x v="52"/>
    <s v="2025W027"/>
    <s v="61958-2501"/>
    <s v="Biktarvy"/>
    <s v="HIV"/>
    <n v="1"/>
    <n v="1"/>
    <n v="47"/>
    <n v="53940001"/>
    <n v="76652"/>
    <x v="2"/>
  </r>
  <r>
    <s v="NPI_038"/>
    <x v="52"/>
    <s v="2025W027"/>
    <s v="61958-2501"/>
    <s v="Biktarvy"/>
    <s v="HIV"/>
    <n v="1"/>
    <n v="2"/>
    <n v="72"/>
    <n v="53940001"/>
    <n v="81760"/>
    <x v="4"/>
  </r>
  <r>
    <s v="NPI_010"/>
    <x v="53"/>
    <s v="2025W027"/>
    <s v="61958-2501"/>
    <s v="Biktarvy"/>
    <s v="HIV"/>
    <n v="1"/>
    <n v="1"/>
    <n v="85"/>
    <n v="2870509"/>
    <n v="89777"/>
    <x v="6"/>
  </r>
  <r>
    <s v="NPI_020"/>
    <x v="53"/>
    <s v="2025W027"/>
    <s v="61958-2501"/>
    <s v="Biktarvy"/>
    <s v="HIV"/>
    <n v="1"/>
    <n v="1"/>
    <n v="16"/>
    <n v="14380001"/>
    <n v="89150"/>
    <x v="6"/>
  </r>
  <r>
    <s v="NPI_046"/>
    <x v="53"/>
    <s v="2025W027"/>
    <s v="61958-2501"/>
    <s v="Biktarvy"/>
    <s v="HIV"/>
    <n v="1"/>
    <n v="1"/>
    <n v="47"/>
    <n v="53940001"/>
    <n v="54521"/>
    <x v="7"/>
  </r>
  <r>
    <s v="NPI_008"/>
    <x v="54"/>
    <s v="2025W027"/>
    <s v="61958-2501"/>
    <s v="Biktarvy"/>
    <s v="HIV"/>
    <n v="1"/>
    <n v="1"/>
    <n v="39"/>
    <n v="2870509"/>
    <n v="81760"/>
    <x v="4"/>
  </r>
  <r>
    <s v="NPI_011"/>
    <x v="54"/>
    <s v="2025W027"/>
    <s v="61958-2501"/>
    <s v="Biktarvy"/>
    <s v="HIV"/>
    <n v="1"/>
    <n v="1"/>
    <n v="74"/>
    <n v="2870509"/>
    <n v="30260"/>
    <x v="0"/>
  </r>
  <r>
    <s v="NPI_013"/>
    <x v="54"/>
    <s v="2025W027"/>
    <s v="61958-2501"/>
    <s v="Biktarvy"/>
    <s v="HIV"/>
    <n v="1"/>
    <n v="1"/>
    <n v="43"/>
    <n v="48780101"/>
    <n v="86268"/>
    <x v="2"/>
  </r>
  <r>
    <s v="NPI_016"/>
    <x v="54"/>
    <s v="2025W027"/>
    <s v="00781-1575"/>
    <s v="Triumeq"/>
    <s v="HIV"/>
    <n v="0"/>
    <n v="1"/>
    <n v="84"/>
    <n v="53940001"/>
    <n v="54521"/>
    <x v="7"/>
  </r>
  <r>
    <s v="NPI_018"/>
    <x v="54"/>
    <s v="2025W027"/>
    <s v="61958-2501"/>
    <s v="Biktarvy"/>
    <s v="HIV"/>
    <n v="1"/>
    <n v="1"/>
    <n v="57"/>
    <n v="14380001"/>
    <n v="72750"/>
    <x v="1"/>
  </r>
  <r>
    <s v="NPI_034"/>
    <x v="54"/>
    <s v="2025W027"/>
    <s v="61958-2501"/>
    <s v="Biktarvy"/>
    <s v="HIV"/>
    <n v="0"/>
    <n v="1"/>
    <n v="57"/>
    <n v="48780101"/>
    <n v="80120"/>
    <x v="7"/>
  </r>
  <r>
    <s v="NPI_039"/>
    <x v="54"/>
    <s v="2025W027"/>
    <s v="00781-1575"/>
    <s v="Triumeq"/>
    <s v="HIV"/>
    <n v="0"/>
    <n v="1"/>
    <n v="16"/>
    <n v="48780101"/>
    <n v="59209"/>
    <x v="4"/>
  </r>
  <r>
    <s v="NPI_046"/>
    <x v="54"/>
    <s v="2025W027"/>
    <s v="00781-1575"/>
    <s v="Triumeq"/>
    <s v="HIV"/>
    <n v="1"/>
    <n v="2"/>
    <n v="41"/>
    <n v="53940001"/>
    <n v="54521"/>
    <x v="7"/>
  </r>
  <r>
    <s v="NPI_046"/>
    <x v="54"/>
    <s v="2025W027"/>
    <s v="00781-1598"/>
    <s v="Tivicay"/>
    <s v="HIV"/>
    <n v="1"/>
    <n v="2"/>
    <n v="33"/>
    <n v="48780101"/>
    <n v="54521"/>
    <x v="7"/>
  </r>
  <r>
    <s v="NPI_018"/>
    <x v="55"/>
    <s v="2025W027"/>
    <s v="00781-1575"/>
    <s v="Triumeq"/>
    <s v="HIV"/>
    <n v="0"/>
    <n v="1"/>
    <n v="89"/>
    <n v="53940001"/>
    <n v="72750"/>
    <x v="1"/>
  </r>
  <r>
    <s v="NPI_019"/>
    <x v="55"/>
    <s v="2025W027"/>
    <s v="61958-2501"/>
    <s v="Biktarvy"/>
    <s v="HIV"/>
    <n v="0"/>
    <n v="1"/>
    <n v="61"/>
    <n v="48780101"/>
    <n v="80120"/>
    <x v="7"/>
  </r>
  <r>
    <s v="NPI_020"/>
    <x v="55"/>
    <s v="2025W027"/>
    <s v="00781-1789"/>
    <s v="Dovato"/>
    <s v="HIV"/>
    <n v="0"/>
    <n v="1"/>
    <n v="31"/>
    <n v="14380001"/>
    <n v="89150"/>
    <x v="6"/>
  </r>
  <r>
    <s v="NPI_030"/>
    <x v="55"/>
    <s v="2025W027"/>
    <s v="61958-2501"/>
    <s v="Biktarvy"/>
    <s v="HIV"/>
    <n v="0"/>
    <n v="2"/>
    <n v="17"/>
    <n v="53940001"/>
    <n v="32593"/>
    <x v="0"/>
  </r>
  <r>
    <s v="NPI_046"/>
    <x v="55"/>
    <s v="2025W027"/>
    <s v="61958-2501"/>
    <s v="Biktarvy"/>
    <s v="HIV"/>
    <n v="0"/>
    <n v="1"/>
    <n v="41"/>
    <n v="14380001"/>
    <n v="54521"/>
    <x v="7"/>
  </r>
  <r>
    <s v="NPI_015"/>
    <x v="56"/>
    <s v="2025W027"/>
    <s v="00781-1789"/>
    <s v="Dovato"/>
    <s v="HIV"/>
    <n v="0"/>
    <n v="1"/>
    <n v="76"/>
    <n v="2870509"/>
    <n v="32593"/>
    <x v="0"/>
  </r>
  <r>
    <s v="NPI_018"/>
    <x v="56"/>
    <s v="2025W027"/>
    <s v="61958-2501"/>
    <s v="Biktarvy"/>
    <s v="HIV"/>
    <n v="1"/>
    <n v="1"/>
    <n v="28"/>
    <n v="14380001"/>
    <n v="72750"/>
    <x v="1"/>
  </r>
  <r>
    <s v="NPI_025"/>
    <x v="56"/>
    <s v="2025W027"/>
    <s v="61958-2501"/>
    <s v="Biktarvy"/>
    <s v="HIV"/>
    <n v="0"/>
    <n v="1"/>
    <n v="45"/>
    <n v="53940001"/>
    <n v="89777"/>
    <x v="6"/>
  </r>
  <r>
    <s v="NPI_029"/>
    <x v="56"/>
    <s v="2025W027"/>
    <s v="61958-2501"/>
    <s v="Biktarvy"/>
    <s v="HIV"/>
    <n v="1"/>
    <n v="1"/>
    <n v="28"/>
    <n v="53940001"/>
    <n v="72861"/>
    <x v="1"/>
  </r>
  <r>
    <s v="NPI_034"/>
    <x v="56"/>
    <s v="2025W027"/>
    <s v="61958-2501"/>
    <s v="Biktarvy"/>
    <s v="HIV"/>
    <n v="0"/>
    <n v="1"/>
    <n v="44"/>
    <n v="53940001"/>
    <n v="80120"/>
    <x v="7"/>
  </r>
  <r>
    <s v="NPI_005"/>
    <x v="57"/>
    <s v="2025W028"/>
    <s v="00781-1789"/>
    <s v="Dovato"/>
    <s v="HIV"/>
    <n v="0"/>
    <n v="1"/>
    <n v="60"/>
    <n v="2870509"/>
    <n v="89150"/>
    <x v="6"/>
  </r>
  <r>
    <s v="NPI_006"/>
    <x v="57"/>
    <s v="2025W028"/>
    <s v="00781-1789"/>
    <s v="Dovato"/>
    <s v="HIV"/>
    <n v="1"/>
    <n v="1"/>
    <n v="15"/>
    <n v="48780101"/>
    <n v="38304"/>
    <x v="3"/>
  </r>
  <r>
    <s v="NPI_013"/>
    <x v="57"/>
    <s v="2025W028"/>
    <s v="61958-2501"/>
    <s v="Biktarvy"/>
    <s v="HIV"/>
    <n v="0"/>
    <n v="1"/>
    <n v="60"/>
    <n v="53940001"/>
    <n v="86268"/>
    <x v="2"/>
  </r>
  <r>
    <s v="NPI_018"/>
    <x v="57"/>
    <s v="2025W028"/>
    <s v="00781-1598"/>
    <s v="Tivicay"/>
    <s v="HIV"/>
    <n v="1"/>
    <n v="1"/>
    <n v="90"/>
    <n v="53940001"/>
    <n v="72750"/>
    <x v="1"/>
  </r>
  <r>
    <s v="NPI_026"/>
    <x v="57"/>
    <s v="2025W028"/>
    <s v="00781-1575"/>
    <s v="Triumeq"/>
    <s v="HIV"/>
    <n v="1"/>
    <n v="1"/>
    <n v="30"/>
    <n v="14380001"/>
    <n v="30260"/>
    <x v="0"/>
  </r>
  <r>
    <s v="NPI_045"/>
    <x v="57"/>
    <s v="2025W028"/>
    <s v="00781-1598"/>
    <s v="Tivicay"/>
    <s v="HIV"/>
    <n v="0"/>
    <n v="1"/>
    <n v="60"/>
    <n v="14380001"/>
    <n v="32593"/>
    <x v="0"/>
  </r>
  <r>
    <s v="NPI_046"/>
    <x v="57"/>
    <s v="2025W028"/>
    <s v="00781-1598"/>
    <s v="Tivicay"/>
    <s v="HIV"/>
    <n v="1"/>
    <n v="1"/>
    <n v="90"/>
    <n v="48780101"/>
    <n v="54521"/>
    <x v="7"/>
  </r>
  <r>
    <s v="NPI_047"/>
    <x v="57"/>
    <s v="2025W028"/>
    <s v="00781-1598"/>
    <s v="Tivicay"/>
    <s v="HIV"/>
    <n v="0"/>
    <n v="1"/>
    <n v="30"/>
    <n v="2870509"/>
    <n v="40976"/>
    <x v="3"/>
  </r>
  <r>
    <s v="NPI_010"/>
    <x v="58"/>
    <s v="2025W028"/>
    <s v="00781-1789"/>
    <s v="Dovato"/>
    <s v="HIV"/>
    <n v="1"/>
    <n v="1"/>
    <n v="90"/>
    <n v="14380001"/>
    <n v="89777"/>
    <x v="6"/>
  </r>
  <r>
    <s v="NPI_036"/>
    <x v="58"/>
    <s v="2025W028"/>
    <s v="00781-1598"/>
    <s v="Tivicay"/>
    <s v="HIV"/>
    <n v="1"/>
    <n v="1"/>
    <n v="90"/>
    <n v="48780101"/>
    <n v="38304"/>
    <x v="3"/>
  </r>
  <r>
    <s v="NPI_030"/>
    <x v="59"/>
    <s v="2025W028"/>
    <s v="00781-1598"/>
    <s v="Tivicay"/>
    <s v="HIV"/>
    <n v="0"/>
    <n v="1"/>
    <n v="30"/>
    <n v="14380001"/>
    <n v="32593"/>
    <x v="0"/>
  </r>
  <r>
    <s v="NPI_039"/>
    <x v="59"/>
    <s v="2025W028"/>
    <s v="00781-1575"/>
    <s v="Triumeq"/>
    <s v="HIV"/>
    <n v="0"/>
    <n v="1"/>
    <n v="90"/>
    <n v="48780101"/>
    <n v="59209"/>
    <x v="4"/>
  </r>
  <r>
    <s v="NPI_041"/>
    <x v="59"/>
    <s v="2025W028"/>
    <s v="00781-1575"/>
    <s v="Triumeq"/>
    <s v="HIV"/>
    <n v="1"/>
    <n v="1"/>
    <n v="30"/>
    <n v="48780101"/>
    <n v="30260"/>
    <x v="0"/>
  </r>
  <r>
    <s v="NPI_002"/>
    <x v="60"/>
    <s v="2025W028"/>
    <s v="00781-1575"/>
    <s v="Triumeq"/>
    <s v="HIV"/>
    <n v="0"/>
    <n v="1"/>
    <n v="30"/>
    <n v="48780101"/>
    <n v="40976"/>
    <x v="3"/>
  </r>
  <r>
    <s v="NPI_004"/>
    <x v="60"/>
    <s v="2025W028"/>
    <s v="61958-2501"/>
    <s v="Biktarvy"/>
    <s v="HIV"/>
    <n v="0"/>
    <n v="1"/>
    <n v="45"/>
    <n v="48780101"/>
    <n v="80120"/>
    <x v="7"/>
  </r>
  <r>
    <s v="NPI_021"/>
    <x v="60"/>
    <s v="2025W028"/>
    <s v="00781-1598"/>
    <s v="Tivicay"/>
    <s v="HIV"/>
    <n v="1"/>
    <n v="1"/>
    <n v="45"/>
    <n v="2870509"/>
    <n v="38304"/>
    <x v="3"/>
  </r>
  <r>
    <s v="NPI_030"/>
    <x v="60"/>
    <s v="2025W028"/>
    <s v="00781-1598"/>
    <s v="Tivicay"/>
    <s v="HIV"/>
    <n v="0"/>
    <n v="2"/>
    <n v="30"/>
    <n v="53940001"/>
    <n v="32593"/>
    <x v="0"/>
  </r>
  <r>
    <s v="NPI_030"/>
    <x v="60"/>
    <s v="2025W028"/>
    <s v="00781-1789"/>
    <s v="Dovato"/>
    <s v="HIV"/>
    <n v="0"/>
    <n v="2"/>
    <n v="15"/>
    <n v="2870509"/>
    <n v="32593"/>
    <x v="0"/>
  </r>
  <r>
    <s v="NPI_037"/>
    <x v="60"/>
    <s v="2025W028"/>
    <s v="61958-2501"/>
    <s v="Biktarvy"/>
    <s v="HIV"/>
    <n v="0"/>
    <n v="1"/>
    <n v="15"/>
    <n v="48780101"/>
    <n v="18803"/>
    <x v="5"/>
  </r>
  <r>
    <s v="NPI_008"/>
    <x v="61"/>
    <s v="2025W028"/>
    <s v="00781-1789"/>
    <s v="Dovato"/>
    <s v="HIV"/>
    <n v="0"/>
    <n v="1"/>
    <n v="30"/>
    <n v="14380001"/>
    <n v="81760"/>
    <x v="4"/>
  </r>
  <r>
    <s v="NPI_011"/>
    <x v="61"/>
    <s v="2025W028"/>
    <s v="00781-1575"/>
    <s v="Triumeq"/>
    <s v="HIV"/>
    <n v="1"/>
    <n v="1"/>
    <n v="30"/>
    <n v="14380001"/>
    <n v="30260"/>
    <x v="0"/>
  </r>
  <r>
    <s v="NPI_021"/>
    <x v="61"/>
    <s v="2025W028"/>
    <s v="00781-1575"/>
    <s v="Triumeq"/>
    <s v="HIV"/>
    <n v="1"/>
    <n v="1"/>
    <n v="10"/>
    <n v="53940001"/>
    <n v="38304"/>
    <x v="3"/>
  </r>
  <r>
    <s v="NPI_049"/>
    <x v="61"/>
    <s v="2025W028"/>
    <s v="61958-2501"/>
    <s v="Biktarvy"/>
    <s v="HIV"/>
    <n v="0"/>
    <n v="1"/>
    <n v="30"/>
    <n v="48780101"/>
    <n v="80120"/>
    <x v="7"/>
  </r>
  <r>
    <s v="NPI_005"/>
    <x v="62"/>
    <s v="2025W028"/>
    <s v="00781-1789"/>
    <s v="Dovato"/>
    <s v="HIV"/>
    <n v="0"/>
    <n v="1"/>
    <n v="90"/>
    <n v="48780101"/>
    <n v="89150"/>
    <x v="6"/>
  </r>
  <r>
    <s v="NPI_010"/>
    <x v="62"/>
    <s v="2025W028"/>
    <s v="61958-2501"/>
    <s v="Biktarvy"/>
    <s v="HIV"/>
    <n v="1"/>
    <n v="1"/>
    <n v="30"/>
    <n v="2870509"/>
    <n v="89777"/>
    <x v="6"/>
  </r>
  <r>
    <s v="NPI_014"/>
    <x v="62"/>
    <s v="2025W028"/>
    <s v="61958-2501"/>
    <s v="Biktarvy"/>
    <s v="HIV"/>
    <n v="0"/>
    <n v="2"/>
    <n v="90"/>
    <n v="53940001"/>
    <n v="72861"/>
    <x v="1"/>
  </r>
  <r>
    <s v="NPI_014"/>
    <x v="62"/>
    <s v="2025W028"/>
    <s v="00781-1575"/>
    <s v="Triumeq"/>
    <s v="HIV"/>
    <n v="0"/>
    <n v="2"/>
    <n v="60"/>
    <n v="53940001"/>
    <n v="72861"/>
    <x v="1"/>
  </r>
  <r>
    <s v="NPI_045"/>
    <x v="62"/>
    <s v="2025W028"/>
    <s v="00781-1575"/>
    <s v="Triumeq"/>
    <s v="HIV"/>
    <n v="0"/>
    <n v="1"/>
    <n v="90"/>
    <n v="2870509"/>
    <n v="32593"/>
    <x v="0"/>
  </r>
  <r>
    <s v="NPI_002"/>
    <x v="63"/>
    <s v="2025W028"/>
    <s v="61958-2501"/>
    <s v="Biktarvy"/>
    <s v="HIV"/>
    <n v="1"/>
    <n v="2"/>
    <n v="70"/>
    <n v="14380001"/>
    <n v="40976"/>
    <x v="3"/>
  </r>
  <r>
    <s v="NPI_002"/>
    <x v="63"/>
    <s v="2025W028"/>
    <s v="61958-2501"/>
    <s v="Biktarvy"/>
    <s v="HIV"/>
    <n v="1"/>
    <n v="2"/>
    <n v="70"/>
    <n v="2870509"/>
    <n v="40976"/>
    <x v="3"/>
  </r>
  <r>
    <s v="NPI_009"/>
    <x v="63"/>
    <s v="2025W028"/>
    <s v="61958-2501"/>
    <s v="Biktarvy"/>
    <s v="HIV"/>
    <n v="1"/>
    <n v="1"/>
    <n v="45"/>
    <n v="14380001"/>
    <n v="59209"/>
    <x v="4"/>
  </r>
  <r>
    <s v="NPI_022"/>
    <x v="63"/>
    <s v="2025W028"/>
    <s v="00781-1789"/>
    <s v="Dovato"/>
    <s v="HIV"/>
    <n v="1"/>
    <n v="1"/>
    <n v="90"/>
    <n v="2870509"/>
    <n v="18803"/>
    <x v="5"/>
  </r>
  <r>
    <s v="NPI_024"/>
    <x v="63"/>
    <s v="2025W028"/>
    <s v="00781-1598"/>
    <s v="Tivicay"/>
    <s v="HIV"/>
    <n v="1"/>
    <n v="1"/>
    <n v="30"/>
    <n v="53940001"/>
    <n v="59209"/>
    <x v="4"/>
  </r>
  <r>
    <s v="NPI_035"/>
    <x v="63"/>
    <s v="2025W028"/>
    <s v="61958-2501"/>
    <s v="Biktarvy"/>
    <s v="HIV"/>
    <n v="1"/>
    <n v="1"/>
    <n v="30"/>
    <n v="14380001"/>
    <n v="89150"/>
    <x v="6"/>
  </r>
  <r>
    <s v="NPI_018"/>
    <x v="64"/>
    <s v="2025W029"/>
    <s v="61958-2501"/>
    <s v="Biktarvy"/>
    <s v="HIV"/>
    <n v="1"/>
    <n v="1"/>
    <n v="15"/>
    <n v="2870509"/>
    <n v="72750"/>
    <x v="1"/>
  </r>
  <r>
    <s v="NPI_026"/>
    <x v="64"/>
    <s v="2025W029"/>
    <s v="00781-1575"/>
    <s v="Triumeq"/>
    <s v="HIV"/>
    <n v="1"/>
    <n v="1"/>
    <n v="90"/>
    <n v="53940001"/>
    <n v="30260"/>
    <x v="0"/>
  </r>
  <r>
    <s v="NPI_029"/>
    <x v="64"/>
    <s v="2025W029"/>
    <s v="00781-1598"/>
    <s v="Tivicay"/>
    <s v="HIV"/>
    <n v="1"/>
    <n v="1"/>
    <n v="15"/>
    <n v="2870509"/>
    <n v="72861"/>
    <x v="1"/>
  </r>
  <r>
    <s v="NPI_007"/>
    <x v="65"/>
    <s v="2025W029"/>
    <s v="00781-1789"/>
    <s v="Dovato"/>
    <s v="HIV"/>
    <n v="0"/>
    <n v="1"/>
    <n v="15"/>
    <n v="53940001"/>
    <n v="18803"/>
    <x v="5"/>
  </r>
  <r>
    <s v="NPI_012"/>
    <x v="65"/>
    <s v="2025W029"/>
    <s v="00781-1789"/>
    <s v="Dovato"/>
    <s v="HIV"/>
    <n v="1"/>
    <n v="1"/>
    <n v="45"/>
    <n v="48780101"/>
    <n v="76652"/>
    <x v="2"/>
  </r>
  <r>
    <s v="NPI_022"/>
    <x v="65"/>
    <s v="2025W029"/>
    <s v="00781-1789"/>
    <s v="Dovato"/>
    <s v="HIV"/>
    <n v="0"/>
    <n v="1"/>
    <n v="15"/>
    <n v="53940001"/>
    <n v="18803"/>
    <x v="5"/>
  </r>
  <r>
    <s v="NPI_040"/>
    <x v="65"/>
    <s v="2025W029"/>
    <s v="00781-1575"/>
    <s v="Triumeq"/>
    <s v="HIV"/>
    <n v="0"/>
    <n v="1"/>
    <n v="30"/>
    <n v="2870509"/>
    <n v="89777"/>
    <x v="6"/>
  </r>
  <r>
    <s v="NPI_003"/>
    <x v="66"/>
    <s v="2025W029"/>
    <s v="61958-2501"/>
    <s v="Biktarvy"/>
    <s v="HIV"/>
    <n v="1"/>
    <n v="1"/>
    <n v="15"/>
    <n v="14380001"/>
    <n v="72750"/>
    <x v="1"/>
  </r>
  <r>
    <s v="NPI_009"/>
    <x v="66"/>
    <s v="2025W029"/>
    <s v="00781-1575"/>
    <s v="Triumeq"/>
    <s v="HIV"/>
    <n v="1"/>
    <n v="1"/>
    <n v="30"/>
    <n v="53940001"/>
    <n v="59209"/>
    <x v="4"/>
  </r>
  <r>
    <s v="NPI_017"/>
    <x v="66"/>
    <s v="2025W029"/>
    <s v="00781-1789"/>
    <s v="Dovato"/>
    <s v="HIV"/>
    <n v="1"/>
    <n v="1"/>
    <n v="45"/>
    <n v="53940001"/>
    <n v="40976"/>
    <x v="3"/>
  </r>
  <r>
    <s v="NPI_046"/>
    <x v="66"/>
    <s v="2025W029"/>
    <s v="61958-2501"/>
    <s v="Biktarvy"/>
    <s v="HIV"/>
    <n v="0"/>
    <n v="1"/>
    <n v="10"/>
    <n v="53940001"/>
    <n v="54521"/>
    <x v="7"/>
  </r>
  <r>
    <s v="NPI_007"/>
    <x v="67"/>
    <s v="2025W029"/>
    <s v="61958-2501"/>
    <s v="Biktarvy"/>
    <s v="HIV"/>
    <n v="1"/>
    <n v="1"/>
    <n v="60"/>
    <n v="14380001"/>
    <n v="18803"/>
    <x v="5"/>
  </r>
  <r>
    <s v="NPI_020"/>
    <x v="67"/>
    <s v="2025W029"/>
    <s v="61958-2501"/>
    <s v="Biktarvy"/>
    <s v="HIV"/>
    <n v="0"/>
    <n v="1"/>
    <n v="30"/>
    <n v="53940001"/>
    <n v="89150"/>
    <x v="6"/>
  </r>
  <r>
    <s v="NPI_023"/>
    <x v="68"/>
    <s v="2025W029"/>
    <s v="00781-1598"/>
    <s v="Tivicay"/>
    <s v="HIV"/>
    <n v="1"/>
    <n v="1"/>
    <n v="90"/>
    <n v="14380001"/>
    <n v="81760"/>
    <x v="4"/>
  </r>
  <r>
    <s v="NPI_031"/>
    <x v="68"/>
    <s v="2025W029"/>
    <s v="61958-2501"/>
    <s v="Biktarvy"/>
    <s v="HIV"/>
    <n v="1"/>
    <n v="1"/>
    <n v="15"/>
    <n v="14380001"/>
    <n v="54521"/>
    <x v="7"/>
  </r>
  <r>
    <s v="NPI_041"/>
    <x v="68"/>
    <s v="2025W029"/>
    <s v="00781-1575"/>
    <s v="Triumeq"/>
    <s v="HIV"/>
    <n v="1"/>
    <n v="1"/>
    <n v="90"/>
    <n v="48780101"/>
    <n v="30260"/>
    <x v="0"/>
  </r>
  <r>
    <s v="NPI_003"/>
    <x v="69"/>
    <s v="2025W029"/>
    <s v="61958-2501"/>
    <s v="Biktarvy"/>
    <s v="HIV"/>
    <n v="0"/>
    <n v="1"/>
    <n v="60"/>
    <n v="14380001"/>
    <n v="72750"/>
    <x v="1"/>
  </r>
  <r>
    <s v="NPI_050"/>
    <x v="69"/>
    <s v="2025W029"/>
    <s v="00781-1789"/>
    <s v="Dovato"/>
    <s v="HIV"/>
    <n v="0"/>
    <n v="1"/>
    <n v="30"/>
    <n v="48780101"/>
    <n v="89150"/>
    <x v="6"/>
  </r>
  <r>
    <s v="NPI_034"/>
    <x v="70"/>
    <s v="2025W029"/>
    <s v="61958-2501"/>
    <s v="Biktarvy"/>
    <s v="HIV"/>
    <n v="1"/>
    <n v="1"/>
    <n v="30"/>
    <n v="2870509"/>
    <n v="80120"/>
    <x v="7"/>
  </r>
  <r>
    <s v="NPI_046"/>
    <x v="70"/>
    <s v="2025W029"/>
    <s v="61958-2501"/>
    <s v="Biktarvy"/>
    <s v="HIV"/>
    <n v="0"/>
    <n v="1"/>
    <n v="90"/>
    <n v="53940001"/>
    <n v="54521"/>
    <x v="7"/>
  </r>
  <r>
    <s v="NPI_050"/>
    <x v="70"/>
    <s v="2025W029"/>
    <s v="00781-1789"/>
    <s v="Dovato"/>
    <s v="HIV"/>
    <n v="0"/>
    <n v="1"/>
    <n v="15"/>
    <n v="14380001"/>
    <n v="89150"/>
    <x v="6"/>
  </r>
  <r>
    <s v="NPI_011"/>
    <x v="71"/>
    <s v="2025W030"/>
    <s v="00781-1575"/>
    <s v="Triumeq"/>
    <s v="HIV"/>
    <n v="0"/>
    <n v="1"/>
    <n v="15"/>
    <n v="53940001"/>
    <n v="30260"/>
    <x v="0"/>
  </r>
  <r>
    <s v="NPI_024"/>
    <x v="71"/>
    <s v="2025W030"/>
    <s v="00781-1598"/>
    <s v="Tivicay"/>
    <s v="HIV"/>
    <n v="0"/>
    <n v="1"/>
    <n v="30"/>
    <n v="53940001"/>
    <n v="59209"/>
    <x v="4"/>
  </r>
  <r>
    <s v="NPI_031"/>
    <x v="71"/>
    <s v="2025W030"/>
    <s v="61958-2501"/>
    <s v="Biktarvy"/>
    <s v="HIV"/>
    <n v="0"/>
    <n v="1"/>
    <n v="30"/>
    <n v="53940001"/>
    <n v="54521"/>
    <x v="7"/>
  </r>
  <r>
    <s v="NPI_034"/>
    <x v="71"/>
    <s v="2025W030"/>
    <s v="61958-2501"/>
    <s v="Biktarvy"/>
    <s v="HIV"/>
    <n v="1"/>
    <n v="1"/>
    <n v="90"/>
    <n v="14380001"/>
    <n v="80120"/>
    <x v="7"/>
  </r>
  <r>
    <s v="NPI_014"/>
    <x v="72"/>
    <s v="2025W030"/>
    <s v="00781-1789"/>
    <s v="Dovato"/>
    <s v="HIV"/>
    <n v="1"/>
    <n v="1"/>
    <n v="30"/>
    <n v="53940001"/>
    <n v="72861"/>
    <x v="1"/>
  </r>
  <r>
    <s v="NPI_015"/>
    <x v="72"/>
    <s v="2025W030"/>
    <s v="00781-1789"/>
    <s v="Dovato"/>
    <s v="HIV"/>
    <n v="0"/>
    <n v="1"/>
    <n v="30"/>
    <n v="2870509"/>
    <n v="32593"/>
    <x v="0"/>
  </r>
  <r>
    <s v="NPI_016"/>
    <x v="72"/>
    <s v="2025W030"/>
    <s v="00781-1575"/>
    <s v="Triumeq"/>
    <s v="HIV"/>
    <n v="0"/>
    <n v="1"/>
    <n v="10"/>
    <n v="48780101"/>
    <n v="54521"/>
    <x v="7"/>
  </r>
  <r>
    <s v="NPI_017"/>
    <x v="72"/>
    <s v="2025W030"/>
    <s v="00781-1789"/>
    <s v="Dovato"/>
    <s v="HIV"/>
    <n v="1"/>
    <n v="1"/>
    <n v="90"/>
    <n v="14380001"/>
    <n v="40976"/>
    <x v="3"/>
  </r>
  <r>
    <s v="NPI_020"/>
    <x v="72"/>
    <s v="2025W030"/>
    <s v="61958-2501"/>
    <s v="Biktarvy"/>
    <s v="HIV"/>
    <n v="0"/>
    <n v="1"/>
    <n v="30"/>
    <n v="53940001"/>
    <n v="89150"/>
    <x v="6"/>
  </r>
  <r>
    <s v="NPI_049"/>
    <x v="72"/>
    <s v="2025W030"/>
    <s v="00781-1575"/>
    <s v="Triumeq"/>
    <s v="HIV"/>
    <n v="0"/>
    <n v="1"/>
    <n v="30"/>
    <n v="2870509"/>
    <n v="80120"/>
    <x v="7"/>
  </r>
  <r>
    <s v="NPI_005"/>
    <x v="73"/>
    <s v="2025W030"/>
    <s v="61958-2501"/>
    <s v="Biktarvy"/>
    <s v="HIV"/>
    <n v="0"/>
    <n v="1"/>
    <n v="45"/>
    <n v="14380001"/>
    <n v="89150"/>
    <x v="6"/>
  </r>
  <r>
    <s v="NPI_008"/>
    <x v="73"/>
    <s v="2025W030"/>
    <s v="61958-2501"/>
    <s v="Biktarvy"/>
    <s v="HIV"/>
    <n v="0"/>
    <n v="1"/>
    <n v="60"/>
    <n v="53940001"/>
    <n v="81760"/>
    <x v="4"/>
  </r>
  <r>
    <s v="NPI_018"/>
    <x v="73"/>
    <s v="2025W030"/>
    <s v="00781-1575"/>
    <s v="Triumeq"/>
    <s v="HIV"/>
    <n v="0"/>
    <n v="1"/>
    <n v="60"/>
    <n v="53940001"/>
    <n v="72750"/>
    <x v="1"/>
  </r>
  <r>
    <s v="NPI_019"/>
    <x v="73"/>
    <s v="2025W030"/>
    <s v="00781-1598"/>
    <s v="Tivicay"/>
    <s v="HIV"/>
    <n v="1"/>
    <n v="1"/>
    <n v="60"/>
    <n v="53940001"/>
    <n v="80120"/>
    <x v="7"/>
  </r>
  <r>
    <s v="NPI_031"/>
    <x v="73"/>
    <s v="2025W030"/>
    <s v="00781-1598"/>
    <s v="Tivicay"/>
    <s v="HIV"/>
    <n v="1"/>
    <n v="1"/>
    <n v="15"/>
    <n v="53940001"/>
    <n v="54521"/>
    <x v="7"/>
  </r>
  <r>
    <s v="NPI_044"/>
    <x v="73"/>
    <s v="2025W030"/>
    <s v="00781-1789"/>
    <s v="Dovato"/>
    <s v="HIV"/>
    <n v="1"/>
    <n v="1"/>
    <n v="10"/>
    <n v="53940001"/>
    <n v="72861"/>
    <x v="1"/>
  </r>
  <r>
    <s v="NPI_003"/>
    <x v="74"/>
    <s v="2025W030"/>
    <s v="00781-1598"/>
    <s v="Tivicay"/>
    <s v="HIV"/>
    <n v="1"/>
    <n v="1"/>
    <n v="10"/>
    <n v="2870509"/>
    <n v="72750"/>
    <x v="1"/>
  </r>
  <r>
    <s v="NPI_010"/>
    <x v="74"/>
    <s v="2025W030"/>
    <s v="61958-2501"/>
    <s v="Biktarvy"/>
    <s v="HIV"/>
    <n v="1"/>
    <n v="1"/>
    <n v="60"/>
    <n v="14380001"/>
    <n v="89777"/>
    <x v="6"/>
  </r>
  <r>
    <s v="NPI_013"/>
    <x v="74"/>
    <s v="2025W030"/>
    <s v="00781-1598"/>
    <s v="Tivicay"/>
    <s v="HIV"/>
    <n v="1"/>
    <n v="1"/>
    <n v="30"/>
    <n v="53940001"/>
    <n v="86268"/>
    <x v="2"/>
  </r>
  <r>
    <s v="NPI_014"/>
    <x v="74"/>
    <s v="2025W030"/>
    <s v="00781-1789"/>
    <s v="Dovato"/>
    <s v="HIV"/>
    <n v="1"/>
    <n v="1"/>
    <n v="60"/>
    <n v="53940001"/>
    <n v="72861"/>
    <x v="1"/>
  </r>
  <r>
    <s v="NPI_015"/>
    <x v="74"/>
    <s v="2025W030"/>
    <s v="00781-1598"/>
    <s v="Tivicay"/>
    <s v="HIV"/>
    <n v="0"/>
    <n v="1"/>
    <n v="30"/>
    <n v="14380001"/>
    <n v="32593"/>
    <x v="0"/>
  </r>
  <r>
    <s v="NPI_021"/>
    <x v="74"/>
    <s v="2025W030"/>
    <s v="61958-2501"/>
    <s v="Biktarvy"/>
    <s v="HIV"/>
    <n v="1"/>
    <n v="1"/>
    <n v="30"/>
    <n v="48780101"/>
    <n v="38304"/>
    <x v="3"/>
  </r>
  <r>
    <s v="NPI_006"/>
    <x v="75"/>
    <s v="2025W030"/>
    <s v="00781-1789"/>
    <s v="Dovato"/>
    <s v="HIV"/>
    <n v="1"/>
    <n v="1"/>
    <n v="45"/>
    <n v="53940001"/>
    <n v="38304"/>
    <x v="3"/>
  </r>
  <r>
    <s v="NPI_024"/>
    <x v="75"/>
    <s v="2025W030"/>
    <s v="61958-2501"/>
    <s v="Biktarvy"/>
    <s v="HIV"/>
    <n v="1"/>
    <n v="1"/>
    <n v="30"/>
    <n v="2870509"/>
    <n v="59209"/>
    <x v="4"/>
  </r>
  <r>
    <s v="NPI_027"/>
    <x v="75"/>
    <s v="2025W030"/>
    <s v="61958-2501"/>
    <s v="Biktarvy"/>
    <s v="HIV"/>
    <n v="1"/>
    <n v="1"/>
    <n v="45"/>
    <n v="48780101"/>
    <n v="76652"/>
    <x v="2"/>
  </r>
  <r>
    <s v="NPI_010"/>
    <x v="76"/>
    <s v="2025W031"/>
    <s v="00781-1789"/>
    <s v="Dovato"/>
    <s v="HIV"/>
    <n v="0"/>
    <n v="1"/>
    <n v="18"/>
    <n v="2870509"/>
    <n v="89777"/>
    <x v="6"/>
  </r>
  <r>
    <s v="NPI_013"/>
    <x v="76"/>
    <s v="2025W031"/>
    <s v="61958-2501"/>
    <s v="Biktarvy"/>
    <s v="HIV"/>
    <n v="0"/>
    <n v="1"/>
    <n v="32"/>
    <n v="2870509"/>
    <n v="86268"/>
    <x v="2"/>
  </r>
  <r>
    <s v="NPI_022"/>
    <x v="76"/>
    <s v="2025W031"/>
    <s v="61958-2501"/>
    <s v="Biktarvy"/>
    <s v="HIV"/>
    <n v="1"/>
    <n v="1"/>
    <n v="55"/>
    <n v="53940001"/>
    <n v="18803"/>
    <x v="5"/>
  </r>
  <r>
    <s v="NPI_043"/>
    <x v="76"/>
    <s v="2025W031"/>
    <s v="61958-2501"/>
    <s v="Biktarvy"/>
    <s v="HIV"/>
    <n v="0"/>
    <n v="2"/>
    <n v="19"/>
    <n v="53940001"/>
    <n v="86268"/>
    <x v="2"/>
  </r>
  <r>
    <s v="NPI_043"/>
    <x v="76"/>
    <s v="2025W031"/>
    <s v="00781-1598"/>
    <s v="Tivicay"/>
    <s v="HIV"/>
    <n v="0"/>
    <n v="2"/>
    <n v="17"/>
    <n v="2870509"/>
    <n v="86268"/>
    <x v="2"/>
  </r>
  <r>
    <s v="NPI_046"/>
    <x v="76"/>
    <s v="2025W031"/>
    <s v="00781-1789"/>
    <s v="Dovato"/>
    <s v="HIV"/>
    <n v="1"/>
    <n v="1"/>
    <n v="23"/>
    <n v="48780101"/>
    <n v="54521"/>
    <x v="7"/>
  </r>
  <r>
    <s v="NPI_008"/>
    <x v="77"/>
    <s v="2025W031"/>
    <s v="00781-1598"/>
    <s v="Tivicay"/>
    <s v="HIV"/>
    <n v="0"/>
    <n v="1"/>
    <n v="15"/>
    <n v="48780101"/>
    <n v="81760"/>
    <x v="4"/>
  </r>
  <r>
    <s v="NPI_023"/>
    <x v="77"/>
    <s v="2025W031"/>
    <s v="61958-2501"/>
    <s v="Biktarvy"/>
    <s v="HIV"/>
    <n v="1"/>
    <n v="1"/>
    <n v="18"/>
    <n v="14380001"/>
    <n v="81760"/>
    <x v="4"/>
  </r>
  <r>
    <s v="NPI_029"/>
    <x v="77"/>
    <s v="2025W031"/>
    <s v="61958-2501"/>
    <s v="Biktarvy"/>
    <s v="HIV"/>
    <n v="2"/>
    <n v="2"/>
    <n v="45"/>
    <n v="2870509"/>
    <n v="72861"/>
    <x v="1"/>
  </r>
  <r>
    <s v="NPI_029"/>
    <x v="77"/>
    <s v="2025W031"/>
    <s v="61958-2501"/>
    <s v="Biktarvy"/>
    <s v="HIV"/>
    <n v="2"/>
    <n v="2"/>
    <n v="45"/>
    <n v="53940001"/>
    <n v="72861"/>
    <x v="1"/>
  </r>
  <r>
    <s v="NPI_006"/>
    <x v="78"/>
    <s v="2025W031"/>
    <s v="61958-2501"/>
    <s v="Biktarvy"/>
    <s v="HIV"/>
    <n v="1"/>
    <n v="1"/>
    <n v="11"/>
    <n v="48780101"/>
    <n v="38304"/>
    <x v="3"/>
  </r>
  <r>
    <s v="NPI_008"/>
    <x v="78"/>
    <s v="2025W031"/>
    <s v="61958-2501"/>
    <s v="Biktarvy"/>
    <s v="HIV"/>
    <n v="0"/>
    <n v="1"/>
    <n v="49"/>
    <n v="2870509"/>
    <n v="81760"/>
    <x v="4"/>
  </r>
  <r>
    <s v="NPI_009"/>
    <x v="78"/>
    <s v="2025W031"/>
    <s v="00781-1789"/>
    <s v="Dovato"/>
    <s v="HIV"/>
    <n v="0"/>
    <n v="1"/>
    <n v="78"/>
    <n v="2870509"/>
    <n v="59209"/>
    <x v="4"/>
  </r>
  <r>
    <s v="NPI_013"/>
    <x v="78"/>
    <s v="2025W031"/>
    <s v="61958-2501"/>
    <s v="Biktarvy"/>
    <s v="HIV"/>
    <n v="1"/>
    <n v="1"/>
    <n v="79"/>
    <n v="14380001"/>
    <n v="86268"/>
    <x v="2"/>
  </r>
  <r>
    <s v="NPI_026"/>
    <x v="78"/>
    <s v="2025W031"/>
    <s v="61958-2501"/>
    <s v="Biktarvy"/>
    <s v="HIV"/>
    <n v="1"/>
    <n v="1"/>
    <n v="72"/>
    <n v="2870509"/>
    <n v="30260"/>
    <x v="0"/>
  </r>
  <r>
    <s v="NPI_010"/>
    <x v="79"/>
    <s v="2025W032"/>
    <s v="61958-2501"/>
    <s v="Biktarvy"/>
    <s v="HIV"/>
    <n v="1"/>
    <n v="2"/>
    <n v="68"/>
    <n v="53940001"/>
    <n v="89777"/>
    <x v="6"/>
  </r>
  <r>
    <s v="NPI_010"/>
    <x v="79"/>
    <s v="2025W032"/>
    <s v="00781-1575"/>
    <s v="Triumeq"/>
    <s v="HIV"/>
    <n v="1"/>
    <n v="2"/>
    <n v="44"/>
    <n v="48780101"/>
    <n v="89777"/>
    <x v="6"/>
  </r>
  <r>
    <s v="NPI_020"/>
    <x v="79"/>
    <s v="2025W032"/>
    <s v="00781-1789"/>
    <s v="Dovato"/>
    <s v="HIV"/>
    <n v="0"/>
    <n v="1"/>
    <n v="30"/>
    <n v="14380001"/>
    <n v="89150"/>
    <x v="6"/>
  </r>
  <r>
    <s v="NPI_037"/>
    <x v="79"/>
    <s v="2025W032"/>
    <s v="61958-2501"/>
    <s v="Biktarvy"/>
    <s v="HIV"/>
    <n v="1"/>
    <n v="1"/>
    <n v="56"/>
    <n v="53940001"/>
    <n v="18803"/>
    <x v="5"/>
  </r>
  <r>
    <s v="NPI_039"/>
    <x v="79"/>
    <s v="2025W032"/>
    <s v="00781-1575"/>
    <s v="Triumeq"/>
    <s v="HIV"/>
    <n v="0"/>
    <n v="1"/>
    <n v="25"/>
    <n v="53940001"/>
    <n v="59209"/>
    <x v="4"/>
  </r>
  <r>
    <s v="NPI_045"/>
    <x v="79"/>
    <s v="2025W032"/>
    <s v="61958-2501"/>
    <s v="Biktarvy"/>
    <s v="HIV"/>
    <n v="0"/>
    <n v="1"/>
    <n v="45"/>
    <n v="53940001"/>
    <n v="32593"/>
    <x v="0"/>
  </r>
  <r>
    <s v="NPI_046"/>
    <x v="79"/>
    <s v="2025W032"/>
    <s v="00781-1575"/>
    <s v="Triumeq"/>
    <s v="HIV"/>
    <n v="0"/>
    <n v="1"/>
    <n v="22"/>
    <n v="14380001"/>
    <n v="54521"/>
    <x v="7"/>
  </r>
  <r>
    <s v="NPI_010"/>
    <x v="80"/>
    <s v="2025W032"/>
    <s v="61958-2501"/>
    <s v="Biktarvy"/>
    <s v="HIV"/>
    <n v="0"/>
    <n v="1"/>
    <n v="83"/>
    <n v="2870509"/>
    <n v="89777"/>
    <x v="6"/>
  </r>
  <r>
    <s v="NPI_012"/>
    <x v="80"/>
    <s v="2025W032"/>
    <s v="00781-1598"/>
    <s v="Tivicay"/>
    <s v="HIV"/>
    <n v="1"/>
    <n v="1"/>
    <n v="51"/>
    <n v="14380001"/>
    <n v="76652"/>
    <x v="2"/>
  </r>
  <r>
    <s v="NPI_026"/>
    <x v="80"/>
    <s v="2025W032"/>
    <s v="00781-1575"/>
    <s v="Triumeq"/>
    <s v="HIV"/>
    <n v="0"/>
    <n v="1"/>
    <n v="32"/>
    <n v="14380001"/>
    <n v="30260"/>
    <x v="0"/>
  </r>
  <r>
    <s v="NPI_027"/>
    <x v="80"/>
    <s v="2025W032"/>
    <s v="61958-2501"/>
    <s v="Biktarvy"/>
    <s v="HIV"/>
    <n v="0"/>
    <n v="1"/>
    <n v="83"/>
    <n v="14380001"/>
    <n v="76652"/>
    <x v="2"/>
  </r>
  <r>
    <s v="NPI_013"/>
    <x v="81"/>
    <s v="2025W032"/>
    <s v="61958-2501"/>
    <s v="Biktarvy"/>
    <s v="HIV"/>
    <n v="0"/>
    <n v="1"/>
    <n v="19"/>
    <n v="2870509"/>
    <n v="86268"/>
    <x v="2"/>
  </r>
  <r>
    <s v="NPI_008"/>
    <x v="82"/>
    <s v="2025W032"/>
    <s v="00781-1789"/>
    <s v="Dovato"/>
    <s v="HIV"/>
    <n v="1"/>
    <n v="1"/>
    <n v="30"/>
    <n v="48780101"/>
    <n v="81760"/>
    <x v="4"/>
  </r>
  <r>
    <s v="NPI_044"/>
    <x v="82"/>
    <s v="2025W032"/>
    <s v="61958-2501"/>
    <s v="Biktarvy"/>
    <s v="HIV"/>
    <n v="1"/>
    <n v="1"/>
    <n v="10"/>
    <n v="48780101"/>
    <n v="72861"/>
    <x v="1"/>
  </r>
  <r>
    <s v="NPI_049"/>
    <x v="82"/>
    <s v="2025W032"/>
    <s v="00781-1575"/>
    <s v="Triumeq"/>
    <s v="HIV"/>
    <n v="1"/>
    <n v="1"/>
    <n v="45"/>
    <n v="2870509"/>
    <n v="80120"/>
    <x v="7"/>
  </r>
  <r>
    <s v="NPI_009"/>
    <x v="83"/>
    <s v="2025W032"/>
    <s v="00781-1575"/>
    <s v="Triumeq"/>
    <s v="HIV"/>
    <n v="1"/>
    <n v="1"/>
    <n v="90"/>
    <n v="2870509"/>
    <n v="59209"/>
    <x v="4"/>
  </r>
  <r>
    <s v="NPI_013"/>
    <x v="83"/>
    <s v="2025W032"/>
    <s v="61958-2501"/>
    <s v="Biktarvy"/>
    <s v="HIV"/>
    <n v="1"/>
    <n v="1"/>
    <n v="30"/>
    <n v="53940001"/>
    <n v="86268"/>
    <x v="2"/>
  </r>
  <r>
    <s v="NPI_037"/>
    <x v="83"/>
    <s v="2025W032"/>
    <s v="00781-1575"/>
    <s v="Triumeq"/>
    <s v="HIV"/>
    <n v="0"/>
    <n v="1"/>
    <n v="30"/>
    <n v="14380001"/>
    <n v="18803"/>
    <x v="5"/>
  </r>
  <r>
    <s v="NPI_039"/>
    <x v="83"/>
    <s v="2025W032"/>
    <s v="00781-1575"/>
    <s v="Triumeq"/>
    <s v="HIV"/>
    <n v="1"/>
    <n v="1"/>
    <n v="90"/>
    <n v="2870509"/>
    <n v="59209"/>
    <x v="4"/>
  </r>
  <r>
    <s v="NPI_009"/>
    <x v="84"/>
    <s v="2025W032"/>
    <s v="61958-2501"/>
    <s v="Biktarvy"/>
    <s v="HIV"/>
    <n v="0"/>
    <n v="1"/>
    <n v="45"/>
    <n v="48780101"/>
    <n v="59209"/>
    <x v="4"/>
  </r>
  <r>
    <s v="NPI_030"/>
    <x v="84"/>
    <s v="2025W032"/>
    <s v="61958-2501"/>
    <s v="Biktarvy"/>
    <s v="HIV"/>
    <n v="1"/>
    <n v="1"/>
    <n v="45"/>
    <n v="2870509"/>
    <n v="32593"/>
    <x v="0"/>
  </r>
  <r>
    <s v="NPI_039"/>
    <x v="84"/>
    <s v="2025W032"/>
    <s v="00781-1789"/>
    <s v="Dovato"/>
    <s v="HIV"/>
    <n v="1"/>
    <n v="1"/>
    <n v="30"/>
    <n v="14380001"/>
    <n v="59209"/>
    <x v="4"/>
  </r>
  <r>
    <s v="NPI_036"/>
    <x v="85"/>
    <s v="2025W032"/>
    <s v="00781-1789"/>
    <s v="Dovato"/>
    <s v="HIV"/>
    <n v="0"/>
    <n v="1"/>
    <n v="60"/>
    <n v="14380001"/>
    <n v="38304"/>
    <x v="3"/>
  </r>
  <r>
    <s v="NPI_008"/>
    <x v="86"/>
    <s v="2025W033"/>
    <s v="00781-1789"/>
    <s v="Dovato"/>
    <s v="HIV"/>
    <n v="0"/>
    <n v="1"/>
    <n v="90"/>
    <n v="53940001"/>
    <n v="81760"/>
    <x v="4"/>
  </r>
  <r>
    <s v="NPI_013"/>
    <x v="86"/>
    <s v="2025W033"/>
    <s v="61958-2501"/>
    <s v="Biktarvy"/>
    <s v="HIV"/>
    <n v="1"/>
    <n v="1"/>
    <n v="15"/>
    <n v="48780101"/>
    <n v="86268"/>
    <x v="2"/>
  </r>
  <r>
    <s v="NPI_016"/>
    <x v="86"/>
    <s v="2025W033"/>
    <s v="61958-2501"/>
    <s v="Biktarvy"/>
    <s v="HIV"/>
    <n v="1"/>
    <n v="1"/>
    <n v="10"/>
    <n v="14380001"/>
    <n v="54521"/>
    <x v="7"/>
  </r>
  <r>
    <s v="NPI_024"/>
    <x v="86"/>
    <s v="2025W033"/>
    <s v="61958-2501"/>
    <s v="Biktarvy"/>
    <s v="HIV"/>
    <n v="1"/>
    <n v="1"/>
    <n v="30"/>
    <n v="48780101"/>
    <n v="59209"/>
    <x v="4"/>
  </r>
  <r>
    <s v="NPI_026"/>
    <x v="86"/>
    <s v="2025W033"/>
    <s v="61958-2501"/>
    <s v="Biktarvy"/>
    <s v="HIV"/>
    <n v="1"/>
    <n v="1"/>
    <n v="45"/>
    <n v="53940001"/>
    <n v="30260"/>
    <x v="0"/>
  </r>
  <r>
    <s v="NPI_027"/>
    <x v="86"/>
    <s v="2025W033"/>
    <s v="61958-2501"/>
    <s v="Biktarvy"/>
    <s v="HIV"/>
    <n v="0"/>
    <n v="1"/>
    <n v="90"/>
    <n v="14380001"/>
    <n v="76652"/>
    <x v="2"/>
  </r>
  <r>
    <s v="NPI_029"/>
    <x v="86"/>
    <s v="2025W033"/>
    <s v="61958-2501"/>
    <s v="Biktarvy"/>
    <s v="HIV"/>
    <n v="1"/>
    <n v="1"/>
    <n v="45"/>
    <n v="2870509"/>
    <n v="72861"/>
    <x v="1"/>
  </r>
  <r>
    <s v="NPI_034"/>
    <x v="86"/>
    <s v="2025W033"/>
    <s v="61958-2501"/>
    <s v="Biktarvy"/>
    <s v="HIV"/>
    <n v="0"/>
    <n v="1"/>
    <n v="60"/>
    <n v="53940001"/>
    <n v="80120"/>
    <x v="7"/>
  </r>
  <r>
    <s v="NPI_039"/>
    <x v="86"/>
    <s v="2025W033"/>
    <s v="00781-1575"/>
    <s v="Triumeq"/>
    <s v="HIV"/>
    <n v="1"/>
    <n v="1"/>
    <n v="30"/>
    <n v="53940001"/>
    <n v="59209"/>
    <x v="4"/>
  </r>
  <r>
    <s v="NPI_018"/>
    <x v="87"/>
    <s v="2025W033"/>
    <s v="00781-1575"/>
    <s v="Triumeq"/>
    <s v="HIV"/>
    <n v="1"/>
    <n v="2"/>
    <n v="45"/>
    <n v="14380001"/>
    <n v="72750"/>
    <x v="1"/>
  </r>
  <r>
    <s v="NPI_018"/>
    <x v="87"/>
    <s v="2025W033"/>
    <s v="61958-2501"/>
    <s v="Biktarvy"/>
    <s v="HIV"/>
    <n v="1"/>
    <n v="2"/>
    <n v="30"/>
    <n v="14380001"/>
    <n v="72750"/>
    <x v="1"/>
  </r>
  <r>
    <s v="NPI_023"/>
    <x v="87"/>
    <s v="2025W033"/>
    <s v="00781-1598"/>
    <s v="Tivicay"/>
    <s v="HIV"/>
    <n v="0"/>
    <n v="1"/>
    <n v="90"/>
    <n v="53940001"/>
    <n v="81760"/>
    <x v="4"/>
  </r>
  <r>
    <s v="NPI_010"/>
    <x v="88"/>
    <s v="2025W033"/>
    <s v="61958-2501"/>
    <s v="Biktarvy"/>
    <s v="HIV"/>
    <n v="0"/>
    <n v="1"/>
    <n v="30"/>
    <n v="48780101"/>
    <n v="89777"/>
    <x v="6"/>
  </r>
  <r>
    <s v="NPI_021"/>
    <x v="88"/>
    <s v="2025W033"/>
    <s v="00781-1789"/>
    <s v="Dovato"/>
    <s v="HIV"/>
    <n v="1"/>
    <n v="2"/>
    <n v="30"/>
    <n v="53940001"/>
    <n v="38304"/>
    <x v="3"/>
  </r>
  <r>
    <s v="NPI_021"/>
    <x v="88"/>
    <s v="2025W033"/>
    <s v="61958-2501"/>
    <s v="Biktarvy"/>
    <s v="HIV"/>
    <n v="1"/>
    <n v="2"/>
    <n v="30"/>
    <n v="2870509"/>
    <n v="38304"/>
    <x v="3"/>
  </r>
  <r>
    <s v="NPI_023"/>
    <x v="88"/>
    <s v="2025W033"/>
    <s v="00781-1575"/>
    <s v="Triumeq"/>
    <s v="HIV"/>
    <n v="1"/>
    <n v="1"/>
    <n v="30"/>
    <n v="2870509"/>
    <n v="81760"/>
    <x v="4"/>
  </r>
  <r>
    <s v="NPI_028"/>
    <x v="88"/>
    <s v="2025W033"/>
    <s v="00781-1598"/>
    <s v="Tivicay"/>
    <s v="HIV"/>
    <n v="1"/>
    <n v="1"/>
    <n v="90"/>
    <n v="2870509"/>
    <n v="86268"/>
    <x v="2"/>
  </r>
  <r>
    <s v="NPI_036"/>
    <x v="88"/>
    <s v="2025W033"/>
    <s v="61958-2501"/>
    <s v="Biktarvy"/>
    <s v="HIV"/>
    <n v="1"/>
    <n v="1"/>
    <n v="15"/>
    <n v="14380001"/>
    <n v="38304"/>
    <x v="3"/>
  </r>
  <r>
    <s v="NPI_013"/>
    <x v="89"/>
    <s v="2025W033"/>
    <s v="00781-1789"/>
    <s v="Dovato"/>
    <s v="HIV"/>
    <n v="0"/>
    <n v="1"/>
    <n v="90"/>
    <n v="14380001"/>
    <n v="86268"/>
    <x v="2"/>
  </r>
  <r>
    <s v="NPI_019"/>
    <x v="89"/>
    <s v="2025W033"/>
    <s v="61958-2501"/>
    <s v="Biktarvy"/>
    <s v="HIV"/>
    <n v="0"/>
    <n v="1"/>
    <n v="45"/>
    <n v="48780101"/>
    <n v="80120"/>
    <x v="7"/>
  </r>
  <r>
    <s v="NPI_030"/>
    <x v="89"/>
    <s v="2025W033"/>
    <s v="00781-1598"/>
    <s v="Tivicay"/>
    <s v="HIV"/>
    <n v="0"/>
    <n v="1"/>
    <n v="60"/>
    <n v="14380001"/>
    <n v="32593"/>
    <x v="0"/>
  </r>
  <r>
    <s v="NPI_042"/>
    <x v="89"/>
    <s v="2025W033"/>
    <s v="61958-2501"/>
    <s v="Biktarvy"/>
    <s v="HIV"/>
    <n v="1"/>
    <n v="1"/>
    <n v="10"/>
    <n v="2870509"/>
    <n v="76652"/>
    <x v="2"/>
  </r>
  <r>
    <s v="NPI_048"/>
    <x v="89"/>
    <s v="2025W033"/>
    <s v="61958-2501"/>
    <s v="Biktarvy"/>
    <s v="HIV"/>
    <n v="1"/>
    <n v="1"/>
    <n v="15"/>
    <n v="48780101"/>
    <n v="72750"/>
    <x v="1"/>
  </r>
  <r>
    <s v="NPI_011"/>
    <x v="90"/>
    <s v="2025W033"/>
    <s v="61958-2501"/>
    <s v="Biktarvy"/>
    <s v="HIV"/>
    <n v="1"/>
    <n v="2"/>
    <n v="15"/>
    <n v="2870509"/>
    <n v="30260"/>
    <x v="0"/>
  </r>
  <r>
    <s v="NPI_011"/>
    <x v="90"/>
    <s v="2025W033"/>
    <s v="00781-1575"/>
    <s v="Triumeq"/>
    <s v="HIV"/>
    <n v="1"/>
    <n v="2"/>
    <n v="30"/>
    <n v="2870509"/>
    <n v="30260"/>
    <x v="0"/>
  </r>
  <r>
    <s v="NPI_012"/>
    <x v="90"/>
    <s v="2025W033"/>
    <s v="00781-1575"/>
    <s v="Triumeq"/>
    <s v="HIV"/>
    <n v="1"/>
    <n v="1"/>
    <n v="30"/>
    <n v="48780101"/>
    <n v="76652"/>
    <x v="2"/>
  </r>
  <r>
    <s v="NPI_031"/>
    <x v="90"/>
    <s v="2025W033"/>
    <s v="61958-2501"/>
    <s v="Biktarvy"/>
    <s v="HIV"/>
    <n v="1"/>
    <n v="1"/>
    <n v="30"/>
    <n v="2870509"/>
    <n v="54521"/>
    <x v="7"/>
  </r>
  <r>
    <s v="NPI_040"/>
    <x v="90"/>
    <s v="2025W033"/>
    <s v="00781-1575"/>
    <s v="Triumeq"/>
    <s v="HIV"/>
    <n v="0"/>
    <n v="1"/>
    <n v="60"/>
    <n v="2870509"/>
    <n v="89777"/>
    <x v="6"/>
  </r>
  <r>
    <s v="NPI_049"/>
    <x v="90"/>
    <s v="2025W033"/>
    <s v="00781-1598"/>
    <s v="Tivicay"/>
    <s v="HIV"/>
    <n v="1"/>
    <n v="1"/>
    <n v="90"/>
    <n v="53940001"/>
    <n v="80120"/>
    <x v="7"/>
  </r>
  <r>
    <s v="NPI_018"/>
    <x v="91"/>
    <s v="2025W033"/>
    <s v="61958-2501"/>
    <s v="Biktarvy"/>
    <s v="HIV"/>
    <n v="1"/>
    <n v="1"/>
    <n v="10"/>
    <n v="48780101"/>
    <n v="72750"/>
    <x v="1"/>
  </r>
  <r>
    <s v="NPI_038"/>
    <x v="91"/>
    <s v="2025W033"/>
    <s v="00781-1575"/>
    <s v="Triumeq"/>
    <s v="HIV"/>
    <n v="0"/>
    <n v="1"/>
    <n v="30"/>
    <n v="48780101"/>
    <n v="81760"/>
    <x v="4"/>
  </r>
  <r>
    <s v="NPI_011"/>
    <x v="92"/>
    <s v="2025W033"/>
    <s v="00781-1575"/>
    <s v="Triumeq"/>
    <s v="HIV"/>
    <n v="1"/>
    <n v="1"/>
    <n v="90"/>
    <n v="48780101"/>
    <n v="30260"/>
    <x v="0"/>
  </r>
  <r>
    <s v="NPI_029"/>
    <x v="92"/>
    <s v="2025W033"/>
    <s v="00781-1575"/>
    <s v="Triumeq"/>
    <s v="HIV"/>
    <n v="0"/>
    <n v="1"/>
    <n v="30"/>
    <n v="48780101"/>
    <n v="72861"/>
    <x v="1"/>
  </r>
  <r>
    <s v="NPI_033"/>
    <x v="92"/>
    <s v="2025W033"/>
    <s v="00781-1598"/>
    <s v="Tivicay"/>
    <s v="HIV"/>
    <n v="1"/>
    <n v="1"/>
    <n v="10"/>
    <n v="53940001"/>
    <n v="72750"/>
    <x v="1"/>
  </r>
  <r>
    <s v="NPI_048"/>
    <x v="92"/>
    <s v="2025W033"/>
    <s v="00781-1575"/>
    <s v="Triumeq"/>
    <s v="HIV"/>
    <n v="0"/>
    <n v="1"/>
    <n v="30"/>
    <n v="48780101"/>
    <n v="72750"/>
    <x v="1"/>
  </r>
  <r>
    <s v="NPI_005"/>
    <x v="93"/>
    <s v="2025W034"/>
    <s v="00781-1789"/>
    <s v="Dovato"/>
    <s v="HIV"/>
    <n v="1"/>
    <n v="1"/>
    <n v="45"/>
    <n v="48780101"/>
    <n v="89150"/>
    <x v="6"/>
  </r>
  <r>
    <s v="NPI_015"/>
    <x v="93"/>
    <s v="2025W034"/>
    <s v="00781-1789"/>
    <s v="Dovato"/>
    <s v="HIV"/>
    <n v="0"/>
    <n v="1"/>
    <n v="90"/>
    <n v="2870509"/>
    <n v="32593"/>
    <x v="0"/>
  </r>
  <r>
    <s v="NPI_024"/>
    <x v="93"/>
    <s v="2025W034"/>
    <s v="00781-1575"/>
    <s v="Triumeq"/>
    <s v="HIV"/>
    <n v="1"/>
    <n v="1"/>
    <n v="15"/>
    <n v="14380001"/>
    <n v="59209"/>
    <x v="4"/>
  </r>
  <r>
    <s v="NPI_043"/>
    <x v="93"/>
    <s v="2025W034"/>
    <s v="00781-1789"/>
    <s v="Dovato"/>
    <s v="HIV"/>
    <n v="1"/>
    <n v="1"/>
    <n v="45"/>
    <n v="14380001"/>
    <n v="86268"/>
    <x v="2"/>
  </r>
  <r>
    <s v="NPI_049"/>
    <x v="93"/>
    <s v="2025W034"/>
    <s v="61958-2501"/>
    <s v="Biktarvy"/>
    <s v="HIV"/>
    <n v="1"/>
    <n v="1"/>
    <n v="10"/>
    <n v="14380001"/>
    <n v="80120"/>
    <x v="7"/>
  </r>
  <r>
    <s v="NPI_002"/>
    <x v="94"/>
    <s v="2025W034"/>
    <s v="61958-2501"/>
    <s v="Biktarvy"/>
    <s v="HIV"/>
    <n v="0"/>
    <n v="1"/>
    <n v="45"/>
    <n v="53940001"/>
    <n v="40976"/>
    <x v="3"/>
  </r>
  <r>
    <s v="NPI_008"/>
    <x v="94"/>
    <s v="2025W034"/>
    <s v="00781-1575"/>
    <s v="Triumeq"/>
    <s v="HIV"/>
    <n v="1"/>
    <n v="1"/>
    <n v="10"/>
    <n v="2870509"/>
    <n v="81760"/>
    <x v="4"/>
  </r>
  <r>
    <s v="NPI_015"/>
    <x v="94"/>
    <s v="2025W034"/>
    <s v="00781-1789"/>
    <s v="Dovato"/>
    <s v="HIV"/>
    <n v="0"/>
    <n v="1"/>
    <n v="90"/>
    <n v="53940001"/>
    <n v="32593"/>
    <x v="0"/>
  </r>
  <r>
    <s v="NPI_026"/>
    <x v="94"/>
    <s v="2025W034"/>
    <s v="00781-1575"/>
    <s v="Triumeq"/>
    <s v="HIV"/>
    <n v="0"/>
    <n v="1"/>
    <n v="60"/>
    <n v="48780101"/>
    <n v="30260"/>
    <x v="0"/>
  </r>
  <r>
    <s v="NPI_044"/>
    <x v="94"/>
    <s v="2025W034"/>
    <s v="00781-1575"/>
    <s v="Triumeq"/>
    <s v="HIV"/>
    <n v="1"/>
    <n v="1"/>
    <n v="45"/>
    <n v="53940001"/>
    <n v="72861"/>
    <x v="1"/>
  </r>
  <r>
    <s v="NPI_015"/>
    <x v="95"/>
    <s v="2025W034"/>
    <s v="00781-1598"/>
    <s v="Tivicay"/>
    <s v="HIV"/>
    <n v="1"/>
    <n v="1"/>
    <n v="45"/>
    <n v="14380001"/>
    <n v="32593"/>
    <x v="0"/>
  </r>
  <r>
    <s v="NPI_021"/>
    <x v="95"/>
    <s v="2025W034"/>
    <s v="00781-1789"/>
    <s v="Dovato"/>
    <s v="HIV"/>
    <n v="0"/>
    <n v="1"/>
    <n v="90"/>
    <n v="53940001"/>
    <n v="38304"/>
    <x v="3"/>
  </r>
  <r>
    <s v="NPI_040"/>
    <x v="95"/>
    <s v="2025W034"/>
    <s v="00781-1575"/>
    <s v="Triumeq"/>
    <s v="HIV"/>
    <n v="0"/>
    <n v="1"/>
    <n v="45"/>
    <n v="48780101"/>
    <n v="89777"/>
    <x v="6"/>
  </r>
  <r>
    <s v="NPI_015"/>
    <x v="96"/>
    <s v="2025W034"/>
    <s v="00781-1598"/>
    <s v="Tivicay"/>
    <s v="HIV"/>
    <n v="1"/>
    <n v="1"/>
    <n v="10"/>
    <n v="14380001"/>
    <n v="32593"/>
    <x v="0"/>
  </r>
  <r>
    <s v="NPI_019"/>
    <x v="96"/>
    <s v="2025W034"/>
    <s v="61958-2501"/>
    <s v="Biktarvy"/>
    <s v="HIV"/>
    <n v="0"/>
    <n v="1"/>
    <n v="30"/>
    <n v="14380001"/>
    <n v="80120"/>
    <x v="7"/>
  </r>
  <r>
    <s v="NPI_037"/>
    <x v="96"/>
    <s v="2025W034"/>
    <s v="00781-1575"/>
    <s v="Triumeq"/>
    <s v="HIV"/>
    <n v="0"/>
    <n v="1"/>
    <n v="45"/>
    <n v="48780101"/>
    <n v="18803"/>
    <x v="5"/>
  </r>
  <r>
    <s v="NPI_042"/>
    <x v="96"/>
    <s v="2025W034"/>
    <s v="00781-1598"/>
    <s v="Tivicay"/>
    <s v="HIV"/>
    <n v="1"/>
    <n v="1"/>
    <n v="45"/>
    <n v="53940001"/>
    <n v="76652"/>
    <x v="2"/>
  </r>
  <r>
    <s v="NPI_008"/>
    <x v="97"/>
    <s v="2025W034"/>
    <s v="00781-1789"/>
    <s v="Dovato"/>
    <s v="HIV"/>
    <n v="1"/>
    <n v="1"/>
    <n v="60"/>
    <n v="14380001"/>
    <n v="81760"/>
    <x v="4"/>
  </r>
  <r>
    <s v="NPI_045"/>
    <x v="97"/>
    <s v="2025W034"/>
    <s v="61958-2501"/>
    <s v="Biktarvy"/>
    <s v="HIV"/>
    <n v="1"/>
    <n v="1"/>
    <n v="15"/>
    <n v="48780101"/>
    <n v="32593"/>
    <x v="0"/>
  </r>
  <r>
    <s v="NPI_017"/>
    <x v="98"/>
    <s v="2025W034"/>
    <s v="61958-2501"/>
    <s v="Biktarvy"/>
    <s v="HIV"/>
    <n v="1"/>
    <n v="1"/>
    <n v="15"/>
    <n v="14380001"/>
    <n v="40976"/>
    <x v="3"/>
  </r>
  <r>
    <s v="NPI_050"/>
    <x v="98"/>
    <s v="2025W034"/>
    <s v="00781-1575"/>
    <s v="Triumeq"/>
    <s v="HIV"/>
    <n v="1"/>
    <n v="1"/>
    <n v="90"/>
    <n v="53940001"/>
    <n v="89150"/>
    <x v="6"/>
  </r>
  <r>
    <s v="NPI_015"/>
    <x v="99"/>
    <s v="2025W034"/>
    <s v="00781-1789"/>
    <s v="Dovato"/>
    <s v="HIV"/>
    <n v="0"/>
    <n v="1"/>
    <n v="90"/>
    <n v="53940001"/>
    <n v="32593"/>
    <x v="0"/>
  </r>
  <r>
    <s v="NPI_024"/>
    <x v="99"/>
    <s v="2025W034"/>
    <s v="00781-1598"/>
    <s v="Tivicay"/>
    <s v="HIV"/>
    <n v="0"/>
    <n v="1"/>
    <n v="30"/>
    <n v="48780101"/>
    <n v="59209"/>
    <x v="4"/>
  </r>
  <r>
    <s v="NPI_038"/>
    <x v="99"/>
    <s v="2025W034"/>
    <s v="00781-1575"/>
    <s v="Triumeq"/>
    <s v="HIV"/>
    <n v="0"/>
    <n v="1"/>
    <n v="90"/>
    <n v="2870509"/>
    <n v="81760"/>
    <x v="4"/>
  </r>
  <r>
    <s v="NPI_041"/>
    <x v="99"/>
    <s v="2025W034"/>
    <s v="00781-1575"/>
    <s v="Triumeq"/>
    <s v="HIV"/>
    <n v="0"/>
    <n v="1"/>
    <n v="45"/>
    <n v="14380001"/>
    <n v="30260"/>
    <x v="0"/>
  </r>
  <r>
    <s v="NPI_003"/>
    <x v="100"/>
    <s v="2025W035"/>
    <s v="00781-1575"/>
    <s v="Triumeq"/>
    <s v="HIV"/>
    <n v="1"/>
    <n v="1"/>
    <n v="72"/>
    <n v="14380001"/>
    <n v="72750"/>
    <x v="1"/>
  </r>
  <r>
    <s v="NPI_005"/>
    <x v="100"/>
    <s v="2025W035"/>
    <s v="00781-1789"/>
    <s v="Dovato"/>
    <s v="HIV"/>
    <n v="1"/>
    <n v="1"/>
    <n v="68"/>
    <n v="2870509"/>
    <n v="89150"/>
    <x v="6"/>
  </r>
  <r>
    <s v="NPI_025"/>
    <x v="100"/>
    <s v="2025W035"/>
    <s v="00781-1789"/>
    <s v="Dovato"/>
    <s v="HIV"/>
    <n v="1"/>
    <n v="1"/>
    <n v="16"/>
    <n v="2870509"/>
    <n v="89777"/>
    <x v="6"/>
  </r>
  <r>
    <s v="NPI_026"/>
    <x v="100"/>
    <s v="2025W035"/>
    <s v="00781-1598"/>
    <s v="Tivicay"/>
    <s v="HIV"/>
    <n v="1"/>
    <n v="1"/>
    <n v="72"/>
    <n v="14380001"/>
    <n v="30260"/>
    <x v="0"/>
  </r>
  <r>
    <s v="NPI_038"/>
    <x v="100"/>
    <s v="2025W035"/>
    <s v="61958-2501"/>
    <s v="Biktarvy"/>
    <s v="HIV"/>
    <n v="1"/>
    <n v="2"/>
    <n v="34"/>
    <n v="2870509"/>
    <n v="81760"/>
    <x v="4"/>
  </r>
  <r>
    <s v="NPI_049"/>
    <x v="100"/>
    <s v="2025W035"/>
    <s v="00781-1575"/>
    <s v="Triumeq"/>
    <s v="HIV"/>
    <n v="0"/>
    <n v="1"/>
    <n v="79"/>
    <n v="2870509"/>
    <n v="80120"/>
    <x v="7"/>
  </r>
  <r>
    <s v="NPI_045"/>
    <x v="101"/>
    <s v="2025W036"/>
    <s v="61958-2501"/>
    <s v="Biktarvy"/>
    <s v="HIV"/>
    <n v="1"/>
    <n v="1"/>
    <n v="21"/>
    <n v="2870509"/>
    <n v="32593"/>
    <x v="0"/>
  </r>
  <r>
    <s v="NPI_015"/>
    <x v="102"/>
    <s v="2025W036"/>
    <s v="61958-2501"/>
    <s v="Biktarvy"/>
    <s v="HIV"/>
    <n v="1"/>
    <n v="2"/>
    <n v="20"/>
    <n v="53940001"/>
    <n v="32593"/>
    <x v="0"/>
  </r>
  <r>
    <s v="NPI_015"/>
    <x v="102"/>
    <s v="2025W036"/>
    <s v="61958-2501"/>
    <s v="Biktarvy"/>
    <s v="HIV"/>
    <n v="1"/>
    <n v="2"/>
    <n v="20"/>
    <n v="48780101"/>
    <n v="32593"/>
    <x v="0"/>
  </r>
  <r>
    <s v="NPI_017"/>
    <x v="102"/>
    <s v="2025W036"/>
    <s v="61958-2501"/>
    <s v="Biktarvy"/>
    <s v="HIV"/>
    <n v="1"/>
    <n v="1"/>
    <n v="57"/>
    <n v="14380001"/>
    <n v="40976"/>
    <x v="3"/>
  </r>
  <r>
    <s v="NPI_023"/>
    <x v="102"/>
    <s v="2025W036"/>
    <s v="00781-1575"/>
    <s v="Triumeq"/>
    <s v="HIV"/>
    <n v="1"/>
    <n v="1"/>
    <n v="60"/>
    <n v="53940001"/>
    <n v="81760"/>
    <x v="4"/>
  </r>
  <r>
    <s v="NPI_029"/>
    <x v="102"/>
    <s v="2025W036"/>
    <s v="61958-2501"/>
    <s v="Biktarvy"/>
    <s v="HIV"/>
    <n v="1"/>
    <n v="1"/>
    <n v="10"/>
    <n v="2870509"/>
    <n v="72861"/>
    <x v="1"/>
  </r>
  <r>
    <s v="NPI_031"/>
    <x v="102"/>
    <s v="2025W036"/>
    <s v="61958-2501"/>
    <s v="Biktarvy"/>
    <s v="HIV"/>
    <n v="0"/>
    <n v="2"/>
    <n v="45"/>
    <n v="14380001"/>
    <n v="54521"/>
    <x v="7"/>
  </r>
  <r>
    <s v="NPI_031"/>
    <x v="102"/>
    <s v="2025W036"/>
    <s v="61958-2501"/>
    <s v="Biktarvy"/>
    <s v="HIV"/>
    <n v="0"/>
    <n v="2"/>
    <n v="45"/>
    <n v="2870509"/>
    <n v="54521"/>
    <x v="7"/>
  </r>
  <r>
    <s v="NPI_039"/>
    <x v="102"/>
    <s v="2025W036"/>
    <s v="00781-1575"/>
    <s v="Triumeq"/>
    <s v="HIV"/>
    <n v="0"/>
    <n v="1"/>
    <n v="15"/>
    <n v="2870509"/>
    <n v="59209"/>
    <x v="4"/>
  </r>
  <r>
    <s v="NPI_045"/>
    <x v="102"/>
    <s v="2025W036"/>
    <s v="61958-2501"/>
    <s v="Biktarvy"/>
    <s v="HIV"/>
    <n v="1"/>
    <n v="1"/>
    <n v="10"/>
    <n v="14380001"/>
    <n v="32593"/>
    <x v="0"/>
  </r>
  <r>
    <s v="NPI_016"/>
    <x v="103"/>
    <s v="2025W036"/>
    <s v="61958-2501"/>
    <s v="Biktarvy"/>
    <s v="HIV"/>
    <n v="0"/>
    <n v="1"/>
    <n v="47"/>
    <n v="14380001"/>
    <n v="54521"/>
    <x v="7"/>
  </r>
  <r>
    <s v="NPI_033"/>
    <x v="103"/>
    <s v="2025W036"/>
    <s v="00781-1575"/>
    <s v="Triumeq"/>
    <s v="HIV"/>
    <n v="0"/>
    <n v="1"/>
    <n v="85"/>
    <n v="53940001"/>
    <n v="72750"/>
    <x v="1"/>
  </r>
  <r>
    <s v="NPI_007"/>
    <x v="104"/>
    <s v="2025W036"/>
    <s v="61958-2501"/>
    <s v="Biktarvy"/>
    <s v="HIV"/>
    <n v="0"/>
    <n v="1"/>
    <n v="15"/>
    <n v="48780101"/>
    <n v="18803"/>
    <x v="5"/>
  </r>
  <r>
    <s v="NPI_012"/>
    <x v="104"/>
    <s v="2025W036"/>
    <s v="61958-2501"/>
    <s v="Biktarvy"/>
    <s v="HIV"/>
    <n v="0"/>
    <n v="1"/>
    <n v="27"/>
    <n v="14380001"/>
    <n v="76652"/>
    <x v="2"/>
  </r>
  <r>
    <s v="NPI_017"/>
    <x v="104"/>
    <s v="2025W036"/>
    <s v="00781-1789"/>
    <s v="Dovato"/>
    <s v="HIV"/>
    <n v="1"/>
    <n v="1"/>
    <n v="31"/>
    <n v="48780101"/>
    <n v="40976"/>
    <x v="3"/>
  </r>
  <r>
    <s v="NPI_021"/>
    <x v="104"/>
    <s v="2025W036"/>
    <s v="00781-1789"/>
    <s v="Dovato"/>
    <s v="HIV"/>
    <n v="1"/>
    <n v="1"/>
    <n v="66"/>
    <n v="2870509"/>
    <n v="38304"/>
    <x v="3"/>
  </r>
  <r>
    <s v="NPI_045"/>
    <x v="104"/>
    <s v="2025W036"/>
    <s v="61958-2501"/>
    <s v="Biktarvy"/>
    <s v="HIV"/>
    <n v="1"/>
    <n v="1"/>
    <n v="35"/>
    <n v="48780101"/>
    <n v="32593"/>
    <x v="0"/>
  </r>
  <r>
    <s v="NPI_049"/>
    <x v="104"/>
    <s v="2025W036"/>
    <s v="00781-1598"/>
    <s v="Tivicay"/>
    <s v="HIV"/>
    <n v="0"/>
    <n v="1"/>
    <n v="29"/>
    <n v="14380001"/>
    <n v="80120"/>
    <x v="7"/>
  </r>
  <r>
    <s v="NPI_006"/>
    <x v="105"/>
    <s v="2025W036"/>
    <s v="00781-1789"/>
    <s v="Dovato"/>
    <s v="HIV"/>
    <n v="0"/>
    <n v="1"/>
    <n v="24"/>
    <n v="14380001"/>
    <n v="38304"/>
    <x v="3"/>
  </r>
  <r>
    <s v="NPI_012"/>
    <x v="105"/>
    <s v="2025W036"/>
    <s v="00781-1575"/>
    <s v="Triumeq"/>
    <s v="HIV"/>
    <n v="1"/>
    <n v="1"/>
    <n v="23"/>
    <n v="53940001"/>
    <n v="76652"/>
    <x v="2"/>
  </r>
  <r>
    <s v="NPI_013"/>
    <x v="105"/>
    <s v="2025W036"/>
    <s v="61958-2501"/>
    <s v="Biktarvy"/>
    <s v="HIV"/>
    <n v="1"/>
    <n v="1"/>
    <n v="48"/>
    <n v="48780101"/>
    <n v="86268"/>
    <x v="2"/>
  </r>
  <r>
    <s v="NPI_016"/>
    <x v="105"/>
    <s v="2025W036"/>
    <s v="00781-1575"/>
    <s v="Triumeq"/>
    <s v="HIV"/>
    <n v="1"/>
    <n v="1"/>
    <n v="39"/>
    <n v="48780101"/>
    <n v="54521"/>
    <x v="7"/>
  </r>
  <r>
    <s v="NPI_030"/>
    <x v="105"/>
    <s v="2025W036"/>
    <s v="61958-2501"/>
    <s v="Biktarvy"/>
    <s v="HIV"/>
    <n v="0"/>
    <n v="1"/>
    <n v="83"/>
    <n v="53940001"/>
    <n v="32593"/>
    <x v="0"/>
  </r>
  <r>
    <s v="NPI_043"/>
    <x v="105"/>
    <s v="2025W036"/>
    <s v="00781-1575"/>
    <s v="Triumeq"/>
    <s v="HIV"/>
    <n v="1"/>
    <n v="1"/>
    <n v="23"/>
    <n v="14380001"/>
    <n v="86268"/>
    <x v="2"/>
  </r>
  <r>
    <s v="NPI_010"/>
    <x v="106"/>
    <s v="2025W036"/>
    <s v="61958-2501"/>
    <s v="Biktarvy"/>
    <s v="HIV"/>
    <n v="1"/>
    <n v="1"/>
    <n v="45"/>
    <n v="48780101"/>
    <n v="89777"/>
    <x v="6"/>
  </r>
  <r>
    <s v="NPI_043"/>
    <x v="106"/>
    <s v="2025W036"/>
    <s v="00781-1575"/>
    <s v="Triumeq"/>
    <s v="HIV"/>
    <n v="1"/>
    <n v="1"/>
    <n v="45"/>
    <n v="14380001"/>
    <n v="86268"/>
    <x v="2"/>
  </r>
  <r>
    <s v="NPI_007"/>
    <x v="107"/>
    <s v="2025W036"/>
    <s v="00781-1789"/>
    <s v="Dovato"/>
    <s v="HIV"/>
    <n v="0"/>
    <n v="1"/>
    <n v="90"/>
    <n v="48780101"/>
    <n v="18803"/>
    <x v="5"/>
  </r>
  <r>
    <s v="NPI_025"/>
    <x v="107"/>
    <s v="2025W036"/>
    <s v="61958-2501"/>
    <s v="Biktarvy"/>
    <s v="HIV"/>
    <n v="0"/>
    <n v="1"/>
    <n v="10"/>
    <n v="53940001"/>
    <n v="89777"/>
    <x v="6"/>
  </r>
  <r>
    <s v="NPI_027"/>
    <x v="107"/>
    <s v="2025W036"/>
    <s v="61958-2501"/>
    <s v="Biktarvy"/>
    <s v="HIV"/>
    <n v="0"/>
    <n v="1"/>
    <n v="30"/>
    <n v="2870509"/>
    <n v="76652"/>
    <x v="2"/>
  </r>
  <r>
    <s v="NPI_046"/>
    <x v="107"/>
    <s v="2025W036"/>
    <s v="61958-2501"/>
    <s v="Biktarvy"/>
    <s v="HIV"/>
    <n v="1"/>
    <n v="1"/>
    <n v="90"/>
    <n v="2870509"/>
    <n v="54521"/>
    <x v="7"/>
  </r>
  <r>
    <s v="NPI_021"/>
    <x v="108"/>
    <s v="2025W037"/>
    <s v="00781-1575"/>
    <s v="Triumeq"/>
    <s v="HIV"/>
    <n v="1"/>
    <n v="1"/>
    <n v="45"/>
    <n v="53940001"/>
    <n v="38304"/>
    <x v="3"/>
  </r>
  <r>
    <s v="NPI_036"/>
    <x v="108"/>
    <s v="2025W037"/>
    <s v="61958-2501"/>
    <s v="Biktarvy"/>
    <s v="HIV"/>
    <n v="2"/>
    <n v="2"/>
    <n v="60"/>
    <n v="48780101"/>
    <n v="38304"/>
    <x v="3"/>
  </r>
  <r>
    <s v="NPI_036"/>
    <x v="108"/>
    <s v="2025W037"/>
    <s v="61958-2501"/>
    <s v="Biktarvy"/>
    <s v="HIV"/>
    <n v="2"/>
    <n v="2"/>
    <n v="60"/>
    <n v="53940001"/>
    <n v="38304"/>
    <x v="3"/>
  </r>
  <r>
    <s v="NPI_020"/>
    <x v="109"/>
    <s v="2025W037"/>
    <s v="00781-1789"/>
    <s v="Dovato"/>
    <s v="HIV"/>
    <n v="0"/>
    <n v="1"/>
    <n v="30"/>
    <n v="2870509"/>
    <n v="89150"/>
    <x v="6"/>
  </r>
  <r>
    <s v="NPI_025"/>
    <x v="109"/>
    <s v="2025W037"/>
    <s v="61958-2501"/>
    <s v="Biktarvy"/>
    <s v="HIV"/>
    <n v="0"/>
    <n v="1"/>
    <n v="60"/>
    <n v="48780101"/>
    <n v="89777"/>
    <x v="6"/>
  </r>
  <r>
    <s v="NPI_029"/>
    <x v="109"/>
    <s v="2025W037"/>
    <s v="00781-1575"/>
    <s v="Triumeq"/>
    <s v="HIV"/>
    <n v="0"/>
    <n v="1"/>
    <n v="30"/>
    <n v="53940001"/>
    <n v="72861"/>
    <x v="1"/>
  </r>
  <r>
    <s v="NPI_045"/>
    <x v="109"/>
    <s v="2025W037"/>
    <s v="00781-1575"/>
    <s v="Triumeq"/>
    <s v="HIV"/>
    <n v="1"/>
    <n v="2"/>
    <n v="60"/>
    <n v="2870509"/>
    <n v="32593"/>
    <x v="0"/>
  </r>
  <r>
    <s v="NPI_045"/>
    <x v="109"/>
    <s v="2025W037"/>
    <s v="61958-2501"/>
    <s v="Biktarvy"/>
    <s v="HIV"/>
    <n v="1"/>
    <n v="2"/>
    <n v="45"/>
    <n v="53940001"/>
    <n v="32593"/>
    <x v="0"/>
  </r>
  <r>
    <s v="NPI_043"/>
    <x v="110"/>
    <s v="2025W037"/>
    <s v="00781-1598"/>
    <s v="Tivicay"/>
    <s v="HIV"/>
    <n v="0"/>
    <n v="1"/>
    <n v="30"/>
    <n v="2870509"/>
    <n v="86268"/>
    <x v="2"/>
  </r>
  <r>
    <s v="NPI_001"/>
    <x v="111"/>
    <s v="2025W037"/>
    <s v="61958-2501"/>
    <s v="Biktarvy"/>
    <s v="HIV"/>
    <n v="1"/>
    <n v="1"/>
    <n v="10"/>
    <n v="2870509"/>
    <n v="54521"/>
    <x v="7"/>
  </r>
  <r>
    <s v="NPI_039"/>
    <x v="111"/>
    <s v="2025W037"/>
    <s v="00781-1789"/>
    <s v="Dovato"/>
    <s v="HIV"/>
    <n v="1"/>
    <n v="1"/>
    <n v="10"/>
    <n v="53940001"/>
    <n v="59209"/>
    <x v="4"/>
  </r>
  <r>
    <s v="NPI_009"/>
    <x v="112"/>
    <s v="2025W037"/>
    <s v="00781-1789"/>
    <s v="Dovato"/>
    <s v="HIV"/>
    <n v="0"/>
    <n v="1"/>
    <n v="30"/>
    <n v="2870509"/>
    <n v="59209"/>
    <x v="4"/>
  </r>
  <r>
    <s v="NPI_010"/>
    <x v="113"/>
    <s v="2025W037"/>
    <s v="00781-1598"/>
    <s v="Tivicay"/>
    <s v="HIV"/>
    <n v="0"/>
    <n v="1"/>
    <n v="60"/>
    <n v="53940001"/>
    <n v="89777"/>
    <x v="6"/>
  </r>
  <r>
    <s v="NPI_018"/>
    <x v="113"/>
    <s v="2025W037"/>
    <s v="61958-2501"/>
    <s v="Biktarvy"/>
    <s v="HIV"/>
    <n v="0"/>
    <n v="1"/>
    <n v="90"/>
    <n v="53940001"/>
    <n v="72750"/>
    <x v="1"/>
  </r>
  <r>
    <s v="NPI_021"/>
    <x v="113"/>
    <s v="2025W037"/>
    <s v="00781-1575"/>
    <s v="Triumeq"/>
    <s v="HIV"/>
    <n v="1"/>
    <n v="2"/>
    <n v="15"/>
    <n v="53940001"/>
    <n v="38304"/>
    <x v="3"/>
  </r>
  <r>
    <s v="NPI_021"/>
    <x v="113"/>
    <s v="2025W037"/>
    <s v="61958-2501"/>
    <s v="Biktarvy"/>
    <s v="HIV"/>
    <n v="1"/>
    <n v="2"/>
    <n v="15"/>
    <n v="2870509"/>
    <n v="38304"/>
    <x v="3"/>
  </r>
  <r>
    <s v="NPI_034"/>
    <x v="113"/>
    <s v="2025W037"/>
    <s v="61958-2501"/>
    <s v="Biktarvy"/>
    <s v="HIV"/>
    <n v="1"/>
    <n v="1"/>
    <n v="45"/>
    <n v="53940001"/>
    <n v="80120"/>
    <x v="7"/>
  </r>
  <r>
    <s v="NPI_043"/>
    <x v="113"/>
    <s v="2025W037"/>
    <s v="00781-1598"/>
    <s v="Tivicay"/>
    <s v="HIV"/>
    <n v="0"/>
    <n v="1"/>
    <n v="90"/>
    <n v="53940001"/>
    <n v="86268"/>
    <x v="2"/>
  </r>
  <r>
    <s v="NPI_002"/>
    <x v="114"/>
    <s v="2025W037"/>
    <s v="00781-1598"/>
    <s v="Tivicay"/>
    <s v="HIV"/>
    <n v="0"/>
    <n v="1"/>
    <n v="45"/>
    <n v="53940001"/>
    <n v="40976"/>
    <x v="3"/>
  </r>
  <r>
    <s v="NPI_005"/>
    <x v="114"/>
    <s v="2025W037"/>
    <s v="00781-1598"/>
    <s v="Tivicay"/>
    <s v="HIV"/>
    <n v="1"/>
    <n v="1"/>
    <n v="10"/>
    <n v="48780101"/>
    <n v="89150"/>
    <x v="6"/>
  </r>
  <r>
    <s v="NPI_033"/>
    <x v="114"/>
    <s v="2025W037"/>
    <s v="00781-1789"/>
    <s v="Dovato"/>
    <s v="HIV"/>
    <n v="0"/>
    <n v="1"/>
    <n v="30"/>
    <n v="2870509"/>
    <n v="72750"/>
    <x v="1"/>
  </r>
  <r>
    <s v="NPI_004"/>
    <x v="115"/>
    <s v="2025W038"/>
    <s v="00781-1789"/>
    <s v="Dovato"/>
    <s v="HIV"/>
    <n v="1"/>
    <n v="1"/>
    <n v="45"/>
    <n v="2870509"/>
    <n v="80120"/>
    <x v="7"/>
  </r>
  <r>
    <s v="NPI_011"/>
    <x v="115"/>
    <s v="2025W038"/>
    <s v="00781-1598"/>
    <s v="Tivicay"/>
    <s v="HIV"/>
    <n v="0"/>
    <n v="1"/>
    <n v="15"/>
    <n v="48780101"/>
    <n v="30260"/>
    <x v="0"/>
  </r>
  <r>
    <s v="NPI_021"/>
    <x v="115"/>
    <s v="2025W038"/>
    <s v="61958-2501"/>
    <s v="Biktarvy"/>
    <s v="HIV"/>
    <n v="0"/>
    <n v="1"/>
    <n v="30"/>
    <n v="53940001"/>
    <n v="38304"/>
    <x v="3"/>
  </r>
  <r>
    <s v="NPI_025"/>
    <x v="115"/>
    <s v="2025W038"/>
    <s v="61958-2501"/>
    <s v="Biktarvy"/>
    <s v="HIV"/>
    <n v="1"/>
    <n v="1"/>
    <n v="45"/>
    <n v="53940001"/>
    <n v="89777"/>
    <x v="6"/>
  </r>
  <r>
    <s v="NPI_027"/>
    <x v="115"/>
    <s v="2025W038"/>
    <s v="61958-2501"/>
    <s v="Biktarvy"/>
    <s v="HIV"/>
    <n v="0"/>
    <n v="1"/>
    <n v="90"/>
    <n v="14380001"/>
    <n v="76652"/>
    <x v="2"/>
  </r>
  <r>
    <s v="NPI_031"/>
    <x v="115"/>
    <s v="2025W038"/>
    <s v="00781-1789"/>
    <s v="Dovato"/>
    <s v="HIV"/>
    <n v="0"/>
    <n v="1"/>
    <n v="15"/>
    <n v="14380001"/>
    <n v="54521"/>
    <x v="7"/>
  </r>
  <r>
    <s v="NPI_034"/>
    <x v="115"/>
    <s v="2025W038"/>
    <s v="61958-2501"/>
    <s v="Biktarvy"/>
    <s v="HIV"/>
    <n v="1"/>
    <n v="1"/>
    <n v="60"/>
    <n v="2870509"/>
    <n v="80120"/>
    <x v="7"/>
  </r>
  <r>
    <s v="NPI_014"/>
    <x v="116"/>
    <s v="2025W038"/>
    <s v="61958-2501"/>
    <s v="Biktarvy"/>
    <s v="HIV"/>
    <n v="0"/>
    <n v="1"/>
    <n v="60"/>
    <n v="14380001"/>
    <n v="72861"/>
    <x v="1"/>
  </r>
  <r>
    <s v="NPI_017"/>
    <x v="116"/>
    <s v="2025W038"/>
    <s v="00781-1789"/>
    <s v="Dovato"/>
    <s v="HIV"/>
    <n v="1"/>
    <n v="1"/>
    <n v="45"/>
    <n v="53940001"/>
    <n v="40976"/>
    <x v="3"/>
  </r>
  <r>
    <s v="NPI_022"/>
    <x v="116"/>
    <s v="2025W038"/>
    <s v="00781-1575"/>
    <s v="Triumeq"/>
    <s v="HIV"/>
    <n v="1"/>
    <n v="2"/>
    <n v="10"/>
    <n v="48780101"/>
    <n v="18803"/>
    <x v="5"/>
  </r>
  <r>
    <s v="NPI_022"/>
    <x v="116"/>
    <s v="2025W038"/>
    <s v="00781-1598"/>
    <s v="Tivicay"/>
    <s v="HIV"/>
    <n v="1"/>
    <n v="2"/>
    <n v="15"/>
    <n v="48780101"/>
    <n v="18803"/>
    <x v="5"/>
  </r>
  <r>
    <s v="NPI_046"/>
    <x v="116"/>
    <s v="2025W038"/>
    <s v="00781-1789"/>
    <s v="Dovato"/>
    <s v="HIV"/>
    <n v="1"/>
    <n v="1"/>
    <n v="45"/>
    <n v="14380001"/>
    <n v="54521"/>
    <x v="7"/>
  </r>
  <r>
    <s v="NPI_025"/>
    <x v="117"/>
    <s v="2025W038"/>
    <s v="00781-1789"/>
    <s v="Dovato"/>
    <s v="HIV"/>
    <n v="1"/>
    <n v="1"/>
    <n v="45"/>
    <n v="53940001"/>
    <n v="89777"/>
    <x v="6"/>
  </r>
  <r>
    <s v="NPI_029"/>
    <x v="117"/>
    <s v="2025W038"/>
    <s v="61958-2501"/>
    <s v="Biktarvy"/>
    <s v="HIV"/>
    <n v="1"/>
    <n v="1"/>
    <n v="90"/>
    <n v="14380001"/>
    <n v="72861"/>
    <x v="1"/>
  </r>
  <r>
    <s v="NPI_032"/>
    <x v="117"/>
    <s v="2025W038"/>
    <s v="00781-1575"/>
    <s v="Triumeq"/>
    <s v="HIV"/>
    <n v="0"/>
    <n v="1"/>
    <n v="45"/>
    <n v="48780101"/>
    <n v="40976"/>
    <x v="3"/>
  </r>
  <r>
    <s v="NPI_034"/>
    <x v="117"/>
    <s v="2025W038"/>
    <s v="61958-2501"/>
    <s v="Biktarvy"/>
    <s v="HIV"/>
    <n v="0"/>
    <n v="1"/>
    <n v="45"/>
    <n v="53940001"/>
    <n v="80120"/>
    <x v="7"/>
  </r>
  <r>
    <s v="NPI_039"/>
    <x v="117"/>
    <s v="2025W038"/>
    <s v="00781-1598"/>
    <s v="Tivicay"/>
    <s v="HIV"/>
    <n v="1"/>
    <n v="1"/>
    <n v="90"/>
    <n v="14380001"/>
    <n v="59209"/>
    <x v="4"/>
  </r>
  <r>
    <s v="NPI_006"/>
    <x v="118"/>
    <s v="2025W038"/>
    <s v="61958-2501"/>
    <s v="Biktarvy"/>
    <s v="HIV"/>
    <n v="0"/>
    <n v="1"/>
    <n v="10"/>
    <n v="53940001"/>
    <n v="38304"/>
    <x v="3"/>
  </r>
  <r>
    <s v="NPI_036"/>
    <x v="118"/>
    <s v="2025W038"/>
    <s v="00781-1598"/>
    <s v="Tivicay"/>
    <s v="HIV"/>
    <n v="1"/>
    <n v="1"/>
    <n v="10"/>
    <n v="14380001"/>
    <n v="38304"/>
    <x v="3"/>
  </r>
  <r>
    <s v="NPI_017"/>
    <x v="119"/>
    <s v="2025W038"/>
    <s v="61958-2501"/>
    <s v="Biktarvy"/>
    <s v="HIV"/>
    <n v="1"/>
    <n v="1"/>
    <n v="90"/>
    <n v="48780101"/>
    <n v="40976"/>
    <x v="3"/>
  </r>
  <r>
    <s v="NPI_031"/>
    <x v="119"/>
    <s v="2025W038"/>
    <s v="61958-2501"/>
    <s v="Biktarvy"/>
    <s v="HIV"/>
    <n v="1"/>
    <n v="1"/>
    <n v="60"/>
    <n v="14380001"/>
    <n v="54521"/>
    <x v="7"/>
  </r>
  <r>
    <s v="NPI_032"/>
    <x v="119"/>
    <s v="2025W038"/>
    <s v="61958-2501"/>
    <s v="Biktarvy"/>
    <s v="HIV"/>
    <n v="0"/>
    <n v="1"/>
    <n v="30"/>
    <n v="2870509"/>
    <n v="40976"/>
    <x v="3"/>
  </r>
  <r>
    <s v="NPI_041"/>
    <x v="119"/>
    <s v="2025W038"/>
    <s v="61958-2501"/>
    <s v="Biktarvy"/>
    <s v="HIV"/>
    <n v="1"/>
    <n v="1"/>
    <n v="30"/>
    <n v="2870509"/>
    <n v="30260"/>
    <x v="0"/>
  </r>
  <r>
    <s v="NPI_019"/>
    <x v="120"/>
    <s v="2025W038"/>
    <s v="61958-2501"/>
    <s v="Biktarvy"/>
    <s v="HIV"/>
    <n v="1"/>
    <n v="1"/>
    <n v="30"/>
    <n v="53940001"/>
    <n v="80120"/>
    <x v="7"/>
  </r>
  <r>
    <s v="NPI_026"/>
    <x v="120"/>
    <s v="2025W038"/>
    <s v="61958-2501"/>
    <s v="Biktarvy"/>
    <s v="HIV"/>
    <n v="1"/>
    <n v="1"/>
    <n v="15"/>
    <n v="14380001"/>
    <n v="30260"/>
    <x v="0"/>
  </r>
  <r>
    <s v="NPI_029"/>
    <x v="120"/>
    <s v="2025W038"/>
    <s v="00781-1575"/>
    <s v="Triumeq"/>
    <s v="HIV"/>
    <n v="0"/>
    <n v="1"/>
    <n v="30"/>
    <n v="48780101"/>
    <n v="72861"/>
    <x v="1"/>
  </r>
  <r>
    <s v="NPI_041"/>
    <x v="120"/>
    <s v="2025W038"/>
    <s v="61958-2501"/>
    <s v="Biktarvy"/>
    <s v="HIV"/>
    <n v="1"/>
    <n v="1"/>
    <n v="90"/>
    <n v="48780101"/>
    <n v="30260"/>
    <x v="0"/>
  </r>
  <r>
    <s v="NPI_008"/>
    <x v="121"/>
    <s v="2025W039"/>
    <s v="61958-2501"/>
    <s v="Biktarvy"/>
    <s v="HIV"/>
    <n v="1"/>
    <n v="1"/>
    <n v="10"/>
    <n v="48780101"/>
    <n v="81760"/>
    <x v="4"/>
  </r>
  <r>
    <s v="NPI_033"/>
    <x v="121"/>
    <s v="2025W039"/>
    <s v="61958-2501"/>
    <s v="Biktarvy"/>
    <s v="HIV"/>
    <n v="1"/>
    <n v="1"/>
    <n v="30"/>
    <n v="48780101"/>
    <n v="72750"/>
    <x v="1"/>
  </r>
  <r>
    <s v="NPI_036"/>
    <x v="121"/>
    <s v="2025W039"/>
    <s v="61958-2501"/>
    <s v="Biktarvy"/>
    <s v="HIV"/>
    <n v="1"/>
    <n v="1"/>
    <n v="10"/>
    <n v="2870509"/>
    <n v="38304"/>
    <x v="3"/>
  </r>
  <r>
    <s v="NPI_011"/>
    <x v="122"/>
    <s v="2025W039"/>
    <s v="00781-1575"/>
    <s v="Triumeq"/>
    <s v="HIV"/>
    <n v="1"/>
    <n v="1"/>
    <n v="10"/>
    <n v="48780101"/>
    <n v="30260"/>
    <x v="0"/>
  </r>
  <r>
    <s v="NPI_029"/>
    <x v="122"/>
    <s v="2025W039"/>
    <s v="61958-2501"/>
    <s v="Biktarvy"/>
    <s v="HIV"/>
    <n v="0"/>
    <n v="1"/>
    <n v="10"/>
    <n v="2870509"/>
    <n v="72861"/>
    <x v="1"/>
  </r>
  <r>
    <s v="NPI_030"/>
    <x v="122"/>
    <s v="2025W039"/>
    <s v="61958-2501"/>
    <s v="Biktarvy"/>
    <s v="HIV"/>
    <n v="0"/>
    <n v="1"/>
    <n v="30"/>
    <n v="53940001"/>
    <n v="32593"/>
    <x v="0"/>
  </r>
  <r>
    <s v="NPI_040"/>
    <x v="122"/>
    <s v="2025W039"/>
    <s v="00781-1598"/>
    <s v="Tivicay"/>
    <s v="HIV"/>
    <n v="1"/>
    <n v="1"/>
    <n v="10"/>
    <n v="53940001"/>
    <n v="89777"/>
    <x v="6"/>
  </r>
  <r>
    <s v="NPI_017"/>
    <x v="123"/>
    <s v="2025W039"/>
    <s v="00781-1575"/>
    <s v="Triumeq"/>
    <s v="HIV"/>
    <n v="0"/>
    <n v="1"/>
    <n v="60"/>
    <n v="53940001"/>
    <n v="40976"/>
    <x v="3"/>
  </r>
  <r>
    <s v="NPI_018"/>
    <x v="123"/>
    <s v="2025W039"/>
    <s v="00781-1789"/>
    <s v="Dovato"/>
    <s v="HIV"/>
    <n v="0"/>
    <n v="1"/>
    <n v="30"/>
    <n v="48780101"/>
    <n v="72750"/>
    <x v="1"/>
  </r>
  <r>
    <s v="NPI_020"/>
    <x v="123"/>
    <s v="2025W039"/>
    <s v="00781-1598"/>
    <s v="Tivicay"/>
    <s v="HIV"/>
    <n v="0"/>
    <n v="1"/>
    <n v="10"/>
    <n v="53940001"/>
    <n v="89150"/>
    <x v="6"/>
  </r>
  <r>
    <s v="NPI_039"/>
    <x v="123"/>
    <s v="2025W039"/>
    <s v="00781-1575"/>
    <s v="Triumeq"/>
    <s v="HIV"/>
    <n v="0"/>
    <n v="1"/>
    <n v="10"/>
    <n v="48780101"/>
    <n v="59209"/>
    <x v="4"/>
  </r>
  <r>
    <s v="NPI_050"/>
    <x v="123"/>
    <s v="2025W039"/>
    <s v="00781-1789"/>
    <s v="Dovato"/>
    <s v="HIV"/>
    <n v="0"/>
    <n v="1"/>
    <n v="45"/>
    <n v="53940001"/>
    <n v="89150"/>
    <x v="6"/>
  </r>
  <r>
    <s v="NPI_007"/>
    <x v="124"/>
    <s v="2025W040"/>
    <s v="61958-2501"/>
    <s v="Biktarvy"/>
    <s v="HIV"/>
    <n v="0"/>
    <n v="1"/>
    <n v="13"/>
    <n v="14380001"/>
    <n v="18803"/>
    <x v="5"/>
  </r>
  <r>
    <s v="NPI_013"/>
    <x v="124"/>
    <s v="2025W040"/>
    <s v="61958-2501"/>
    <s v="Biktarvy"/>
    <s v="HIV"/>
    <n v="1"/>
    <n v="1"/>
    <n v="57"/>
    <n v="14380001"/>
    <n v="86268"/>
    <x v="2"/>
  </r>
  <r>
    <s v="NPI_014"/>
    <x v="124"/>
    <s v="2025W040"/>
    <s v="61958-2501"/>
    <s v="Biktarvy"/>
    <s v="HIV"/>
    <n v="0"/>
    <n v="1"/>
    <n v="84"/>
    <n v="14380001"/>
    <n v="72861"/>
    <x v="1"/>
  </r>
  <r>
    <s v="NPI_021"/>
    <x v="124"/>
    <s v="2025W040"/>
    <s v="61958-2501"/>
    <s v="Biktarvy"/>
    <s v="HIV"/>
    <n v="1"/>
    <n v="1"/>
    <n v="58"/>
    <n v="53940001"/>
    <n v="38304"/>
    <x v="3"/>
  </r>
  <r>
    <s v="NPI_026"/>
    <x v="124"/>
    <s v="2025W040"/>
    <s v="00781-1598"/>
    <s v="Tivicay"/>
    <s v="HIV"/>
    <n v="1"/>
    <n v="1"/>
    <n v="73"/>
    <n v="2870509"/>
    <n v="30260"/>
    <x v="0"/>
  </r>
  <r>
    <s v="NPI_029"/>
    <x v="124"/>
    <s v="2025W040"/>
    <s v="61958-2501"/>
    <s v="Biktarvy"/>
    <s v="HIV"/>
    <n v="1"/>
    <n v="1"/>
    <n v="53"/>
    <n v="2870509"/>
    <n v="72861"/>
    <x v="1"/>
  </r>
  <r>
    <s v="NPI_032"/>
    <x v="124"/>
    <s v="2025W040"/>
    <s v="00781-1575"/>
    <s v="Triumeq"/>
    <s v="HIV"/>
    <n v="1"/>
    <n v="1"/>
    <n v="65"/>
    <n v="48780101"/>
    <n v="40976"/>
    <x v="3"/>
  </r>
  <r>
    <s v="NPI_021"/>
    <x v="125"/>
    <s v="2025W040"/>
    <s v="61958-2501"/>
    <s v="Biktarvy"/>
    <s v="HIV"/>
    <n v="1"/>
    <n v="1"/>
    <n v="54"/>
    <n v="48780101"/>
    <n v="38304"/>
    <x v="3"/>
  </r>
  <r>
    <s v="NPI_026"/>
    <x v="125"/>
    <s v="2025W040"/>
    <s v="00781-1575"/>
    <s v="Triumeq"/>
    <s v="HIV"/>
    <n v="0"/>
    <n v="1"/>
    <n v="85"/>
    <n v="53940001"/>
    <n v="30260"/>
    <x v="0"/>
  </r>
  <r>
    <s v="NPI_028"/>
    <x v="125"/>
    <s v="2025W040"/>
    <s v="00781-1789"/>
    <s v="Dovato"/>
    <s v="HIV"/>
    <n v="1"/>
    <n v="1"/>
    <n v="17"/>
    <n v="14380001"/>
    <n v="86268"/>
    <x v="2"/>
  </r>
  <r>
    <s v="NPI_029"/>
    <x v="125"/>
    <s v="2025W040"/>
    <s v="00781-1598"/>
    <s v="Tivicay"/>
    <s v="HIV"/>
    <n v="1"/>
    <n v="1"/>
    <n v="43"/>
    <n v="14380001"/>
    <n v="72861"/>
    <x v="1"/>
  </r>
  <r>
    <s v="NPI_035"/>
    <x v="126"/>
    <s v="2025W040"/>
    <s v="61958-2501"/>
    <s v="Biktarvy"/>
    <s v="HIV"/>
    <n v="1"/>
    <n v="1"/>
    <n v="17"/>
    <n v="2870509"/>
    <n v="89150"/>
    <x v="6"/>
  </r>
  <r>
    <s v="NPI_048"/>
    <x v="126"/>
    <s v="2025W040"/>
    <s v="00781-1575"/>
    <s v="Triumeq"/>
    <s v="HIV"/>
    <n v="0"/>
    <n v="1"/>
    <n v="76"/>
    <n v="48780101"/>
    <n v="72750"/>
    <x v="1"/>
  </r>
  <r>
    <s v="NPI_002"/>
    <x v="127"/>
    <s v="2025W040"/>
    <s v="61958-2501"/>
    <s v="Biktarvy"/>
    <s v="HIV"/>
    <n v="0"/>
    <n v="1"/>
    <n v="15"/>
    <n v="48780101"/>
    <n v="40976"/>
    <x v="3"/>
  </r>
  <r>
    <s v="NPI_007"/>
    <x v="127"/>
    <s v="2025W040"/>
    <s v="61958-2501"/>
    <s v="Biktarvy"/>
    <s v="HIV"/>
    <n v="0"/>
    <n v="1"/>
    <n v="30"/>
    <n v="2870509"/>
    <n v="18803"/>
    <x v="5"/>
  </r>
  <r>
    <s v="NPI_016"/>
    <x v="127"/>
    <s v="2025W040"/>
    <s v="00781-1789"/>
    <s v="Dovato"/>
    <s v="HIV"/>
    <n v="1"/>
    <n v="1"/>
    <n v="60"/>
    <n v="14380001"/>
    <n v="54521"/>
    <x v="7"/>
  </r>
  <r>
    <s v="NPI_021"/>
    <x v="127"/>
    <s v="2025W040"/>
    <s v="00781-1598"/>
    <s v="Tivicay"/>
    <s v="HIV"/>
    <n v="0"/>
    <n v="1"/>
    <n v="90"/>
    <n v="53940001"/>
    <n v="38304"/>
    <x v="3"/>
  </r>
  <r>
    <s v="NPI_042"/>
    <x v="127"/>
    <s v="2025W040"/>
    <s v="00781-1789"/>
    <s v="Dovato"/>
    <s v="HIV"/>
    <n v="1"/>
    <n v="1"/>
    <n v="45"/>
    <n v="48780101"/>
    <n v="76652"/>
    <x v="2"/>
  </r>
  <r>
    <s v="NPI_046"/>
    <x v="127"/>
    <s v="2025W040"/>
    <s v="00781-1598"/>
    <s v="Tivicay"/>
    <s v="HIV"/>
    <n v="1"/>
    <n v="1"/>
    <n v="15"/>
    <n v="2870509"/>
    <n v="54521"/>
    <x v="7"/>
  </r>
  <r>
    <s v="NPI_012"/>
    <x v="128"/>
    <s v="2025W040"/>
    <s v="00781-1789"/>
    <s v="Dovato"/>
    <s v="HIV"/>
    <n v="0"/>
    <n v="1"/>
    <n v="11"/>
    <n v="48780101"/>
    <n v="76652"/>
    <x v="2"/>
  </r>
  <r>
    <s v="NPI_014"/>
    <x v="128"/>
    <s v="2025W040"/>
    <s v="61958-2501"/>
    <s v="Biktarvy"/>
    <s v="HIV"/>
    <n v="1"/>
    <n v="1"/>
    <n v="42"/>
    <n v="14380001"/>
    <n v="72861"/>
    <x v="1"/>
  </r>
  <r>
    <s v="NPI_029"/>
    <x v="128"/>
    <s v="2025W040"/>
    <s v="61958-2501"/>
    <s v="Biktarvy"/>
    <s v="HIV"/>
    <n v="0"/>
    <n v="1"/>
    <n v="19"/>
    <n v="2870509"/>
    <n v="72861"/>
    <x v="1"/>
  </r>
  <r>
    <s v="NPI_032"/>
    <x v="128"/>
    <s v="2025W040"/>
    <s v="61958-2501"/>
    <s v="Biktarvy"/>
    <s v="HIV"/>
    <n v="0"/>
    <n v="1"/>
    <n v="59"/>
    <n v="53940001"/>
    <n v="40976"/>
    <x v="3"/>
  </r>
  <r>
    <s v="NPI_034"/>
    <x v="128"/>
    <s v="2025W040"/>
    <s v="00781-1575"/>
    <s v="Triumeq"/>
    <s v="HIV"/>
    <n v="1"/>
    <n v="1"/>
    <n v="29"/>
    <n v="2870509"/>
    <n v="80120"/>
    <x v="7"/>
  </r>
  <r>
    <s v="NPI_041"/>
    <x v="128"/>
    <s v="2025W040"/>
    <s v="61958-2501"/>
    <s v="Biktarvy"/>
    <s v="HIV"/>
    <n v="1"/>
    <n v="1"/>
    <n v="19"/>
    <n v="53940001"/>
    <n v="30260"/>
    <x v="0"/>
  </r>
  <r>
    <s v="NPI_004"/>
    <x v="129"/>
    <s v="2025W041"/>
    <s v="00781-1598"/>
    <s v="Tivicay"/>
    <s v="HIV"/>
    <n v="1"/>
    <n v="1"/>
    <n v="10"/>
    <n v="14380001"/>
    <n v="80120"/>
    <x v="7"/>
  </r>
  <r>
    <s v="NPI_019"/>
    <x v="129"/>
    <s v="2025W041"/>
    <s v="61958-2501"/>
    <s v="Biktarvy"/>
    <s v="HIV"/>
    <n v="0"/>
    <n v="1"/>
    <n v="88"/>
    <n v="2870509"/>
    <n v="80120"/>
    <x v="7"/>
  </r>
  <r>
    <s v="NPI_030"/>
    <x v="129"/>
    <s v="2025W041"/>
    <s v="00781-1598"/>
    <s v="Tivicay"/>
    <s v="HIV"/>
    <n v="0"/>
    <n v="1"/>
    <n v="77"/>
    <n v="2870509"/>
    <n v="32593"/>
    <x v="0"/>
  </r>
  <r>
    <s v="NPI_030"/>
    <x v="130"/>
    <s v="2025W041"/>
    <s v="00781-1789"/>
    <s v="Dovato"/>
    <s v="HIV"/>
    <n v="0"/>
    <n v="1"/>
    <n v="30"/>
    <n v="53940001"/>
    <n v="32593"/>
    <x v="0"/>
  </r>
  <r>
    <s v="NPI_036"/>
    <x v="130"/>
    <s v="2025W041"/>
    <s v="61958-2501"/>
    <s v="Biktarvy"/>
    <s v="HIV"/>
    <n v="0"/>
    <n v="1"/>
    <n v="10"/>
    <n v="53940001"/>
    <n v="38304"/>
    <x v="3"/>
  </r>
  <r>
    <s v="NPI_006"/>
    <x v="131"/>
    <s v="2025W041"/>
    <s v="61958-2501"/>
    <s v="Biktarvy"/>
    <s v="HIV"/>
    <n v="1"/>
    <n v="1"/>
    <n v="45"/>
    <n v="53940001"/>
    <n v="38304"/>
    <x v="3"/>
  </r>
  <r>
    <s v="NPI_021"/>
    <x v="131"/>
    <s v="2025W041"/>
    <s v="00781-1575"/>
    <s v="Triumeq"/>
    <s v="HIV"/>
    <n v="1"/>
    <n v="1"/>
    <n v="90"/>
    <n v="48780101"/>
    <n v="38304"/>
    <x v="3"/>
  </r>
  <r>
    <s v="NPI_028"/>
    <x v="131"/>
    <s v="2025W041"/>
    <s v="61958-2501"/>
    <s v="Biktarvy"/>
    <s v="HIV"/>
    <n v="0"/>
    <n v="1"/>
    <n v="10"/>
    <n v="48780101"/>
    <n v="86268"/>
    <x v="2"/>
  </r>
  <r>
    <s v="NPI_008"/>
    <x v="132"/>
    <s v="2025W041"/>
    <s v="61958-2501"/>
    <s v="Biktarvy"/>
    <s v="HIV"/>
    <n v="1"/>
    <n v="1"/>
    <n v="60"/>
    <n v="2870509"/>
    <n v="81760"/>
    <x v="4"/>
  </r>
  <r>
    <s v="NPI_009"/>
    <x v="132"/>
    <s v="2025W041"/>
    <s v="00781-1789"/>
    <s v="Dovato"/>
    <s v="HIV"/>
    <n v="0"/>
    <n v="1"/>
    <n v="30"/>
    <n v="48780101"/>
    <n v="59209"/>
    <x v="4"/>
  </r>
  <r>
    <s v="NPI_016"/>
    <x v="132"/>
    <s v="2025W041"/>
    <s v="61958-2501"/>
    <s v="Biktarvy"/>
    <s v="HIV"/>
    <n v="0"/>
    <n v="1"/>
    <n v="60"/>
    <n v="14380001"/>
    <n v="54521"/>
    <x v="7"/>
  </r>
  <r>
    <s v="NPI_018"/>
    <x v="132"/>
    <s v="2025W041"/>
    <s v="00781-1789"/>
    <s v="Dovato"/>
    <s v="HIV"/>
    <n v="0"/>
    <n v="1"/>
    <n v="60"/>
    <n v="14380001"/>
    <n v="72750"/>
    <x v="1"/>
  </r>
  <r>
    <s v="NPI_023"/>
    <x v="132"/>
    <s v="2025W041"/>
    <s v="00781-1598"/>
    <s v="Tivicay"/>
    <s v="HIV"/>
    <n v="0"/>
    <n v="1"/>
    <n v="10"/>
    <n v="14380001"/>
    <n v="81760"/>
    <x v="4"/>
  </r>
  <r>
    <s v="NPI_006"/>
    <x v="133"/>
    <s v="2025W041"/>
    <s v="00781-1575"/>
    <s v="Triumeq"/>
    <s v="HIV"/>
    <n v="1"/>
    <n v="1"/>
    <n v="15"/>
    <n v="2870509"/>
    <n v="38304"/>
    <x v="3"/>
  </r>
  <r>
    <s v="NPI_008"/>
    <x v="133"/>
    <s v="2025W041"/>
    <s v="00781-1575"/>
    <s v="Triumeq"/>
    <s v="HIV"/>
    <n v="1"/>
    <n v="1"/>
    <n v="60"/>
    <n v="53940001"/>
    <n v="81760"/>
    <x v="4"/>
  </r>
  <r>
    <s v="NPI_012"/>
    <x v="133"/>
    <s v="2025W041"/>
    <s v="00781-1789"/>
    <s v="Dovato"/>
    <s v="HIV"/>
    <n v="0"/>
    <n v="1"/>
    <n v="45"/>
    <n v="14380001"/>
    <n v="76652"/>
    <x v="2"/>
  </r>
  <r>
    <s v="NPI_018"/>
    <x v="133"/>
    <s v="2025W041"/>
    <s v="00781-1789"/>
    <s v="Dovato"/>
    <s v="HIV"/>
    <n v="0"/>
    <n v="1"/>
    <n v="45"/>
    <n v="14380001"/>
    <n v="72750"/>
    <x v="1"/>
  </r>
  <r>
    <s v="NPI_023"/>
    <x v="133"/>
    <s v="2025W041"/>
    <s v="00781-1575"/>
    <s v="Triumeq"/>
    <s v="HIV"/>
    <n v="1"/>
    <n v="1"/>
    <n v="60"/>
    <n v="14380001"/>
    <n v="81760"/>
    <x v="4"/>
  </r>
  <r>
    <s v="NPI_030"/>
    <x v="133"/>
    <s v="2025W041"/>
    <s v="00781-1789"/>
    <s v="Dovato"/>
    <s v="HIV"/>
    <n v="0"/>
    <n v="1"/>
    <n v="30"/>
    <n v="48780101"/>
    <n v="32593"/>
    <x v="0"/>
  </r>
  <r>
    <s v="NPI_046"/>
    <x v="133"/>
    <s v="2025W041"/>
    <s v="61958-2501"/>
    <s v="Biktarvy"/>
    <s v="HIV"/>
    <n v="0"/>
    <n v="1"/>
    <n v="30"/>
    <n v="14380001"/>
    <n v="54521"/>
    <x v="7"/>
  </r>
  <r>
    <s v="NPI_048"/>
    <x v="133"/>
    <s v="2025W041"/>
    <s v="61958-2501"/>
    <s v="Biktarvy"/>
    <s v="HIV"/>
    <n v="1"/>
    <n v="1"/>
    <n v="45"/>
    <n v="48780101"/>
    <n v="72750"/>
    <x v="1"/>
  </r>
  <r>
    <s v="NPI_008"/>
    <x v="134"/>
    <s v="2025W041"/>
    <s v="00781-1598"/>
    <s v="Tivicay"/>
    <s v="HIV"/>
    <n v="0"/>
    <n v="1"/>
    <n v="45"/>
    <n v="2870509"/>
    <n v="81760"/>
    <x v="4"/>
  </r>
  <r>
    <s v="NPI_036"/>
    <x v="134"/>
    <s v="2025W041"/>
    <s v="00781-1789"/>
    <s v="Dovato"/>
    <s v="HIV"/>
    <n v="0"/>
    <n v="1"/>
    <n v="90"/>
    <n v="53940001"/>
    <n v="38304"/>
    <x v="3"/>
  </r>
  <r>
    <s v="NPI_041"/>
    <x v="134"/>
    <s v="2025W041"/>
    <s v="61958-2501"/>
    <s v="Biktarvy"/>
    <s v="HIV"/>
    <n v="0"/>
    <n v="1"/>
    <n v="30"/>
    <n v="14380001"/>
    <n v="30260"/>
    <x v="0"/>
  </r>
  <r>
    <s v="NPI_009"/>
    <x v="135"/>
    <s v="2025W041"/>
    <s v="00781-1789"/>
    <s v="Dovato"/>
    <s v="HIV"/>
    <n v="0"/>
    <n v="1"/>
    <n v="30"/>
    <n v="2870509"/>
    <n v="59209"/>
    <x v="4"/>
  </r>
  <r>
    <s v="NPI_011"/>
    <x v="135"/>
    <s v="2025W041"/>
    <s v="61958-2501"/>
    <s v="Biktarvy"/>
    <s v="HIV"/>
    <n v="0"/>
    <n v="1"/>
    <n v="30"/>
    <n v="14380001"/>
    <n v="30260"/>
    <x v="0"/>
  </r>
  <r>
    <s v="NPI_014"/>
    <x v="135"/>
    <s v="2025W041"/>
    <s v="61958-2501"/>
    <s v="Biktarvy"/>
    <s v="HIV"/>
    <n v="1"/>
    <n v="1"/>
    <n v="30"/>
    <n v="53940001"/>
    <n v="72861"/>
    <x v="1"/>
  </r>
  <r>
    <s v="NPI_019"/>
    <x v="135"/>
    <s v="2025W041"/>
    <s v="61958-2501"/>
    <s v="Biktarvy"/>
    <s v="HIV"/>
    <n v="0"/>
    <n v="1"/>
    <n v="30"/>
    <n v="14380001"/>
    <n v="80120"/>
    <x v="7"/>
  </r>
  <r>
    <s v="NPI_046"/>
    <x v="135"/>
    <s v="2025W041"/>
    <s v="61958-2501"/>
    <s v="Biktarvy"/>
    <s v="HIV"/>
    <n v="1"/>
    <n v="1"/>
    <n v="30"/>
    <n v="2870509"/>
    <n v="54521"/>
    <x v="7"/>
  </r>
  <r>
    <s v="NPI_007"/>
    <x v="136"/>
    <s v="2025W042"/>
    <s v="61958-2501"/>
    <s v="Biktarvy"/>
    <s v="HIV"/>
    <n v="1"/>
    <n v="1"/>
    <n v="90"/>
    <n v="48780101"/>
    <n v="18803"/>
    <x v="5"/>
  </r>
  <r>
    <s v="NPI_016"/>
    <x v="136"/>
    <s v="2025W042"/>
    <s v="00781-1575"/>
    <s v="Triumeq"/>
    <s v="HIV"/>
    <n v="0"/>
    <n v="1"/>
    <n v="45"/>
    <n v="53940001"/>
    <n v="54521"/>
    <x v="7"/>
  </r>
  <r>
    <s v="NPI_018"/>
    <x v="136"/>
    <s v="2025W042"/>
    <s v="61958-2501"/>
    <s v="Biktarvy"/>
    <s v="HIV"/>
    <n v="1"/>
    <n v="1"/>
    <n v="60"/>
    <n v="48780101"/>
    <n v="72750"/>
    <x v="1"/>
  </r>
  <r>
    <s v="NPI_024"/>
    <x v="136"/>
    <s v="2025W042"/>
    <s v="61958-2501"/>
    <s v="Biktarvy"/>
    <s v="HIV"/>
    <n v="0"/>
    <n v="1"/>
    <n v="15"/>
    <n v="2870509"/>
    <n v="59209"/>
    <x v="4"/>
  </r>
  <r>
    <s v="NPI_042"/>
    <x v="136"/>
    <s v="2025W042"/>
    <s v="00781-1789"/>
    <s v="Dovato"/>
    <s v="HIV"/>
    <n v="1"/>
    <n v="1"/>
    <n v="60"/>
    <n v="48780101"/>
    <n v="76652"/>
    <x v="2"/>
  </r>
  <r>
    <s v="NPI_001"/>
    <x v="137"/>
    <s v="2025W042"/>
    <s v="00781-1789"/>
    <s v="Dovato"/>
    <s v="HIV"/>
    <n v="1"/>
    <n v="2"/>
    <n v="60"/>
    <n v="2870509"/>
    <n v="54521"/>
    <x v="7"/>
  </r>
  <r>
    <s v="NPI_001"/>
    <x v="137"/>
    <s v="2025W042"/>
    <s v="61958-2501"/>
    <s v="Biktarvy"/>
    <s v="HIV"/>
    <n v="1"/>
    <n v="2"/>
    <n v="15"/>
    <n v="14380001"/>
    <n v="54521"/>
    <x v="7"/>
  </r>
  <r>
    <s v="NPI_009"/>
    <x v="137"/>
    <s v="2025W042"/>
    <s v="61958-2501"/>
    <s v="Biktarvy"/>
    <s v="HIV"/>
    <n v="0"/>
    <n v="1"/>
    <n v="90"/>
    <n v="2870509"/>
    <n v="59209"/>
    <x v="4"/>
  </r>
  <r>
    <s v="NPI_012"/>
    <x v="137"/>
    <s v="2025W042"/>
    <s v="61958-2501"/>
    <s v="Biktarvy"/>
    <s v="HIV"/>
    <n v="1"/>
    <n v="1"/>
    <n v="45"/>
    <n v="14380001"/>
    <n v="76652"/>
    <x v="2"/>
  </r>
  <r>
    <s v="NPI_022"/>
    <x v="137"/>
    <s v="2025W042"/>
    <s v="00781-1598"/>
    <s v="Tivicay"/>
    <s v="HIV"/>
    <n v="0"/>
    <n v="1"/>
    <n v="90"/>
    <n v="14380001"/>
    <n v="18803"/>
    <x v="5"/>
  </r>
  <r>
    <s v="NPI_024"/>
    <x v="137"/>
    <s v="2025W042"/>
    <s v="00781-1789"/>
    <s v="Dovato"/>
    <s v="HIV"/>
    <n v="0"/>
    <n v="1"/>
    <n v="10"/>
    <n v="14380001"/>
    <n v="59209"/>
    <x v="4"/>
  </r>
  <r>
    <s v="NPI_029"/>
    <x v="137"/>
    <s v="2025W042"/>
    <s v="61958-2501"/>
    <s v="Biktarvy"/>
    <s v="HIV"/>
    <n v="0"/>
    <n v="1"/>
    <n v="30"/>
    <n v="48780101"/>
    <n v="72861"/>
    <x v="1"/>
  </r>
  <r>
    <s v="NPI_040"/>
    <x v="137"/>
    <s v="2025W042"/>
    <s v="61958-2501"/>
    <s v="Biktarvy"/>
    <s v="HIV"/>
    <n v="1"/>
    <n v="1"/>
    <n v="10"/>
    <n v="2870509"/>
    <n v="89777"/>
    <x v="6"/>
  </r>
  <r>
    <s v="NPI_008"/>
    <x v="138"/>
    <s v="2025W042"/>
    <s v="00781-1789"/>
    <s v="Dovato"/>
    <s v="HIV"/>
    <n v="1"/>
    <n v="1"/>
    <n v="60"/>
    <n v="14380001"/>
    <n v="81760"/>
    <x v="4"/>
  </r>
  <r>
    <s v="NPI_010"/>
    <x v="138"/>
    <s v="2025W042"/>
    <s v="00781-1789"/>
    <s v="Dovato"/>
    <s v="HIV"/>
    <n v="1"/>
    <n v="1"/>
    <n v="30"/>
    <n v="53940001"/>
    <n v="89777"/>
    <x v="6"/>
  </r>
  <r>
    <s v="NPI_025"/>
    <x v="138"/>
    <s v="2025W042"/>
    <s v="61958-2501"/>
    <s v="Biktarvy"/>
    <s v="HIV"/>
    <n v="0"/>
    <n v="1"/>
    <n v="45"/>
    <n v="2870509"/>
    <n v="89777"/>
    <x v="6"/>
  </r>
  <r>
    <s v="NPI_028"/>
    <x v="138"/>
    <s v="2025W042"/>
    <s v="61958-2501"/>
    <s v="Biktarvy"/>
    <s v="HIV"/>
    <n v="0"/>
    <n v="1"/>
    <n v="15"/>
    <n v="2870509"/>
    <n v="86268"/>
    <x v="2"/>
  </r>
  <r>
    <s v="NPI_030"/>
    <x v="138"/>
    <s v="2025W042"/>
    <s v="00781-1789"/>
    <s v="Dovato"/>
    <s v="HIV"/>
    <n v="1"/>
    <n v="2"/>
    <n v="45"/>
    <n v="48780101"/>
    <n v="32593"/>
    <x v="0"/>
  </r>
  <r>
    <s v="NPI_030"/>
    <x v="138"/>
    <s v="2025W042"/>
    <s v="00781-1598"/>
    <s v="Tivicay"/>
    <s v="HIV"/>
    <n v="1"/>
    <n v="2"/>
    <n v="30"/>
    <n v="14380001"/>
    <n v="32593"/>
    <x v="0"/>
  </r>
  <r>
    <s v="NPI_036"/>
    <x v="138"/>
    <s v="2025W042"/>
    <s v="61958-2501"/>
    <s v="Biktarvy"/>
    <s v="HIV"/>
    <n v="1"/>
    <n v="1"/>
    <n v="15"/>
    <n v="48780101"/>
    <n v="38304"/>
    <x v="3"/>
  </r>
  <r>
    <s v="NPI_003"/>
    <x v="139"/>
    <s v="2025W042"/>
    <s v="00781-1598"/>
    <s v="Tivicay"/>
    <s v="HIV"/>
    <n v="1"/>
    <n v="1"/>
    <n v="30"/>
    <n v="48780101"/>
    <n v="72750"/>
    <x v="1"/>
  </r>
  <r>
    <s v="NPI_041"/>
    <x v="139"/>
    <s v="2025W042"/>
    <s v="00781-1789"/>
    <s v="Dovato"/>
    <s v="HIV"/>
    <n v="0"/>
    <n v="1"/>
    <n v="15"/>
    <n v="53940001"/>
    <n v="30260"/>
    <x v="0"/>
  </r>
  <r>
    <s v="NPI_011"/>
    <x v="140"/>
    <s v="2025W042"/>
    <s v="00781-1575"/>
    <s v="Triumeq"/>
    <s v="HIV"/>
    <n v="0"/>
    <n v="1"/>
    <n v="10"/>
    <n v="14380001"/>
    <n v="30260"/>
    <x v="0"/>
  </r>
  <r>
    <s v="NPI_012"/>
    <x v="140"/>
    <s v="2025W042"/>
    <s v="61958-2501"/>
    <s v="Biktarvy"/>
    <s v="HIV"/>
    <n v="1"/>
    <n v="1"/>
    <n v="90"/>
    <n v="2870509"/>
    <n v="76652"/>
    <x v="2"/>
  </r>
  <r>
    <s v="NPI_013"/>
    <x v="140"/>
    <s v="2025W042"/>
    <s v="61958-2501"/>
    <s v="Biktarvy"/>
    <s v="HIV"/>
    <n v="0"/>
    <n v="1"/>
    <n v="90"/>
    <n v="2870509"/>
    <n v="86268"/>
    <x v="2"/>
  </r>
  <r>
    <s v="NPI_028"/>
    <x v="140"/>
    <s v="2025W042"/>
    <s v="61958-2501"/>
    <s v="Biktarvy"/>
    <s v="HIV"/>
    <n v="1"/>
    <n v="1"/>
    <n v="30"/>
    <n v="53940001"/>
    <n v="86268"/>
    <x v="2"/>
  </r>
  <r>
    <s v="NPI_032"/>
    <x v="140"/>
    <s v="2025W042"/>
    <s v="00781-1575"/>
    <s v="Triumeq"/>
    <s v="HIV"/>
    <n v="0"/>
    <n v="1"/>
    <n v="60"/>
    <n v="2870509"/>
    <n v="40976"/>
    <x v="3"/>
  </r>
  <r>
    <s v="NPI_001"/>
    <x v="141"/>
    <s v="2025W042"/>
    <s v="00781-1575"/>
    <s v="Triumeq"/>
    <s v="HIV"/>
    <n v="1"/>
    <n v="2"/>
    <n v="30"/>
    <n v="53940001"/>
    <n v="54521"/>
    <x v="7"/>
  </r>
  <r>
    <s v="NPI_001"/>
    <x v="141"/>
    <s v="2025W042"/>
    <s v="00781-1598"/>
    <s v="Tivicay"/>
    <s v="HIV"/>
    <n v="1"/>
    <n v="2"/>
    <n v="15"/>
    <n v="14380001"/>
    <n v="54521"/>
    <x v="7"/>
  </r>
  <r>
    <s v="NPI_033"/>
    <x v="141"/>
    <s v="2025W042"/>
    <s v="00781-1789"/>
    <s v="Dovato"/>
    <s v="HIV"/>
    <n v="0"/>
    <n v="1"/>
    <n v="15"/>
    <n v="14380001"/>
    <n v="72750"/>
    <x v="1"/>
  </r>
  <r>
    <s v="NPI_029"/>
    <x v="142"/>
    <s v="2025W042"/>
    <s v="61958-2501"/>
    <s v="Biktarvy"/>
    <s v="HIV"/>
    <n v="0"/>
    <n v="1"/>
    <n v="30"/>
    <n v="53940001"/>
    <n v="72861"/>
    <x v="1"/>
  </r>
  <r>
    <s v="NPI_048"/>
    <x v="142"/>
    <s v="2025W042"/>
    <s v="61958-2501"/>
    <s v="Biktarvy"/>
    <s v="HIV"/>
    <n v="1"/>
    <n v="1"/>
    <n v="30"/>
    <n v="14380001"/>
    <n v="72750"/>
    <x v="1"/>
  </r>
  <r>
    <s v="NPI_002"/>
    <x v="143"/>
    <s v="2025W043"/>
    <s v="61958-2501"/>
    <s v="Biktarvy"/>
    <s v="HIV"/>
    <n v="1"/>
    <n v="1"/>
    <n v="90"/>
    <n v="53940001"/>
    <n v="40976"/>
    <x v="3"/>
  </r>
  <r>
    <s v="NPI_004"/>
    <x v="143"/>
    <s v="2025W043"/>
    <s v="00781-1789"/>
    <s v="Dovato"/>
    <s v="HIV"/>
    <n v="1"/>
    <n v="1"/>
    <n v="30"/>
    <n v="2870509"/>
    <n v="80120"/>
    <x v="7"/>
  </r>
  <r>
    <s v="NPI_021"/>
    <x v="143"/>
    <s v="2025W043"/>
    <s v="00781-1789"/>
    <s v="Dovato"/>
    <s v="HIV"/>
    <n v="0"/>
    <n v="2"/>
    <n v="30"/>
    <n v="53940001"/>
    <n v="38304"/>
    <x v="3"/>
  </r>
  <r>
    <s v="NPI_021"/>
    <x v="143"/>
    <s v="2025W043"/>
    <s v="00781-1598"/>
    <s v="Tivicay"/>
    <s v="HIV"/>
    <n v="0"/>
    <n v="2"/>
    <n v="30"/>
    <n v="53940001"/>
    <n v="38304"/>
    <x v="3"/>
  </r>
  <r>
    <s v="NPI_005"/>
    <x v="144"/>
    <s v="2025W043"/>
    <s v="61958-2501"/>
    <s v="Biktarvy"/>
    <s v="HIV"/>
    <n v="0"/>
    <n v="1"/>
    <n v="30"/>
    <n v="2870509"/>
    <n v="89150"/>
    <x v="6"/>
  </r>
  <r>
    <s v="NPI_021"/>
    <x v="144"/>
    <s v="2025W043"/>
    <s v="61958-2501"/>
    <s v="Biktarvy"/>
    <s v="HIV"/>
    <n v="0"/>
    <n v="1"/>
    <n v="60"/>
    <n v="48780101"/>
    <n v="38304"/>
    <x v="3"/>
  </r>
  <r>
    <s v="NPI_025"/>
    <x v="144"/>
    <s v="2025W043"/>
    <s v="00781-1575"/>
    <s v="Triumeq"/>
    <s v="HIV"/>
    <n v="1"/>
    <n v="1"/>
    <n v="10"/>
    <n v="48780101"/>
    <n v="89777"/>
    <x v="6"/>
  </r>
  <r>
    <s v="NPI_002"/>
    <x v="145"/>
    <s v="2025W043"/>
    <s v="61958-2501"/>
    <s v="Biktarvy"/>
    <s v="HIV"/>
    <n v="1"/>
    <n v="1"/>
    <n v="15"/>
    <n v="48780101"/>
    <n v="40976"/>
    <x v="3"/>
  </r>
  <r>
    <s v="NPI_015"/>
    <x v="145"/>
    <s v="2025W043"/>
    <s v="00781-1575"/>
    <s v="Triumeq"/>
    <s v="HIV"/>
    <n v="1"/>
    <n v="1"/>
    <n v="30"/>
    <n v="14380001"/>
    <n v="32593"/>
    <x v="0"/>
  </r>
  <r>
    <s v="NPI_039"/>
    <x v="145"/>
    <s v="2025W043"/>
    <s v="00781-1789"/>
    <s v="Dovato"/>
    <s v="HIV"/>
    <n v="1"/>
    <n v="1"/>
    <n v="15"/>
    <n v="53940001"/>
    <n v="59209"/>
    <x v="4"/>
  </r>
  <r>
    <s v="NPI_045"/>
    <x v="145"/>
    <s v="2025W043"/>
    <s v="00781-1575"/>
    <s v="Triumeq"/>
    <s v="HIV"/>
    <n v="0"/>
    <n v="1"/>
    <n v="90"/>
    <n v="48780101"/>
    <n v="32593"/>
    <x v="0"/>
  </r>
  <r>
    <s v="NPI_006"/>
    <x v="146"/>
    <s v="2025W044"/>
    <s v="00781-1789"/>
    <s v="Dovato"/>
    <s v="HIV"/>
    <n v="0"/>
    <n v="1"/>
    <n v="42"/>
    <n v="2870509"/>
    <n v="38304"/>
    <x v="3"/>
  </r>
  <r>
    <s v="NPI_016"/>
    <x v="146"/>
    <s v="2025W044"/>
    <s v="00781-1575"/>
    <s v="Triumeq"/>
    <s v="HIV"/>
    <n v="0"/>
    <n v="1"/>
    <n v="56"/>
    <n v="14380001"/>
    <n v="54521"/>
    <x v="7"/>
  </r>
  <r>
    <s v="NPI_027"/>
    <x v="146"/>
    <s v="2025W044"/>
    <s v="61958-2501"/>
    <s v="Biktarvy"/>
    <s v="HIV"/>
    <n v="2"/>
    <n v="2"/>
    <n v="28"/>
    <n v="48780101"/>
    <n v="76652"/>
    <x v="2"/>
  </r>
  <r>
    <s v="NPI_027"/>
    <x v="146"/>
    <s v="2025W044"/>
    <s v="00781-1575"/>
    <s v="Triumeq"/>
    <s v="HIV"/>
    <n v="2"/>
    <n v="2"/>
    <n v="58"/>
    <n v="14380001"/>
    <n v="76652"/>
    <x v="2"/>
  </r>
  <r>
    <s v="NPI_030"/>
    <x v="146"/>
    <s v="2025W044"/>
    <s v="00781-1789"/>
    <s v="Dovato"/>
    <s v="HIV"/>
    <n v="1"/>
    <n v="1"/>
    <n v="32"/>
    <n v="48780101"/>
    <n v="32593"/>
    <x v="0"/>
  </r>
  <r>
    <s v="NPI_046"/>
    <x v="146"/>
    <s v="2025W044"/>
    <s v="00781-1575"/>
    <s v="Triumeq"/>
    <s v="HIV"/>
    <n v="0"/>
    <n v="1"/>
    <n v="16"/>
    <n v="2870509"/>
    <n v="54521"/>
    <x v="7"/>
  </r>
  <r>
    <s v="NPI_014"/>
    <x v="147"/>
    <s v="2025W044"/>
    <s v="61958-2501"/>
    <s v="Biktarvy"/>
    <s v="HIV"/>
    <n v="0"/>
    <n v="1"/>
    <n v="60"/>
    <n v="48780101"/>
    <n v="72861"/>
    <x v="1"/>
  </r>
  <r>
    <s v="NPI_029"/>
    <x v="147"/>
    <s v="2025W044"/>
    <s v="00781-1789"/>
    <s v="Dovato"/>
    <s v="HIV"/>
    <n v="0"/>
    <n v="1"/>
    <n v="48"/>
    <n v="48780101"/>
    <n v="72861"/>
    <x v="1"/>
  </r>
  <r>
    <s v="NPI_032"/>
    <x v="147"/>
    <s v="2025W044"/>
    <s v="00781-1789"/>
    <s v="Dovato"/>
    <s v="HIV"/>
    <n v="1"/>
    <n v="1"/>
    <n v="86"/>
    <n v="48780101"/>
    <n v="40976"/>
    <x v="3"/>
  </r>
  <r>
    <s v="NPI_038"/>
    <x v="147"/>
    <s v="2025W044"/>
    <s v="61958-2501"/>
    <s v="Biktarvy"/>
    <s v="HIV"/>
    <n v="1"/>
    <n v="1"/>
    <n v="49"/>
    <n v="48780101"/>
    <n v="81760"/>
    <x v="4"/>
  </r>
  <r>
    <s v="NPI_005"/>
    <x v="148"/>
    <s v="2025W044"/>
    <s v="00781-1789"/>
    <s v="Dovato"/>
    <s v="HIV"/>
    <n v="0"/>
    <n v="1"/>
    <n v="22"/>
    <n v="2870509"/>
    <n v="89150"/>
    <x v="6"/>
  </r>
  <r>
    <s v="NPI_024"/>
    <x v="148"/>
    <s v="2025W044"/>
    <s v="61958-2501"/>
    <s v="Biktarvy"/>
    <s v="HIV"/>
    <n v="0"/>
    <n v="1"/>
    <n v="38"/>
    <n v="2870509"/>
    <n v="59209"/>
    <x v="4"/>
  </r>
  <r>
    <s v="NPI_042"/>
    <x v="148"/>
    <s v="2025W044"/>
    <s v="61958-2501"/>
    <s v="Biktarvy"/>
    <s v="HIV"/>
    <n v="1"/>
    <n v="1"/>
    <n v="54"/>
    <n v="14380001"/>
    <n v="76652"/>
    <x v="2"/>
  </r>
  <r>
    <s v="NPI_043"/>
    <x v="148"/>
    <s v="2025W044"/>
    <s v="00781-1575"/>
    <s v="Triumeq"/>
    <s v="HIV"/>
    <n v="1"/>
    <n v="1"/>
    <n v="37"/>
    <n v="2870509"/>
    <n v="86268"/>
    <x v="2"/>
  </r>
  <r>
    <s v="NPI_044"/>
    <x v="148"/>
    <s v="2025W044"/>
    <s v="61958-2501"/>
    <s v="Biktarvy"/>
    <s v="HIV"/>
    <n v="0"/>
    <n v="1"/>
    <n v="82"/>
    <n v="53940001"/>
    <n v="72861"/>
    <x v="1"/>
  </r>
  <r>
    <s v="NPI_008"/>
    <x v="149"/>
    <s v="2025W044"/>
    <s v="61958-2501"/>
    <s v="Biktarvy"/>
    <s v="HIV"/>
    <n v="0"/>
    <n v="1"/>
    <n v="67"/>
    <n v="2870509"/>
    <n v="81760"/>
    <x v="4"/>
  </r>
  <r>
    <s v="NPI_009"/>
    <x v="149"/>
    <s v="2025W044"/>
    <s v="00781-1789"/>
    <s v="Dovato"/>
    <s v="HIV"/>
    <n v="1"/>
    <n v="1"/>
    <n v="14"/>
    <n v="2870509"/>
    <n v="59209"/>
    <x v="4"/>
  </r>
  <r>
    <s v="NPI_015"/>
    <x v="149"/>
    <s v="2025W044"/>
    <s v="00781-1789"/>
    <s v="Dovato"/>
    <s v="HIV"/>
    <n v="0"/>
    <n v="1"/>
    <n v="80"/>
    <n v="14380001"/>
    <n v="32593"/>
    <x v="0"/>
  </r>
  <r>
    <s v="NPI_017"/>
    <x v="149"/>
    <s v="2025W044"/>
    <s v="61958-2501"/>
    <s v="Biktarvy"/>
    <s v="HIV"/>
    <n v="0"/>
    <n v="1"/>
    <n v="35"/>
    <n v="48780101"/>
    <n v="40976"/>
    <x v="3"/>
  </r>
  <r>
    <s v="NPI_023"/>
    <x v="149"/>
    <s v="2025W044"/>
    <s v="00781-1789"/>
    <s v="Dovato"/>
    <s v="HIV"/>
    <n v="0"/>
    <n v="1"/>
    <n v="85"/>
    <n v="14380001"/>
    <n v="81760"/>
    <x v="4"/>
  </r>
  <r>
    <s v="NPI_004"/>
    <x v="150"/>
    <s v="2025W044"/>
    <s v="00781-1789"/>
    <s v="Dovato"/>
    <s v="HIV"/>
    <n v="0"/>
    <n v="1"/>
    <n v="10"/>
    <n v="14380001"/>
    <n v="80120"/>
    <x v="7"/>
  </r>
  <r>
    <s v="NPI_005"/>
    <x v="150"/>
    <s v="2025W044"/>
    <s v="61958-2501"/>
    <s v="Biktarvy"/>
    <s v="HIV"/>
    <n v="0"/>
    <n v="1"/>
    <n v="45"/>
    <n v="2870509"/>
    <n v="89150"/>
    <x v="6"/>
  </r>
  <r>
    <s v="NPI_015"/>
    <x v="150"/>
    <s v="2025W044"/>
    <s v="61958-2501"/>
    <s v="Biktarvy"/>
    <s v="HIV"/>
    <n v="1"/>
    <n v="1"/>
    <n v="10"/>
    <n v="14380001"/>
    <n v="32593"/>
    <x v="0"/>
  </r>
  <r>
    <s v="NPI_022"/>
    <x v="150"/>
    <s v="2025W044"/>
    <s v="00781-1789"/>
    <s v="Dovato"/>
    <s v="HIV"/>
    <n v="0"/>
    <n v="1"/>
    <n v="10"/>
    <n v="2870509"/>
    <n v="18803"/>
    <x v="5"/>
  </r>
  <r>
    <s v="NPI_032"/>
    <x v="150"/>
    <s v="2025W044"/>
    <s v="00781-1575"/>
    <s v="Triumeq"/>
    <s v="HIV"/>
    <n v="1"/>
    <n v="1"/>
    <n v="30"/>
    <n v="2870509"/>
    <n v="40976"/>
    <x v="3"/>
  </r>
  <r>
    <s v="NPI_048"/>
    <x v="150"/>
    <s v="2025W044"/>
    <s v="61958-2501"/>
    <s v="Biktarvy"/>
    <s v="HIV"/>
    <n v="0"/>
    <n v="1"/>
    <n v="30"/>
    <n v="48780101"/>
    <n v="72750"/>
    <x v="1"/>
  </r>
  <r>
    <s v="NPI_005"/>
    <x v="151"/>
    <s v="2025W045"/>
    <s v="00781-1598"/>
    <s v="Tivicay"/>
    <s v="HIV"/>
    <n v="1"/>
    <n v="1"/>
    <n v="48"/>
    <n v="53940001"/>
    <n v="89150"/>
    <x v="6"/>
  </r>
  <r>
    <s v="NPI_032"/>
    <x v="151"/>
    <s v="2025W045"/>
    <s v="00781-1575"/>
    <s v="Triumeq"/>
    <s v="HIV"/>
    <n v="0"/>
    <n v="2"/>
    <n v="74"/>
    <n v="14380001"/>
    <n v="40976"/>
    <x v="3"/>
  </r>
  <r>
    <s v="NPI_032"/>
    <x v="151"/>
    <s v="2025W045"/>
    <s v="00781-1789"/>
    <s v="Dovato"/>
    <s v="HIV"/>
    <n v="0"/>
    <n v="2"/>
    <n v="49"/>
    <n v="53940001"/>
    <n v="40976"/>
    <x v="3"/>
  </r>
  <r>
    <s v="NPI_043"/>
    <x v="151"/>
    <s v="2025W045"/>
    <s v="00781-1598"/>
    <s v="Tivicay"/>
    <s v="HIV"/>
    <n v="0"/>
    <n v="1"/>
    <n v="60"/>
    <n v="53940001"/>
    <n v="86268"/>
    <x v="2"/>
  </r>
  <r>
    <s v="NPI_017"/>
    <x v="152"/>
    <s v="2025W045"/>
    <s v="61958-2501"/>
    <s v="Biktarvy"/>
    <s v="HIV"/>
    <n v="0"/>
    <n v="1"/>
    <n v="60"/>
    <n v="53940001"/>
    <n v="40976"/>
    <x v="3"/>
  </r>
  <r>
    <s v="NPI_035"/>
    <x v="152"/>
    <s v="2025W045"/>
    <s v="00781-1598"/>
    <s v="Tivicay"/>
    <s v="HIV"/>
    <n v="1"/>
    <n v="1"/>
    <n v="45"/>
    <n v="14380001"/>
    <n v="89150"/>
    <x v="6"/>
  </r>
  <r>
    <s v="NPI_026"/>
    <x v="153"/>
    <s v="2025W045"/>
    <s v="61958-2501"/>
    <s v="Biktarvy"/>
    <s v="HIV"/>
    <n v="1"/>
    <n v="1"/>
    <n v="30"/>
    <n v="14380001"/>
    <n v="30260"/>
    <x v="0"/>
  </r>
  <r>
    <s v="NPI_028"/>
    <x v="153"/>
    <s v="2025W045"/>
    <s v="00781-1789"/>
    <s v="Dovato"/>
    <s v="HIV"/>
    <n v="1"/>
    <n v="1"/>
    <n v="45"/>
    <n v="2870509"/>
    <n v="86268"/>
    <x v="2"/>
  </r>
  <r>
    <s v="NPI_046"/>
    <x v="153"/>
    <s v="2025W045"/>
    <s v="61958-2501"/>
    <s v="Biktarvy"/>
    <s v="HIV"/>
    <n v="0"/>
    <n v="1"/>
    <n v="10"/>
    <n v="2870509"/>
    <n v="54521"/>
    <x v="7"/>
  </r>
  <r>
    <s v="NPI_005"/>
    <x v="154"/>
    <s v="2025W045"/>
    <s v="00781-1789"/>
    <s v="Dovato"/>
    <s v="HIV"/>
    <n v="0"/>
    <n v="1"/>
    <n v="60"/>
    <n v="2870509"/>
    <n v="89150"/>
    <x v="6"/>
  </r>
  <r>
    <s v="NPI_008"/>
    <x v="154"/>
    <s v="2025W045"/>
    <s v="61958-2501"/>
    <s v="Biktarvy"/>
    <s v="HIV"/>
    <n v="0"/>
    <n v="1"/>
    <n v="60"/>
    <n v="48780101"/>
    <n v="81760"/>
    <x v="4"/>
  </r>
  <r>
    <s v="NPI_010"/>
    <x v="154"/>
    <s v="2025W045"/>
    <s v="00781-1789"/>
    <s v="Dovato"/>
    <s v="HIV"/>
    <n v="0"/>
    <n v="1"/>
    <n v="30"/>
    <n v="48780101"/>
    <n v="89777"/>
    <x v="6"/>
  </r>
  <r>
    <s v="NPI_003"/>
    <x v="155"/>
    <s v="2025W045"/>
    <s v="61958-2501"/>
    <s v="Biktarvy"/>
    <s v="HIV"/>
    <n v="0"/>
    <n v="1"/>
    <n v="30"/>
    <n v="53940001"/>
    <n v="72750"/>
    <x v="1"/>
  </r>
  <r>
    <s v="NPI_012"/>
    <x v="155"/>
    <s v="2025W045"/>
    <s v="00781-1789"/>
    <s v="Dovato"/>
    <s v="HIV"/>
    <n v="1"/>
    <n v="1"/>
    <n v="30"/>
    <n v="53940001"/>
    <n v="76652"/>
    <x v="2"/>
  </r>
  <r>
    <s v="NPI_021"/>
    <x v="155"/>
    <s v="2025W045"/>
    <s v="00781-1598"/>
    <s v="Tivicay"/>
    <s v="HIV"/>
    <n v="0"/>
    <n v="1"/>
    <n v="60"/>
    <n v="53940001"/>
    <n v="38304"/>
    <x v="3"/>
  </r>
  <r>
    <s v="NPI_032"/>
    <x v="155"/>
    <s v="2025W045"/>
    <s v="00781-1789"/>
    <s v="Dovato"/>
    <s v="HIV"/>
    <n v="1"/>
    <n v="1"/>
    <n v="10"/>
    <n v="2870509"/>
    <n v="40976"/>
    <x v="3"/>
  </r>
  <r>
    <s v="NPI_036"/>
    <x v="155"/>
    <s v="2025W045"/>
    <s v="61958-2501"/>
    <s v="Biktarvy"/>
    <s v="HIV"/>
    <n v="1"/>
    <n v="1"/>
    <n v="15"/>
    <n v="14380001"/>
    <n v="38304"/>
    <x v="3"/>
  </r>
  <r>
    <s v="NPI_001"/>
    <x v="156"/>
    <s v="2025W045"/>
    <s v="00781-1598"/>
    <s v="Tivicay"/>
    <s v="HIV"/>
    <n v="1"/>
    <n v="1"/>
    <n v="90"/>
    <n v="2870509"/>
    <n v="54521"/>
    <x v="7"/>
  </r>
  <r>
    <s v="NPI_009"/>
    <x v="156"/>
    <s v="2025W045"/>
    <s v="00781-1575"/>
    <s v="Triumeq"/>
    <s v="HIV"/>
    <n v="0"/>
    <n v="1"/>
    <n v="30"/>
    <n v="53940001"/>
    <n v="59209"/>
    <x v="4"/>
  </r>
  <r>
    <s v="NPI_003"/>
    <x v="157"/>
    <s v="2025W045"/>
    <s v="61958-2501"/>
    <s v="Biktarvy"/>
    <s v="HIV"/>
    <n v="0"/>
    <n v="1"/>
    <n v="60"/>
    <n v="53940001"/>
    <n v="72750"/>
    <x v="1"/>
  </r>
  <r>
    <s v="NPI_008"/>
    <x v="157"/>
    <s v="2025W045"/>
    <s v="61958-2501"/>
    <s v="Biktarvy"/>
    <s v="HIV"/>
    <n v="0"/>
    <n v="1"/>
    <n v="15"/>
    <n v="2870509"/>
    <n v="81760"/>
    <x v="4"/>
  </r>
  <r>
    <s v="NPI_014"/>
    <x v="157"/>
    <s v="2025W045"/>
    <s v="00781-1598"/>
    <s v="Tivicay"/>
    <s v="HIV"/>
    <n v="0"/>
    <n v="1"/>
    <n v="45"/>
    <n v="48780101"/>
    <n v="72861"/>
    <x v="1"/>
  </r>
  <r>
    <s v="NPI_018"/>
    <x v="157"/>
    <s v="2025W045"/>
    <s v="00781-1598"/>
    <s v="Tivicay"/>
    <s v="HIV"/>
    <n v="0"/>
    <n v="1"/>
    <n v="10"/>
    <n v="48780101"/>
    <n v="72750"/>
    <x v="1"/>
  </r>
  <r>
    <s v="NPI_027"/>
    <x v="157"/>
    <s v="2025W045"/>
    <s v="00781-1575"/>
    <s v="Triumeq"/>
    <s v="HIV"/>
    <n v="0"/>
    <n v="1"/>
    <n v="60"/>
    <n v="48780101"/>
    <n v="76652"/>
    <x v="2"/>
  </r>
  <r>
    <s v="NPI_028"/>
    <x v="157"/>
    <s v="2025W045"/>
    <s v="61958-2501"/>
    <s v="Biktarvy"/>
    <s v="HIV"/>
    <n v="1"/>
    <n v="1"/>
    <n v="15"/>
    <n v="2870509"/>
    <n v="86268"/>
    <x v="2"/>
  </r>
  <r>
    <s v="NPI_050"/>
    <x v="157"/>
    <s v="2025W045"/>
    <s v="00781-1575"/>
    <s v="Triumeq"/>
    <s v="HIV"/>
    <n v="1"/>
    <n v="1"/>
    <n v="45"/>
    <n v="2870509"/>
    <n v="89150"/>
    <x v="6"/>
  </r>
  <r>
    <s v="NPI_007"/>
    <x v="158"/>
    <s v="2025W046"/>
    <s v="00781-1789"/>
    <s v="Dovato"/>
    <s v="HIV"/>
    <n v="0"/>
    <n v="1"/>
    <n v="30"/>
    <n v="2870509"/>
    <n v="18803"/>
    <x v="5"/>
  </r>
  <r>
    <s v="NPI_019"/>
    <x v="158"/>
    <s v="2025W046"/>
    <s v="00781-1598"/>
    <s v="Tivicay"/>
    <s v="HIV"/>
    <n v="1"/>
    <n v="1"/>
    <n v="45"/>
    <n v="2870509"/>
    <n v="80120"/>
    <x v="7"/>
  </r>
  <r>
    <s v="NPI_036"/>
    <x v="158"/>
    <s v="2025W046"/>
    <s v="61958-2501"/>
    <s v="Biktarvy"/>
    <s v="HIV"/>
    <n v="1"/>
    <n v="1"/>
    <n v="15"/>
    <n v="53940001"/>
    <n v="38304"/>
    <x v="3"/>
  </r>
  <r>
    <s v="NPI_048"/>
    <x v="158"/>
    <s v="2025W046"/>
    <s v="61958-2501"/>
    <s v="Biktarvy"/>
    <s v="HIV"/>
    <n v="1"/>
    <n v="1"/>
    <n v="15"/>
    <n v="53940001"/>
    <n v="72750"/>
    <x v="1"/>
  </r>
  <r>
    <s v="NPI_016"/>
    <x v="159"/>
    <s v="2025W046"/>
    <s v="00781-1598"/>
    <s v="Tivicay"/>
    <s v="HIV"/>
    <n v="0"/>
    <n v="1"/>
    <n v="10"/>
    <n v="48780101"/>
    <n v="54521"/>
    <x v="7"/>
  </r>
  <r>
    <s v="NPI_042"/>
    <x v="159"/>
    <s v="2025W046"/>
    <s v="61958-2501"/>
    <s v="Biktarvy"/>
    <s v="HIV"/>
    <n v="0"/>
    <n v="1"/>
    <n v="30"/>
    <n v="48780101"/>
    <n v="76652"/>
    <x v="2"/>
  </r>
  <r>
    <s v="NPI_047"/>
    <x v="159"/>
    <s v="2025W046"/>
    <s v="00781-1598"/>
    <s v="Tivicay"/>
    <s v="HIV"/>
    <n v="0"/>
    <n v="1"/>
    <n v="10"/>
    <n v="14380001"/>
    <n v="40976"/>
    <x v="3"/>
  </r>
  <r>
    <s v="NPI_004"/>
    <x v="160"/>
    <s v="2025W046"/>
    <s v="61958-2501"/>
    <s v="Biktarvy"/>
    <s v="HIV"/>
    <n v="0"/>
    <n v="1"/>
    <n v="60"/>
    <n v="14380001"/>
    <n v="80120"/>
    <x v="7"/>
  </r>
  <r>
    <s v="NPI_005"/>
    <x v="160"/>
    <s v="2025W046"/>
    <s v="00781-1789"/>
    <s v="Dovato"/>
    <s v="HIV"/>
    <n v="0"/>
    <n v="1"/>
    <n v="90"/>
    <n v="48780101"/>
    <n v="89150"/>
    <x v="6"/>
  </r>
  <r>
    <s v="NPI_010"/>
    <x v="160"/>
    <s v="2025W046"/>
    <s v="00781-1575"/>
    <s v="Triumeq"/>
    <s v="HIV"/>
    <n v="1"/>
    <n v="1"/>
    <n v="45"/>
    <n v="2870509"/>
    <n v="89777"/>
    <x v="6"/>
  </r>
  <r>
    <s v="NPI_011"/>
    <x v="160"/>
    <s v="2025W046"/>
    <s v="61958-2501"/>
    <s v="Biktarvy"/>
    <s v="HIV"/>
    <n v="0"/>
    <n v="1"/>
    <n v="45"/>
    <n v="14380001"/>
    <n v="30260"/>
    <x v="0"/>
  </r>
  <r>
    <s v="NPI_019"/>
    <x v="160"/>
    <s v="2025W046"/>
    <s v="00781-1598"/>
    <s v="Tivicay"/>
    <s v="HIV"/>
    <n v="1"/>
    <n v="1"/>
    <n v="45"/>
    <n v="53940001"/>
    <n v="80120"/>
    <x v="7"/>
  </r>
  <r>
    <s v="NPI_043"/>
    <x v="160"/>
    <s v="2025W046"/>
    <s v="00781-1575"/>
    <s v="Triumeq"/>
    <s v="HIV"/>
    <n v="1"/>
    <n v="1"/>
    <n v="30"/>
    <n v="2870509"/>
    <n v="86268"/>
    <x v="2"/>
  </r>
  <r>
    <s v="NPI_046"/>
    <x v="160"/>
    <s v="2025W046"/>
    <s v="61958-2501"/>
    <s v="Biktarvy"/>
    <s v="HIV"/>
    <n v="0"/>
    <n v="1"/>
    <n v="30"/>
    <n v="48780101"/>
    <n v="54521"/>
    <x v="7"/>
  </r>
  <r>
    <s v="NPI_004"/>
    <x v="161"/>
    <s v="2025W046"/>
    <s v="61958-2501"/>
    <s v="Biktarvy"/>
    <s v="HIV"/>
    <n v="1"/>
    <n v="1"/>
    <n v="90"/>
    <n v="53940001"/>
    <n v="80120"/>
    <x v="7"/>
  </r>
  <r>
    <s v="NPI_026"/>
    <x v="161"/>
    <s v="2025W046"/>
    <s v="00781-1789"/>
    <s v="Dovato"/>
    <s v="HIV"/>
    <n v="1"/>
    <n v="1"/>
    <n v="45"/>
    <n v="48780101"/>
    <n v="30260"/>
    <x v="0"/>
  </r>
  <r>
    <s v="NPI_005"/>
    <x v="162"/>
    <s v="2025W046"/>
    <s v="61958-2501"/>
    <s v="Biktarvy"/>
    <s v="HIV"/>
    <n v="1"/>
    <n v="1"/>
    <n v="30"/>
    <n v="53940001"/>
    <n v="89150"/>
    <x v="6"/>
  </r>
  <r>
    <s v="NPI_008"/>
    <x v="163"/>
    <s v="2025W046"/>
    <s v="61958-2501"/>
    <s v="Biktarvy"/>
    <s v="HIV"/>
    <n v="1"/>
    <n v="1"/>
    <n v="45"/>
    <n v="48780101"/>
    <n v="81760"/>
    <x v="4"/>
  </r>
  <r>
    <s v="NPI_014"/>
    <x v="163"/>
    <s v="2025W046"/>
    <s v="00781-1575"/>
    <s v="Triumeq"/>
    <s v="HIV"/>
    <n v="0"/>
    <n v="1"/>
    <n v="45"/>
    <n v="53940001"/>
    <n v="72861"/>
    <x v="1"/>
  </r>
  <r>
    <s v="NPI_015"/>
    <x v="163"/>
    <s v="2025W046"/>
    <s v="00781-1575"/>
    <s v="Triumeq"/>
    <s v="HIV"/>
    <n v="1"/>
    <n v="1"/>
    <n v="45"/>
    <n v="2870509"/>
    <n v="32593"/>
    <x v="0"/>
  </r>
  <r>
    <s v="NPI_018"/>
    <x v="163"/>
    <s v="2025W046"/>
    <s v="61958-2501"/>
    <s v="Biktarvy"/>
    <s v="HIV"/>
    <n v="1"/>
    <n v="1"/>
    <n v="30"/>
    <n v="48780101"/>
    <n v="72750"/>
    <x v="1"/>
  </r>
  <r>
    <s v="NPI_028"/>
    <x v="163"/>
    <s v="2025W046"/>
    <s v="61958-2501"/>
    <s v="Biktarvy"/>
    <s v="HIV"/>
    <n v="2"/>
    <n v="2"/>
    <n v="45"/>
    <n v="2870509"/>
    <n v="86268"/>
    <x v="2"/>
  </r>
  <r>
    <s v="NPI_028"/>
    <x v="163"/>
    <s v="2025W046"/>
    <s v="61958-2501"/>
    <s v="Biktarvy"/>
    <s v="HIV"/>
    <n v="2"/>
    <n v="2"/>
    <n v="45"/>
    <n v="2870509"/>
    <n v="86268"/>
    <x v="2"/>
  </r>
  <r>
    <s v="NPI_031"/>
    <x v="163"/>
    <s v="2025W046"/>
    <s v="61958-2501"/>
    <s v="Biktarvy"/>
    <s v="HIV"/>
    <n v="1"/>
    <n v="1"/>
    <n v="30"/>
    <n v="48780101"/>
    <n v="54521"/>
    <x v="7"/>
  </r>
  <r>
    <s v="NPI_050"/>
    <x v="163"/>
    <s v="2025W046"/>
    <s v="61958-2501"/>
    <s v="Biktarvy"/>
    <s v="HIV"/>
    <n v="1"/>
    <n v="1"/>
    <n v="45"/>
    <n v="53940001"/>
    <n v="89150"/>
    <x v="6"/>
  </r>
  <r>
    <s v="NPI_021"/>
    <x v="164"/>
    <s v="2025W046"/>
    <s v="00781-1789"/>
    <s v="Dovato"/>
    <s v="HIV"/>
    <n v="0"/>
    <n v="1"/>
    <n v="10"/>
    <n v="48780101"/>
    <n v="38304"/>
    <x v="3"/>
  </r>
  <r>
    <s v="NPI_039"/>
    <x v="164"/>
    <s v="2025W046"/>
    <s v="00781-1575"/>
    <s v="Triumeq"/>
    <s v="HIV"/>
    <n v="0"/>
    <n v="1"/>
    <n v="60"/>
    <n v="48780101"/>
    <n v="59209"/>
    <x v="4"/>
  </r>
  <r>
    <s v="NPI_046"/>
    <x v="164"/>
    <s v="2025W046"/>
    <s v="61958-2501"/>
    <s v="Biktarvy"/>
    <s v="HIV"/>
    <n v="0"/>
    <n v="1"/>
    <n v="90"/>
    <n v="53940001"/>
    <n v="54521"/>
    <x v="7"/>
  </r>
  <r>
    <s v="NPI_048"/>
    <x v="164"/>
    <s v="2025W046"/>
    <s v="61958-2501"/>
    <s v="Biktarvy"/>
    <s v="HIV"/>
    <n v="0"/>
    <n v="1"/>
    <n v="10"/>
    <n v="48780101"/>
    <n v="72750"/>
    <x v="1"/>
  </r>
  <r>
    <s v="NPI_006"/>
    <x v="165"/>
    <s v="2025W047"/>
    <s v="00781-1789"/>
    <s v="Dovato"/>
    <s v="HIV"/>
    <n v="0"/>
    <n v="1"/>
    <n v="90"/>
    <n v="53940001"/>
    <n v="38304"/>
    <x v="3"/>
  </r>
  <r>
    <s v="NPI_009"/>
    <x v="165"/>
    <s v="2025W047"/>
    <s v="00781-1598"/>
    <s v="Tivicay"/>
    <s v="HIV"/>
    <n v="1"/>
    <n v="1"/>
    <n v="10"/>
    <n v="14380001"/>
    <n v="59209"/>
    <x v="4"/>
  </r>
  <r>
    <s v="NPI_017"/>
    <x v="165"/>
    <s v="2025W047"/>
    <s v="61958-2501"/>
    <s v="Biktarvy"/>
    <s v="HIV"/>
    <n v="1"/>
    <n v="1"/>
    <n v="10"/>
    <n v="53940001"/>
    <n v="40976"/>
    <x v="3"/>
  </r>
  <r>
    <s v="NPI_043"/>
    <x v="165"/>
    <s v="2025W047"/>
    <s v="00781-1598"/>
    <s v="Tivicay"/>
    <s v="HIV"/>
    <n v="0"/>
    <n v="1"/>
    <n v="30"/>
    <n v="14380001"/>
    <n v="86268"/>
    <x v="2"/>
  </r>
  <r>
    <s v="NPI_023"/>
    <x v="166"/>
    <s v="2025W047"/>
    <s v="00781-1789"/>
    <s v="Dovato"/>
    <s v="HIV"/>
    <n v="1"/>
    <n v="1"/>
    <n v="45"/>
    <n v="2870509"/>
    <n v="81760"/>
    <x v="4"/>
  </r>
  <r>
    <s v="NPI_024"/>
    <x v="166"/>
    <s v="2025W047"/>
    <s v="00781-1598"/>
    <s v="Tivicay"/>
    <s v="HIV"/>
    <n v="0"/>
    <n v="1"/>
    <n v="90"/>
    <n v="53940001"/>
    <n v="59209"/>
    <x v="4"/>
  </r>
  <r>
    <s v="NPI_034"/>
    <x v="166"/>
    <s v="2025W047"/>
    <s v="61958-2501"/>
    <s v="Biktarvy"/>
    <s v="HIV"/>
    <n v="1"/>
    <n v="1"/>
    <n v="30"/>
    <n v="2870509"/>
    <n v="80120"/>
    <x v="7"/>
  </r>
  <r>
    <s v="NPI_037"/>
    <x v="166"/>
    <s v="2025W047"/>
    <s v="61958-2501"/>
    <s v="Biktarvy"/>
    <s v="HIV"/>
    <n v="1"/>
    <n v="1"/>
    <n v="30"/>
    <n v="2870509"/>
    <n v="18803"/>
    <x v="5"/>
  </r>
  <r>
    <s v="NPI_042"/>
    <x v="166"/>
    <s v="2025W047"/>
    <s v="00781-1575"/>
    <s v="Triumeq"/>
    <s v="HIV"/>
    <n v="1"/>
    <n v="1"/>
    <n v="90"/>
    <n v="14380001"/>
    <n v="76652"/>
    <x v="2"/>
  </r>
  <r>
    <s v="NPI_001"/>
    <x v="167"/>
    <s v="2025W047"/>
    <s v="00781-1575"/>
    <s v="Triumeq"/>
    <s v="HIV"/>
    <n v="0"/>
    <n v="1"/>
    <n v="10"/>
    <n v="14380001"/>
    <n v="54521"/>
    <x v="7"/>
  </r>
  <r>
    <s v="NPI_008"/>
    <x v="167"/>
    <s v="2025W047"/>
    <s v="61958-2501"/>
    <s v="Biktarvy"/>
    <s v="HIV"/>
    <n v="1"/>
    <n v="1"/>
    <n v="10"/>
    <n v="14380001"/>
    <n v="81760"/>
    <x v="4"/>
  </r>
  <r>
    <s v="NPI_014"/>
    <x v="167"/>
    <s v="2025W047"/>
    <s v="00781-1598"/>
    <s v="Tivicay"/>
    <s v="HIV"/>
    <n v="1"/>
    <n v="1"/>
    <n v="30"/>
    <n v="14380001"/>
    <n v="72861"/>
    <x v="1"/>
  </r>
  <r>
    <s v="NPI_020"/>
    <x v="167"/>
    <s v="2025W047"/>
    <s v="00781-1789"/>
    <s v="Dovato"/>
    <s v="HIV"/>
    <n v="1"/>
    <n v="1"/>
    <n v="30"/>
    <n v="53940001"/>
    <n v="89150"/>
    <x v="6"/>
  </r>
  <r>
    <s v="NPI_024"/>
    <x v="167"/>
    <s v="2025W047"/>
    <s v="61958-2501"/>
    <s v="Biktarvy"/>
    <s v="HIV"/>
    <n v="1"/>
    <n v="1"/>
    <n v="90"/>
    <n v="53940001"/>
    <n v="59209"/>
    <x v="4"/>
  </r>
  <r>
    <s v="NPI_033"/>
    <x v="167"/>
    <s v="2025W047"/>
    <s v="00781-1575"/>
    <s v="Triumeq"/>
    <s v="HIV"/>
    <n v="0"/>
    <n v="1"/>
    <n v="10"/>
    <n v="2870509"/>
    <n v="72750"/>
    <x v="1"/>
  </r>
  <r>
    <s v="NPI_034"/>
    <x v="167"/>
    <s v="2025W047"/>
    <s v="00781-1575"/>
    <s v="Triumeq"/>
    <s v="HIV"/>
    <n v="1"/>
    <n v="1"/>
    <n v="60"/>
    <n v="53940001"/>
    <n v="80120"/>
    <x v="7"/>
  </r>
  <r>
    <s v="NPI_036"/>
    <x v="167"/>
    <s v="2025W047"/>
    <s v="61958-2501"/>
    <s v="Biktarvy"/>
    <s v="HIV"/>
    <n v="1"/>
    <n v="1"/>
    <n v="10"/>
    <n v="48780101"/>
    <n v="38304"/>
    <x v="3"/>
  </r>
  <r>
    <s v="NPI_003"/>
    <x v="168"/>
    <s v="2025W047"/>
    <s v="00781-1598"/>
    <s v="Tivicay"/>
    <s v="HIV"/>
    <n v="2"/>
    <n v="2"/>
    <n v="30"/>
    <n v="48780101"/>
    <n v="72750"/>
    <x v="1"/>
  </r>
  <r>
    <s v="NPI_003"/>
    <x v="168"/>
    <s v="2025W047"/>
    <s v="61958-2501"/>
    <s v="Biktarvy"/>
    <s v="HIV"/>
    <n v="2"/>
    <n v="2"/>
    <n v="60"/>
    <n v="14380001"/>
    <n v="72750"/>
    <x v="1"/>
  </r>
  <r>
    <s v="NPI_007"/>
    <x v="168"/>
    <s v="2025W047"/>
    <s v="00781-1789"/>
    <s v="Dovato"/>
    <s v="HIV"/>
    <n v="0"/>
    <n v="1"/>
    <n v="30"/>
    <n v="2870509"/>
    <n v="18803"/>
    <x v="5"/>
  </r>
  <r>
    <s v="NPI_031"/>
    <x v="168"/>
    <s v="2025W047"/>
    <s v="00781-1598"/>
    <s v="Tivicay"/>
    <s v="HIV"/>
    <n v="0"/>
    <n v="1"/>
    <n v="30"/>
    <n v="14380001"/>
    <n v="54521"/>
    <x v="7"/>
  </r>
  <r>
    <s v="NPI_003"/>
    <x v="169"/>
    <s v="2025W047"/>
    <s v="61958-2501"/>
    <s v="Biktarvy"/>
    <s v="HIV"/>
    <n v="1"/>
    <n v="1"/>
    <n v="90"/>
    <n v="48780101"/>
    <n v="72750"/>
    <x v="1"/>
  </r>
  <r>
    <s v="NPI_011"/>
    <x v="169"/>
    <s v="2025W047"/>
    <s v="61958-2501"/>
    <s v="Biktarvy"/>
    <s v="HIV"/>
    <n v="1"/>
    <n v="1"/>
    <n v="45"/>
    <n v="2870509"/>
    <n v="30260"/>
    <x v="0"/>
  </r>
  <r>
    <s v="NPI_015"/>
    <x v="169"/>
    <s v="2025W047"/>
    <s v="00781-1789"/>
    <s v="Dovato"/>
    <s v="HIV"/>
    <n v="1"/>
    <n v="1"/>
    <n v="30"/>
    <n v="48780101"/>
    <n v="32593"/>
    <x v="0"/>
  </r>
  <r>
    <s v="NPI_018"/>
    <x v="169"/>
    <s v="2025W047"/>
    <s v="00781-1789"/>
    <s v="Dovato"/>
    <s v="HIV"/>
    <n v="0"/>
    <n v="1"/>
    <n v="45"/>
    <n v="53940001"/>
    <n v="72750"/>
    <x v="1"/>
  </r>
  <r>
    <s v="NPI_020"/>
    <x v="169"/>
    <s v="2025W047"/>
    <s v="00781-1598"/>
    <s v="Tivicay"/>
    <s v="HIV"/>
    <n v="1"/>
    <n v="1"/>
    <n v="60"/>
    <n v="48780101"/>
    <n v="89150"/>
    <x v="6"/>
  </r>
  <r>
    <s v="NPI_025"/>
    <x v="169"/>
    <s v="2025W047"/>
    <s v="00781-1789"/>
    <s v="Dovato"/>
    <s v="HIV"/>
    <n v="1"/>
    <n v="1"/>
    <n v="15"/>
    <n v="53940001"/>
    <n v="89777"/>
    <x v="6"/>
  </r>
  <r>
    <s v="NPI_050"/>
    <x v="169"/>
    <s v="2025W047"/>
    <s v="61958-2501"/>
    <s v="Biktarvy"/>
    <s v="HIV"/>
    <n v="0"/>
    <n v="1"/>
    <n v="15"/>
    <n v="48780101"/>
    <n v="89150"/>
    <x v="6"/>
  </r>
  <r>
    <s v="NPI_014"/>
    <x v="170"/>
    <s v="2025W047"/>
    <s v="00781-1575"/>
    <s v="Triumeq"/>
    <s v="HIV"/>
    <n v="0"/>
    <n v="1"/>
    <n v="90"/>
    <n v="14380001"/>
    <n v="72861"/>
    <x v="1"/>
  </r>
  <r>
    <s v="NPI_018"/>
    <x v="170"/>
    <s v="2025W047"/>
    <s v="00781-1575"/>
    <s v="Triumeq"/>
    <s v="HIV"/>
    <n v="0"/>
    <n v="1"/>
    <n v="45"/>
    <n v="53940001"/>
    <n v="72750"/>
    <x v="1"/>
  </r>
  <r>
    <s v="NPI_025"/>
    <x v="170"/>
    <s v="2025W047"/>
    <s v="00781-1598"/>
    <s v="Tivicay"/>
    <s v="HIV"/>
    <n v="1"/>
    <n v="1"/>
    <n v="15"/>
    <n v="14380001"/>
    <n v="89777"/>
    <x v="6"/>
  </r>
  <r>
    <s v="NPI_009"/>
    <x v="171"/>
    <s v="2025W048"/>
    <s v="00781-1789"/>
    <s v="Dovato"/>
    <s v="HIV"/>
    <n v="1"/>
    <n v="1"/>
    <n v="47"/>
    <n v="14380001"/>
    <n v="59209"/>
    <x v="4"/>
  </r>
  <r>
    <s v="NPI_012"/>
    <x v="171"/>
    <s v="2025W048"/>
    <s v="61958-2501"/>
    <s v="Biktarvy"/>
    <s v="HIV"/>
    <n v="1"/>
    <n v="1"/>
    <n v="10"/>
    <n v="48780101"/>
    <n v="76652"/>
    <x v="2"/>
  </r>
  <r>
    <s v="NPI_024"/>
    <x v="171"/>
    <s v="2025W048"/>
    <s v="00781-1575"/>
    <s v="Triumeq"/>
    <s v="HIV"/>
    <n v="1"/>
    <n v="1"/>
    <n v="21"/>
    <n v="2870509"/>
    <n v="59209"/>
    <x v="4"/>
  </r>
  <r>
    <s v="NPI_024"/>
    <x v="172"/>
    <s v="2025W048"/>
    <s v="61958-2501"/>
    <s v="Biktarvy"/>
    <s v="HIV"/>
    <n v="1"/>
    <n v="1"/>
    <n v="74"/>
    <n v="53940001"/>
    <n v="59209"/>
    <x v="4"/>
  </r>
  <r>
    <s v="NPI_026"/>
    <x v="172"/>
    <s v="2025W048"/>
    <s v="00781-1575"/>
    <s v="Triumeq"/>
    <s v="HIV"/>
    <n v="1"/>
    <n v="1"/>
    <n v="57"/>
    <n v="48780101"/>
    <n v="30260"/>
    <x v="0"/>
  </r>
  <r>
    <s v="NPI_001"/>
    <x v="173"/>
    <s v="2025W049"/>
    <s v="00781-1598"/>
    <s v="Tivicay"/>
    <s v="HIV"/>
    <n v="1"/>
    <n v="1"/>
    <n v="17"/>
    <n v="14380001"/>
    <n v="54521"/>
    <x v="7"/>
  </r>
  <r>
    <s v="NPI_003"/>
    <x v="173"/>
    <s v="2025W049"/>
    <s v="61958-2501"/>
    <s v="Biktarvy"/>
    <s v="HIV"/>
    <n v="0"/>
    <n v="1"/>
    <n v="30"/>
    <n v="48780101"/>
    <n v="72750"/>
    <x v="1"/>
  </r>
  <r>
    <s v="NPI_010"/>
    <x v="173"/>
    <s v="2025W049"/>
    <s v="61958-2501"/>
    <s v="Biktarvy"/>
    <s v="HIV"/>
    <n v="1"/>
    <n v="1"/>
    <n v="77"/>
    <n v="2870509"/>
    <n v="89777"/>
    <x v="6"/>
  </r>
  <r>
    <s v="NPI_019"/>
    <x v="173"/>
    <s v="2025W049"/>
    <s v="61958-2501"/>
    <s v="Biktarvy"/>
    <s v="HIV"/>
    <n v="0"/>
    <n v="1"/>
    <n v="72"/>
    <n v="14380001"/>
    <n v="80120"/>
    <x v="7"/>
  </r>
  <r>
    <s v="NPI_021"/>
    <x v="173"/>
    <s v="2025W049"/>
    <s v="00781-1789"/>
    <s v="Dovato"/>
    <s v="HIV"/>
    <n v="2"/>
    <n v="2"/>
    <n v="20"/>
    <n v="14380001"/>
    <n v="38304"/>
    <x v="3"/>
  </r>
  <r>
    <s v="NPI_021"/>
    <x v="173"/>
    <s v="2025W049"/>
    <s v="00781-1789"/>
    <s v="Dovato"/>
    <s v="HIV"/>
    <n v="2"/>
    <n v="2"/>
    <n v="52"/>
    <n v="48780101"/>
    <n v="38304"/>
    <x v="3"/>
  </r>
  <r>
    <s v="NPI_028"/>
    <x v="173"/>
    <s v="2025W049"/>
    <s v="61958-2501"/>
    <s v="Biktarvy"/>
    <s v="HIV"/>
    <n v="0"/>
    <n v="1"/>
    <n v="13"/>
    <n v="14380001"/>
    <n v="86268"/>
    <x v="2"/>
  </r>
  <r>
    <s v="NPI_029"/>
    <x v="173"/>
    <s v="2025W049"/>
    <s v="61958-2501"/>
    <s v="Biktarvy"/>
    <s v="HIV"/>
    <n v="0"/>
    <n v="1"/>
    <n v="35"/>
    <n v="48780101"/>
    <n v="72861"/>
    <x v="1"/>
  </r>
  <r>
    <s v="NPI_044"/>
    <x v="173"/>
    <s v="2025W049"/>
    <s v="00781-1789"/>
    <s v="Dovato"/>
    <s v="HIV"/>
    <n v="1"/>
    <n v="1"/>
    <n v="59"/>
    <n v="14380001"/>
    <n v="72861"/>
    <x v="1"/>
  </r>
  <r>
    <s v="NPI_006"/>
    <x v="174"/>
    <s v="2025W049"/>
    <s v="61958-2501"/>
    <s v="Biktarvy"/>
    <s v="HIV"/>
    <n v="1"/>
    <n v="1"/>
    <n v="79"/>
    <n v="53940001"/>
    <n v="38304"/>
    <x v="3"/>
  </r>
  <r>
    <s v="NPI_008"/>
    <x v="174"/>
    <s v="2025W049"/>
    <s v="61958-2501"/>
    <s v="Biktarvy"/>
    <s v="HIV"/>
    <n v="1"/>
    <n v="1"/>
    <n v="39"/>
    <n v="2870509"/>
    <n v="81760"/>
    <x v="4"/>
  </r>
  <r>
    <s v="NPI_023"/>
    <x v="174"/>
    <s v="2025W049"/>
    <s v="00781-1575"/>
    <s v="Triumeq"/>
    <s v="HIV"/>
    <n v="0"/>
    <n v="1"/>
    <n v="53"/>
    <n v="48780101"/>
    <n v="81760"/>
    <x v="4"/>
  </r>
  <r>
    <s v="NPI_039"/>
    <x v="174"/>
    <s v="2025W049"/>
    <s v="61958-2501"/>
    <s v="Biktarvy"/>
    <s v="HIV"/>
    <n v="1"/>
    <n v="1"/>
    <n v="55"/>
    <n v="53940001"/>
    <n v="59209"/>
    <x v="4"/>
  </r>
  <r>
    <s v="NPI_043"/>
    <x v="174"/>
    <s v="2025W049"/>
    <s v="00781-1598"/>
    <s v="Tivicay"/>
    <s v="HIV"/>
    <n v="0"/>
    <n v="1"/>
    <n v="51"/>
    <n v="14380001"/>
    <n v="86268"/>
    <x v="2"/>
  </r>
  <r>
    <s v="NPI_011"/>
    <x v="175"/>
    <s v="2025W049"/>
    <s v="00781-1575"/>
    <s v="Triumeq"/>
    <s v="HIV"/>
    <n v="1"/>
    <n v="1"/>
    <n v="75"/>
    <n v="14380001"/>
    <n v="30260"/>
    <x v="0"/>
  </r>
  <r>
    <s v="NPI_012"/>
    <x v="175"/>
    <s v="2025W049"/>
    <s v="00781-1789"/>
    <s v="Dovato"/>
    <s v="HIV"/>
    <n v="1"/>
    <n v="1"/>
    <n v="55"/>
    <n v="53940001"/>
    <n v="76652"/>
    <x v="2"/>
  </r>
  <r>
    <s v="NPI_013"/>
    <x v="175"/>
    <s v="2025W049"/>
    <s v="61958-2501"/>
    <s v="Biktarvy"/>
    <s v="HIV"/>
    <n v="1"/>
    <n v="1"/>
    <n v="29"/>
    <n v="2870509"/>
    <n v="86268"/>
    <x v="2"/>
  </r>
  <r>
    <s v="NPI_030"/>
    <x v="175"/>
    <s v="2025W049"/>
    <s v="61958-2501"/>
    <s v="Biktarvy"/>
    <s v="HIV"/>
    <n v="1"/>
    <n v="1"/>
    <n v="67"/>
    <n v="2870509"/>
    <n v="32593"/>
    <x v="0"/>
  </r>
  <r>
    <s v="NPI_046"/>
    <x v="175"/>
    <s v="2025W049"/>
    <s v="00781-1789"/>
    <s v="Dovato"/>
    <s v="HIV"/>
    <n v="1"/>
    <n v="1"/>
    <n v="31"/>
    <n v="14380001"/>
    <n v="54521"/>
    <x v="7"/>
  </r>
  <r>
    <s v="NPI_049"/>
    <x v="175"/>
    <s v="2025W049"/>
    <s v="61958-2501"/>
    <s v="Biktarvy"/>
    <s v="HIV"/>
    <n v="0"/>
    <n v="1"/>
    <n v="16"/>
    <n v="14380001"/>
    <n v="80120"/>
    <x v="7"/>
  </r>
  <r>
    <s v="NPI_001"/>
    <x v="176"/>
    <s v="2025W049"/>
    <s v="61958-2501"/>
    <s v="Biktarvy"/>
    <s v="HIV"/>
    <n v="1"/>
    <n v="1"/>
    <n v="36"/>
    <n v="2870509"/>
    <n v="54521"/>
    <x v="7"/>
  </r>
  <r>
    <s v="NPI_017"/>
    <x v="176"/>
    <s v="2025W049"/>
    <s v="61958-2501"/>
    <s v="Biktarvy"/>
    <s v="HIV"/>
    <n v="1"/>
    <n v="1"/>
    <n v="30"/>
    <n v="14380001"/>
    <n v="40976"/>
    <x v="3"/>
  </r>
  <r>
    <s v="NPI_029"/>
    <x v="176"/>
    <s v="2025W049"/>
    <s v="61958-2501"/>
    <s v="Biktarvy"/>
    <s v="HIV"/>
    <n v="0"/>
    <n v="1"/>
    <n v="30"/>
    <n v="48780101"/>
    <n v="72861"/>
    <x v="1"/>
  </r>
  <r>
    <s v="NPI_030"/>
    <x v="176"/>
    <s v="2025W049"/>
    <s v="61958-2501"/>
    <s v="Biktarvy"/>
    <s v="HIV"/>
    <n v="1"/>
    <n v="1"/>
    <n v="90"/>
    <n v="14380001"/>
    <n v="32593"/>
    <x v="0"/>
  </r>
  <r>
    <s v="NPI_031"/>
    <x v="176"/>
    <s v="2025W049"/>
    <s v="61958-2501"/>
    <s v="Biktarvy"/>
    <s v="HIV"/>
    <n v="2"/>
    <n v="2"/>
    <n v="51"/>
    <n v="48780101"/>
    <n v="54521"/>
    <x v="7"/>
  </r>
  <r>
    <s v="NPI_037"/>
    <x v="176"/>
    <s v="2025W049"/>
    <s v="61958-2501"/>
    <s v="Biktarvy"/>
    <s v="HIV"/>
    <n v="1"/>
    <n v="1"/>
    <n v="10"/>
    <n v="48780101"/>
    <n v="18803"/>
    <x v="5"/>
  </r>
  <r>
    <s v="NPI_049"/>
    <x v="176"/>
    <s v="2025W049"/>
    <s v="61958-2501"/>
    <s v="Biktarvy"/>
    <s v="HIV"/>
    <n v="0"/>
    <n v="1"/>
    <n v="18"/>
    <n v="2870509"/>
    <n v="80120"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FCE3718-9216-44DF-ABEC-4394DA015268}" name="PivotTable5" cacheId="67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D12" firstHeaderRow="1" firstDataRow="1" firstDataCol="3" rowPageCount="1" colPageCount="1"/>
  <pivotFields count="8">
    <pivotField axis="axisRow" compact="0" outline="0" showAll="0" defaultSubtotal="0">
      <items count="8">
        <item x="2"/>
        <item x="4"/>
        <item x="7"/>
        <item x="3"/>
        <item x="6"/>
        <item x="1"/>
        <item x="5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8">
        <item x="7"/>
        <item x="6"/>
        <item x="5"/>
        <item x="0"/>
        <item x="2"/>
        <item x="1"/>
        <item x="3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8">
        <item x="5"/>
        <item x="0"/>
        <item x="4"/>
        <item x="1"/>
        <item x="7"/>
        <item x="6"/>
        <item x="2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multipleItemSelectionAllowed="1" showAll="0" defaultSubtotal="0">
      <items count="2">
        <item h="1"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0"/>
    <field x="3"/>
    <field x="2"/>
  </rowFields>
  <rowItems count="9">
    <i>
      <x/>
      <x v="6"/>
      <x v="4"/>
    </i>
    <i>
      <x v="1"/>
      <x v="2"/>
      <x v="7"/>
    </i>
    <i>
      <x v="2"/>
      <x v="4"/>
      <x/>
    </i>
    <i>
      <x v="3"/>
      <x v="7"/>
      <x v="6"/>
    </i>
    <i>
      <x v="4"/>
      <x v="5"/>
      <x v="1"/>
    </i>
    <i>
      <x v="5"/>
      <x v="3"/>
      <x v="5"/>
    </i>
    <i>
      <x v="6"/>
      <x/>
      <x v="2"/>
    </i>
    <i>
      <x v="7"/>
      <x v="1"/>
      <x v="3"/>
    </i>
    <i t="grand">
      <x/>
    </i>
  </rowItems>
  <colItems count="1">
    <i/>
  </colItems>
  <pageFields count="1">
    <pageField fld="6" hier="-1"/>
  </pageFields>
  <dataFields count="1">
    <dataField name="Sum of Goals TRx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CD883B-C735-4F40-971F-4C6B19BD7734}" name="PivotTable6" cacheId="67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2" firstHeaderRow="1" firstDataRow="1" firstDataCol="1" rowPageCount="1" colPageCount="1"/>
  <pivotFields count="12">
    <pivotField showAll="0"/>
    <pivotField axis="axisPage" numFmtId="14" multipleItemSelectionAllowed="1" showAll="0">
      <items count="178"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axis="axisRow" showAll="0">
      <items count="9">
        <item x="1"/>
        <item x="5"/>
        <item x="2"/>
        <item x="6"/>
        <item x="0"/>
        <item x="3"/>
        <item x="4"/>
        <item x="7"/>
        <item t="default"/>
      </items>
    </pivotField>
  </pivotFields>
  <rowFields count="1">
    <field x="1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pageFields count="1">
    <pageField fld="1" hier="-1"/>
  </pageFields>
  <dataFields count="1">
    <dataField name="Sum of Qty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1CE10-54AD-4BA1-80E2-C0DB18BB21DC}">
  <dimension ref="A1:M14"/>
  <sheetViews>
    <sheetView tabSelected="1" workbookViewId="0">
      <pane ySplit="1" topLeftCell="C2" activePane="bottomLeft" state="frozen"/>
      <selection pane="bottomLeft" activeCell="M2" sqref="M2:M13"/>
    </sheetView>
  </sheetViews>
  <sheetFormatPr defaultRowHeight="14.45"/>
  <cols>
    <col min="1" max="1" width="14.5703125" bestFit="1" customWidth="1"/>
    <col min="2" max="2" width="9.140625" bestFit="1" customWidth="1"/>
    <col min="3" max="3" width="14" bestFit="1" customWidth="1"/>
    <col min="4" max="4" width="12.140625" bestFit="1" customWidth="1"/>
    <col min="5" max="5" width="12.7109375" bestFit="1" customWidth="1"/>
    <col min="6" max="6" width="15.42578125" bestFit="1" customWidth="1"/>
    <col min="7" max="7" width="13.42578125" bestFit="1" customWidth="1"/>
    <col min="8" max="8" width="16.85546875" bestFit="1" customWidth="1"/>
    <col min="9" max="9" width="9.85546875" bestFit="1" customWidth="1"/>
    <col min="10" max="10" width="12" bestFit="1" customWidth="1"/>
    <col min="11" max="11" width="11.5703125" bestFit="1" customWidth="1"/>
    <col min="12" max="12" width="15.42578125" customWidth="1"/>
    <col min="13" max="13" width="14.710937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ht="15">
      <c r="A2" t="s">
        <v>13</v>
      </c>
      <c r="B2">
        <v>48914774</v>
      </c>
      <c r="C2" t="s">
        <v>14</v>
      </c>
      <c r="D2">
        <f>VLOOKUP(A2,'YTD Sales'!$A$2:$B$9,2,0)</f>
        <v>4665</v>
      </c>
      <c r="E2">
        <v>3277</v>
      </c>
      <c r="F2" s="5">
        <f t="shared" ref="F2:F11" si="0">D2/E2</f>
        <v>1.4235581324382056</v>
      </c>
      <c r="G2" s="5">
        <v>1.8471162648764112</v>
      </c>
      <c r="H2" s="6">
        <f>RANK(G2,$G$2:$G$11,0)</f>
        <v>1</v>
      </c>
      <c r="I2" s="5">
        <f>_xlfn.PERCENTILE.INC($G$2:$G$11,0.9)</f>
        <v>1.595679368423125</v>
      </c>
      <c r="J2" t="s">
        <v>15</v>
      </c>
      <c r="K2" t="s">
        <v>15</v>
      </c>
      <c r="L2" s="8">
        <v>11250</v>
      </c>
      <c r="M2" s="9">
        <f>L2*G2</f>
        <v>20780.057979859626</v>
      </c>
    </row>
    <row r="3" spans="1:13">
      <c r="A3" t="s">
        <v>16</v>
      </c>
      <c r="B3">
        <v>48826927</v>
      </c>
      <c r="C3" t="s">
        <v>17</v>
      </c>
      <c r="D3">
        <f>VLOOKUP(A3,'YTD Sales'!$A$2:$B$9,2,0)</f>
        <v>4975</v>
      </c>
      <c r="E3">
        <v>3875</v>
      </c>
      <c r="F3" s="5">
        <f t="shared" si="0"/>
        <v>1.2838709677419355</v>
      </c>
      <c r="G3" s="5">
        <v>1.5677419354838711</v>
      </c>
      <c r="H3" s="6">
        <f>RANK(G3,$G$2:$G$11,0)</f>
        <v>2</v>
      </c>
      <c r="I3" s="5">
        <f>_xlfn.PERCENTILE.INC($G$2:$G$11,0.9)</f>
        <v>1.595679368423125</v>
      </c>
      <c r="J3" t="s">
        <v>15</v>
      </c>
      <c r="K3" t="s">
        <v>15</v>
      </c>
      <c r="L3" s="8">
        <v>11250</v>
      </c>
      <c r="M3" s="9">
        <f t="shared" ref="M3:M13" si="1">L3*G3</f>
        <v>17637.096774193549</v>
      </c>
    </row>
    <row r="4" spans="1:13">
      <c r="A4" t="s">
        <v>18</v>
      </c>
      <c r="B4">
        <v>48238435</v>
      </c>
      <c r="C4" t="s">
        <v>19</v>
      </c>
      <c r="D4">
        <f>VLOOKUP(A4,'YTD Sales'!$A$2:$B$9,2,0)</f>
        <v>4598</v>
      </c>
      <c r="E4">
        <v>3751</v>
      </c>
      <c r="F4" s="5">
        <f t="shared" si="0"/>
        <v>1.2258064516129032</v>
      </c>
      <c r="G4" s="5">
        <v>1.4516129032258065</v>
      </c>
      <c r="H4" s="6">
        <f>RANK(G4,$G$2:$G$11,0)</f>
        <v>3</v>
      </c>
      <c r="I4" s="5">
        <f>_xlfn.PERCENTILE.INC($G$2:$G$11,0.9)</f>
        <v>1.595679368423125</v>
      </c>
      <c r="J4" t="s">
        <v>15</v>
      </c>
      <c r="K4" t="s">
        <v>15</v>
      </c>
      <c r="L4" s="8">
        <v>11250</v>
      </c>
      <c r="M4" s="9">
        <f t="shared" si="1"/>
        <v>16330.645161290324</v>
      </c>
    </row>
    <row r="5" spans="1:13">
      <c r="A5" t="s">
        <v>20</v>
      </c>
      <c r="B5">
        <v>48161571</v>
      </c>
      <c r="C5" t="s">
        <v>21</v>
      </c>
      <c r="D5">
        <f>VLOOKUP(A5,'YTD Sales'!$A$2:$B$9,2,0)</f>
        <v>4425</v>
      </c>
      <c r="E5">
        <v>3665</v>
      </c>
      <c r="F5" s="5">
        <f t="shared" si="0"/>
        <v>1.2073669849931787</v>
      </c>
      <c r="G5" s="5">
        <v>1.4147339699863575</v>
      </c>
      <c r="H5" s="6">
        <f>RANK(G5,$G$2:$G$11,0)</f>
        <v>4</v>
      </c>
      <c r="I5" s="5">
        <f>_xlfn.PERCENTILE.INC($G$2:$G$11,0.9)</f>
        <v>1.595679368423125</v>
      </c>
      <c r="J5" t="s">
        <v>15</v>
      </c>
      <c r="K5" t="s">
        <v>15</v>
      </c>
      <c r="L5" s="8">
        <v>11250</v>
      </c>
      <c r="M5" s="9">
        <f t="shared" si="1"/>
        <v>15915.757162346521</v>
      </c>
    </row>
    <row r="6" spans="1:13">
      <c r="A6" t="s">
        <v>22</v>
      </c>
      <c r="B6">
        <v>48161571</v>
      </c>
      <c r="C6" t="s">
        <v>21</v>
      </c>
      <c r="D6">
        <v>1100</v>
      </c>
      <c r="E6">
        <v>900</v>
      </c>
      <c r="F6" s="5">
        <f t="shared" si="0"/>
        <v>1.2222222222222223</v>
      </c>
      <c r="G6" s="5">
        <v>1.4147339699863575</v>
      </c>
      <c r="H6" s="6">
        <f>RANK(G6,$G$2:$G$11,0)</f>
        <v>4</v>
      </c>
      <c r="I6" s="5">
        <f>_xlfn.PERCENTILE.INC($G$2:$G$11,0.9)</f>
        <v>1.595679368423125</v>
      </c>
      <c r="J6" t="s">
        <v>15</v>
      </c>
      <c r="K6" t="s">
        <v>15</v>
      </c>
      <c r="L6" s="8">
        <v>11250</v>
      </c>
      <c r="M6" s="9">
        <f t="shared" si="1"/>
        <v>15915.757162346521</v>
      </c>
    </row>
    <row r="7" spans="1:13">
      <c r="A7" t="s">
        <v>23</v>
      </c>
      <c r="B7">
        <v>48562899</v>
      </c>
      <c r="C7" t="s">
        <v>24</v>
      </c>
      <c r="D7">
        <f>VLOOKUP(A7,'YTD Sales'!$A$2:$B$9,2,0)</f>
        <v>4521</v>
      </c>
      <c r="E7">
        <v>3811</v>
      </c>
      <c r="F7" s="5">
        <f t="shared" si="0"/>
        <v>1.186302807662031</v>
      </c>
      <c r="G7" s="5">
        <v>1.372605615324062</v>
      </c>
      <c r="H7" s="6">
        <f>RANK(G7,$G$2:$G$11,0)</f>
        <v>6</v>
      </c>
      <c r="I7" s="5">
        <f>_xlfn.PERCENTILE.INC($G$2:$G$11,0.9)</f>
        <v>1.595679368423125</v>
      </c>
      <c r="J7" t="s">
        <v>15</v>
      </c>
      <c r="K7" t="s">
        <v>15</v>
      </c>
      <c r="L7" s="8">
        <v>11250</v>
      </c>
      <c r="M7" s="9">
        <f t="shared" si="1"/>
        <v>15441.813172395698</v>
      </c>
    </row>
    <row r="8" spans="1:13">
      <c r="A8" t="s">
        <v>25</v>
      </c>
      <c r="B8">
        <v>48710555</v>
      </c>
      <c r="C8" t="s">
        <v>26</v>
      </c>
      <c r="D8">
        <f>VLOOKUP(A8,'YTD Sales'!$A$2:$B$9,2,0)</f>
        <v>3781</v>
      </c>
      <c r="E8">
        <v>3406</v>
      </c>
      <c r="F8" s="5">
        <f t="shared" si="0"/>
        <v>1.1100998238402819</v>
      </c>
      <c r="G8" s="5">
        <v>1.2201996476805639</v>
      </c>
      <c r="H8" s="6">
        <f>RANK(G8,$G$2:$G$11,0)</f>
        <v>7</v>
      </c>
      <c r="I8" s="5">
        <f>_xlfn.PERCENTILE.INC($G$2:$G$11,0.9)</f>
        <v>1.595679368423125</v>
      </c>
      <c r="J8" t="s">
        <v>15</v>
      </c>
      <c r="K8" t="s">
        <v>15</v>
      </c>
      <c r="L8" s="8">
        <v>11250</v>
      </c>
      <c r="M8" s="9">
        <f t="shared" si="1"/>
        <v>13727.246036406345</v>
      </c>
    </row>
    <row r="9" spans="1:13">
      <c r="A9" t="s">
        <v>20</v>
      </c>
      <c r="B9">
        <v>48965212</v>
      </c>
      <c r="C9" t="s">
        <v>27</v>
      </c>
      <c r="D9">
        <v>780</v>
      </c>
      <c r="E9">
        <v>900</v>
      </c>
      <c r="F9" s="5">
        <f t="shared" si="0"/>
        <v>0.8666666666666667</v>
      </c>
      <c r="G9" s="5">
        <v>0.96221248630887191</v>
      </c>
      <c r="H9" s="6">
        <f>RANK(G9,$G$2:$G$11,0)</f>
        <v>8</v>
      </c>
      <c r="I9" s="5">
        <f>_xlfn.PERCENTILE.INC($G$2:$G$11,0.9)</f>
        <v>1.595679368423125</v>
      </c>
      <c r="J9" t="s">
        <v>15</v>
      </c>
      <c r="K9" t="s">
        <v>28</v>
      </c>
      <c r="L9" s="8">
        <v>11250</v>
      </c>
      <c r="M9" s="9">
        <f t="shared" si="1"/>
        <v>10824.890470974809</v>
      </c>
    </row>
    <row r="10" spans="1:13">
      <c r="A10" t="s">
        <v>22</v>
      </c>
      <c r="B10">
        <v>48965212</v>
      </c>
      <c r="C10" t="s">
        <v>27</v>
      </c>
      <c r="D10">
        <f>VLOOKUP(A10,'YTD Sales'!$A$2:$B$9,2,0)</f>
        <v>3514</v>
      </c>
      <c r="E10">
        <v>3652</v>
      </c>
      <c r="F10" s="5">
        <f t="shared" si="0"/>
        <v>0.96221248630887191</v>
      </c>
      <c r="G10" s="5">
        <v>0.96221248630887191</v>
      </c>
      <c r="H10" s="6">
        <f>RANK(G10,$G$2:$G$11,0)</f>
        <v>8</v>
      </c>
      <c r="I10" s="5">
        <f>_xlfn.PERCENTILE.INC($G$2:$G$11,0.9)</f>
        <v>1.595679368423125</v>
      </c>
      <c r="J10" t="s">
        <v>15</v>
      </c>
      <c r="K10" t="s">
        <v>15</v>
      </c>
      <c r="L10" s="8">
        <v>11250</v>
      </c>
      <c r="M10" s="9">
        <f t="shared" si="1"/>
        <v>10824.890470974809</v>
      </c>
    </row>
    <row r="11" spans="1:13">
      <c r="A11" t="s">
        <v>29</v>
      </c>
      <c r="B11">
        <v>48462113</v>
      </c>
      <c r="C11" t="s">
        <v>30</v>
      </c>
      <c r="D11">
        <f>VLOOKUP(A11,'YTD Sales'!$A$2:$B$9,2,0)</f>
        <v>986</v>
      </c>
      <c r="E11">
        <v>3685</v>
      </c>
      <c r="F11" s="5">
        <f t="shared" si="0"/>
        <v>0.26757123473541383</v>
      </c>
      <c r="G11" s="5">
        <v>0</v>
      </c>
      <c r="H11" s="6">
        <f>RANK(G11,$G$2:$G$11,0)</f>
        <v>10</v>
      </c>
      <c r="I11" s="5">
        <f>_xlfn.PERCENTILE.INC($G$2:$G$11,0.9)</f>
        <v>1.595679368423125</v>
      </c>
      <c r="J11" t="s">
        <v>15</v>
      </c>
      <c r="K11" t="s">
        <v>15</v>
      </c>
      <c r="L11" s="8">
        <v>15000</v>
      </c>
      <c r="M11" s="9">
        <f t="shared" si="1"/>
        <v>0</v>
      </c>
    </row>
    <row r="12" spans="1:13">
      <c r="A12" t="s">
        <v>31</v>
      </c>
      <c r="B12">
        <v>49841654</v>
      </c>
      <c r="C12" t="s">
        <v>32</v>
      </c>
      <c r="D12">
        <v>17227</v>
      </c>
      <c r="E12">
        <v>18219</v>
      </c>
      <c r="F12" s="7">
        <v>0.9456</v>
      </c>
      <c r="G12" s="7">
        <v>0.9456</v>
      </c>
      <c r="H12">
        <v>2</v>
      </c>
      <c r="I12" s="7">
        <v>1.3059000000000001</v>
      </c>
      <c r="J12" t="s">
        <v>15</v>
      </c>
      <c r="K12" t="s">
        <v>28</v>
      </c>
      <c r="L12" s="8">
        <v>15000</v>
      </c>
      <c r="M12" s="9">
        <f t="shared" si="1"/>
        <v>14184</v>
      </c>
    </row>
    <row r="13" spans="1:13">
      <c r="A13" t="s">
        <v>33</v>
      </c>
      <c r="B13">
        <v>49613346</v>
      </c>
      <c r="C13" t="s">
        <v>34</v>
      </c>
      <c r="D13">
        <v>14238</v>
      </c>
      <c r="E13">
        <v>10903</v>
      </c>
      <c r="F13" s="7">
        <v>1.3059000000000001</v>
      </c>
      <c r="G13" s="7">
        <v>1.6117999999999999</v>
      </c>
      <c r="H13">
        <v>1</v>
      </c>
      <c r="I13" s="7">
        <v>1.3059000000000001</v>
      </c>
      <c r="J13" t="s">
        <v>15</v>
      </c>
      <c r="K13" t="s">
        <v>15</v>
      </c>
      <c r="L13" s="8">
        <v>20000</v>
      </c>
      <c r="M13" s="9">
        <f t="shared" si="1"/>
        <v>32235.999999999996</v>
      </c>
    </row>
    <row r="14" spans="1:13">
      <c r="A14" t="s">
        <v>35</v>
      </c>
      <c r="B14">
        <v>49613389</v>
      </c>
      <c r="C14" t="s">
        <v>36</v>
      </c>
      <c r="D14">
        <v>31465</v>
      </c>
      <c r="E14">
        <v>29122</v>
      </c>
      <c r="F14" s="7">
        <v>1.0805</v>
      </c>
      <c r="G14" s="7">
        <v>1.1609</v>
      </c>
    </row>
  </sheetData>
  <autoFilter ref="A1:K14" xr:uid="{7D31CE10-54AD-4BA1-80E2-C0DB18BB21DC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E33F9-0384-4C11-BD13-DE872E248167}">
  <dimension ref="A1:D12"/>
  <sheetViews>
    <sheetView workbookViewId="0">
      <selection activeCell="A3" sqref="A3:D11"/>
    </sheetView>
  </sheetViews>
  <sheetFormatPr defaultRowHeight="14.45"/>
  <cols>
    <col min="1" max="1" width="19" bestFit="1" customWidth="1"/>
    <col min="2" max="2" width="15.140625" bestFit="1" customWidth="1"/>
    <col min="3" max="3" width="16.5703125" bestFit="1" customWidth="1"/>
    <col min="4" max="4" width="15.140625" bestFit="1" customWidth="1"/>
  </cols>
  <sheetData>
    <row r="1" spans="1:4">
      <c r="A1" s="1" t="s">
        <v>37</v>
      </c>
      <c r="B1" s="2">
        <v>2025</v>
      </c>
    </row>
    <row r="3" spans="1:4">
      <c r="A3" s="1" t="s">
        <v>38</v>
      </c>
      <c r="B3" s="1" t="s">
        <v>39</v>
      </c>
      <c r="C3" s="1" t="s">
        <v>40</v>
      </c>
      <c r="D3" t="s">
        <v>41</v>
      </c>
    </row>
    <row r="4" spans="1:4">
      <c r="A4" t="s">
        <v>13</v>
      </c>
      <c r="B4">
        <v>48914774</v>
      </c>
      <c r="C4" t="s">
        <v>14</v>
      </c>
      <c r="D4">
        <v>3277</v>
      </c>
    </row>
    <row r="5" spans="1:4">
      <c r="A5" t="s">
        <v>29</v>
      </c>
      <c r="B5">
        <v>48462113</v>
      </c>
      <c r="C5" t="s">
        <v>30</v>
      </c>
      <c r="D5">
        <v>3685</v>
      </c>
    </row>
    <row r="6" spans="1:4">
      <c r="A6" t="s">
        <v>25</v>
      </c>
      <c r="B6">
        <v>48710555</v>
      </c>
      <c r="C6" t="s">
        <v>26</v>
      </c>
      <c r="D6">
        <v>3406</v>
      </c>
    </row>
    <row r="7" spans="1:4">
      <c r="A7" t="s">
        <v>22</v>
      </c>
      <c r="B7">
        <v>48965212</v>
      </c>
      <c r="C7" t="s">
        <v>27</v>
      </c>
      <c r="D7">
        <v>3652</v>
      </c>
    </row>
    <row r="8" spans="1:4">
      <c r="A8" t="s">
        <v>16</v>
      </c>
      <c r="B8">
        <v>48826927</v>
      </c>
      <c r="C8" t="s">
        <v>17</v>
      </c>
      <c r="D8">
        <v>3875</v>
      </c>
    </row>
    <row r="9" spans="1:4">
      <c r="A9" t="s">
        <v>23</v>
      </c>
      <c r="B9">
        <v>48562899</v>
      </c>
      <c r="C9" t="s">
        <v>24</v>
      </c>
      <c r="D9">
        <v>3811</v>
      </c>
    </row>
    <row r="10" spans="1:4">
      <c r="A10" t="s">
        <v>20</v>
      </c>
      <c r="B10">
        <v>48161571</v>
      </c>
      <c r="C10" t="s">
        <v>21</v>
      </c>
      <c r="D10">
        <v>3665</v>
      </c>
    </row>
    <row r="11" spans="1:4">
      <c r="A11" t="s">
        <v>18</v>
      </c>
      <c r="B11">
        <v>48238435</v>
      </c>
      <c r="C11" t="s">
        <v>19</v>
      </c>
      <c r="D11">
        <v>3751</v>
      </c>
    </row>
    <row r="12" spans="1:4">
      <c r="A12" t="s">
        <v>42</v>
      </c>
      <c r="D12">
        <v>29122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AC9BD9-43E7-4160-AF96-F0695E892BFE}">
  <dimension ref="A1:B12"/>
  <sheetViews>
    <sheetView workbookViewId="0">
      <selection activeCell="A3" sqref="A3:D11"/>
    </sheetView>
  </sheetViews>
  <sheetFormatPr defaultRowHeight="14.45"/>
  <cols>
    <col min="1" max="1" width="12.42578125" bestFit="1" customWidth="1"/>
    <col min="2" max="2" width="9.85546875" bestFit="1" customWidth="1"/>
  </cols>
  <sheetData>
    <row r="1" spans="1:2">
      <c r="A1" s="1" t="s">
        <v>43</v>
      </c>
      <c r="B1" t="s">
        <v>44</v>
      </c>
    </row>
    <row r="3" spans="1:2">
      <c r="A3" s="1" t="s">
        <v>45</v>
      </c>
      <c r="B3" t="s">
        <v>46</v>
      </c>
    </row>
    <row r="4" spans="1:2">
      <c r="A4" s="2" t="s">
        <v>13</v>
      </c>
      <c r="B4">
        <v>4665</v>
      </c>
    </row>
    <row r="5" spans="1:2">
      <c r="A5" s="2" t="s">
        <v>29</v>
      </c>
      <c r="B5">
        <v>986</v>
      </c>
    </row>
    <row r="6" spans="1:2">
      <c r="A6" s="2" t="s">
        <v>25</v>
      </c>
      <c r="B6">
        <v>3781</v>
      </c>
    </row>
    <row r="7" spans="1:2">
      <c r="A7" s="2" t="s">
        <v>22</v>
      </c>
      <c r="B7">
        <v>3514</v>
      </c>
    </row>
    <row r="8" spans="1:2">
      <c r="A8" s="2" t="s">
        <v>16</v>
      </c>
      <c r="B8">
        <v>4975</v>
      </c>
    </row>
    <row r="9" spans="1:2">
      <c r="A9" s="2" t="s">
        <v>23</v>
      </c>
      <c r="B9">
        <v>4521</v>
      </c>
    </row>
    <row r="10" spans="1:2">
      <c r="A10" s="2" t="s">
        <v>20</v>
      </c>
      <c r="B10">
        <v>4425</v>
      </c>
    </row>
    <row r="11" spans="1:2">
      <c r="A11" s="2" t="s">
        <v>18</v>
      </c>
      <c r="B11">
        <v>4598</v>
      </c>
    </row>
    <row r="12" spans="1:2">
      <c r="A12" s="2" t="s">
        <v>42</v>
      </c>
      <c r="B12">
        <v>31465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A3020-6230-434D-8AF1-090720F9F6AA}">
  <dimension ref="A1:B9"/>
  <sheetViews>
    <sheetView workbookViewId="0">
      <pane ySplit="1" topLeftCell="A2" activePane="bottomLeft" state="frozen"/>
      <selection pane="bottomLeft" activeCell="A3" sqref="A3:D11"/>
      <selection activeCell="A3" sqref="A3:D11"/>
    </sheetView>
  </sheetViews>
  <sheetFormatPr defaultRowHeight="14.45"/>
  <cols>
    <col min="1" max="1" width="12.140625" bestFit="1" customWidth="1"/>
    <col min="2" max="2" width="11.7109375" bestFit="1" customWidth="1"/>
  </cols>
  <sheetData>
    <row r="1" spans="1:2">
      <c r="A1" t="s">
        <v>45</v>
      </c>
      <c r="B1" t="s">
        <v>47</v>
      </c>
    </row>
    <row r="2" spans="1:2">
      <c r="A2" t="s">
        <v>13</v>
      </c>
      <c r="B2">
        <v>4665</v>
      </c>
    </row>
    <row r="3" spans="1:2">
      <c r="A3" t="s">
        <v>29</v>
      </c>
      <c r="B3">
        <v>986</v>
      </c>
    </row>
    <row r="4" spans="1:2">
      <c r="A4" t="s">
        <v>25</v>
      </c>
      <c r="B4">
        <v>3781</v>
      </c>
    </row>
    <row r="5" spans="1:2">
      <c r="A5" t="s">
        <v>22</v>
      </c>
      <c r="B5">
        <v>3514</v>
      </c>
    </row>
    <row r="6" spans="1:2">
      <c r="A6" t="s">
        <v>16</v>
      </c>
      <c r="B6">
        <v>4975</v>
      </c>
    </row>
    <row r="7" spans="1:2">
      <c r="A7" t="s">
        <v>23</v>
      </c>
      <c r="B7">
        <v>4521</v>
      </c>
    </row>
    <row r="8" spans="1:2">
      <c r="A8" t="s">
        <v>20</v>
      </c>
      <c r="B8">
        <v>4425</v>
      </c>
    </row>
    <row r="9" spans="1:2">
      <c r="A9" t="s">
        <v>18</v>
      </c>
      <c r="B9">
        <v>4598</v>
      </c>
    </row>
  </sheetData>
  <autoFilter ref="A1:B9" xr:uid="{C44A3020-6230-434D-8AF1-090720F9F6AA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AEF8A6-30C9-4A99-A1B6-D7F2D7F5EC72}">
  <dimension ref="A1:L715"/>
  <sheetViews>
    <sheetView workbookViewId="0">
      <pane ySplit="1" topLeftCell="A2" activePane="bottomLeft" state="frozen"/>
      <selection pane="bottomLeft" activeCell="A3" sqref="A3:D11"/>
      <selection activeCell="A3" sqref="A3:D11"/>
    </sheetView>
  </sheetViews>
  <sheetFormatPr defaultRowHeight="14.45"/>
  <cols>
    <col min="1" max="1" width="14.140625" bestFit="1" customWidth="1"/>
    <col min="2" max="2" width="9.140625" bestFit="1" customWidth="1"/>
    <col min="3" max="3" width="10.5703125" bestFit="1" customWidth="1"/>
    <col min="4" max="4" width="12.5703125" bestFit="1" customWidth="1"/>
    <col min="5" max="5" width="18.42578125" bestFit="1" customWidth="1"/>
    <col min="6" max="6" width="9.5703125" bestFit="1" customWidth="1"/>
    <col min="7" max="7" width="12.42578125" bestFit="1" customWidth="1"/>
    <col min="8" max="8" width="12.140625" bestFit="1" customWidth="1"/>
    <col min="9" max="9" width="5.85546875" bestFit="1" customWidth="1"/>
    <col min="10" max="10" width="15.7109375" bestFit="1" customWidth="1"/>
    <col min="11" max="11" width="11.28515625" bestFit="1" customWidth="1"/>
    <col min="12" max="12" width="14.5703125" bestFit="1" customWidth="1"/>
  </cols>
  <sheetData>
    <row r="1" spans="1:12">
      <c r="A1" t="s">
        <v>48</v>
      </c>
      <c r="B1" t="s">
        <v>43</v>
      </c>
      <c r="C1" t="s">
        <v>49</v>
      </c>
      <c r="D1" t="s">
        <v>50</v>
      </c>
      <c r="E1" t="s">
        <v>51</v>
      </c>
      <c r="F1" t="s">
        <v>52</v>
      </c>
      <c r="G1" t="s">
        <v>53</v>
      </c>
      <c r="H1" t="s">
        <v>54</v>
      </c>
      <c r="I1" t="s">
        <v>55</v>
      </c>
      <c r="J1" t="s">
        <v>56</v>
      </c>
      <c r="K1" t="s">
        <v>57</v>
      </c>
      <c r="L1" t="s">
        <v>0</v>
      </c>
    </row>
    <row r="2" spans="1:12">
      <c r="A2" t="s">
        <v>58</v>
      </c>
      <c r="B2" s="3">
        <v>45997</v>
      </c>
      <c r="C2" s="4" t="str">
        <f>YEAR(B2)&amp;"W"&amp;TEXT(INT((MAX($B:$B)-B2)/7)+1,"000")</f>
        <v>2025W001</v>
      </c>
      <c r="D2" t="s">
        <v>59</v>
      </c>
      <c r="E2" t="s">
        <v>60</v>
      </c>
      <c r="F2" t="s">
        <v>61</v>
      </c>
      <c r="G2">
        <v>0</v>
      </c>
      <c r="H2">
        <v>1</v>
      </c>
      <c r="I2">
        <v>27</v>
      </c>
      <c r="J2">
        <v>53940001</v>
      </c>
      <c r="K2">
        <f>VLOOKUP(A2,[1]Territory_Mapping!A$2:C$51,2,0)</f>
        <v>30260</v>
      </c>
      <c r="L2" t="str">
        <f>VLOOKUP(A2,[1]Territory_Mapping!$A$2:$C$51,3,0)</f>
        <v>KHZ22K</v>
      </c>
    </row>
    <row r="3" spans="1:12">
      <c r="A3" t="s">
        <v>62</v>
      </c>
      <c r="B3" s="3">
        <v>45997</v>
      </c>
      <c r="C3" s="4" t="str">
        <f t="shared" ref="C3:C66" si="0">YEAR(B3)&amp;"W"&amp;TEXT(INT((MAX($B:$B)-B3)/7)+1,"000")</f>
        <v>2025W001</v>
      </c>
      <c r="D3" t="s">
        <v>63</v>
      </c>
      <c r="E3" t="s">
        <v>64</v>
      </c>
      <c r="F3" t="s">
        <v>61</v>
      </c>
      <c r="G3">
        <v>0</v>
      </c>
      <c r="H3">
        <v>1</v>
      </c>
      <c r="I3">
        <v>35</v>
      </c>
      <c r="J3">
        <v>48780101</v>
      </c>
      <c r="K3">
        <f>VLOOKUP(A3,[1]Territory_Mapping!A$2:C$51,2,0)</f>
        <v>72750</v>
      </c>
      <c r="L3" t="str">
        <f>VLOOKUP(A3,[1]Territory_Mapping!$A$2:$C$51,3,0)</f>
        <v>9JLAIL</v>
      </c>
    </row>
    <row r="4" spans="1:12">
      <c r="A4" t="s">
        <v>65</v>
      </c>
      <c r="B4" s="3">
        <v>45997</v>
      </c>
      <c r="C4" s="4" t="str">
        <f t="shared" si="0"/>
        <v>2025W001</v>
      </c>
      <c r="D4" t="s">
        <v>59</v>
      </c>
      <c r="E4" t="s">
        <v>60</v>
      </c>
      <c r="F4" t="s">
        <v>61</v>
      </c>
      <c r="G4">
        <v>1</v>
      </c>
      <c r="H4">
        <v>1</v>
      </c>
      <c r="I4">
        <v>48</v>
      </c>
      <c r="J4">
        <v>2870509</v>
      </c>
      <c r="K4">
        <f>VLOOKUP(A4,[1]Territory_Mapping!A$2:C$51,2,0)</f>
        <v>76652</v>
      </c>
      <c r="L4" t="str">
        <f>VLOOKUP(A4,[1]Territory_Mapping!$A$2:$C$51,3,0)</f>
        <v>EUVIV4</v>
      </c>
    </row>
    <row r="5" spans="1:12">
      <c r="A5" t="s">
        <v>66</v>
      </c>
      <c r="B5" s="3">
        <v>45996</v>
      </c>
      <c r="C5" s="4" t="str">
        <f t="shared" si="0"/>
        <v>2025W001</v>
      </c>
      <c r="D5" t="s">
        <v>63</v>
      </c>
      <c r="E5" t="s">
        <v>64</v>
      </c>
      <c r="F5" t="s">
        <v>61</v>
      </c>
      <c r="G5">
        <v>0</v>
      </c>
      <c r="H5">
        <v>1</v>
      </c>
      <c r="I5">
        <v>77</v>
      </c>
      <c r="J5">
        <v>53940001</v>
      </c>
      <c r="K5">
        <f>VLOOKUP(A5,[1]Territory_Mapping!A$2:C$51,2,0)</f>
        <v>40976</v>
      </c>
      <c r="L5" t="str">
        <f>VLOOKUP(A5,[1]Territory_Mapping!$A$2:$C$51,3,0)</f>
        <v>L7PH6P</v>
      </c>
    </row>
    <row r="6" spans="1:12">
      <c r="A6" t="s">
        <v>67</v>
      </c>
      <c r="B6" s="3">
        <v>45996</v>
      </c>
      <c r="C6" s="4" t="str">
        <f t="shared" si="0"/>
        <v>2025W001</v>
      </c>
      <c r="D6" t="s">
        <v>68</v>
      </c>
      <c r="E6" t="s">
        <v>69</v>
      </c>
      <c r="F6" t="s">
        <v>61</v>
      </c>
      <c r="G6">
        <v>1</v>
      </c>
      <c r="H6">
        <v>1</v>
      </c>
      <c r="I6">
        <v>20</v>
      </c>
      <c r="J6">
        <v>2870509</v>
      </c>
      <c r="K6">
        <f>VLOOKUP(A6,[1]Territory_Mapping!A$2:C$51,2,0)</f>
        <v>86268</v>
      </c>
      <c r="L6" t="str">
        <f>VLOOKUP(A6,[1]Territory_Mapping!$A$2:$C$51,3,0)</f>
        <v>EUVIV4</v>
      </c>
    </row>
    <row r="7" spans="1:12">
      <c r="A7" t="s">
        <v>70</v>
      </c>
      <c r="B7" s="3">
        <v>45996</v>
      </c>
      <c r="C7" s="4" t="str">
        <f t="shared" si="0"/>
        <v>2025W001</v>
      </c>
      <c r="D7" t="s">
        <v>68</v>
      </c>
      <c r="E7" t="s">
        <v>69</v>
      </c>
      <c r="F7" t="s">
        <v>61</v>
      </c>
      <c r="G7">
        <v>0</v>
      </c>
      <c r="H7">
        <v>1</v>
      </c>
      <c r="I7">
        <v>62</v>
      </c>
      <c r="J7">
        <v>53940001</v>
      </c>
      <c r="K7">
        <f>VLOOKUP(A7,[1]Territory_Mapping!A$2:C$51,2,0)</f>
        <v>32593</v>
      </c>
      <c r="L7" t="str">
        <f>VLOOKUP(A7,[1]Territory_Mapping!$A$2:$C$51,3,0)</f>
        <v>KHZ22K</v>
      </c>
    </row>
    <row r="8" spans="1:12">
      <c r="A8" t="s">
        <v>71</v>
      </c>
      <c r="B8" s="3">
        <v>45994</v>
      </c>
      <c r="C8" s="4" t="str">
        <f t="shared" si="0"/>
        <v>2025W001</v>
      </c>
      <c r="D8" t="s">
        <v>59</v>
      </c>
      <c r="E8" t="s">
        <v>60</v>
      </c>
      <c r="F8" t="s">
        <v>61</v>
      </c>
      <c r="G8">
        <v>1</v>
      </c>
      <c r="H8">
        <v>1</v>
      </c>
      <c r="I8">
        <v>46</v>
      </c>
      <c r="J8">
        <v>48780101</v>
      </c>
      <c r="K8">
        <f>VLOOKUP(A8,[1]Territory_Mapping!A$2:C$51,2,0)</f>
        <v>59209</v>
      </c>
      <c r="L8" t="str">
        <f>VLOOKUP(A8,[1]Territory_Mapping!$A$2:$C$51,3,0)</f>
        <v>PICLKS</v>
      </c>
    </row>
    <row r="9" spans="1:12">
      <c r="A9" t="s">
        <v>72</v>
      </c>
      <c r="B9" s="3">
        <v>45992</v>
      </c>
      <c r="C9" s="4" t="str">
        <f t="shared" si="0"/>
        <v>2025W001</v>
      </c>
      <c r="D9" t="s">
        <v>68</v>
      </c>
      <c r="E9" t="s">
        <v>69</v>
      </c>
      <c r="F9" t="s">
        <v>61</v>
      </c>
      <c r="G9">
        <v>0</v>
      </c>
      <c r="H9">
        <v>1</v>
      </c>
      <c r="I9">
        <v>19</v>
      </c>
      <c r="J9">
        <v>14380001</v>
      </c>
      <c r="K9">
        <f>VLOOKUP(A9,[1]Territory_Mapping!A$2:C$51,2,0)</f>
        <v>81760</v>
      </c>
      <c r="L9" t="str">
        <f>VLOOKUP(A9,[1]Territory_Mapping!$A$2:$C$51,3,0)</f>
        <v>PICLKS</v>
      </c>
    </row>
    <row r="10" spans="1:12">
      <c r="A10" t="s">
        <v>67</v>
      </c>
      <c r="B10" s="3">
        <v>45992</v>
      </c>
      <c r="C10" s="4" t="str">
        <f t="shared" si="0"/>
        <v>2025W001</v>
      </c>
      <c r="D10" t="s">
        <v>68</v>
      </c>
      <c r="E10" t="s">
        <v>69</v>
      </c>
      <c r="F10" t="s">
        <v>61</v>
      </c>
      <c r="G10">
        <v>1</v>
      </c>
      <c r="H10">
        <v>1</v>
      </c>
      <c r="I10">
        <v>82</v>
      </c>
      <c r="J10">
        <v>48780101</v>
      </c>
      <c r="K10">
        <f>VLOOKUP(A10,[1]Territory_Mapping!A$2:C$51,2,0)</f>
        <v>86268</v>
      </c>
      <c r="L10" t="str">
        <f>VLOOKUP(A10,[1]Territory_Mapping!$A$2:$C$51,3,0)</f>
        <v>EUVIV4</v>
      </c>
    </row>
    <row r="11" spans="1:12">
      <c r="A11" t="s">
        <v>73</v>
      </c>
      <c r="B11" s="3">
        <v>45967</v>
      </c>
      <c r="C11" s="4" t="str">
        <f t="shared" si="0"/>
        <v>2025W005</v>
      </c>
      <c r="D11" t="s">
        <v>68</v>
      </c>
      <c r="E11" t="s">
        <v>69</v>
      </c>
      <c r="F11" t="s">
        <v>61</v>
      </c>
      <c r="G11">
        <v>0</v>
      </c>
      <c r="H11">
        <v>1</v>
      </c>
      <c r="I11">
        <v>56</v>
      </c>
      <c r="J11">
        <v>53940001</v>
      </c>
      <c r="K11">
        <f>VLOOKUP(A11,[1]Territory_Mapping!A$2:C$51,2,0)</f>
        <v>18803</v>
      </c>
      <c r="L11" t="str">
        <f>VLOOKUP(A11,[1]Territory_Mapping!$A$2:$C$51,3,0)</f>
        <v>ANDTQY</v>
      </c>
    </row>
    <row r="12" spans="1:12">
      <c r="A12" t="s">
        <v>74</v>
      </c>
      <c r="B12" s="3">
        <v>45967</v>
      </c>
      <c r="C12" s="4" t="str">
        <f t="shared" si="0"/>
        <v>2025W005</v>
      </c>
      <c r="D12" t="s">
        <v>63</v>
      </c>
      <c r="E12" t="s">
        <v>64</v>
      </c>
      <c r="F12" t="s">
        <v>61</v>
      </c>
      <c r="G12">
        <v>0</v>
      </c>
      <c r="H12">
        <v>1</v>
      </c>
      <c r="I12">
        <v>83</v>
      </c>
      <c r="J12">
        <v>53940001</v>
      </c>
      <c r="K12">
        <f>VLOOKUP(A12,[1]Territory_Mapping!A$2:C$51,2,0)</f>
        <v>89777</v>
      </c>
      <c r="L12" t="str">
        <f>VLOOKUP(A12,[1]Territory_Mapping!$A$2:$C$51,3,0)</f>
        <v>GQC5UM</v>
      </c>
    </row>
    <row r="13" spans="1:12">
      <c r="A13" t="s">
        <v>75</v>
      </c>
      <c r="B13" s="3">
        <v>45967</v>
      </c>
      <c r="C13" s="4" t="str">
        <f t="shared" si="0"/>
        <v>2025W005</v>
      </c>
      <c r="D13" t="s">
        <v>63</v>
      </c>
      <c r="E13" t="s">
        <v>64</v>
      </c>
      <c r="F13" t="s">
        <v>61</v>
      </c>
      <c r="G13">
        <v>1</v>
      </c>
      <c r="H13">
        <v>1</v>
      </c>
      <c r="I13">
        <v>86</v>
      </c>
      <c r="J13">
        <v>2870509</v>
      </c>
      <c r="K13">
        <f>VLOOKUP(A13,[1]Territory_Mapping!A$2:C$51,2,0)</f>
        <v>72750</v>
      </c>
      <c r="L13" t="str">
        <f>VLOOKUP(A13,[1]Territory_Mapping!$A$2:$C$51,3,0)</f>
        <v>9JLAIL</v>
      </c>
    </row>
    <row r="14" spans="1:12">
      <c r="A14" t="s">
        <v>76</v>
      </c>
      <c r="B14" s="3">
        <v>45967</v>
      </c>
      <c r="C14" s="4" t="str">
        <f t="shared" si="0"/>
        <v>2025W005</v>
      </c>
      <c r="D14" t="s">
        <v>68</v>
      </c>
      <c r="E14" t="s">
        <v>69</v>
      </c>
      <c r="F14" t="s">
        <v>61</v>
      </c>
      <c r="G14">
        <v>0</v>
      </c>
      <c r="H14">
        <v>1</v>
      </c>
      <c r="I14">
        <v>10</v>
      </c>
      <c r="J14">
        <v>2870509</v>
      </c>
      <c r="K14">
        <f>VLOOKUP(A14,[1]Territory_Mapping!A$2:C$51,2,0)</f>
        <v>89150</v>
      </c>
      <c r="L14" t="str">
        <f>VLOOKUP(A14,[1]Territory_Mapping!$A$2:$C$51,3,0)</f>
        <v>GQC5UM</v>
      </c>
    </row>
    <row r="15" spans="1:12">
      <c r="A15" t="s">
        <v>77</v>
      </c>
      <c r="B15" s="3">
        <v>45966</v>
      </c>
      <c r="C15" s="4" t="str">
        <f t="shared" si="0"/>
        <v>2025W005</v>
      </c>
      <c r="D15" t="s">
        <v>68</v>
      </c>
      <c r="E15" t="s">
        <v>69</v>
      </c>
      <c r="F15" t="s">
        <v>61</v>
      </c>
      <c r="G15">
        <v>0</v>
      </c>
      <c r="H15">
        <v>1</v>
      </c>
      <c r="I15">
        <v>26</v>
      </c>
      <c r="J15">
        <v>48780101</v>
      </c>
      <c r="K15">
        <f>VLOOKUP(A15,[1]Territory_Mapping!A$2:C$51,2,0)</f>
        <v>38304</v>
      </c>
      <c r="L15" t="str">
        <f>VLOOKUP(A15,[1]Territory_Mapping!$A$2:$C$51,3,0)</f>
        <v>L7PH6P</v>
      </c>
    </row>
    <row r="16" spans="1:12">
      <c r="A16" t="s">
        <v>58</v>
      </c>
      <c r="B16" s="3">
        <v>45966</v>
      </c>
      <c r="C16" s="4" t="str">
        <f t="shared" si="0"/>
        <v>2025W005</v>
      </c>
      <c r="D16" t="s">
        <v>59</v>
      </c>
      <c r="E16" t="s">
        <v>60</v>
      </c>
      <c r="F16" t="s">
        <v>61</v>
      </c>
      <c r="G16">
        <v>1</v>
      </c>
      <c r="H16">
        <v>1</v>
      </c>
      <c r="I16">
        <v>80</v>
      </c>
      <c r="J16">
        <v>2870509</v>
      </c>
      <c r="K16">
        <f>VLOOKUP(A16,[1]Territory_Mapping!A$2:C$51,2,0)</f>
        <v>30260</v>
      </c>
      <c r="L16" t="str">
        <f>VLOOKUP(A16,[1]Territory_Mapping!$A$2:$C$51,3,0)</f>
        <v>KHZ22K</v>
      </c>
    </row>
    <row r="17" spans="1:12">
      <c r="A17" t="s">
        <v>78</v>
      </c>
      <c r="B17" s="3">
        <v>45966</v>
      </c>
      <c r="C17" s="4" t="str">
        <f t="shared" si="0"/>
        <v>2025W005</v>
      </c>
      <c r="D17" t="s">
        <v>63</v>
      </c>
      <c r="E17" t="s">
        <v>64</v>
      </c>
      <c r="F17" t="s">
        <v>61</v>
      </c>
      <c r="G17">
        <v>0</v>
      </c>
      <c r="H17">
        <v>1</v>
      </c>
      <c r="I17">
        <v>42</v>
      </c>
      <c r="J17">
        <v>2870509</v>
      </c>
      <c r="K17">
        <f>VLOOKUP(A17,[1]Territory_Mapping!A$2:C$51,2,0)</f>
        <v>76652</v>
      </c>
      <c r="L17" t="str">
        <f>VLOOKUP(A17,[1]Territory_Mapping!$A$2:$C$51,3,0)</f>
        <v>EUVIV4</v>
      </c>
    </row>
    <row r="18" spans="1:12">
      <c r="A18" t="s">
        <v>79</v>
      </c>
      <c r="B18" s="3">
        <v>45966</v>
      </c>
      <c r="C18" s="4" t="str">
        <f t="shared" si="0"/>
        <v>2025W005</v>
      </c>
      <c r="D18" t="s">
        <v>63</v>
      </c>
      <c r="E18" t="s">
        <v>64</v>
      </c>
      <c r="F18" t="s">
        <v>61</v>
      </c>
      <c r="G18">
        <v>0</v>
      </c>
      <c r="H18">
        <v>1</v>
      </c>
      <c r="I18">
        <v>50</v>
      </c>
      <c r="J18">
        <v>48780101</v>
      </c>
      <c r="K18">
        <f>VLOOKUP(A18,[1]Territory_Mapping!A$2:C$51,2,0)</f>
        <v>32593</v>
      </c>
      <c r="L18" t="str">
        <f>VLOOKUP(A18,[1]Territory_Mapping!$A$2:$C$51,3,0)</f>
        <v>KHZ22K</v>
      </c>
    </row>
    <row r="19" spans="1:12">
      <c r="A19" t="s">
        <v>75</v>
      </c>
      <c r="B19" s="3">
        <v>45966</v>
      </c>
      <c r="C19" s="4" t="str">
        <f t="shared" si="0"/>
        <v>2025W005</v>
      </c>
      <c r="D19" t="s">
        <v>68</v>
      </c>
      <c r="E19" t="s">
        <v>69</v>
      </c>
      <c r="F19" t="s">
        <v>61</v>
      </c>
      <c r="G19">
        <v>0</v>
      </c>
      <c r="H19">
        <v>1</v>
      </c>
      <c r="I19">
        <v>87</v>
      </c>
      <c r="J19">
        <v>48780101</v>
      </c>
      <c r="K19">
        <f>VLOOKUP(A19,[1]Territory_Mapping!A$2:C$51,2,0)</f>
        <v>72750</v>
      </c>
      <c r="L19" t="str">
        <f>VLOOKUP(A19,[1]Territory_Mapping!$A$2:$C$51,3,0)</f>
        <v>9JLAIL</v>
      </c>
    </row>
    <row r="20" spans="1:12">
      <c r="A20" t="s">
        <v>80</v>
      </c>
      <c r="B20" s="3">
        <v>45965</v>
      </c>
      <c r="C20" s="4" t="str">
        <f t="shared" si="0"/>
        <v>2025W005</v>
      </c>
      <c r="D20" t="s">
        <v>59</v>
      </c>
      <c r="E20" t="s">
        <v>60</v>
      </c>
      <c r="F20" t="s">
        <v>61</v>
      </c>
      <c r="G20">
        <v>0</v>
      </c>
      <c r="H20">
        <v>1</v>
      </c>
      <c r="I20">
        <v>59</v>
      </c>
      <c r="J20">
        <v>53940001</v>
      </c>
      <c r="K20">
        <f>VLOOKUP(A20,[1]Territory_Mapping!A$2:C$51,2,0)</f>
        <v>32593</v>
      </c>
      <c r="L20" t="str">
        <f>VLOOKUP(A20,[1]Territory_Mapping!$A$2:$C$51,3,0)</f>
        <v>KHZ22K</v>
      </c>
    </row>
    <row r="21" spans="1:12">
      <c r="A21" t="s">
        <v>81</v>
      </c>
      <c r="B21" s="3">
        <v>45964</v>
      </c>
      <c r="C21" s="4" t="str">
        <f t="shared" si="0"/>
        <v>2025W005</v>
      </c>
      <c r="D21" t="s">
        <v>59</v>
      </c>
      <c r="E21" t="s">
        <v>60</v>
      </c>
      <c r="F21" t="s">
        <v>61</v>
      </c>
      <c r="G21">
        <v>0</v>
      </c>
      <c r="H21">
        <v>1</v>
      </c>
      <c r="I21">
        <v>19</v>
      </c>
      <c r="J21">
        <v>53940001</v>
      </c>
      <c r="K21">
        <f>VLOOKUP(A21,[1]Territory_Mapping!A$2:C$51,2,0)</f>
        <v>72861</v>
      </c>
      <c r="L21" t="str">
        <f>VLOOKUP(A21,[1]Territory_Mapping!$A$2:$C$51,3,0)</f>
        <v>9JLAIL</v>
      </c>
    </row>
    <row r="22" spans="1:12">
      <c r="A22" t="s">
        <v>82</v>
      </c>
      <c r="B22" s="3">
        <v>45963</v>
      </c>
      <c r="C22" s="4" t="str">
        <f t="shared" si="0"/>
        <v>2025W005</v>
      </c>
      <c r="D22" t="s">
        <v>59</v>
      </c>
      <c r="E22" t="s">
        <v>60</v>
      </c>
      <c r="F22" t="s">
        <v>61</v>
      </c>
      <c r="G22">
        <v>0</v>
      </c>
      <c r="H22">
        <v>1</v>
      </c>
      <c r="I22">
        <v>47</v>
      </c>
      <c r="J22">
        <v>48780101</v>
      </c>
      <c r="K22">
        <f>VLOOKUP(A22,[1]Territory_Mapping!A$2:C$51,2,0)</f>
        <v>59209</v>
      </c>
      <c r="L22" t="str">
        <f>VLOOKUP(A22,[1]Territory_Mapping!$A$2:$C$51,3,0)</f>
        <v>PICLKS</v>
      </c>
    </row>
    <row r="23" spans="1:12">
      <c r="A23" t="s">
        <v>70</v>
      </c>
      <c r="B23" s="3">
        <v>45963</v>
      </c>
      <c r="C23" s="4" t="str">
        <f t="shared" si="0"/>
        <v>2025W005</v>
      </c>
      <c r="D23" t="s">
        <v>68</v>
      </c>
      <c r="E23" t="s">
        <v>69</v>
      </c>
      <c r="F23" t="s">
        <v>61</v>
      </c>
      <c r="G23">
        <v>0</v>
      </c>
      <c r="H23">
        <v>2</v>
      </c>
      <c r="I23">
        <v>50</v>
      </c>
      <c r="J23">
        <v>14380001</v>
      </c>
      <c r="K23">
        <f>VLOOKUP(A23,[1]Territory_Mapping!A$2:C$51,2,0)</f>
        <v>32593</v>
      </c>
      <c r="L23" t="str">
        <f>VLOOKUP(A23,[1]Territory_Mapping!$A$2:$C$51,3,0)</f>
        <v>KHZ22K</v>
      </c>
    </row>
    <row r="24" spans="1:12">
      <c r="A24" t="s">
        <v>83</v>
      </c>
      <c r="B24" s="3">
        <v>45962</v>
      </c>
      <c r="C24" s="4" t="str">
        <f t="shared" si="0"/>
        <v>2025W006</v>
      </c>
      <c r="D24" t="s">
        <v>59</v>
      </c>
      <c r="E24" t="s">
        <v>60</v>
      </c>
      <c r="F24" t="s">
        <v>61</v>
      </c>
      <c r="G24">
        <v>0</v>
      </c>
      <c r="H24">
        <v>1</v>
      </c>
      <c r="I24">
        <v>45</v>
      </c>
      <c r="J24">
        <v>14380001</v>
      </c>
      <c r="K24">
        <f>VLOOKUP(A24,[1]Territory_Mapping!A$2:C$51,2,0)</f>
        <v>54521</v>
      </c>
      <c r="L24" t="str">
        <f>VLOOKUP(A24,[1]Territory_Mapping!$A$2:$C$51,3,0)</f>
        <v>T1RKQQ</v>
      </c>
    </row>
    <row r="25" spans="1:12">
      <c r="A25" t="s">
        <v>84</v>
      </c>
      <c r="B25" s="3">
        <v>45962</v>
      </c>
      <c r="C25" s="4" t="str">
        <f t="shared" si="0"/>
        <v>2025W006</v>
      </c>
      <c r="D25" t="s">
        <v>59</v>
      </c>
      <c r="E25" t="s">
        <v>60</v>
      </c>
      <c r="F25" t="s">
        <v>61</v>
      </c>
      <c r="G25">
        <v>0</v>
      </c>
      <c r="H25">
        <v>1</v>
      </c>
      <c r="I25">
        <v>19</v>
      </c>
      <c r="J25">
        <v>53940001</v>
      </c>
      <c r="K25">
        <f>VLOOKUP(A25,[1]Territory_Mapping!A$2:C$51,2,0)</f>
        <v>59209</v>
      </c>
      <c r="L25" t="str">
        <f>VLOOKUP(A25,[1]Territory_Mapping!$A$2:$C$51,3,0)</f>
        <v>PICLKS</v>
      </c>
    </row>
    <row r="26" spans="1:12">
      <c r="A26" t="s">
        <v>82</v>
      </c>
      <c r="B26" s="3">
        <v>45936</v>
      </c>
      <c r="C26" s="4" t="str">
        <f t="shared" si="0"/>
        <v>2025W009</v>
      </c>
      <c r="D26" t="s">
        <v>59</v>
      </c>
      <c r="E26" t="s">
        <v>60</v>
      </c>
      <c r="F26" t="s">
        <v>61</v>
      </c>
      <c r="G26">
        <v>0</v>
      </c>
      <c r="H26">
        <v>1</v>
      </c>
      <c r="I26">
        <v>85</v>
      </c>
      <c r="J26">
        <v>2870509</v>
      </c>
      <c r="K26">
        <f>VLOOKUP(A26,[1]Territory_Mapping!A$2:C$51,2,0)</f>
        <v>59209</v>
      </c>
      <c r="L26" t="str">
        <f>VLOOKUP(A26,[1]Territory_Mapping!$A$2:$C$51,3,0)</f>
        <v>PICLKS</v>
      </c>
    </row>
    <row r="27" spans="1:12">
      <c r="A27" t="s">
        <v>85</v>
      </c>
      <c r="B27" s="3">
        <v>45936</v>
      </c>
      <c r="C27" s="4" t="str">
        <f t="shared" si="0"/>
        <v>2025W009</v>
      </c>
      <c r="D27" t="s">
        <v>63</v>
      </c>
      <c r="E27" t="s">
        <v>64</v>
      </c>
      <c r="F27" t="s">
        <v>61</v>
      </c>
      <c r="G27">
        <v>0</v>
      </c>
      <c r="H27">
        <v>1</v>
      </c>
      <c r="I27">
        <v>22</v>
      </c>
      <c r="J27">
        <v>2870509</v>
      </c>
      <c r="K27">
        <f>VLOOKUP(A27,[1]Territory_Mapping!A$2:C$51,2,0)</f>
        <v>89777</v>
      </c>
      <c r="L27" t="str">
        <f>VLOOKUP(A27,[1]Territory_Mapping!$A$2:$C$51,3,0)</f>
        <v>GQC5UM</v>
      </c>
    </row>
    <row r="28" spans="1:12">
      <c r="A28" t="s">
        <v>62</v>
      </c>
      <c r="B28" s="3">
        <v>45936</v>
      </c>
      <c r="C28" s="4" t="str">
        <f t="shared" si="0"/>
        <v>2025W009</v>
      </c>
      <c r="D28" t="s">
        <v>63</v>
      </c>
      <c r="E28" t="s">
        <v>64</v>
      </c>
      <c r="F28" t="s">
        <v>61</v>
      </c>
      <c r="G28">
        <v>0</v>
      </c>
      <c r="H28">
        <v>1</v>
      </c>
      <c r="I28">
        <v>55</v>
      </c>
      <c r="J28">
        <v>53940001</v>
      </c>
      <c r="K28">
        <f>VLOOKUP(A28,[1]Territory_Mapping!A$2:C$51,2,0)</f>
        <v>72750</v>
      </c>
      <c r="L28" t="str">
        <f>VLOOKUP(A28,[1]Territory_Mapping!$A$2:$C$51,3,0)</f>
        <v>9JLAIL</v>
      </c>
    </row>
    <row r="29" spans="1:12">
      <c r="A29" t="s">
        <v>67</v>
      </c>
      <c r="B29" s="3">
        <v>45935</v>
      </c>
      <c r="C29" s="4" t="str">
        <f t="shared" si="0"/>
        <v>2025W009</v>
      </c>
      <c r="D29" t="s">
        <v>68</v>
      </c>
      <c r="E29" t="s">
        <v>69</v>
      </c>
      <c r="F29" t="s">
        <v>61</v>
      </c>
      <c r="G29">
        <v>1</v>
      </c>
      <c r="H29">
        <v>1</v>
      </c>
      <c r="I29">
        <v>87</v>
      </c>
      <c r="J29">
        <v>48780101</v>
      </c>
      <c r="K29">
        <f>VLOOKUP(A29,[1]Territory_Mapping!A$2:C$51,2,0)</f>
        <v>86268</v>
      </c>
      <c r="L29" t="str">
        <f>VLOOKUP(A29,[1]Territory_Mapping!$A$2:$C$51,3,0)</f>
        <v>EUVIV4</v>
      </c>
    </row>
    <row r="30" spans="1:12">
      <c r="A30" t="s">
        <v>70</v>
      </c>
      <c r="B30" s="3">
        <v>45935</v>
      </c>
      <c r="C30" s="4" t="str">
        <f t="shared" si="0"/>
        <v>2025W009</v>
      </c>
      <c r="D30" t="s">
        <v>68</v>
      </c>
      <c r="E30" t="s">
        <v>69</v>
      </c>
      <c r="F30" t="s">
        <v>61</v>
      </c>
      <c r="G30">
        <v>0</v>
      </c>
      <c r="H30">
        <v>1</v>
      </c>
      <c r="I30">
        <v>53</v>
      </c>
      <c r="J30">
        <v>48780101</v>
      </c>
      <c r="K30">
        <f>VLOOKUP(A30,[1]Territory_Mapping!A$2:C$51,2,0)</f>
        <v>32593</v>
      </c>
      <c r="L30" t="str">
        <f>VLOOKUP(A30,[1]Territory_Mapping!$A$2:$C$51,3,0)</f>
        <v>KHZ22K</v>
      </c>
    </row>
    <row r="31" spans="1:12">
      <c r="A31" t="s">
        <v>86</v>
      </c>
      <c r="B31" s="3">
        <v>45935</v>
      </c>
      <c r="C31" s="4" t="str">
        <f t="shared" si="0"/>
        <v>2025W009</v>
      </c>
      <c r="D31" t="s">
        <v>63</v>
      </c>
      <c r="E31" t="s">
        <v>64</v>
      </c>
      <c r="F31" t="s">
        <v>61</v>
      </c>
      <c r="G31">
        <v>1</v>
      </c>
      <c r="H31">
        <v>1</v>
      </c>
      <c r="I31">
        <v>64</v>
      </c>
      <c r="J31">
        <v>53940001</v>
      </c>
      <c r="K31">
        <f>VLOOKUP(A31,[1]Territory_Mapping!A$2:C$51,2,0)</f>
        <v>40976</v>
      </c>
      <c r="L31" t="str">
        <f>VLOOKUP(A31,[1]Territory_Mapping!$A$2:$C$51,3,0)</f>
        <v>L7PH6P</v>
      </c>
    </row>
    <row r="32" spans="1:12">
      <c r="A32" t="s">
        <v>87</v>
      </c>
      <c r="B32" s="3">
        <v>45935</v>
      </c>
      <c r="C32" s="4" t="str">
        <f t="shared" si="0"/>
        <v>2025W009</v>
      </c>
      <c r="D32" t="s">
        <v>68</v>
      </c>
      <c r="E32" t="s">
        <v>69</v>
      </c>
      <c r="F32" t="s">
        <v>61</v>
      </c>
      <c r="G32">
        <v>0</v>
      </c>
      <c r="H32">
        <v>1</v>
      </c>
      <c r="I32">
        <v>82</v>
      </c>
      <c r="J32">
        <v>14380001</v>
      </c>
      <c r="K32">
        <f>VLOOKUP(A32,[1]Territory_Mapping!A$2:C$51,2,0)</f>
        <v>38304</v>
      </c>
      <c r="L32" t="str">
        <f>VLOOKUP(A32,[1]Territory_Mapping!$A$2:$C$51,3,0)</f>
        <v>L7PH6P</v>
      </c>
    </row>
    <row r="33" spans="1:12">
      <c r="A33" t="s">
        <v>75</v>
      </c>
      <c r="B33" s="3">
        <v>45935</v>
      </c>
      <c r="C33" s="4" t="str">
        <f t="shared" si="0"/>
        <v>2025W009</v>
      </c>
      <c r="D33" t="s">
        <v>68</v>
      </c>
      <c r="E33" t="s">
        <v>69</v>
      </c>
      <c r="F33" t="s">
        <v>61</v>
      </c>
      <c r="G33">
        <v>0</v>
      </c>
      <c r="H33">
        <v>1</v>
      </c>
      <c r="I33">
        <v>69</v>
      </c>
      <c r="J33">
        <v>14380001</v>
      </c>
      <c r="K33">
        <f>VLOOKUP(A33,[1]Territory_Mapping!A$2:C$51,2,0)</f>
        <v>72750</v>
      </c>
      <c r="L33" t="str">
        <f>VLOOKUP(A33,[1]Territory_Mapping!$A$2:$C$51,3,0)</f>
        <v>9JLAIL</v>
      </c>
    </row>
    <row r="34" spans="1:12">
      <c r="A34" t="s">
        <v>88</v>
      </c>
      <c r="B34" s="3">
        <v>45935</v>
      </c>
      <c r="C34" s="4" t="str">
        <f t="shared" si="0"/>
        <v>2025W009</v>
      </c>
      <c r="D34" t="s">
        <v>59</v>
      </c>
      <c r="E34" t="s">
        <v>60</v>
      </c>
      <c r="F34" t="s">
        <v>61</v>
      </c>
      <c r="G34">
        <v>0</v>
      </c>
      <c r="H34">
        <v>1</v>
      </c>
      <c r="I34">
        <v>14</v>
      </c>
      <c r="J34">
        <v>14380001</v>
      </c>
      <c r="K34">
        <f>VLOOKUP(A34,[1]Territory_Mapping!A$2:C$51,2,0)</f>
        <v>80120</v>
      </c>
      <c r="L34" t="str">
        <f>VLOOKUP(A34,[1]Territory_Mapping!$A$2:$C$51,3,0)</f>
        <v>T1RKQQ</v>
      </c>
    </row>
    <row r="35" spans="1:12">
      <c r="A35" t="s">
        <v>82</v>
      </c>
      <c r="B35" s="3">
        <v>45934</v>
      </c>
      <c r="C35" s="4" t="str">
        <f t="shared" si="0"/>
        <v>2025W010</v>
      </c>
      <c r="D35" t="s">
        <v>63</v>
      </c>
      <c r="E35" t="s">
        <v>64</v>
      </c>
      <c r="F35" t="s">
        <v>61</v>
      </c>
      <c r="G35">
        <v>0</v>
      </c>
      <c r="H35">
        <v>1</v>
      </c>
      <c r="I35">
        <v>81</v>
      </c>
      <c r="J35">
        <v>48780101</v>
      </c>
      <c r="K35">
        <f>VLOOKUP(A35,[1]Territory_Mapping!A$2:C$51,2,0)</f>
        <v>59209</v>
      </c>
      <c r="L35" t="str">
        <f>VLOOKUP(A35,[1]Territory_Mapping!$A$2:$C$51,3,0)</f>
        <v>PICLKS</v>
      </c>
    </row>
    <row r="36" spans="1:12">
      <c r="A36" t="s">
        <v>78</v>
      </c>
      <c r="B36" s="3">
        <v>45934</v>
      </c>
      <c r="C36" s="4" t="str">
        <f t="shared" si="0"/>
        <v>2025W010</v>
      </c>
      <c r="D36" t="s">
        <v>63</v>
      </c>
      <c r="E36" t="s">
        <v>64</v>
      </c>
      <c r="F36" t="s">
        <v>61</v>
      </c>
      <c r="G36">
        <v>0</v>
      </c>
      <c r="H36">
        <v>1</v>
      </c>
      <c r="I36">
        <v>42</v>
      </c>
      <c r="J36">
        <v>14380001</v>
      </c>
      <c r="K36">
        <f>VLOOKUP(A36,[1]Territory_Mapping!A$2:C$51,2,0)</f>
        <v>76652</v>
      </c>
      <c r="L36" t="str">
        <f>VLOOKUP(A36,[1]Territory_Mapping!$A$2:$C$51,3,0)</f>
        <v>EUVIV4</v>
      </c>
    </row>
    <row r="37" spans="1:12">
      <c r="A37" t="s">
        <v>84</v>
      </c>
      <c r="B37" s="3">
        <v>45934</v>
      </c>
      <c r="C37" s="4" t="str">
        <f t="shared" si="0"/>
        <v>2025W010</v>
      </c>
      <c r="D37" t="s">
        <v>63</v>
      </c>
      <c r="E37" t="s">
        <v>64</v>
      </c>
      <c r="F37" t="s">
        <v>61</v>
      </c>
      <c r="G37">
        <v>1</v>
      </c>
      <c r="H37">
        <v>1</v>
      </c>
      <c r="I37">
        <v>72</v>
      </c>
      <c r="J37">
        <v>14380001</v>
      </c>
      <c r="K37">
        <f>VLOOKUP(A37,[1]Territory_Mapping!A$2:C$51,2,0)</f>
        <v>59209</v>
      </c>
      <c r="L37" t="str">
        <f>VLOOKUP(A37,[1]Territory_Mapping!$A$2:$C$51,3,0)</f>
        <v>PICLKS</v>
      </c>
    </row>
    <row r="38" spans="1:12">
      <c r="A38" t="s">
        <v>71</v>
      </c>
      <c r="B38" s="3">
        <v>45933</v>
      </c>
      <c r="C38" s="4" t="str">
        <f t="shared" si="0"/>
        <v>2025W010</v>
      </c>
      <c r="D38" t="s">
        <v>63</v>
      </c>
      <c r="E38" t="s">
        <v>64</v>
      </c>
      <c r="F38" t="s">
        <v>61</v>
      </c>
      <c r="G38">
        <v>0</v>
      </c>
      <c r="H38">
        <v>1</v>
      </c>
      <c r="I38">
        <v>75</v>
      </c>
      <c r="J38">
        <v>53940001</v>
      </c>
      <c r="K38">
        <f>VLOOKUP(A38,[1]Territory_Mapping!A$2:C$51,2,0)</f>
        <v>59209</v>
      </c>
      <c r="L38" t="str">
        <f>VLOOKUP(A38,[1]Territory_Mapping!$A$2:$C$51,3,0)</f>
        <v>PICLKS</v>
      </c>
    </row>
    <row r="39" spans="1:12">
      <c r="A39" t="s">
        <v>85</v>
      </c>
      <c r="B39" s="3">
        <v>45932</v>
      </c>
      <c r="C39" s="4" t="str">
        <f t="shared" si="0"/>
        <v>2025W010</v>
      </c>
      <c r="D39" t="s">
        <v>63</v>
      </c>
      <c r="E39" t="s">
        <v>64</v>
      </c>
      <c r="F39" t="s">
        <v>61</v>
      </c>
      <c r="G39">
        <v>1</v>
      </c>
      <c r="H39">
        <v>1</v>
      </c>
      <c r="I39">
        <v>90</v>
      </c>
      <c r="J39">
        <v>2870509</v>
      </c>
      <c r="K39">
        <f>VLOOKUP(A39,[1]Territory_Mapping!A$2:C$51,2,0)</f>
        <v>89777</v>
      </c>
      <c r="L39" t="str">
        <f>VLOOKUP(A39,[1]Territory_Mapping!$A$2:$C$51,3,0)</f>
        <v>GQC5UM</v>
      </c>
    </row>
    <row r="40" spans="1:12">
      <c r="A40" t="s">
        <v>76</v>
      </c>
      <c r="B40" s="3">
        <v>45932</v>
      </c>
      <c r="C40" s="4" t="str">
        <f t="shared" si="0"/>
        <v>2025W010</v>
      </c>
      <c r="D40" t="s">
        <v>59</v>
      </c>
      <c r="E40" t="s">
        <v>60</v>
      </c>
      <c r="F40" t="s">
        <v>61</v>
      </c>
      <c r="G40">
        <v>1</v>
      </c>
      <c r="H40">
        <v>1</v>
      </c>
      <c r="I40">
        <v>28</v>
      </c>
      <c r="J40">
        <v>53940001</v>
      </c>
      <c r="K40">
        <f>VLOOKUP(A40,[1]Territory_Mapping!A$2:C$51,2,0)</f>
        <v>89150</v>
      </c>
      <c r="L40" t="str">
        <f>VLOOKUP(A40,[1]Territory_Mapping!$A$2:$C$51,3,0)</f>
        <v>GQC5UM</v>
      </c>
    </row>
    <row r="41" spans="1:12">
      <c r="A41" t="s">
        <v>89</v>
      </c>
      <c r="B41" s="3">
        <v>45931</v>
      </c>
      <c r="C41" s="4" t="str">
        <f t="shared" si="0"/>
        <v>2025W010</v>
      </c>
      <c r="D41" t="s">
        <v>59</v>
      </c>
      <c r="E41" t="s">
        <v>60</v>
      </c>
      <c r="F41" t="s">
        <v>61</v>
      </c>
      <c r="G41">
        <v>1</v>
      </c>
      <c r="H41">
        <v>1</v>
      </c>
      <c r="I41">
        <v>88</v>
      </c>
      <c r="J41">
        <v>53940001</v>
      </c>
      <c r="K41">
        <f>VLOOKUP(A41,[1]Territory_Mapping!A$2:C$51,2,0)</f>
        <v>81760</v>
      </c>
      <c r="L41" t="str">
        <f>VLOOKUP(A41,[1]Territory_Mapping!$A$2:$C$51,3,0)</f>
        <v>PICLKS</v>
      </c>
    </row>
    <row r="42" spans="1:12">
      <c r="A42" t="s">
        <v>70</v>
      </c>
      <c r="B42" s="3">
        <v>45931</v>
      </c>
      <c r="C42" s="4" t="str">
        <f t="shared" si="0"/>
        <v>2025W010</v>
      </c>
      <c r="D42" t="s">
        <v>68</v>
      </c>
      <c r="E42" t="s">
        <v>69</v>
      </c>
      <c r="F42" t="s">
        <v>61</v>
      </c>
      <c r="G42">
        <v>0</v>
      </c>
      <c r="H42">
        <v>1</v>
      </c>
      <c r="I42">
        <v>20</v>
      </c>
      <c r="J42">
        <v>2870509</v>
      </c>
      <c r="K42">
        <f>VLOOKUP(A42,[1]Territory_Mapping!A$2:C$51,2,0)</f>
        <v>32593</v>
      </c>
      <c r="L42" t="str">
        <f>VLOOKUP(A42,[1]Territory_Mapping!$A$2:$C$51,3,0)</f>
        <v>KHZ22K</v>
      </c>
    </row>
    <row r="43" spans="1:12">
      <c r="A43" t="s">
        <v>90</v>
      </c>
      <c r="B43" s="3">
        <v>45931</v>
      </c>
      <c r="C43" s="4" t="str">
        <f t="shared" si="0"/>
        <v>2025W010</v>
      </c>
      <c r="D43" t="s">
        <v>68</v>
      </c>
      <c r="E43" t="s">
        <v>69</v>
      </c>
      <c r="F43" t="s">
        <v>61</v>
      </c>
      <c r="G43">
        <v>2</v>
      </c>
      <c r="H43">
        <v>2</v>
      </c>
      <c r="I43">
        <v>59</v>
      </c>
      <c r="J43">
        <v>14380001</v>
      </c>
      <c r="K43">
        <f>VLOOKUP(A43,[1]Territory_Mapping!A$2:C$51,2,0)</f>
        <v>54521</v>
      </c>
      <c r="L43" t="str">
        <f>VLOOKUP(A43,[1]Territory_Mapping!$A$2:$C$51,3,0)</f>
        <v>T1RKQQ</v>
      </c>
    </row>
    <row r="44" spans="1:12">
      <c r="A44" t="s">
        <v>65</v>
      </c>
      <c r="B44" s="3">
        <v>45931</v>
      </c>
      <c r="C44" s="4" t="str">
        <f t="shared" si="0"/>
        <v>2025W010</v>
      </c>
      <c r="D44" t="s">
        <v>63</v>
      </c>
      <c r="E44" t="s">
        <v>64</v>
      </c>
      <c r="F44" t="s">
        <v>61</v>
      </c>
      <c r="G44">
        <v>1</v>
      </c>
      <c r="H44">
        <v>1</v>
      </c>
      <c r="I44">
        <v>52</v>
      </c>
      <c r="J44">
        <v>2870509</v>
      </c>
      <c r="K44">
        <f>VLOOKUP(A44,[1]Territory_Mapping!A$2:C$51,2,0)</f>
        <v>76652</v>
      </c>
      <c r="L44" t="str">
        <f>VLOOKUP(A44,[1]Territory_Mapping!$A$2:$C$51,3,0)</f>
        <v>EUVIV4</v>
      </c>
    </row>
    <row r="45" spans="1:12">
      <c r="A45" t="s">
        <v>72</v>
      </c>
      <c r="B45" s="3">
        <v>45906</v>
      </c>
      <c r="C45" s="4" t="str">
        <f t="shared" si="0"/>
        <v>2025W014</v>
      </c>
      <c r="D45" t="s">
        <v>68</v>
      </c>
      <c r="E45" t="s">
        <v>69</v>
      </c>
      <c r="F45" t="s">
        <v>61</v>
      </c>
      <c r="G45">
        <v>0</v>
      </c>
      <c r="H45">
        <v>1</v>
      </c>
      <c r="I45">
        <v>20</v>
      </c>
      <c r="J45">
        <v>2870509</v>
      </c>
      <c r="K45">
        <f>VLOOKUP(A45,[1]Territory_Mapping!A$2:C$51,2,0)</f>
        <v>81760</v>
      </c>
      <c r="L45" t="str">
        <f>VLOOKUP(A45,[1]Territory_Mapping!$A$2:$C$51,3,0)</f>
        <v>PICLKS</v>
      </c>
    </row>
    <row r="46" spans="1:12">
      <c r="A46" t="s">
        <v>91</v>
      </c>
      <c r="B46" s="3">
        <v>45906</v>
      </c>
      <c r="C46" s="4" t="str">
        <f t="shared" si="0"/>
        <v>2025W014</v>
      </c>
      <c r="D46" t="s">
        <v>59</v>
      </c>
      <c r="E46" t="s">
        <v>60</v>
      </c>
      <c r="F46" t="s">
        <v>61</v>
      </c>
      <c r="G46">
        <v>0</v>
      </c>
      <c r="H46">
        <v>1</v>
      </c>
      <c r="I46">
        <v>38</v>
      </c>
      <c r="J46">
        <v>14380001</v>
      </c>
      <c r="K46">
        <f>VLOOKUP(A46,[1]Territory_Mapping!A$2:C$51,2,0)</f>
        <v>30260</v>
      </c>
      <c r="L46" t="str">
        <f>VLOOKUP(A46,[1]Territory_Mapping!$A$2:$C$51,3,0)</f>
        <v>KHZ22K</v>
      </c>
    </row>
    <row r="47" spans="1:12">
      <c r="A47" t="s">
        <v>79</v>
      </c>
      <c r="B47" s="3">
        <v>45905</v>
      </c>
      <c r="C47" s="4" t="str">
        <f t="shared" si="0"/>
        <v>2025W014</v>
      </c>
      <c r="D47" t="s">
        <v>63</v>
      </c>
      <c r="E47" t="s">
        <v>64</v>
      </c>
      <c r="F47" t="s">
        <v>61</v>
      </c>
      <c r="G47">
        <v>0</v>
      </c>
      <c r="H47">
        <v>1</v>
      </c>
      <c r="I47">
        <v>10</v>
      </c>
      <c r="J47">
        <v>48780101</v>
      </c>
      <c r="K47">
        <f>VLOOKUP(A47,[1]Territory_Mapping!A$2:C$51,2,0)</f>
        <v>32593</v>
      </c>
      <c r="L47" t="str">
        <f>VLOOKUP(A47,[1]Territory_Mapping!$A$2:$C$51,3,0)</f>
        <v>KHZ22K</v>
      </c>
    </row>
    <row r="48" spans="1:12">
      <c r="A48" t="s">
        <v>92</v>
      </c>
      <c r="B48" s="3">
        <v>45905</v>
      </c>
      <c r="C48" s="4" t="str">
        <f t="shared" si="0"/>
        <v>2025W014</v>
      </c>
      <c r="D48" t="s">
        <v>63</v>
      </c>
      <c r="E48" t="s">
        <v>64</v>
      </c>
      <c r="F48" t="s">
        <v>61</v>
      </c>
      <c r="G48">
        <v>0</v>
      </c>
      <c r="H48">
        <v>1</v>
      </c>
      <c r="I48">
        <v>74</v>
      </c>
      <c r="J48">
        <v>53940001</v>
      </c>
      <c r="K48">
        <f>VLOOKUP(A48,[1]Territory_Mapping!A$2:C$51,2,0)</f>
        <v>89150</v>
      </c>
      <c r="L48" t="str">
        <f>VLOOKUP(A48,[1]Territory_Mapping!$A$2:$C$51,3,0)</f>
        <v>GQC5UM</v>
      </c>
    </row>
    <row r="49" spans="1:12">
      <c r="A49" t="s">
        <v>93</v>
      </c>
      <c r="B49" s="3">
        <v>45905</v>
      </c>
      <c r="C49" s="4" t="str">
        <f t="shared" si="0"/>
        <v>2025W014</v>
      </c>
      <c r="D49" t="s">
        <v>59</v>
      </c>
      <c r="E49" t="s">
        <v>60</v>
      </c>
      <c r="F49" t="s">
        <v>61</v>
      </c>
      <c r="G49">
        <v>1</v>
      </c>
      <c r="H49">
        <v>1</v>
      </c>
      <c r="I49">
        <v>34</v>
      </c>
      <c r="J49">
        <v>53940001</v>
      </c>
      <c r="K49">
        <f>VLOOKUP(A49,[1]Territory_Mapping!A$2:C$51,2,0)</f>
        <v>30260</v>
      </c>
      <c r="L49" t="str">
        <f>VLOOKUP(A49,[1]Territory_Mapping!$A$2:$C$51,3,0)</f>
        <v>KHZ22K</v>
      </c>
    </row>
    <row r="50" spans="1:12">
      <c r="A50" t="s">
        <v>58</v>
      </c>
      <c r="B50" s="3">
        <v>45904</v>
      </c>
      <c r="C50" s="4" t="str">
        <f t="shared" si="0"/>
        <v>2025W014</v>
      </c>
      <c r="D50" t="s">
        <v>68</v>
      </c>
      <c r="E50" t="s">
        <v>69</v>
      </c>
      <c r="F50" t="s">
        <v>61</v>
      </c>
      <c r="G50">
        <v>0</v>
      </c>
      <c r="H50">
        <v>1</v>
      </c>
      <c r="I50">
        <v>62</v>
      </c>
      <c r="J50">
        <v>2870509</v>
      </c>
      <c r="K50">
        <f>VLOOKUP(A50,[1]Territory_Mapping!A$2:C$51,2,0)</f>
        <v>30260</v>
      </c>
      <c r="L50" t="str">
        <f>VLOOKUP(A50,[1]Territory_Mapping!$A$2:$C$51,3,0)</f>
        <v>KHZ22K</v>
      </c>
    </row>
    <row r="51" spans="1:12">
      <c r="A51" t="s">
        <v>78</v>
      </c>
      <c r="B51" s="3">
        <v>45904</v>
      </c>
      <c r="C51" s="4" t="str">
        <f t="shared" si="0"/>
        <v>2025W014</v>
      </c>
      <c r="D51" t="s">
        <v>63</v>
      </c>
      <c r="E51" t="s">
        <v>64</v>
      </c>
      <c r="F51" t="s">
        <v>61</v>
      </c>
      <c r="G51">
        <v>1</v>
      </c>
      <c r="H51">
        <v>1</v>
      </c>
      <c r="I51">
        <v>46</v>
      </c>
      <c r="J51">
        <v>53940001</v>
      </c>
      <c r="K51">
        <f>VLOOKUP(A51,[1]Territory_Mapping!A$2:C$51,2,0)</f>
        <v>76652</v>
      </c>
      <c r="L51" t="str">
        <f>VLOOKUP(A51,[1]Territory_Mapping!$A$2:$C$51,3,0)</f>
        <v>EUVIV4</v>
      </c>
    </row>
    <row r="52" spans="1:12">
      <c r="A52" t="s">
        <v>83</v>
      </c>
      <c r="B52" s="3">
        <v>45904</v>
      </c>
      <c r="C52" s="4" t="str">
        <f t="shared" si="0"/>
        <v>2025W014</v>
      </c>
      <c r="D52" t="s">
        <v>63</v>
      </c>
      <c r="E52" t="s">
        <v>64</v>
      </c>
      <c r="F52" t="s">
        <v>61</v>
      </c>
      <c r="G52">
        <v>1</v>
      </c>
      <c r="H52">
        <v>1</v>
      </c>
      <c r="I52">
        <v>16</v>
      </c>
      <c r="J52">
        <v>14380001</v>
      </c>
      <c r="K52">
        <f>VLOOKUP(A52,[1]Territory_Mapping!A$2:C$51,2,0)</f>
        <v>54521</v>
      </c>
      <c r="L52" t="str">
        <f>VLOOKUP(A52,[1]Territory_Mapping!$A$2:$C$51,3,0)</f>
        <v>T1RKQQ</v>
      </c>
    </row>
    <row r="53" spans="1:12">
      <c r="A53" t="s">
        <v>94</v>
      </c>
      <c r="B53" s="3">
        <v>45904</v>
      </c>
      <c r="C53" s="4" t="str">
        <f t="shared" si="0"/>
        <v>2025W014</v>
      </c>
      <c r="D53" t="s">
        <v>68</v>
      </c>
      <c r="E53" t="s">
        <v>69</v>
      </c>
      <c r="F53" t="s">
        <v>61</v>
      </c>
      <c r="G53">
        <v>1</v>
      </c>
      <c r="H53">
        <v>1</v>
      </c>
      <c r="I53">
        <v>29</v>
      </c>
      <c r="J53">
        <v>14380001</v>
      </c>
      <c r="K53">
        <f>VLOOKUP(A53,[1]Territory_Mapping!A$2:C$51,2,0)</f>
        <v>18803</v>
      </c>
      <c r="L53" t="str">
        <f>VLOOKUP(A53,[1]Territory_Mapping!$A$2:$C$51,3,0)</f>
        <v>ANDTQY</v>
      </c>
    </row>
    <row r="54" spans="1:12">
      <c r="A54" t="s">
        <v>74</v>
      </c>
      <c r="B54" s="3">
        <v>45904</v>
      </c>
      <c r="C54" s="4" t="str">
        <f t="shared" si="0"/>
        <v>2025W014</v>
      </c>
      <c r="D54" t="s">
        <v>63</v>
      </c>
      <c r="E54" t="s">
        <v>64</v>
      </c>
      <c r="F54" t="s">
        <v>61</v>
      </c>
      <c r="G54">
        <v>1</v>
      </c>
      <c r="H54">
        <v>1</v>
      </c>
      <c r="I54">
        <v>14</v>
      </c>
      <c r="J54">
        <v>48780101</v>
      </c>
      <c r="K54">
        <f>VLOOKUP(A54,[1]Territory_Mapping!A$2:C$51,2,0)</f>
        <v>89777</v>
      </c>
      <c r="L54" t="str">
        <f>VLOOKUP(A54,[1]Territory_Mapping!$A$2:$C$51,3,0)</f>
        <v>GQC5UM</v>
      </c>
    </row>
    <row r="55" spans="1:12">
      <c r="A55" t="s">
        <v>95</v>
      </c>
      <c r="B55" s="3">
        <v>45904</v>
      </c>
      <c r="C55" s="4" t="str">
        <f t="shared" si="0"/>
        <v>2025W014</v>
      </c>
      <c r="D55" t="s">
        <v>63</v>
      </c>
      <c r="E55" t="s">
        <v>64</v>
      </c>
      <c r="F55" t="s">
        <v>61</v>
      </c>
      <c r="G55">
        <v>0</v>
      </c>
      <c r="H55">
        <v>1</v>
      </c>
      <c r="I55">
        <v>12</v>
      </c>
      <c r="J55">
        <v>2870509</v>
      </c>
      <c r="K55">
        <f>VLOOKUP(A55,[1]Territory_Mapping!A$2:C$51,2,0)</f>
        <v>72750</v>
      </c>
      <c r="L55" t="str">
        <f>VLOOKUP(A55,[1]Territory_Mapping!$A$2:$C$51,3,0)</f>
        <v>9JLAIL</v>
      </c>
    </row>
    <row r="56" spans="1:12">
      <c r="A56" t="s">
        <v>84</v>
      </c>
      <c r="B56" s="3">
        <v>45904</v>
      </c>
      <c r="C56" s="4" t="str">
        <f t="shared" si="0"/>
        <v>2025W014</v>
      </c>
      <c r="D56" t="s">
        <v>63</v>
      </c>
      <c r="E56" t="s">
        <v>64</v>
      </c>
      <c r="F56" t="s">
        <v>61</v>
      </c>
      <c r="G56">
        <v>1</v>
      </c>
      <c r="H56">
        <v>1</v>
      </c>
      <c r="I56">
        <v>11</v>
      </c>
      <c r="J56">
        <v>2870509</v>
      </c>
      <c r="K56">
        <f>VLOOKUP(A56,[1]Territory_Mapping!A$2:C$51,2,0)</f>
        <v>59209</v>
      </c>
      <c r="L56" t="str">
        <f>VLOOKUP(A56,[1]Territory_Mapping!$A$2:$C$51,3,0)</f>
        <v>PICLKS</v>
      </c>
    </row>
    <row r="57" spans="1:12">
      <c r="A57" t="s">
        <v>91</v>
      </c>
      <c r="B57" s="3">
        <v>45903</v>
      </c>
      <c r="C57" s="4" t="str">
        <f t="shared" si="0"/>
        <v>2025W014</v>
      </c>
      <c r="D57" t="s">
        <v>59</v>
      </c>
      <c r="E57" t="s">
        <v>60</v>
      </c>
      <c r="F57" t="s">
        <v>61</v>
      </c>
      <c r="G57">
        <v>0</v>
      </c>
      <c r="H57">
        <v>1</v>
      </c>
      <c r="I57">
        <v>66</v>
      </c>
      <c r="J57">
        <v>14380001</v>
      </c>
      <c r="K57">
        <f>VLOOKUP(A57,[1]Territory_Mapping!A$2:C$51,2,0)</f>
        <v>30260</v>
      </c>
      <c r="L57" t="str">
        <f>VLOOKUP(A57,[1]Territory_Mapping!$A$2:$C$51,3,0)</f>
        <v>KHZ22K</v>
      </c>
    </row>
    <row r="58" spans="1:12">
      <c r="A58" t="s">
        <v>70</v>
      </c>
      <c r="B58" s="3">
        <v>45903</v>
      </c>
      <c r="C58" s="4" t="str">
        <f t="shared" si="0"/>
        <v>2025W014</v>
      </c>
      <c r="D58" t="s">
        <v>68</v>
      </c>
      <c r="E58" t="s">
        <v>69</v>
      </c>
      <c r="F58" t="s">
        <v>61</v>
      </c>
      <c r="G58">
        <v>1</v>
      </c>
      <c r="H58">
        <v>1</v>
      </c>
      <c r="I58">
        <v>83</v>
      </c>
      <c r="J58">
        <v>53940001</v>
      </c>
      <c r="K58">
        <f>VLOOKUP(A58,[1]Territory_Mapping!A$2:C$51,2,0)</f>
        <v>32593</v>
      </c>
      <c r="L58" t="str">
        <f>VLOOKUP(A58,[1]Territory_Mapping!$A$2:$C$51,3,0)</f>
        <v>KHZ22K</v>
      </c>
    </row>
    <row r="59" spans="1:12">
      <c r="A59" t="s">
        <v>82</v>
      </c>
      <c r="B59" s="3">
        <v>45902</v>
      </c>
      <c r="C59" s="4" t="str">
        <f t="shared" si="0"/>
        <v>2025W014</v>
      </c>
      <c r="D59" t="s">
        <v>63</v>
      </c>
      <c r="E59" t="s">
        <v>64</v>
      </c>
      <c r="F59" t="s">
        <v>61</v>
      </c>
      <c r="G59">
        <v>1</v>
      </c>
      <c r="H59">
        <v>1</v>
      </c>
      <c r="I59">
        <v>77</v>
      </c>
      <c r="J59">
        <v>2870509</v>
      </c>
      <c r="K59">
        <f>VLOOKUP(A59,[1]Territory_Mapping!A$2:C$51,2,0)</f>
        <v>59209</v>
      </c>
      <c r="L59" t="str">
        <f>VLOOKUP(A59,[1]Territory_Mapping!$A$2:$C$51,3,0)</f>
        <v>PICLKS</v>
      </c>
    </row>
    <row r="60" spans="1:12">
      <c r="A60" t="s">
        <v>85</v>
      </c>
      <c r="B60" s="3">
        <v>45901</v>
      </c>
      <c r="C60" s="4" t="str">
        <f t="shared" si="0"/>
        <v>2025W014</v>
      </c>
      <c r="D60" t="s">
        <v>63</v>
      </c>
      <c r="E60" t="s">
        <v>64</v>
      </c>
      <c r="F60" t="s">
        <v>61</v>
      </c>
      <c r="G60">
        <v>0</v>
      </c>
      <c r="H60">
        <v>1</v>
      </c>
      <c r="I60">
        <v>46</v>
      </c>
      <c r="J60">
        <v>2870509</v>
      </c>
      <c r="K60">
        <f>VLOOKUP(A60,[1]Territory_Mapping!A$2:C$51,2,0)</f>
        <v>89777</v>
      </c>
      <c r="L60" t="str">
        <f>VLOOKUP(A60,[1]Territory_Mapping!$A$2:$C$51,3,0)</f>
        <v>GQC5UM</v>
      </c>
    </row>
    <row r="61" spans="1:12">
      <c r="A61" t="s">
        <v>58</v>
      </c>
      <c r="B61" s="3">
        <v>45875</v>
      </c>
      <c r="C61" s="4" t="str">
        <f t="shared" si="0"/>
        <v>2025W018</v>
      </c>
      <c r="D61" t="s">
        <v>96</v>
      </c>
      <c r="E61" t="s">
        <v>97</v>
      </c>
      <c r="F61" t="s">
        <v>61</v>
      </c>
      <c r="G61">
        <v>0</v>
      </c>
      <c r="H61">
        <v>1</v>
      </c>
      <c r="I61">
        <v>67</v>
      </c>
      <c r="J61">
        <v>48780101</v>
      </c>
      <c r="K61">
        <f>VLOOKUP(A61,[1]Territory_Mapping!A$2:C$51,2,0)</f>
        <v>30260</v>
      </c>
      <c r="L61" t="str">
        <f>VLOOKUP(A61,[1]Territory_Mapping!$A$2:$C$51,3,0)</f>
        <v>KHZ22K</v>
      </c>
    </row>
    <row r="62" spans="1:12">
      <c r="A62" t="s">
        <v>71</v>
      </c>
      <c r="B62" s="3">
        <v>45875</v>
      </c>
      <c r="C62" s="4" t="str">
        <f t="shared" si="0"/>
        <v>2025W018</v>
      </c>
      <c r="D62" t="s">
        <v>96</v>
      </c>
      <c r="E62" t="s">
        <v>97</v>
      </c>
      <c r="F62" t="s">
        <v>61</v>
      </c>
      <c r="G62">
        <v>1</v>
      </c>
      <c r="H62">
        <v>1</v>
      </c>
      <c r="I62">
        <v>19</v>
      </c>
      <c r="J62">
        <v>48780101</v>
      </c>
      <c r="K62">
        <f>VLOOKUP(A62,[1]Territory_Mapping!A$2:C$51,2,0)</f>
        <v>59209</v>
      </c>
      <c r="L62" t="str">
        <f>VLOOKUP(A62,[1]Territory_Mapping!$A$2:$C$51,3,0)</f>
        <v>PICLKS</v>
      </c>
    </row>
    <row r="63" spans="1:12">
      <c r="A63" t="s">
        <v>98</v>
      </c>
      <c r="B63" s="3">
        <v>45875</v>
      </c>
      <c r="C63" s="4" t="str">
        <f t="shared" si="0"/>
        <v>2025W018</v>
      </c>
      <c r="D63" t="s">
        <v>96</v>
      </c>
      <c r="E63" t="s">
        <v>97</v>
      </c>
      <c r="F63" t="s">
        <v>61</v>
      </c>
      <c r="G63">
        <v>1</v>
      </c>
      <c r="H63">
        <v>1</v>
      </c>
      <c r="I63">
        <v>73</v>
      </c>
      <c r="J63">
        <v>48780101</v>
      </c>
      <c r="K63">
        <f>VLOOKUP(A63,[1]Territory_Mapping!A$2:C$51,2,0)</f>
        <v>72861</v>
      </c>
      <c r="L63" t="str">
        <f>VLOOKUP(A63,[1]Territory_Mapping!$A$2:$C$51,3,0)</f>
        <v>9JLAIL</v>
      </c>
    </row>
    <row r="64" spans="1:12">
      <c r="A64" t="s">
        <v>99</v>
      </c>
      <c r="B64" s="3">
        <v>45875</v>
      </c>
      <c r="C64" s="4" t="str">
        <f t="shared" si="0"/>
        <v>2025W018</v>
      </c>
      <c r="D64" t="s">
        <v>63</v>
      </c>
      <c r="E64" t="s">
        <v>64</v>
      </c>
      <c r="F64" t="s">
        <v>61</v>
      </c>
      <c r="G64">
        <v>1</v>
      </c>
      <c r="H64">
        <v>1</v>
      </c>
      <c r="I64">
        <v>30</v>
      </c>
      <c r="J64">
        <v>14380001</v>
      </c>
      <c r="K64">
        <f>VLOOKUP(A64,[1]Territory_Mapping!A$2:C$51,2,0)</f>
        <v>40976</v>
      </c>
      <c r="L64" t="str">
        <f>VLOOKUP(A64,[1]Territory_Mapping!$A$2:$C$51,3,0)</f>
        <v>L7PH6P</v>
      </c>
    </row>
    <row r="65" spans="1:12">
      <c r="A65" t="s">
        <v>79</v>
      </c>
      <c r="B65" s="3">
        <v>45874</v>
      </c>
      <c r="C65" s="4" t="str">
        <f t="shared" si="0"/>
        <v>2025W018</v>
      </c>
      <c r="D65" t="s">
        <v>63</v>
      </c>
      <c r="E65" t="s">
        <v>64</v>
      </c>
      <c r="F65" t="s">
        <v>61</v>
      </c>
      <c r="G65">
        <v>0</v>
      </c>
      <c r="H65">
        <v>1</v>
      </c>
      <c r="I65">
        <v>83</v>
      </c>
      <c r="J65">
        <v>53940001</v>
      </c>
      <c r="K65">
        <f>VLOOKUP(A65,[1]Territory_Mapping!A$2:C$51,2,0)</f>
        <v>32593</v>
      </c>
      <c r="L65" t="str">
        <f>VLOOKUP(A65,[1]Territory_Mapping!$A$2:$C$51,3,0)</f>
        <v>KHZ22K</v>
      </c>
    </row>
    <row r="66" spans="1:12">
      <c r="A66" t="s">
        <v>92</v>
      </c>
      <c r="B66" s="3">
        <v>45874</v>
      </c>
      <c r="C66" s="4" t="str">
        <f t="shared" si="0"/>
        <v>2025W018</v>
      </c>
      <c r="D66" t="s">
        <v>63</v>
      </c>
      <c r="E66" t="s">
        <v>64</v>
      </c>
      <c r="F66" t="s">
        <v>61</v>
      </c>
      <c r="G66">
        <v>1</v>
      </c>
      <c r="H66">
        <v>1</v>
      </c>
      <c r="I66">
        <v>46</v>
      </c>
      <c r="J66">
        <v>48780101</v>
      </c>
      <c r="K66">
        <f>VLOOKUP(A66,[1]Territory_Mapping!A$2:C$51,2,0)</f>
        <v>89150</v>
      </c>
      <c r="L66" t="str">
        <f>VLOOKUP(A66,[1]Territory_Mapping!$A$2:$C$51,3,0)</f>
        <v>GQC5UM</v>
      </c>
    </row>
    <row r="67" spans="1:12">
      <c r="A67" t="s">
        <v>99</v>
      </c>
      <c r="B67" s="3">
        <v>45874</v>
      </c>
      <c r="C67" s="4" t="str">
        <f t="shared" ref="C67:C130" si="1">YEAR(B67)&amp;"W"&amp;TEXT(INT((MAX($B:$B)-B67)/7)+1,"000")</f>
        <v>2025W018</v>
      </c>
      <c r="D67" t="s">
        <v>68</v>
      </c>
      <c r="E67" t="s">
        <v>69</v>
      </c>
      <c r="F67" t="s">
        <v>61</v>
      </c>
      <c r="G67">
        <v>0</v>
      </c>
      <c r="H67">
        <v>1</v>
      </c>
      <c r="I67">
        <v>18</v>
      </c>
      <c r="J67">
        <v>14380001</v>
      </c>
      <c r="K67">
        <f>VLOOKUP(A67,[1]Territory_Mapping!A$2:C$51,2,0)</f>
        <v>40976</v>
      </c>
      <c r="L67" t="str">
        <f>VLOOKUP(A67,[1]Territory_Mapping!$A$2:$C$51,3,0)</f>
        <v>L7PH6P</v>
      </c>
    </row>
    <row r="68" spans="1:12">
      <c r="A68" t="s">
        <v>89</v>
      </c>
      <c r="B68" s="3">
        <v>45873</v>
      </c>
      <c r="C68" s="4" t="str">
        <f t="shared" si="1"/>
        <v>2025W018</v>
      </c>
      <c r="D68" t="s">
        <v>96</v>
      </c>
      <c r="E68" t="s">
        <v>97</v>
      </c>
      <c r="F68" t="s">
        <v>61</v>
      </c>
      <c r="G68">
        <v>1</v>
      </c>
      <c r="H68">
        <v>1</v>
      </c>
      <c r="I68">
        <v>77</v>
      </c>
      <c r="J68">
        <v>14380001</v>
      </c>
      <c r="K68">
        <f>VLOOKUP(A68,[1]Territory_Mapping!A$2:C$51,2,0)</f>
        <v>81760</v>
      </c>
      <c r="L68" t="str">
        <f>VLOOKUP(A68,[1]Territory_Mapping!$A$2:$C$51,3,0)</f>
        <v>PICLKS</v>
      </c>
    </row>
    <row r="69" spans="1:12">
      <c r="A69" t="s">
        <v>62</v>
      </c>
      <c r="B69" s="3">
        <v>45873</v>
      </c>
      <c r="C69" s="4" t="str">
        <f t="shared" si="1"/>
        <v>2025W018</v>
      </c>
      <c r="D69" t="s">
        <v>96</v>
      </c>
      <c r="E69" t="s">
        <v>97</v>
      </c>
      <c r="F69" t="s">
        <v>61</v>
      </c>
      <c r="G69">
        <v>0</v>
      </c>
      <c r="H69">
        <v>1</v>
      </c>
      <c r="I69">
        <v>48</v>
      </c>
      <c r="J69">
        <v>53940001</v>
      </c>
      <c r="K69">
        <f>VLOOKUP(A69,[1]Territory_Mapping!A$2:C$51,2,0)</f>
        <v>72750</v>
      </c>
      <c r="L69" t="str">
        <f>VLOOKUP(A69,[1]Territory_Mapping!$A$2:$C$51,3,0)</f>
        <v>9JLAIL</v>
      </c>
    </row>
    <row r="70" spans="1:12">
      <c r="A70" t="s">
        <v>100</v>
      </c>
      <c r="B70" s="3">
        <v>45873</v>
      </c>
      <c r="C70" s="4" t="str">
        <f t="shared" si="1"/>
        <v>2025W018</v>
      </c>
      <c r="D70" t="s">
        <v>63</v>
      </c>
      <c r="E70" t="s">
        <v>64</v>
      </c>
      <c r="F70" t="s">
        <v>61</v>
      </c>
      <c r="G70">
        <v>1</v>
      </c>
      <c r="H70">
        <v>1</v>
      </c>
      <c r="I70">
        <v>66</v>
      </c>
      <c r="J70">
        <v>2870509</v>
      </c>
      <c r="K70">
        <f>VLOOKUP(A70,[1]Territory_Mapping!A$2:C$51,2,0)</f>
        <v>38304</v>
      </c>
      <c r="L70" t="str">
        <f>VLOOKUP(A70,[1]Territory_Mapping!$A$2:$C$51,3,0)</f>
        <v>L7PH6P</v>
      </c>
    </row>
    <row r="71" spans="1:12">
      <c r="A71" t="s">
        <v>65</v>
      </c>
      <c r="B71" s="3">
        <v>45873</v>
      </c>
      <c r="C71" s="4" t="str">
        <f t="shared" si="1"/>
        <v>2025W018</v>
      </c>
      <c r="D71" t="s">
        <v>96</v>
      </c>
      <c r="E71" t="s">
        <v>97</v>
      </c>
      <c r="F71" t="s">
        <v>61</v>
      </c>
      <c r="G71">
        <v>0</v>
      </c>
      <c r="H71">
        <v>1</v>
      </c>
      <c r="I71">
        <v>62</v>
      </c>
      <c r="J71">
        <v>2870509</v>
      </c>
      <c r="K71">
        <f>VLOOKUP(A71,[1]Territory_Mapping!A$2:C$51,2,0)</f>
        <v>76652</v>
      </c>
      <c r="L71" t="str">
        <f>VLOOKUP(A71,[1]Territory_Mapping!$A$2:$C$51,3,0)</f>
        <v>EUVIV4</v>
      </c>
    </row>
    <row r="72" spans="1:12">
      <c r="A72" t="s">
        <v>101</v>
      </c>
      <c r="B72" s="3">
        <v>45872</v>
      </c>
      <c r="C72" s="4" t="str">
        <f t="shared" si="1"/>
        <v>2025W018</v>
      </c>
      <c r="D72" t="s">
        <v>68</v>
      </c>
      <c r="E72" t="s">
        <v>69</v>
      </c>
      <c r="F72" t="s">
        <v>61</v>
      </c>
      <c r="G72">
        <v>1</v>
      </c>
      <c r="H72">
        <v>1</v>
      </c>
      <c r="I72">
        <v>84</v>
      </c>
      <c r="J72">
        <v>2870509</v>
      </c>
      <c r="K72">
        <f>VLOOKUP(A72,[1]Territory_Mapping!A$2:C$51,2,0)</f>
        <v>80120</v>
      </c>
      <c r="L72" t="str">
        <f>VLOOKUP(A72,[1]Territory_Mapping!$A$2:$C$51,3,0)</f>
        <v>T1RKQQ</v>
      </c>
    </row>
    <row r="73" spans="1:12">
      <c r="A73" t="s">
        <v>102</v>
      </c>
      <c r="B73" s="3">
        <v>45871</v>
      </c>
      <c r="C73" s="4" t="str">
        <f t="shared" si="1"/>
        <v>2025W019</v>
      </c>
      <c r="D73" t="s">
        <v>96</v>
      </c>
      <c r="E73" t="s">
        <v>97</v>
      </c>
      <c r="F73" t="s">
        <v>61</v>
      </c>
      <c r="G73">
        <v>0</v>
      </c>
      <c r="H73">
        <v>1</v>
      </c>
      <c r="I73">
        <v>15</v>
      </c>
      <c r="J73">
        <v>48780101</v>
      </c>
      <c r="K73">
        <f>VLOOKUP(A73,[1]Territory_Mapping!A$2:C$51,2,0)</f>
        <v>72750</v>
      </c>
      <c r="L73" t="str">
        <f>VLOOKUP(A73,[1]Territory_Mapping!$A$2:$C$51,3,0)</f>
        <v>9JLAIL</v>
      </c>
    </row>
    <row r="74" spans="1:12">
      <c r="A74" t="s">
        <v>58</v>
      </c>
      <c r="B74" s="3">
        <v>45871</v>
      </c>
      <c r="C74" s="4" t="str">
        <f t="shared" si="1"/>
        <v>2025W019</v>
      </c>
      <c r="D74" t="s">
        <v>96</v>
      </c>
      <c r="E74" t="s">
        <v>97</v>
      </c>
      <c r="F74" t="s">
        <v>61</v>
      </c>
      <c r="G74">
        <v>0</v>
      </c>
      <c r="H74">
        <v>1</v>
      </c>
      <c r="I74">
        <v>16</v>
      </c>
      <c r="J74">
        <v>2870509</v>
      </c>
      <c r="K74">
        <f>VLOOKUP(A74,[1]Territory_Mapping!A$2:C$51,2,0)</f>
        <v>30260</v>
      </c>
      <c r="L74" t="str">
        <f>VLOOKUP(A74,[1]Territory_Mapping!$A$2:$C$51,3,0)</f>
        <v>KHZ22K</v>
      </c>
    </row>
    <row r="75" spans="1:12">
      <c r="A75" t="s">
        <v>103</v>
      </c>
      <c r="B75" s="3">
        <v>45871</v>
      </c>
      <c r="C75" s="4" t="str">
        <f t="shared" si="1"/>
        <v>2025W019</v>
      </c>
      <c r="D75" t="s">
        <v>59</v>
      </c>
      <c r="E75" t="s">
        <v>60</v>
      </c>
      <c r="F75" t="s">
        <v>61</v>
      </c>
      <c r="G75">
        <v>0</v>
      </c>
      <c r="H75">
        <v>1</v>
      </c>
      <c r="I75">
        <v>62</v>
      </c>
      <c r="J75">
        <v>14380001</v>
      </c>
      <c r="K75">
        <f>VLOOKUP(A75,[1]Territory_Mapping!A$2:C$51,2,0)</f>
        <v>89777</v>
      </c>
      <c r="L75" t="str">
        <f>VLOOKUP(A75,[1]Territory_Mapping!$A$2:$C$51,3,0)</f>
        <v>GQC5UM</v>
      </c>
    </row>
    <row r="76" spans="1:12">
      <c r="A76" t="s">
        <v>104</v>
      </c>
      <c r="B76" s="3">
        <v>45871</v>
      </c>
      <c r="C76" s="4" t="str">
        <f t="shared" si="1"/>
        <v>2025W019</v>
      </c>
      <c r="D76" t="s">
        <v>59</v>
      </c>
      <c r="E76" t="s">
        <v>60</v>
      </c>
      <c r="F76" t="s">
        <v>61</v>
      </c>
      <c r="G76">
        <v>0</v>
      </c>
      <c r="H76">
        <v>1</v>
      </c>
      <c r="I76">
        <v>14</v>
      </c>
      <c r="J76">
        <v>48780101</v>
      </c>
      <c r="K76">
        <f>VLOOKUP(A76,[1]Territory_Mapping!A$2:C$51,2,0)</f>
        <v>54521</v>
      </c>
      <c r="L76" t="str">
        <f>VLOOKUP(A76,[1]Territory_Mapping!$A$2:$C$51,3,0)</f>
        <v>T1RKQQ</v>
      </c>
    </row>
    <row r="77" spans="1:12">
      <c r="A77" t="s">
        <v>81</v>
      </c>
      <c r="B77" s="3">
        <v>45870</v>
      </c>
      <c r="C77" s="4" t="str">
        <f t="shared" si="1"/>
        <v>2025W019</v>
      </c>
      <c r="D77" t="s">
        <v>96</v>
      </c>
      <c r="E77" t="s">
        <v>97</v>
      </c>
      <c r="F77" t="s">
        <v>61</v>
      </c>
      <c r="G77">
        <v>1</v>
      </c>
      <c r="H77">
        <v>1</v>
      </c>
      <c r="I77">
        <v>64</v>
      </c>
      <c r="J77">
        <v>53940001</v>
      </c>
      <c r="K77">
        <f>VLOOKUP(A77,[1]Territory_Mapping!A$2:C$51,2,0)</f>
        <v>72861</v>
      </c>
      <c r="L77" t="str">
        <f>VLOOKUP(A77,[1]Territory_Mapping!$A$2:$C$51,3,0)</f>
        <v>9JLAIL</v>
      </c>
    </row>
    <row r="78" spans="1:12">
      <c r="A78" t="s">
        <v>92</v>
      </c>
      <c r="B78" s="3">
        <v>45870</v>
      </c>
      <c r="C78" s="4" t="str">
        <f t="shared" si="1"/>
        <v>2025W019</v>
      </c>
      <c r="D78" t="s">
        <v>63</v>
      </c>
      <c r="E78" t="s">
        <v>64</v>
      </c>
      <c r="F78" t="s">
        <v>61</v>
      </c>
      <c r="G78">
        <v>1</v>
      </c>
      <c r="H78">
        <v>1</v>
      </c>
      <c r="I78">
        <v>85</v>
      </c>
      <c r="J78">
        <v>53940001</v>
      </c>
      <c r="K78">
        <f>VLOOKUP(A78,[1]Territory_Mapping!A$2:C$51,2,0)</f>
        <v>89150</v>
      </c>
      <c r="L78" t="str">
        <f>VLOOKUP(A78,[1]Territory_Mapping!$A$2:$C$51,3,0)</f>
        <v>GQC5UM</v>
      </c>
    </row>
    <row r="79" spans="1:12">
      <c r="A79" t="s">
        <v>87</v>
      </c>
      <c r="B79" s="3">
        <v>45870</v>
      </c>
      <c r="C79" s="4" t="str">
        <f t="shared" si="1"/>
        <v>2025W019</v>
      </c>
      <c r="D79" t="s">
        <v>59</v>
      </c>
      <c r="E79" t="s">
        <v>60</v>
      </c>
      <c r="F79" t="s">
        <v>61</v>
      </c>
      <c r="G79">
        <v>1</v>
      </c>
      <c r="H79">
        <v>1</v>
      </c>
      <c r="I79">
        <v>38</v>
      </c>
      <c r="J79">
        <v>14380001</v>
      </c>
      <c r="K79">
        <f>VLOOKUP(A79,[1]Territory_Mapping!A$2:C$51,2,0)</f>
        <v>38304</v>
      </c>
      <c r="L79" t="str">
        <f>VLOOKUP(A79,[1]Territory_Mapping!$A$2:$C$51,3,0)</f>
        <v>L7PH6P</v>
      </c>
    </row>
    <row r="80" spans="1:12">
      <c r="A80" t="s">
        <v>99</v>
      </c>
      <c r="B80" s="3">
        <v>45870</v>
      </c>
      <c r="C80" s="4" t="str">
        <f t="shared" si="1"/>
        <v>2025W019</v>
      </c>
      <c r="D80" t="s">
        <v>96</v>
      </c>
      <c r="E80" t="s">
        <v>97</v>
      </c>
      <c r="F80" t="s">
        <v>61</v>
      </c>
      <c r="G80">
        <v>0</v>
      </c>
      <c r="H80">
        <v>1</v>
      </c>
      <c r="I80">
        <v>71</v>
      </c>
      <c r="J80">
        <v>14380001</v>
      </c>
      <c r="K80">
        <f>VLOOKUP(A80,[1]Territory_Mapping!A$2:C$51,2,0)</f>
        <v>40976</v>
      </c>
      <c r="L80" t="str">
        <f>VLOOKUP(A80,[1]Territory_Mapping!$A$2:$C$51,3,0)</f>
        <v>L7PH6P</v>
      </c>
    </row>
    <row r="81" spans="1:12">
      <c r="A81" t="s">
        <v>66</v>
      </c>
      <c r="B81" s="3">
        <v>45844</v>
      </c>
      <c r="C81" s="4" t="str">
        <f t="shared" si="1"/>
        <v>2025W022</v>
      </c>
      <c r="D81" t="s">
        <v>96</v>
      </c>
      <c r="E81" t="s">
        <v>97</v>
      </c>
      <c r="F81" t="s">
        <v>61</v>
      </c>
      <c r="G81">
        <v>0</v>
      </c>
      <c r="H81">
        <v>1</v>
      </c>
      <c r="I81">
        <v>36</v>
      </c>
      <c r="J81">
        <v>48780101</v>
      </c>
      <c r="K81">
        <f>VLOOKUP(A81,[1]Territory_Mapping!A$2:C$51,2,0)</f>
        <v>40976</v>
      </c>
      <c r="L81" t="str">
        <f>VLOOKUP(A81,[1]Territory_Mapping!$A$2:$C$51,3,0)</f>
        <v>L7PH6P</v>
      </c>
    </row>
    <row r="82" spans="1:12">
      <c r="A82" t="s">
        <v>71</v>
      </c>
      <c r="B82" s="3">
        <v>45844</v>
      </c>
      <c r="C82" s="4" t="str">
        <f t="shared" si="1"/>
        <v>2025W022</v>
      </c>
      <c r="D82" t="s">
        <v>59</v>
      </c>
      <c r="E82" t="s">
        <v>60</v>
      </c>
      <c r="F82" t="s">
        <v>61</v>
      </c>
      <c r="G82">
        <v>1</v>
      </c>
      <c r="H82">
        <v>1</v>
      </c>
      <c r="I82">
        <v>33</v>
      </c>
      <c r="J82">
        <v>48780101</v>
      </c>
      <c r="K82">
        <f>VLOOKUP(A82,[1]Territory_Mapping!A$2:C$51,2,0)</f>
        <v>59209</v>
      </c>
      <c r="L82" t="str">
        <f>VLOOKUP(A82,[1]Territory_Mapping!$A$2:$C$51,3,0)</f>
        <v>PICLKS</v>
      </c>
    </row>
    <row r="83" spans="1:12">
      <c r="A83" t="s">
        <v>105</v>
      </c>
      <c r="B83" s="3">
        <v>45844</v>
      </c>
      <c r="C83" s="4" t="str">
        <f t="shared" si="1"/>
        <v>2025W022</v>
      </c>
      <c r="D83" t="s">
        <v>96</v>
      </c>
      <c r="E83" t="s">
        <v>97</v>
      </c>
      <c r="F83" t="s">
        <v>61</v>
      </c>
      <c r="G83">
        <v>0</v>
      </c>
      <c r="H83">
        <v>1</v>
      </c>
      <c r="I83">
        <v>69</v>
      </c>
      <c r="J83">
        <v>14380001</v>
      </c>
      <c r="K83">
        <f>VLOOKUP(A83,[1]Territory_Mapping!A$2:C$51,2,0)</f>
        <v>76652</v>
      </c>
      <c r="L83" t="str">
        <f>VLOOKUP(A83,[1]Territory_Mapping!$A$2:$C$51,3,0)</f>
        <v>EUVIV4</v>
      </c>
    </row>
    <row r="84" spans="1:12">
      <c r="A84" t="s">
        <v>106</v>
      </c>
      <c r="B84" s="3">
        <v>45844</v>
      </c>
      <c r="C84" s="4" t="str">
        <f t="shared" si="1"/>
        <v>2025W022</v>
      </c>
      <c r="D84" t="s">
        <v>63</v>
      </c>
      <c r="E84" t="s">
        <v>64</v>
      </c>
      <c r="F84" t="s">
        <v>61</v>
      </c>
      <c r="G84">
        <v>1</v>
      </c>
      <c r="H84">
        <v>1</v>
      </c>
      <c r="I84">
        <v>66</v>
      </c>
      <c r="J84">
        <v>48780101</v>
      </c>
      <c r="K84">
        <f>VLOOKUP(A84,[1]Territory_Mapping!A$2:C$51,2,0)</f>
        <v>89150</v>
      </c>
      <c r="L84" t="str">
        <f>VLOOKUP(A84,[1]Territory_Mapping!$A$2:$C$51,3,0)</f>
        <v>GQC5UM</v>
      </c>
    </row>
    <row r="85" spans="1:12">
      <c r="A85" t="s">
        <v>87</v>
      </c>
      <c r="B85" s="3">
        <v>45844</v>
      </c>
      <c r="C85" s="4" t="str">
        <f t="shared" si="1"/>
        <v>2025W022</v>
      </c>
      <c r="D85" t="s">
        <v>59</v>
      </c>
      <c r="E85" t="s">
        <v>60</v>
      </c>
      <c r="F85" t="s">
        <v>61</v>
      </c>
      <c r="G85">
        <v>0</v>
      </c>
      <c r="H85">
        <v>1</v>
      </c>
      <c r="I85">
        <v>66</v>
      </c>
      <c r="J85">
        <v>48780101</v>
      </c>
      <c r="K85">
        <f>VLOOKUP(A85,[1]Territory_Mapping!A$2:C$51,2,0)</f>
        <v>38304</v>
      </c>
      <c r="L85" t="str">
        <f>VLOOKUP(A85,[1]Territory_Mapping!$A$2:$C$51,3,0)</f>
        <v>L7PH6P</v>
      </c>
    </row>
    <row r="86" spans="1:12">
      <c r="A86" t="s">
        <v>91</v>
      </c>
      <c r="B86" s="3">
        <v>45843</v>
      </c>
      <c r="C86" s="4" t="str">
        <f t="shared" si="1"/>
        <v>2025W023</v>
      </c>
      <c r="D86" t="s">
        <v>63</v>
      </c>
      <c r="E86" t="s">
        <v>64</v>
      </c>
      <c r="F86" t="s">
        <v>61</v>
      </c>
      <c r="G86">
        <v>1</v>
      </c>
      <c r="H86">
        <v>1</v>
      </c>
      <c r="I86">
        <v>65</v>
      </c>
      <c r="J86">
        <v>2870509</v>
      </c>
      <c r="K86">
        <f>VLOOKUP(A86,[1]Territory_Mapping!A$2:C$51,2,0)</f>
        <v>30260</v>
      </c>
      <c r="L86" t="str">
        <f>VLOOKUP(A86,[1]Territory_Mapping!$A$2:$C$51,3,0)</f>
        <v>KHZ22K</v>
      </c>
    </row>
    <row r="87" spans="1:12">
      <c r="A87" t="s">
        <v>99</v>
      </c>
      <c r="B87" s="3">
        <v>45843</v>
      </c>
      <c r="C87" s="4" t="str">
        <f t="shared" si="1"/>
        <v>2025W023</v>
      </c>
      <c r="D87" t="s">
        <v>68</v>
      </c>
      <c r="E87" t="s">
        <v>69</v>
      </c>
      <c r="F87" t="s">
        <v>61</v>
      </c>
      <c r="G87">
        <v>0</v>
      </c>
      <c r="H87">
        <v>1</v>
      </c>
      <c r="I87">
        <v>36</v>
      </c>
      <c r="J87">
        <v>2870509</v>
      </c>
      <c r="K87">
        <f>VLOOKUP(A87,[1]Territory_Mapping!A$2:C$51,2,0)</f>
        <v>40976</v>
      </c>
      <c r="L87" t="str">
        <f>VLOOKUP(A87,[1]Territory_Mapping!$A$2:$C$51,3,0)</f>
        <v>L7PH6P</v>
      </c>
    </row>
    <row r="88" spans="1:12">
      <c r="A88" t="s">
        <v>88</v>
      </c>
      <c r="B88" s="3">
        <v>45843</v>
      </c>
      <c r="C88" s="4" t="str">
        <f t="shared" si="1"/>
        <v>2025W023</v>
      </c>
      <c r="D88" t="s">
        <v>96</v>
      </c>
      <c r="E88" t="s">
        <v>97</v>
      </c>
      <c r="F88" t="s">
        <v>61</v>
      </c>
      <c r="G88">
        <v>0</v>
      </c>
      <c r="H88">
        <v>1</v>
      </c>
      <c r="I88">
        <v>77</v>
      </c>
      <c r="J88">
        <v>14380001</v>
      </c>
      <c r="K88">
        <f>VLOOKUP(A88,[1]Territory_Mapping!A$2:C$51,2,0)</f>
        <v>80120</v>
      </c>
      <c r="L88" t="str">
        <f>VLOOKUP(A88,[1]Territory_Mapping!$A$2:$C$51,3,0)</f>
        <v>T1RKQQ</v>
      </c>
    </row>
    <row r="89" spans="1:12">
      <c r="A89" t="s">
        <v>62</v>
      </c>
      <c r="B89" s="3">
        <v>45842</v>
      </c>
      <c r="C89" s="4" t="str">
        <f t="shared" si="1"/>
        <v>2025W023</v>
      </c>
      <c r="D89" t="s">
        <v>63</v>
      </c>
      <c r="E89" t="s">
        <v>64</v>
      </c>
      <c r="F89" t="s">
        <v>61</v>
      </c>
      <c r="G89">
        <v>0</v>
      </c>
      <c r="H89">
        <v>1</v>
      </c>
      <c r="I89">
        <v>82</v>
      </c>
      <c r="J89">
        <v>53940001</v>
      </c>
      <c r="K89">
        <f>VLOOKUP(A89,[1]Territory_Mapping!A$2:C$51,2,0)</f>
        <v>72750</v>
      </c>
      <c r="L89" t="str">
        <f>VLOOKUP(A89,[1]Territory_Mapping!$A$2:$C$51,3,0)</f>
        <v>9JLAIL</v>
      </c>
    </row>
    <row r="90" spans="1:12">
      <c r="A90" t="s">
        <v>101</v>
      </c>
      <c r="B90" s="3">
        <v>45842</v>
      </c>
      <c r="C90" s="4" t="str">
        <f t="shared" si="1"/>
        <v>2025W023</v>
      </c>
      <c r="D90" t="s">
        <v>96</v>
      </c>
      <c r="E90" t="s">
        <v>97</v>
      </c>
      <c r="F90" t="s">
        <v>61</v>
      </c>
      <c r="G90">
        <v>1</v>
      </c>
      <c r="H90">
        <v>1</v>
      </c>
      <c r="I90">
        <v>68</v>
      </c>
      <c r="J90">
        <v>2870509</v>
      </c>
      <c r="K90">
        <f>VLOOKUP(A90,[1]Territory_Mapping!A$2:C$51,2,0)</f>
        <v>80120</v>
      </c>
      <c r="L90" t="str">
        <f>VLOOKUP(A90,[1]Territory_Mapping!$A$2:$C$51,3,0)</f>
        <v>T1RKQQ</v>
      </c>
    </row>
    <row r="91" spans="1:12">
      <c r="A91" t="s">
        <v>100</v>
      </c>
      <c r="B91" s="3">
        <v>45842</v>
      </c>
      <c r="C91" s="4" t="str">
        <f t="shared" si="1"/>
        <v>2025W023</v>
      </c>
      <c r="D91" t="s">
        <v>59</v>
      </c>
      <c r="E91" t="s">
        <v>60</v>
      </c>
      <c r="F91" t="s">
        <v>61</v>
      </c>
      <c r="G91">
        <v>0</v>
      </c>
      <c r="H91">
        <v>1</v>
      </c>
      <c r="I91">
        <v>58</v>
      </c>
      <c r="J91">
        <v>48780101</v>
      </c>
      <c r="K91">
        <f>VLOOKUP(A91,[1]Territory_Mapping!A$2:C$51,2,0)</f>
        <v>38304</v>
      </c>
      <c r="L91" t="str">
        <f>VLOOKUP(A91,[1]Territory_Mapping!$A$2:$C$51,3,0)</f>
        <v>L7PH6P</v>
      </c>
    </row>
    <row r="92" spans="1:12">
      <c r="A92" t="s">
        <v>91</v>
      </c>
      <c r="B92" s="3">
        <v>45842</v>
      </c>
      <c r="C92" s="4" t="str">
        <f t="shared" si="1"/>
        <v>2025W023</v>
      </c>
      <c r="D92" t="s">
        <v>68</v>
      </c>
      <c r="E92" t="s">
        <v>69</v>
      </c>
      <c r="F92" t="s">
        <v>61</v>
      </c>
      <c r="G92">
        <v>0</v>
      </c>
      <c r="H92">
        <v>1</v>
      </c>
      <c r="I92">
        <v>63</v>
      </c>
      <c r="J92">
        <v>2870509</v>
      </c>
      <c r="K92">
        <f>VLOOKUP(A92,[1]Territory_Mapping!A$2:C$51,2,0)</f>
        <v>30260</v>
      </c>
      <c r="L92" t="str">
        <f>VLOOKUP(A92,[1]Territory_Mapping!$A$2:$C$51,3,0)</f>
        <v>KHZ22K</v>
      </c>
    </row>
    <row r="93" spans="1:12">
      <c r="A93" t="s">
        <v>80</v>
      </c>
      <c r="B93" s="3">
        <v>45842</v>
      </c>
      <c r="C93" s="4" t="str">
        <f t="shared" si="1"/>
        <v>2025W023</v>
      </c>
      <c r="D93" t="s">
        <v>63</v>
      </c>
      <c r="E93" t="s">
        <v>64</v>
      </c>
      <c r="F93" t="s">
        <v>61</v>
      </c>
      <c r="G93">
        <v>1</v>
      </c>
      <c r="H93">
        <v>1</v>
      </c>
      <c r="I93">
        <v>81</v>
      </c>
      <c r="J93">
        <v>48780101</v>
      </c>
      <c r="K93">
        <f>VLOOKUP(A93,[1]Territory_Mapping!A$2:C$51,2,0)</f>
        <v>32593</v>
      </c>
      <c r="L93" t="str">
        <f>VLOOKUP(A93,[1]Territory_Mapping!$A$2:$C$51,3,0)</f>
        <v>KHZ22K</v>
      </c>
    </row>
    <row r="94" spans="1:12">
      <c r="A94" t="s">
        <v>107</v>
      </c>
      <c r="B94" s="3">
        <v>45841</v>
      </c>
      <c r="C94" s="4" t="str">
        <f t="shared" si="1"/>
        <v>2025W023</v>
      </c>
      <c r="D94" t="s">
        <v>96</v>
      </c>
      <c r="E94" t="s">
        <v>97</v>
      </c>
      <c r="F94" t="s">
        <v>61</v>
      </c>
      <c r="G94">
        <v>1</v>
      </c>
      <c r="H94">
        <v>1</v>
      </c>
      <c r="I94">
        <v>34</v>
      </c>
      <c r="J94">
        <v>2870509</v>
      </c>
      <c r="K94">
        <f>VLOOKUP(A94,[1]Territory_Mapping!A$2:C$51,2,0)</f>
        <v>40976</v>
      </c>
      <c r="L94" t="str">
        <f>VLOOKUP(A94,[1]Territory_Mapping!$A$2:$C$51,3,0)</f>
        <v>L7PH6P</v>
      </c>
    </row>
    <row r="95" spans="1:12">
      <c r="A95" t="s">
        <v>100</v>
      </c>
      <c r="B95" s="3">
        <v>45841</v>
      </c>
      <c r="C95" s="4" t="str">
        <f t="shared" si="1"/>
        <v>2025W023</v>
      </c>
      <c r="D95" t="s">
        <v>63</v>
      </c>
      <c r="E95" t="s">
        <v>64</v>
      </c>
      <c r="F95" t="s">
        <v>61</v>
      </c>
      <c r="G95">
        <v>1</v>
      </c>
      <c r="H95">
        <v>1</v>
      </c>
      <c r="I95">
        <v>74</v>
      </c>
      <c r="J95">
        <v>48780101</v>
      </c>
      <c r="K95">
        <f>VLOOKUP(A95,[1]Territory_Mapping!A$2:C$51,2,0)</f>
        <v>38304</v>
      </c>
      <c r="L95" t="str">
        <f>VLOOKUP(A95,[1]Territory_Mapping!$A$2:$C$51,3,0)</f>
        <v>L7PH6P</v>
      </c>
    </row>
    <row r="96" spans="1:12">
      <c r="A96" t="s">
        <v>93</v>
      </c>
      <c r="B96" s="3">
        <v>45841</v>
      </c>
      <c r="C96" s="4" t="str">
        <f t="shared" si="1"/>
        <v>2025W023</v>
      </c>
      <c r="D96" t="s">
        <v>96</v>
      </c>
      <c r="E96" t="s">
        <v>97</v>
      </c>
      <c r="F96" t="s">
        <v>61</v>
      </c>
      <c r="G96">
        <v>0</v>
      </c>
      <c r="H96">
        <v>1</v>
      </c>
      <c r="I96">
        <v>74</v>
      </c>
      <c r="J96">
        <v>48780101</v>
      </c>
      <c r="K96">
        <f>VLOOKUP(A96,[1]Territory_Mapping!A$2:C$51,2,0)</f>
        <v>30260</v>
      </c>
      <c r="L96" t="str">
        <f>VLOOKUP(A96,[1]Territory_Mapping!$A$2:$C$51,3,0)</f>
        <v>KHZ22K</v>
      </c>
    </row>
    <row r="97" spans="1:12">
      <c r="A97" t="s">
        <v>65</v>
      </c>
      <c r="B97" s="3">
        <v>45840</v>
      </c>
      <c r="C97" s="4" t="str">
        <f t="shared" si="1"/>
        <v>2025W023</v>
      </c>
      <c r="D97" t="s">
        <v>96</v>
      </c>
      <c r="E97" t="s">
        <v>97</v>
      </c>
      <c r="F97" t="s">
        <v>61</v>
      </c>
      <c r="G97">
        <v>0</v>
      </c>
      <c r="H97">
        <v>1</v>
      </c>
      <c r="I97">
        <v>30</v>
      </c>
      <c r="J97">
        <v>2870509</v>
      </c>
      <c r="K97">
        <f>VLOOKUP(A97,[1]Territory_Mapping!A$2:C$51,2,0)</f>
        <v>76652</v>
      </c>
      <c r="L97" t="str">
        <f>VLOOKUP(A97,[1]Territory_Mapping!$A$2:$C$51,3,0)</f>
        <v>EUVIV4</v>
      </c>
    </row>
    <row r="98" spans="1:12">
      <c r="A98" t="s">
        <v>104</v>
      </c>
      <c r="B98" s="3">
        <v>45840</v>
      </c>
      <c r="C98" s="4" t="str">
        <f t="shared" si="1"/>
        <v>2025W023</v>
      </c>
      <c r="D98" t="s">
        <v>96</v>
      </c>
      <c r="E98" t="s">
        <v>97</v>
      </c>
      <c r="F98" t="s">
        <v>61</v>
      </c>
      <c r="G98">
        <v>2</v>
      </c>
      <c r="H98">
        <v>2</v>
      </c>
      <c r="I98">
        <v>25</v>
      </c>
      <c r="J98">
        <v>53940001</v>
      </c>
      <c r="K98">
        <f>VLOOKUP(A98,[1]Territory_Mapping!A$2:C$51,2,0)</f>
        <v>54521</v>
      </c>
      <c r="L98" t="str">
        <f>VLOOKUP(A98,[1]Territory_Mapping!$A$2:$C$51,3,0)</f>
        <v>T1RKQQ</v>
      </c>
    </row>
    <row r="99" spans="1:12">
      <c r="A99" t="s">
        <v>104</v>
      </c>
      <c r="B99" s="3">
        <v>45840</v>
      </c>
      <c r="C99" s="4" t="str">
        <f t="shared" si="1"/>
        <v>2025W023</v>
      </c>
      <c r="D99" t="s">
        <v>96</v>
      </c>
      <c r="E99" t="s">
        <v>97</v>
      </c>
      <c r="F99" t="s">
        <v>61</v>
      </c>
      <c r="G99">
        <v>2</v>
      </c>
      <c r="H99">
        <v>2</v>
      </c>
      <c r="I99">
        <v>64</v>
      </c>
      <c r="J99">
        <v>53940001</v>
      </c>
      <c r="K99">
        <f>VLOOKUP(A99,[1]Territory_Mapping!A$2:C$51,2,0)</f>
        <v>54521</v>
      </c>
      <c r="L99" t="str">
        <f>VLOOKUP(A99,[1]Territory_Mapping!$A$2:$C$51,3,0)</f>
        <v>T1RKQQ</v>
      </c>
    </row>
    <row r="100" spans="1:12">
      <c r="A100" t="s">
        <v>107</v>
      </c>
      <c r="B100" s="3">
        <v>45839</v>
      </c>
      <c r="C100" s="4" t="str">
        <f t="shared" si="1"/>
        <v>2025W023</v>
      </c>
      <c r="D100" t="s">
        <v>96</v>
      </c>
      <c r="E100" t="s">
        <v>97</v>
      </c>
      <c r="F100" t="s">
        <v>61</v>
      </c>
      <c r="G100">
        <v>1</v>
      </c>
      <c r="H100">
        <v>1</v>
      </c>
      <c r="I100">
        <v>68</v>
      </c>
      <c r="J100">
        <v>48780101</v>
      </c>
      <c r="K100">
        <f>VLOOKUP(A100,[1]Territory_Mapping!A$2:C$51,2,0)</f>
        <v>40976</v>
      </c>
      <c r="L100" t="str">
        <f>VLOOKUP(A100,[1]Territory_Mapping!$A$2:$C$51,3,0)</f>
        <v>L7PH6P</v>
      </c>
    </row>
    <row r="101" spans="1:12">
      <c r="A101" t="s">
        <v>73</v>
      </c>
      <c r="B101" s="3">
        <v>45839</v>
      </c>
      <c r="C101" s="4" t="str">
        <f t="shared" si="1"/>
        <v>2025W023</v>
      </c>
      <c r="D101" t="s">
        <v>63</v>
      </c>
      <c r="E101" t="s">
        <v>64</v>
      </c>
      <c r="F101" t="s">
        <v>61</v>
      </c>
      <c r="G101">
        <v>0</v>
      </c>
      <c r="H101">
        <v>1</v>
      </c>
      <c r="I101">
        <v>27</v>
      </c>
      <c r="J101">
        <v>53940001</v>
      </c>
      <c r="K101">
        <f>VLOOKUP(A101,[1]Territory_Mapping!A$2:C$51,2,0)</f>
        <v>18803</v>
      </c>
      <c r="L101" t="str">
        <f>VLOOKUP(A101,[1]Territory_Mapping!$A$2:$C$51,3,0)</f>
        <v>ANDTQY</v>
      </c>
    </row>
    <row r="102" spans="1:12">
      <c r="A102" t="s">
        <v>79</v>
      </c>
      <c r="B102" s="3">
        <v>45839</v>
      </c>
      <c r="C102" s="4" t="str">
        <f t="shared" si="1"/>
        <v>2025W023</v>
      </c>
      <c r="D102" t="s">
        <v>96</v>
      </c>
      <c r="E102" t="s">
        <v>97</v>
      </c>
      <c r="F102" t="s">
        <v>61</v>
      </c>
      <c r="G102">
        <v>1</v>
      </c>
      <c r="H102">
        <v>1</v>
      </c>
      <c r="I102">
        <v>20</v>
      </c>
      <c r="J102">
        <v>53940001</v>
      </c>
      <c r="K102">
        <f>VLOOKUP(A102,[1]Territory_Mapping!A$2:C$51,2,0)</f>
        <v>32593</v>
      </c>
      <c r="L102" t="str">
        <f>VLOOKUP(A102,[1]Territory_Mapping!$A$2:$C$51,3,0)</f>
        <v>KHZ22K</v>
      </c>
    </row>
    <row r="103" spans="1:12">
      <c r="A103" t="s">
        <v>71</v>
      </c>
      <c r="B103" s="3">
        <v>45839</v>
      </c>
      <c r="C103" s="4" t="str">
        <f t="shared" si="1"/>
        <v>2025W023</v>
      </c>
      <c r="D103" t="s">
        <v>63</v>
      </c>
      <c r="E103" t="s">
        <v>64</v>
      </c>
      <c r="F103" t="s">
        <v>61</v>
      </c>
      <c r="G103">
        <v>1</v>
      </c>
      <c r="H103">
        <v>1</v>
      </c>
      <c r="I103">
        <v>50</v>
      </c>
      <c r="J103">
        <v>48780101</v>
      </c>
      <c r="K103">
        <f>VLOOKUP(A103,[1]Territory_Mapping!A$2:C$51,2,0)</f>
        <v>59209</v>
      </c>
      <c r="L103" t="str">
        <f>VLOOKUP(A103,[1]Territory_Mapping!$A$2:$C$51,3,0)</f>
        <v>PICLKS</v>
      </c>
    </row>
    <row r="104" spans="1:12">
      <c r="A104" t="s">
        <v>85</v>
      </c>
      <c r="B104" s="3">
        <v>45838</v>
      </c>
      <c r="C104" s="4" t="str">
        <f t="shared" si="1"/>
        <v>2025W023</v>
      </c>
      <c r="D104" t="s">
        <v>96</v>
      </c>
      <c r="E104" t="s">
        <v>97</v>
      </c>
      <c r="F104" t="s">
        <v>61</v>
      </c>
      <c r="G104">
        <v>0</v>
      </c>
      <c r="H104">
        <v>1</v>
      </c>
      <c r="I104">
        <v>90</v>
      </c>
      <c r="J104">
        <v>2870509</v>
      </c>
      <c r="K104">
        <f>VLOOKUP(A104,[1]Territory_Mapping!A$2:C$51,2,0)</f>
        <v>89777</v>
      </c>
      <c r="L104" t="str">
        <f>VLOOKUP(A104,[1]Territory_Mapping!$A$2:$C$51,3,0)</f>
        <v>GQC5UM</v>
      </c>
    </row>
    <row r="105" spans="1:12">
      <c r="A105" t="s">
        <v>78</v>
      </c>
      <c r="B105" s="3">
        <v>45838</v>
      </c>
      <c r="C105" s="4" t="str">
        <f t="shared" si="1"/>
        <v>2025W023</v>
      </c>
      <c r="D105" t="s">
        <v>63</v>
      </c>
      <c r="E105" t="s">
        <v>64</v>
      </c>
      <c r="F105" t="s">
        <v>61</v>
      </c>
      <c r="G105">
        <v>0</v>
      </c>
      <c r="H105">
        <v>1</v>
      </c>
      <c r="I105">
        <v>90</v>
      </c>
      <c r="J105">
        <v>53940001</v>
      </c>
      <c r="K105">
        <f>VLOOKUP(A105,[1]Territory_Mapping!A$2:C$51,2,0)</f>
        <v>76652</v>
      </c>
      <c r="L105" t="str">
        <f>VLOOKUP(A105,[1]Territory_Mapping!$A$2:$C$51,3,0)</f>
        <v>EUVIV4</v>
      </c>
    </row>
    <row r="106" spans="1:12">
      <c r="A106" t="s">
        <v>66</v>
      </c>
      <c r="B106" s="3">
        <v>45838</v>
      </c>
      <c r="C106" s="4" t="str">
        <f t="shared" si="1"/>
        <v>2025W023</v>
      </c>
      <c r="D106" t="s">
        <v>68</v>
      </c>
      <c r="E106" t="s">
        <v>69</v>
      </c>
      <c r="F106" t="s">
        <v>61</v>
      </c>
      <c r="G106">
        <v>1</v>
      </c>
      <c r="H106">
        <v>1</v>
      </c>
      <c r="I106">
        <v>30</v>
      </c>
      <c r="J106">
        <v>14380001</v>
      </c>
      <c r="K106">
        <f>VLOOKUP(A106,[1]Territory_Mapping!A$2:C$51,2,0)</f>
        <v>40976</v>
      </c>
      <c r="L106" t="str">
        <f>VLOOKUP(A106,[1]Territory_Mapping!$A$2:$C$51,3,0)</f>
        <v>L7PH6P</v>
      </c>
    </row>
    <row r="107" spans="1:12">
      <c r="A107" t="s">
        <v>100</v>
      </c>
      <c r="B107" s="3">
        <v>45838</v>
      </c>
      <c r="C107" s="4" t="str">
        <f t="shared" si="1"/>
        <v>2025W023</v>
      </c>
      <c r="D107" t="s">
        <v>68</v>
      </c>
      <c r="E107" t="s">
        <v>69</v>
      </c>
      <c r="F107" t="s">
        <v>61</v>
      </c>
      <c r="G107">
        <v>0</v>
      </c>
      <c r="H107">
        <v>1</v>
      </c>
      <c r="I107">
        <v>90</v>
      </c>
      <c r="J107">
        <v>53940001</v>
      </c>
      <c r="K107">
        <f>VLOOKUP(A107,[1]Territory_Mapping!A$2:C$51,2,0)</f>
        <v>38304</v>
      </c>
      <c r="L107" t="str">
        <f>VLOOKUP(A107,[1]Territory_Mapping!$A$2:$C$51,3,0)</f>
        <v>L7PH6P</v>
      </c>
    </row>
    <row r="108" spans="1:12">
      <c r="A108" t="s">
        <v>74</v>
      </c>
      <c r="B108" s="3">
        <v>45838</v>
      </c>
      <c r="C108" s="4" t="str">
        <f t="shared" si="1"/>
        <v>2025W023</v>
      </c>
      <c r="D108" t="s">
        <v>59</v>
      </c>
      <c r="E108" t="s">
        <v>60</v>
      </c>
      <c r="F108" t="s">
        <v>61</v>
      </c>
      <c r="G108">
        <v>1</v>
      </c>
      <c r="H108">
        <v>1</v>
      </c>
      <c r="I108">
        <v>30</v>
      </c>
      <c r="J108">
        <v>14380001</v>
      </c>
      <c r="K108">
        <f>VLOOKUP(A108,[1]Territory_Mapping!A$2:C$51,2,0)</f>
        <v>89777</v>
      </c>
      <c r="L108" t="str">
        <f>VLOOKUP(A108,[1]Territory_Mapping!$A$2:$C$51,3,0)</f>
        <v>GQC5UM</v>
      </c>
    </row>
    <row r="109" spans="1:12">
      <c r="A109" t="s">
        <v>98</v>
      </c>
      <c r="B109" s="3">
        <v>45838</v>
      </c>
      <c r="C109" s="4" t="str">
        <f t="shared" si="1"/>
        <v>2025W023</v>
      </c>
      <c r="D109" t="s">
        <v>96</v>
      </c>
      <c r="E109" t="s">
        <v>97</v>
      </c>
      <c r="F109" t="s">
        <v>61</v>
      </c>
      <c r="G109">
        <v>0</v>
      </c>
      <c r="H109">
        <v>1</v>
      </c>
      <c r="I109">
        <v>90</v>
      </c>
      <c r="J109">
        <v>2870509</v>
      </c>
      <c r="K109">
        <f>VLOOKUP(A109,[1]Territory_Mapping!A$2:C$51,2,0)</f>
        <v>72861</v>
      </c>
      <c r="L109" t="str">
        <f>VLOOKUP(A109,[1]Territory_Mapping!$A$2:$C$51,3,0)</f>
        <v>9JLAIL</v>
      </c>
    </row>
    <row r="110" spans="1:12">
      <c r="A110" t="s">
        <v>108</v>
      </c>
      <c r="B110" s="3">
        <v>45837</v>
      </c>
      <c r="C110" s="4" t="str">
        <f t="shared" si="1"/>
        <v>2025W023</v>
      </c>
      <c r="D110" t="s">
        <v>68</v>
      </c>
      <c r="E110" t="s">
        <v>69</v>
      </c>
      <c r="F110" t="s">
        <v>61</v>
      </c>
      <c r="G110">
        <v>0</v>
      </c>
      <c r="H110">
        <v>1</v>
      </c>
      <c r="I110">
        <v>30</v>
      </c>
      <c r="J110">
        <v>2870509</v>
      </c>
      <c r="K110">
        <f>VLOOKUP(A110,[1]Territory_Mapping!A$2:C$51,2,0)</f>
        <v>89150</v>
      </c>
      <c r="L110" t="str">
        <f>VLOOKUP(A110,[1]Territory_Mapping!$A$2:$C$51,3,0)</f>
        <v>GQC5UM</v>
      </c>
    </row>
    <row r="111" spans="1:12">
      <c r="A111" t="s">
        <v>77</v>
      </c>
      <c r="B111" s="3">
        <v>45837</v>
      </c>
      <c r="C111" s="4" t="str">
        <f t="shared" si="1"/>
        <v>2025W023</v>
      </c>
      <c r="D111" t="s">
        <v>63</v>
      </c>
      <c r="E111" t="s">
        <v>64</v>
      </c>
      <c r="F111" t="s">
        <v>61</v>
      </c>
      <c r="G111">
        <v>0</v>
      </c>
      <c r="H111">
        <v>1</v>
      </c>
      <c r="I111">
        <v>30</v>
      </c>
      <c r="J111">
        <v>53940001</v>
      </c>
      <c r="K111">
        <f>VLOOKUP(A111,[1]Territory_Mapping!A$2:C$51,2,0)</f>
        <v>38304</v>
      </c>
      <c r="L111" t="str">
        <f>VLOOKUP(A111,[1]Territory_Mapping!$A$2:$C$51,3,0)</f>
        <v>L7PH6P</v>
      </c>
    </row>
    <row r="112" spans="1:12">
      <c r="A112" t="s">
        <v>83</v>
      </c>
      <c r="B112" s="3">
        <v>45837</v>
      </c>
      <c r="C112" s="4" t="str">
        <f t="shared" si="1"/>
        <v>2025W023</v>
      </c>
      <c r="D112" t="s">
        <v>96</v>
      </c>
      <c r="E112" t="s">
        <v>97</v>
      </c>
      <c r="F112" t="s">
        <v>61</v>
      </c>
      <c r="G112">
        <v>1</v>
      </c>
      <c r="H112">
        <v>1</v>
      </c>
      <c r="I112">
        <v>45</v>
      </c>
      <c r="J112">
        <v>53940001</v>
      </c>
      <c r="K112">
        <f>VLOOKUP(A112,[1]Territory_Mapping!A$2:C$51,2,0)</f>
        <v>54521</v>
      </c>
      <c r="L112" t="str">
        <f>VLOOKUP(A112,[1]Territory_Mapping!$A$2:$C$51,3,0)</f>
        <v>T1RKQQ</v>
      </c>
    </row>
    <row r="113" spans="1:12">
      <c r="A113" t="s">
        <v>98</v>
      </c>
      <c r="B113" s="3">
        <v>45837</v>
      </c>
      <c r="C113" s="4" t="str">
        <f t="shared" si="1"/>
        <v>2025W023</v>
      </c>
      <c r="D113" t="s">
        <v>59</v>
      </c>
      <c r="E113" t="s">
        <v>60</v>
      </c>
      <c r="F113" t="s">
        <v>61</v>
      </c>
      <c r="G113">
        <v>0</v>
      </c>
      <c r="H113">
        <v>1</v>
      </c>
      <c r="I113">
        <v>90</v>
      </c>
      <c r="J113">
        <v>53940001</v>
      </c>
      <c r="K113">
        <f>VLOOKUP(A113,[1]Territory_Mapping!A$2:C$51,2,0)</f>
        <v>72861</v>
      </c>
      <c r="L113" t="str">
        <f>VLOOKUP(A113,[1]Territory_Mapping!$A$2:$C$51,3,0)</f>
        <v>9JLAIL</v>
      </c>
    </row>
    <row r="114" spans="1:12">
      <c r="A114" t="s">
        <v>90</v>
      </c>
      <c r="B114" s="3">
        <v>45837</v>
      </c>
      <c r="C114" s="4" t="str">
        <f t="shared" si="1"/>
        <v>2025W023</v>
      </c>
      <c r="D114" t="s">
        <v>96</v>
      </c>
      <c r="E114" t="s">
        <v>97</v>
      </c>
      <c r="F114" t="s">
        <v>61</v>
      </c>
      <c r="G114">
        <v>1</v>
      </c>
      <c r="H114">
        <v>1</v>
      </c>
      <c r="I114">
        <v>10</v>
      </c>
      <c r="J114">
        <v>48780101</v>
      </c>
      <c r="K114">
        <f>VLOOKUP(A114,[1]Territory_Mapping!A$2:C$51,2,0)</f>
        <v>54521</v>
      </c>
      <c r="L114" t="str">
        <f>VLOOKUP(A114,[1]Territory_Mapping!$A$2:$C$51,3,0)</f>
        <v>T1RKQQ</v>
      </c>
    </row>
    <row r="115" spans="1:12">
      <c r="A115" t="s">
        <v>87</v>
      </c>
      <c r="B115" s="3">
        <v>45837</v>
      </c>
      <c r="C115" s="4" t="str">
        <f t="shared" si="1"/>
        <v>2025W023</v>
      </c>
      <c r="D115" t="s">
        <v>96</v>
      </c>
      <c r="E115" t="s">
        <v>97</v>
      </c>
      <c r="F115" t="s">
        <v>61</v>
      </c>
      <c r="G115">
        <v>1</v>
      </c>
      <c r="H115">
        <v>1</v>
      </c>
      <c r="I115">
        <v>90</v>
      </c>
      <c r="J115">
        <v>53940001</v>
      </c>
      <c r="K115">
        <f>VLOOKUP(A115,[1]Territory_Mapping!A$2:C$51,2,0)</f>
        <v>38304</v>
      </c>
      <c r="L115" t="str">
        <f>VLOOKUP(A115,[1]Territory_Mapping!$A$2:$C$51,3,0)</f>
        <v>L7PH6P</v>
      </c>
    </row>
    <row r="116" spans="1:12">
      <c r="A116" t="s">
        <v>65</v>
      </c>
      <c r="B116" s="3">
        <v>45837</v>
      </c>
      <c r="C116" s="4" t="str">
        <f t="shared" si="1"/>
        <v>2025W023</v>
      </c>
      <c r="D116" t="s">
        <v>96</v>
      </c>
      <c r="E116" t="s">
        <v>97</v>
      </c>
      <c r="F116" t="s">
        <v>61</v>
      </c>
      <c r="G116">
        <v>0</v>
      </c>
      <c r="H116">
        <v>1</v>
      </c>
      <c r="I116">
        <v>10</v>
      </c>
      <c r="J116">
        <v>2870509</v>
      </c>
      <c r="K116">
        <f>VLOOKUP(A116,[1]Territory_Mapping!A$2:C$51,2,0)</f>
        <v>76652</v>
      </c>
      <c r="L116" t="str">
        <f>VLOOKUP(A116,[1]Territory_Mapping!$A$2:$C$51,3,0)</f>
        <v>EUVIV4</v>
      </c>
    </row>
    <row r="117" spans="1:12">
      <c r="A117" t="s">
        <v>75</v>
      </c>
      <c r="B117" s="3">
        <v>45837</v>
      </c>
      <c r="C117" s="4" t="str">
        <f t="shared" si="1"/>
        <v>2025W023</v>
      </c>
      <c r="D117" t="s">
        <v>63</v>
      </c>
      <c r="E117" t="s">
        <v>64</v>
      </c>
      <c r="F117" t="s">
        <v>61</v>
      </c>
      <c r="G117">
        <v>0</v>
      </c>
      <c r="H117">
        <v>1</v>
      </c>
      <c r="I117">
        <v>90</v>
      </c>
      <c r="J117">
        <v>53940001</v>
      </c>
      <c r="K117">
        <f>VLOOKUP(A117,[1]Territory_Mapping!A$2:C$51,2,0)</f>
        <v>72750</v>
      </c>
      <c r="L117" t="str">
        <f>VLOOKUP(A117,[1]Territory_Mapping!$A$2:$C$51,3,0)</f>
        <v>9JLAIL</v>
      </c>
    </row>
    <row r="118" spans="1:12">
      <c r="A118" t="s">
        <v>83</v>
      </c>
      <c r="B118" s="3">
        <v>45836</v>
      </c>
      <c r="C118" s="4" t="str">
        <f t="shared" si="1"/>
        <v>2025W024</v>
      </c>
      <c r="D118" t="s">
        <v>96</v>
      </c>
      <c r="E118" t="s">
        <v>97</v>
      </c>
      <c r="F118" t="s">
        <v>61</v>
      </c>
      <c r="G118">
        <v>1</v>
      </c>
      <c r="H118">
        <v>1</v>
      </c>
      <c r="I118">
        <v>90</v>
      </c>
      <c r="J118">
        <v>53940001</v>
      </c>
      <c r="K118">
        <f>VLOOKUP(A118,[1]Territory_Mapping!A$2:C$51,2,0)</f>
        <v>54521</v>
      </c>
      <c r="L118" t="str">
        <f>VLOOKUP(A118,[1]Territory_Mapping!$A$2:$C$51,3,0)</f>
        <v>T1RKQQ</v>
      </c>
    </row>
    <row r="119" spans="1:12">
      <c r="A119" t="s">
        <v>83</v>
      </c>
      <c r="B119" s="3">
        <v>45835</v>
      </c>
      <c r="C119" s="4" t="str">
        <f t="shared" si="1"/>
        <v>2025W024</v>
      </c>
      <c r="D119" t="s">
        <v>96</v>
      </c>
      <c r="E119" t="s">
        <v>97</v>
      </c>
      <c r="F119" t="s">
        <v>61</v>
      </c>
      <c r="G119">
        <v>0</v>
      </c>
      <c r="H119">
        <v>1</v>
      </c>
      <c r="I119">
        <v>15</v>
      </c>
      <c r="J119">
        <v>2870509</v>
      </c>
      <c r="K119">
        <f>VLOOKUP(A119,[1]Territory_Mapping!A$2:C$51,2,0)</f>
        <v>54521</v>
      </c>
      <c r="L119" t="str">
        <f>VLOOKUP(A119,[1]Territory_Mapping!$A$2:$C$51,3,0)</f>
        <v>T1RKQQ</v>
      </c>
    </row>
    <row r="120" spans="1:12">
      <c r="A120" t="s">
        <v>79</v>
      </c>
      <c r="B120" s="3">
        <v>45834</v>
      </c>
      <c r="C120" s="4" t="str">
        <f t="shared" si="1"/>
        <v>2025W024</v>
      </c>
      <c r="D120" t="s">
        <v>96</v>
      </c>
      <c r="E120" t="s">
        <v>97</v>
      </c>
      <c r="F120" t="s">
        <v>61</v>
      </c>
      <c r="G120">
        <v>0</v>
      </c>
      <c r="H120">
        <v>1</v>
      </c>
      <c r="I120">
        <v>10</v>
      </c>
      <c r="J120">
        <v>14380001</v>
      </c>
      <c r="K120">
        <f>VLOOKUP(A120,[1]Territory_Mapping!A$2:C$51,2,0)</f>
        <v>32593</v>
      </c>
      <c r="L120" t="str">
        <f>VLOOKUP(A120,[1]Territory_Mapping!$A$2:$C$51,3,0)</f>
        <v>KHZ22K</v>
      </c>
    </row>
    <row r="121" spans="1:12">
      <c r="A121" t="s">
        <v>67</v>
      </c>
      <c r="B121" s="3">
        <v>45834</v>
      </c>
      <c r="C121" s="4" t="str">
        <f t="shared" si="1"/>
        <v>2025W024</v>
      </c>
      <c r="D121" t="s">
        <v>68</v>
      </c>
      <c r="E121" t="s">
        <v>69</v>
      </c>
      <c r="F121" t="s">
        <v>61</v>
      </c>
      <c r="G121">
        <v>0</v>
      </c>
      <c r="H121">
        <v>1</v>
      </c>
      <c r="I121">
        <v>15</v>
      </c>
      <c r="J121">
        <v>14380001</v>
      </c>
      <c r="K121">
        <f>VLOOKUP(A121,[1]Territory_Mapping!A$2:C$51,2,0)</f>
        <v>86268</v>
      </c>
      <c r="L121" t="str">
        <f>VLOOKUP(A121,[1]Territory_Mapping!$A$2:$C$51,3,0)</f>
        <v>EUVIV4</v>
      </c>
    </row>
    <row r="122" spans="1:12">
      <c r="A122" t="s">
        <v>82</v>
      </c>
      <c r="B122" s="3">
        <v>45833</v>
      </c>
      <c r="C122" s="4" t="str">
        <f t="shared" si="1"/>
        <v>2025W024</v>
      </c>
      <c r="D122" t="s">
        <v>96</v>
      </c>
      <c r="E122" t="s">
        <v>97</v>
      </c>
      <c r="F122" t="s">
        <v>61</v>
      </c>
      <c r="G122">
        <v>0</v>
      </c>
      <c r="H122">
        <v>1</v>
      </c>
      <c r="I122">
        <v>30</v>
      </c>
      <c r="J122">
        <v>48780101</v>
      </c>
      <c r="K122">
        <f>VLOOKUP(A122,[1]Territory_Mapping!A$2:C$51,2,0)</f>
        <v>59209</v>
      </c>
      <c r="L122" t="str">
        <f>VLOOKUP(A122,[1]Territory_Mapping!$A$2:$C$51,3,0)</f>
        <v>PICLKS</v>
      </c>
    </row>
    <row r="123" spans="1:12">
      <c r="A123" t="s">
        <v>58</v>
      </c>
      <c r="B123" s="3">
        <v>45833</v>
      </c>
      <c r="C123" s="4" t="str">
        <f t="shared" si="1"/>
        <v>2025W024</v>
      </c>
      <c r="D123" t="s">
        <v>96</v>
      </c>
      <c r="E123" t="s">
        <v>97</v>
      </c>
      <c r="F123" t="s">
        <v>61</v>
      </c>
      <c r="G123">
        <v>1</v>
      </c>
      <c r="H123">
        <v>1</v>
      </c>
      <c r="I123">
        <v>15</v>
      </c>
      <c r="J123">
        <v>48780101</v>
      </c>
      <c r="K123">
        <f>VLOOKUP(A123,[1]Territory_Mapping!A$2:C$51,2,0)</f>
        <v>30260</v>
      </c>
      <c r="L123" t="str">
        <f>VLOOKUP(A123,[1]Territory_Mapping!$A$2:$C$51,3,0)</f>
        <v>KHZ22K</v>
      </c>
    </row>
    <row r="124" spans="1:12">
      <c r="A124" t="s">
        <v>71</v>
      </c>
      <c r="B124" s="3">
        <v>45833</v>
      </c>
      <c r="C124" s="4" t="str">
        <f t="shared" si="1"/>
        <v>2025W024</v>
      </c>
      <c r="D124" t="s">
        <v>96</v>
      </c>
      <c r="E124" t="s">
        <v>97</v>
      </c>
      <c r="F124" t="s">
        <v>61</v>
      </c>
      <c r="G124">
        <v>1</v>
      </c>
      <c r="H124">
        <v>2</v>
      </c>
      <c r="I124">
        <v>90</v>
      </c>
      <c r="J124">
        <v>53940001</v>
      </c>
      <c r="K124">
        <f>VLOOKUP(A124,[1]Territory_Mapping!A$2:C$51,2,0)</f>
        <v>59209</v>
      </c>
      <c r="L124" t="str">
        <f>VLOOKUP(A124,[1]Territory_Mapping!$A$2:$C$51,3,0)</f>
        <v>PICLKS</v>
      </c>
    </row>
    <row r="125" spans="1:12">
      <c r="A125" t="s">
        <v>71</v>
      </c>
      <c r="B125" s="3">
        <v>45833</v>
      </c>
      <c r="C125" s="4" t="str">
        <f t="shared" si="1"/>
        <v>2025W024</v>
      </c>
      <c r="D125" t="s">
        <v>68</v>
      </c>
      <c r="E125" t="s">
        <v>69</v>
      </c>
      <c r="F125" t="s">
        <v>61</v>
      </c>
      <c r="G125">
        <v>1</v>
      </c>
      <c r="H125">
        <v>2</v>
      </c>
      <c r="I125">
        <v>30</v>
      </c>
      <c r="J125">
        <v>2870509</v>
      </c>
      <c r="K125">
        <f>VLOOKUP(A125,[1]Territory_Mapping!A$2:C$51,2,0)</f>
        <v>59209</v>
      </c>
      <c r="L125" t="str">
        <f>VLOOKUP(A125,[1]Territory_Mapping!$A$2:$C$51,3,0)</f>
        <v>PICLKS</v>
      </c>
    </row>
    <row r="126" spans="1:12">
      <c r="A126" t="s">
        <v>104</v>
      </c>
      <c r="B126" s="3">
        <v>45832</v>
      </c>
      <c r="C126" s="4" t="str">
        <f t="shared" si="1"/>
        <v>2025W024</v>
      </c>
      <c r="D126" t="s">
        <v>96</v>
      </c>
      <c r="E126" t="s">
        <v>97</v>
      </c>
      <c r="F126" t="s">
        <v>61</v>
      </c>
      <c r="G126">
        <v>1</v>
      </c>
      <c r="H126">
        <v>1</v>
      </c>
      <c r="I126">
        <v>45</v>
      </c>
      <c r="J126">
        <v>53940001</v>
      </c>
      <c r="K126">
        <f>VLOOKUP(A126,[1]Territory_Mapping!A$2:C$51,2,0)</f>
        <v>54521</v>
      </c>
      <c r="L126" t="str">
        <f>VLOOKUP(A126,[1]Territory_Mapping!$A$2:$C$51,3,0)</f>
        <v>T1RKQQ</v>
      </c>
    </row>
    <row r="127" spans="1:12">
      <c r="A127" t="s">
        <v>77</v>
      </c>
      <c r="B127" s="3">
        <v>45831</v>
      </c>
      <c r="C127" s="4" t="str">
        <f t="shared" si="1"/>
        <v>2025W024</v>
      </c>
      <c r="D127" t="s">
        <v>63</v>
      </c>
      <c r="E127" t="s">
        <v>64</v>
      </c>
      <c r="F127" t="s">
        <v>61</v>
      </c>
      <c r="G127">
        <v>0</v>
      </c>
      <c r="H127">
        <v>1</v>
      </c>
      <c r="I127">
        <v>10</v>
      </c>
      <c r="J127">
        <v>14380001</v>
      </c>
      <c r="K127">
        <f>VLOOKUP(A127,[1]Territory_Mapping!A$2:C$51,2,0)</f>
        <v>38304</v>
      </c>
      <c r="L127" t="str">
        <f>VLOOKUP(A127,[1]Territory_Mapping!$A$2:$C$51,3,0)</f>
        <v>L7PH6P</v>
      </c>
    </row>
    <row r="128" spans="1:12">
      <c r="A128" t="s">
        <v>109</v>
      </c>
      <c r="B128" s="3">
        <v>45831</v>
      </c>
      <c r="C128" s="4" t="str">
        <f t="shared" si="1"/>
        <v>2025W024</v>
      </c>
      <c r="D128" t="s">
        <v>96</v>
      </c>
      <c r="E128" t="s">
        <v>97</v>
      </c>
      <c r="F128" t="s">
        <v>61</v>
      </c>
      <c r="G128">
        <v>1</v>
      </c>
      <c r="H128">
        <v>1</v>
      </c>
      <c r="I128">
        <v>15</v>
      </c>
      <c r="J128">
        <v>14380001</v>
      </c>
      <c r="K128">
        <f>VLOOKUP(A128,[1]Territory_Mapping!A$2:C$51,2,0)</f>
        <v>86268</v>
      </c>
      <c r="L128" t="str">
        <f>VLOOKUP(A128,[1]Territory_Mapping!$A$2:$C$51,3,0)</f>
        <v>EUVIV4</v>
      </c>
    </row>
    <row r="129" spans="1:12">
      <c r="A129" t="s">
        <v>110</v>
      </c>
      <c r="B129" s="3">
        <v>45831</v>
      </c>
      <c r="C129" s="4" t="str">
        <f t="shared" si="1"/>
        <v>2025W024</v>
      </c>
      <c r="D129" t="s">
        <v>68</v>
      </c>
      <c r="E129" t="s">
        <v>69</v>
      </c>
      <c r="F129" t="s">
        <v>61</v>
      </c>
      <c r="G129">
        <v>0</v>
      </c>
      <c r="H129">
        <v>1</v>
      </c>
      <c r="I129">
        <v>10</v>
      </c>
      <c r="J129">
        <v>14380001</v>
      </c>
      <c r="K129">
        <f>VLOOKUP(A129,[1]Territory_Mapping!A$2:C$51,2,0)</f>
        <v>86268</v>
      </c>
      <c r="L129" t="str">
        <f>VLOOKUP(A129,[1]Territory_Mapping!$A$2:$C$51,3,0)</f>
        <v>EUVIV4</v>
      </c>
    </row>
    <row r="130" spans="1:12">
      <c r="A130" t="s">
        <v>80</v>
      </c>
      <c r="B130" s="3">
        <v>45831</v>
      </c>
      <c r="C130" s="4" t="str">
        <f t="shared" si="1"/>
        <v>2025W024</v>
      </c>
      <c r="D130" t="s">
        <v>96</v>
      </c>
      <c r="E130" t="s">
        <v>97</v>
      </c>
      <c r="F130" t="s">
        <v>61</v>
      </c>
      <c r="G130">
        <v>1</v>
      </c>
      <c r="H130">
        <v>1</v>
      </c>
      <c r="I130">
        <v>45</v>
      </c>
      <c r="J130">
        <v>53940001</v>
      </c>
      <c r="K130">
        <f>VLOOKUP(A130,[1]Territory_Mapping!A$2:C$51,2,0)</f>
        <v>32593</v>
      </c>
      <c r="L130" t="str">
        <f>VLOOKUP(A130,[1]Territory_Mapping!$A$2:$C$51,3,0)</f>
        <v>KHZ22K</v>
      </c>
    </row>
    <row r="131" spans="1:12">
      <c r="A131" t="s">
        <v>88</v>
      </c>
      <c r="B131" s="3">
        <v>45831</v>
      </c>
      <c r="C131" s="4" t="str">
        <f t="shared" ref="C131:C194" si="2">YEAR(B131)&amp;"W"&amp;TEXT(INT((MAX($B:$B)-B131)/7)+1,"000")</f>
        <v>2025W024</v>
      </c>
      <c r="D131" t="s">
        <v>96</v>
      </c>
      <c r="E131" t="s">
        <v>97</v>
      </c>
      <c r="F131" t="s">
        <v>61</v>
      </c>
      <c r="G131">
        <v>1</v>
      </c>
      <c r="H131">
        <v>1</v>
      </c>
      <c r="I131">
        <v>45</v>
      </c>
      <c r="J131">
        <v>2870509</v>
      </c>
      <c r="K131">
        <f>VLOOKUP(A131,[1]Territory_Mapping!A$2:C$51,2,0)</f>
        <v>80120</v>
      </c>
      <c r="L131" t="str">
        <f>VLOOKUP(A131,[1]Territory_Mapping!$A$2:$C$51,3,0)</f>
        <v>T1RKQQ</v>
      </c>
    </row>
    <row r="132" spans="1:12">
      <c r="A132" t="s">
        <v>111</v>
      </c>
      <c r="B132" s="3">
        <v>45830</v>
      </c>
      <c r="C132" s="4" t="str">
        <f t="shared" si="2"/>
        <v>2025W024</v>
      </c>
      <c r="D132" t="s">
        <v>63</v>
      </c>
      <c r="E132" t="s">
        <v>64</v>
      </c>
      <c r="F132" t="s">
        <v>61</v>
      </c>
      <c r="G132">
        <v>0</v>
      </c>
      <c r="H132">
        <v>1</v>
      </c>
      <c r="I132">
        <v>45</v>
      </c>
      <c r="J132">
        <v>48780101</v>
      </c>
      <c r="K132">
        <f>VLOOKUP(A132,[1]Territory_Mapping!A$2:C$51,2,0)</f>
        <v>80120</v>
      </c>
      <c r="L132" t="str">
        <f>VLOOKUP(A132,[1]Territory_Mapping!$A$2:$C$51,3,0)</f>
        <v>T1RKQQ</v>
      </c>
    </row>
    <row r="133" spans="1:12">
      <c r="A133" t="s">
        <v>79</v>
      </c>
      <c r="B133" s="3">
        <v>45830</v>
      </c>
      <c r="C133" s="4" t="str">
        <f t="shared" si="2"/>
        <v>2025W024</v>
      </c>
      <c r="D133" t="s">
        <v>96</v>
      </c>
      <c r="E133" t="s">
        <v>97</v>
      </c>
      <c r="F133" t="s">
        <v>61</v>
      </c>
      <c r="G133">
        <v>1</v>
      </c>
      <c r="H133">
        <v>1</v>
      </c>
      <c r="I133">
        <v>10</v>
      </c>
      <c r="J133">
        <v>2870509</v>
      </c>
      <c r="K133">
        <f>VLOOKUP(A133,[1]Territory_Mapping!A$2:C$51,2,0)</f>
        <v>32593</v>
      </c>
      <c r="L133" t="str">
        <f>VLOOKUP(A133,[1]Territory_Mapping!$A$2:$C$51,3,0)</f>
        <v>KHZ22K</v>
      </c>
    </row>
    <row r="134" spans="1:12">
      <c r="A134" t="s">
        <v>110</v>
      </c>
      <c r="B134" s="3">
        <v>45830</v>
      </c>
      <c r="C134" s="4" t="str">
        <f t="shared" si="2"/>
        <v>2025W024</v>
      </c>
      <c r="D134" t="s">
        <v>96</v>
      </c>
      <c r="E134" t="s">
        <v>97</v>
      </c>
      <c r="F134" t="s">
        <v>61</v>
      </c>
      <c r="G134">
        <v>0</v>
      </c>
      <c r="H134">
        <v>1</v>
      </c>
      <c r="I134">
        <v>30</v>
      </c>
      <c r="J134">
        <v>53940001</v>
      </c>
      <c r="K134">
        <f>VLOOKUP(A134,[1]Territory_Mapping!A$2:C$51,2,0)</f>
        <v>86268</v>
      </c>
      <c r="L134" t="str">
        <f>VLOOKUP(A134,[1]Territory_Mapping!$A$2:$C$51,3,0)</f>
        <v>EUVIV4</v>
      </c>
    </row>
    <row r="135" spans="1:12">
      <c r="A135" t="s">
        <v>104</v>
      </c>
      <c r="B135" s="3">
        <v>45830</v>
      </c>
      <c r="C135" s="4" t="str">
        <f t="shared" si="2"/>
        <v>2025W024</v>
      </c>
      <c r="D135" t="s">
        <v>96</v>
      </c>
      <c r="E135" t="s">
        <v>97</v>
      </c>
      <c r="F135" t="s">
        <v>61</v>
      </c>
      <c r="G135">
        <v>0</v>
      </c>
      <c r="H135">
        <v>1</v>
      </c>
      <c r="I135">
        <v>90</v>
      </c>
      <c r="J135">
        <v>53940001</v>
      </c>
      <c r="K135">
        <f>VLOOKUP(A135,[1]Territory_Mapping!A$2:C$51,2,0)</f>
        <v>54521</v>
      </c>
      <c r="L135" t="str">
        <f>VLOOKUP(A135,[1]Territory_Mapping!$A$2:$C$51,3,0)</f>
        <v>T1RKQQ</v>
      </c>
    </row>
    <row r="136" spans="1:12">
      <c r="A136" t="s">
        <v>65</v>
      </c>
      <c r="B136" s="3">
        <v>45829</v>
      </c>
      <c r="C136" s="4" t="str">
        <f t="shared" si="2"/>
        <v>2025W025</v>
      </c>
      <c r="D136" t="s">
        <v>59</v>
      </c>
      <c r="E136" t="s">
        <v>60</v>
      </c>
      <c r="F136" t="s">
        <v>61</v>
      </c>
      <c r="G136">
        <v>1</v>
      </c>
      <c r="H136">
        <v>1</v>
      </c>
      <c r="I136">
        <v>90</v>
      </c>
      <c r="J136">
        <v>48780101</v>
      </c>
      <c r="K136">
        <f>VLOOKUP(A136,[1]Territory_Mapping!A$2:C$51,2,0)</f>
        <v>76652</v>
      </c>
      <c r="L136" t="str">
        <f>VLOOKUP(A136,[1]Territory_Mapping!$A$2:$C$51,3,0)</f>
        <v>EUVIV4</v>
      </c>
    </row>
    <row r="137" spans="1:12">
      <c r="A137" t="s">
        <v>85</v>
      </c>
      <c r="B137" s="3">
        <v>45828</v>
      </c>
      <c r="C137" s="4" t="str">
        <f t="shared" si="2"/>
        <v>2025W025</v>
      </c>
      <c r="D137" t="s">
        <v>96</v>
      </c>
      <c r="E137" t="s">
        <v>97</v>
      </c>
      <c r="F137" t="s">
        <v>61</v>
      </c>
      <c r="G137">
        <v>1</v>
      </c>
      <c r="H137">
        <v>1</v>
      </c>
      <c r="I137">
        <v>90</v>
      </c>
      <c r="J137">
        <v>14380001</v>
      </c>
      <c r="K137">
        <f>VLOOKUP(A137,[1]Territory_Mapping!A$2:C$51,2,0)</f>
        <v>89777</v>
      </c>
      <c r="L137" t="str">
        <f>VLOOKUP(A137,[1]Territory_Mapping!$A$2:$C$51,3,0)</f>
        <v>GQC5UM</v>
      </c>
    </row>
    <row r="138" spans="1:12">
      <c r="A138" t="s">
        <v>100</v>
      </c>
      <c r="B138" s="3">
        <v>45828</v>
      </c>
      <c r="C138" s="4" t="str">
        <f t="shared" si="2"/>
        <v>2025W025</v>
      </c>
      <c r="D138" t="s">
        <v>96</v>
      </c>
      <c r="E138" t="s">
        <v>97</v>
      </c>
      <c r="F138" t="s">
        <v>61</v>
      </c>
      <c r="G138">
        <v>1</v>
      </c>
      <c r="H138">
        <v>1</v>
      </c>
      <c r="I138">
        <v>10</v>
      </c>
      <c r="J138">
        <v>53940001</v>
      </c>
      <c r="K138">
        <f>VLOOKUP(A138,[1]Territory_Mapping!A$2:C$51,2,0)</f>
        <v>38304</v>
      </c>
      <c r="L138" t="str">
        <f>VLOOKUP(A138,[1]Territory_Mapping!$A$2:$C$51,3,0)</f>
        <v>L7PH6P</v>
      </c>
    </row>
    <row r="139" spans="1:12">
      <c r="A139" t="s">
        <v>112</v>
      </c>
      <c r="B139" s="3">
        <v>45828</v>
      </c>
      <c r="C139" s="4" t="str">
        <f t="shared" si="2"/>
        <v>2025W025</v>
      </c>
      <c r="D139" t="s">
        <v>68</v>
      </c>
      <c r="E139" t="s">
        <v>69</v>
      </c>
      <c r="F139" t="s">
        <v>61</v>
      </c>
      <c r="G139">
        <v>0</v>
      </c>
      <c r="H139">
        <v>1</v>
      </c>
      <c r="I139">
        <v>30</v>
      </c>
      <c r="J139">
        <v>2870509</v>
      </c>
      <c r="K139">
        <f>VLOOKUP(A139,[1]Territory_Mapping!A$2:C$51,2,0)</f>
        <v>81760</v>
      </c>
      <c r="L139" t="str">
        <f>VLOOKUP(A139,[1]Territory_Mapping!$A$2:$C$51,3,0)</f>
        <v>PICLKS</v>
      </c>
    </row>
    <row r="140" spans="1:12">
      <c r="A140" t="s">
        <v>113</v>
      </c>
      <c r="B140" s="3">
        <v>45827</v>
      </c>
      <c r="C140" s="4" t="str">
        <f t="shared" si="2"/>
        <v>2025W025</v>
      </c>
      <c r="D140" t="s">
        <v>59</v>
      </c>
      <c r="E140" t="s">
        <v>60</v>
      </c>
      <c r="F140" t="s">
        <v>61</v>
      </c>
      <c r="G140">
        <v>0</v>
      </c>
      <c r="H140">
        <v>1</v>
      </c>
      <c r="I140">
        <v>45</v>
      </c>
      <c r="J140">
        <v>14380001</v>
      </c>
      <c r="K140">
        <f>VLOOKUP(A140,[1]Territory_Mapping!A$2:C$51,2,0)</f>
        <v>54521</v>
      </c>
      <c r="L140" t="str">
        <f>VLOOKUP(A140,[1]Territory_Mapping!$A$2:$C$51,3,0)</f>
        <v>T1RKQQ</v>
      </c>
    </row>
    <row r="141" spans="1:12">
      <c r="A141" t="s">
        <v>98</v>
      </c>
      <c r="B141" s="3">
        <v>45827</v>
      </c>
      <c r="C141" s="4" t="str">
        <f t="shared" si="2"/>
        <v>2025W025</v>
      </c>
      <c r="D141" t="s">
        <v>96</v>
      </c>
      <c r="E141" t="s">
        <v>97</v>
      </c>
      <c r="F141" t="s">
        <v>61</v>
      </c>
      <c r="G141">
        <v>1</v>
      </c>
      <c r="H141">
        <v>1</v>
      </c>
      <c r="I141">
        <v>45</v>
      </c>
      <c r="J141">
        <v>53940001</v>
      </c>
      <c r="K141">
        <f>VLOOKUP(A141,[1]Territory_Mapping!A$2:C$51,2,0)</f>
        <v>72861</v>
      </c>
      <c r="L141" t="str">
        <f>VLOOKUP(A141,[1]Territory_Mapping!$A$2:$C$51,3,0)</f>
        <v>9JLAIL</v>
      </c>
    </row>
    <row r="142" spans="1:12">
      <c r="A142" t="s">
        <v>87</v>
      </c>
      <c r="B142" s="3">
        <v>45827</v>
      </c>
      <c r="C142" s="4" t="str">
        <f t="shared" si="2"/>
        <v>2025W025</v>
      </c>
      <c r="D142" t="s">
        <v>63</v>
      </c>
      <c r="E142" t="s">
        <v>64</v>
      </c>
      <c r="F142" t="s">
        <v>61</v>
      </c>
      <c r="G142">
        <v>1</v>
      </c>
      <c r="H142">
        <v>1</v>
      </c>
      <c r="I142">
        <v>10</v>
      </c>
      <c r="J142">
        <v>53940001</v>
      </c>
      <c r="K142">
        <f>VLOOKUP(A142,[1]Territory_Mapping!A$2:C$51,2,0)</f>
        <v>38304</v>
      </c>
      <c r="L142" t="str">
        <f>VLOOKUP(A142,[1]Territory_Mapping!$A$2:$C$51,3,0)</f>
        <v>L7PH6P</v>
      </c>
    </row>
    <row r="143" spans="1:12">
      <c r="A143" t="s">
        <v>113</v>
      </c>
      <c r="B143" s="3">
        <v>45826</v>
      </c>
      <c r="C143" s="4" t="str">
        <f t="shared" si="2"/>
        <v>2025W025</v>
      </c>
      <c r="D143" t="s">
        <v>68</v>
      </c>
      <c r="E143" t="s">
        <v>69</v>
      </c>
      <c r="F143" t="s">
        <v>61</v>
      </c>
      <c r="G143">
        <v>0</v>
      </c>
      <c r="H143">
        <v>1</v>
      </c>
      <c r="I143">
        <v>10</v>
      </c>
      <c r="J143">
        <v>48780101</v>
      </c>
      <c r="K143">
        <f>VLOOKUP(A143,[1]Territory_Mapping!A$2:C$51,2,0)</f>
        <v>54521</v>
      </c>
      <c r="L143" t="str">
        <f>VLOOKUP(A143,[1]Territory_Mapping!$A$2:$C$51,3,0)</f>
        <v>T1RKQQ</v>
      </c>
    </row>
    <row r="144" spans="1:12">
      <c r="A144" t="s">
        <v>66</v>
      </c>
      <c r="B144" s="3">
        <v>45826</v>
      </c>
      <c r="C144" s="4" t="str">
        <f t="shared" si="2"/>
        <v>2025W025</v>
      </c>
      <c r="D144" t="s">
        <v>96</v>
      </c>
      <c r="E144" t="s">
        <v>97</v>
      </c>
      <c r="F144" t="s">
        <v>61</v>
      </c>
      <c r="G144">
        <v>1</v>
      </c>
      <c r="H144">
        <v>1</v>
      </c>
      <c r="I144">
        <v>60</v>
      </c>
      <c r="J144">
        <v>53940001</v>
      </c>
      <c r="K144">
        <f>VLOOKUP(A144,[1]Territory_Mapping!A$2:C$51,2,0)</f>
        <v>40976</v>
      </c>
      <c r="L144" t="str">
        <f>VLOOKUP(A144,[1]Territory_Mapping!$A$2:$C$51,3,0)</f>
        <v>L7PH6P</v>
      </c>
    </row>
    <row r="145" spans="1:12">
      <c r="A145" t="s">
        <v>62</v>
      </c>
      <c r="B145" s="3">
        <v>45826</v>
      </c>
      <c r="C145" s="4" t="str">
        <f t="shared" si="2"/>
        <v>2025W025</v>
      </c>
      <c r="D145" t="s">
        <v>63</v>
      </c>
      <c r="E145" t="s">
        <v>64</v>
      </c>
      <c r="F145" t="s">
        <v>61</v>
      </c>
      <c r="G145">
        <v>0</v>
      </c>
      <c r="H145">
        <v>1</v>
      </c>
      <c r="I145">
        <v>30</v>
      </c>
      <c r="J145">
        <v>48780101</v>
      </c>
      <c r="K145">
        <f>VLOOKUP(A145,[1]Territory_Mapping!A$2:C$51,2,0)</f>
        <v>72750</v>
      </c>
      <c r="L145" t="str">
        <f>VLOOKUP(A145,[1]Territory_Mapping!$A$2:$C$51,3,0)</f>
        <v>9JLAIL</v>
      </c>
    </row>
    <row r="146" spans="1:12">
      <c r="A146" t="s">
        <v>76</v>
      </c>
      <c r="B146" s="3">
        <v>45826</v>
      </c>
      <c r="C146" s="4" t="str">
        <f t="shared" si="2"/>
        <v>2025W025</v>
      </c>
      <c r="D146" t="s">
        <v>59</v>
      </c>
      <c r="E146" t="s">
        <v>60</v>
      </c>
      <c r="F146" t="s">
        <v>61</v>
      </c>
      <c r="G146">
        <v>0</v>
      </c>
      <c r="H146">
        <v>1</v>
      </c>
      <c r="I146">
        <v>30</v>
      </c>
      <c r="J146">
        <v>48780101</v>
      </c>
      <c r="K146">
        <f>VLOOKUP(A146,[1]Territory_Mapping!A$2:C$51,2,0)</f>
        <v>89150</v>
      </c>
      <c r="L146" t="str">
        <f>VLOOKUP(A146,[1]Territory_Mapping!$A$2:$C$51,3,0)</f>
        <v>GQC5UM</v>
      </c>
    </row>
    <row r="147" spans="1:12">
      <c r="A147" t="s">
        <v>77</v>
      </c>
      <c r="B147" s="3">
        <v>45825</v>
      </c>
      <c r="C147" s="4" t="str">
        <f t="shared" si="2"/>
        <v>2025W025</v>
      </c>
      <c r="D147" t="s">
        <v>96</v>
      </c>
      <c r="E147" t="s">
        <v>97</v>
      </c>
      <c r="F147" t="s">
        <v>61</v>
      </c>
      <c r="G147">
        <v>0</v>
      </c>
      <c r="H147">
        <v>1</v>
      </c>
      <c r="I147">
        <v>10</v>
      </c>
      <c r="J147">
        <v>53940001</v>
      </c>
      <c r="K147">
        <f>VLOOKUP(A147,[1]Territory_Mapping!A$2:C$51,2,0)</f>
        <v>38304</v>
      </c>
      <c r="L147" t="str">
        <f>VLOOKUP(A147,[1]Territory_Mapping!$A$2:$C$51,3,0)</f>
        <v>L7PH6P</v>
      </c>
    </row>
    <row r="148" spans="1:12">
      <c r="A148" t="s">
        <v>91</v>
      </c>
      <c r="B148" s="3">
        <v>45825</v>
      </c>
      <c r="C148" s="4" t="str">
        <f t="shared" si="2"/>
        <v>2025W025</v>
      </c>
      <c r="D148" t="s">
        <v>63</v>
      </c>
      <c r="E148" t="s">
        <v>64</v>
      </c>
      <c r="F148" t="s">
        <v>61</v>
      </c>
      <c r="G148">
        <v>0</v>
      </c>
      <c r="H148">
        <v>1</v>
      </c>
      <c r="I148">
        <v>30</v>
      </c>
      <c r="J148">
        <v>2870509</v>
      </c>
      <c r="K148">
        <f>VLOOKUP(A148,[1]Territory_Mapping!A$2:C$51,2,0)</f>
        <v>30260</v>
      </c>
      <c r="L148" t="str">
        <f>VLOOKUP(A148,[1]Territory_Mapping!$A$2:$C$51,3,0)</f>
        <v>KHZ22K</v>
      </c>
    </row>
    <row r="149" spans="1:12">
      <c r="A149" t="s">
        <v>114</v>
      </c>
      <c r="B149" s="3">
        <v>45825</v>
      </c>
      <c r="C149" s="4" t="str">
        <f t="shared" si="2"/>
        <v>2025W025</v>
      </c>
      <c r="D149" t="s">
        <v>59</v>
      </c>
      <c r="E149" t="s">
        <v>60</v>
      </c>
      <c r="F149" t="s">
        <v>61</v>
      </c>
      <c r="G149">
        <v>0</v>
      </c>
      <c r="H149">
        <v>1</v>
      </c>
      <c r="I149">
        <v>30</v>
      </c>
      <c r="J149">
        <v>14380001</v>
      </c>
      <c r="K149">
        <f>VLOOKUP(A149,[1]Territory_Mapping!A$2:C$51,2,0)</f>
        <v>18803</v>
      </c>
      <c r="L149" t="str">
        <f>VLOOKUP(A149,[1]Territory_Mapping!$A$2:$C$51,3,0)</f>
        <v>ANDTQY</v>
      </c>
    </row>
    <row r="150" spans="1:12">
      <c r="A150" t="s">
        <v>75</v>
      </c>
      <c r="B150" s="3">
        <v>45825</v>
      </c>
      <c r="C150" s="4" t="str">
        <f t="shared" si="2"/>
        <v>2025W025</v>
      </c>
      <c r="D150" t="s">
        <v>63</v>
      </c>
      <c r="E150" t="s">
        <v>64</v>
      </c>
      <c r="F150" t="s">
        <v>61</v>
      </c>
      <c r="G150">
        <v>2</v>
      </c>
      <c r="H150">
        <v>2</v>
      </c>
      <c r="I150">
        <v>100</v>
      </c>
      <c r="J150">
        <v>48780101</v>
      </c>
      <c r="K150">
        <f>VLOOKUP(A150,[1]Territory_Mapping!A$2:C$51,2,0)</f>
        <v>72750</v>
      </c>
      <c r="L150" t="str">
        <f>VLOOKUP(A150,[1]Territory_Mapping!$A$2:$C$51,3,0)</f>
        <v>9JLAIL</v>
      </c>
    </row>
    <row r="151" spans="1:12">
      <c r="A151" t="s">
        <v>75</v>
      </c>
      <c r="B151" s="3">
        <v>45825</v>
      </c>
      <c r="C151" s="4" t="str">
        <f t="shared" si="2"/>
        <v>2025W025</v>
      </c>
      <c r="D151" t="s">
        <v>63</v>
      </c>
      <c r="E151" t="s">
        <v>64</v>
      </c>
      <c r="F151" t="s">
        <v>61</v>
      </c>
      <c r="G151">
        <v>2</v>
      </c>
      <c r="H151">
        <v>2</v>
      </c>
      <c r="I151">
        <v>100</v>
      </c>
      <c r="J151">
        <v>2870509</v>
      </c>
      <c r="K151">
        <f>VLOOKUP(A151,[1]Territory_Mapping!A$2:C$51,2,0)</f>
        <v>72750</v>
      </c>
      <c r="L151" t="str">
        <f>VLOOKUP(A151,[1]Territory_Mapping!$A$2:$C$51,3,0)</f>
        <v>9JLAIL</v>
      </c>
    </row>
    <row r="152" spans="1:12">
      <c r="A152" t="s">
        <v>78</v>
      </c>
      <c r="B152" s="3">
        <v>45824</v>
      </c>
      <c r="C152" s="4" t="str">
        <f t="shared" si="2"/>
        <v>2025W025</v>
      </c>
      <c r="D152" t="s">
        <v>96</v>
      </c>
      <c r="E152" t="s">
        <v>97</v>
      </c>
      <c r="F152" t="s">
        <v>61</v>
      </c>
      <c r="G152">
        <v>1</v>
      </c>
      <c r="H152">
        <v>1</v>
      </c>
      <c r="I152">
        <v>10</v>
      </c>
      <c r="J152">
        <v>53940001</v>
      </c>
      <c r="K152">
        <f>VLOOKUP(A152,[1]Territory_Mapping!A$2:C$51,2,0)</f>
        <v>76652</v>
      </c>
      <c r="L152" t="str">
        <f>VLOOKUP(A152,[1]Territory_Mapping!$A$2:$C$51,3,0)</f>
        <v>EUVIV4</v>
      </c>
    </row>
    <row r="153" spans="1:12">
      <c r="A153" t="s">
        <v>70</v>
      </c>
      <c r="B153" s="3">
        <v>45824</v>
      </c>
      <c r="C153" s="4" t="str">
        <f t="shared" si="2"/>
        <v>2025W025</v>
      </c>
      <c r="D153" t="s">
        <v>68</v>
      </c>
      <c r="E153" t="s">
        <v>69</v>
      </c>
      <c r="F153" t="s">
        <v>61</v>
      </c>
      <c r="G153">
        <v>0</v>
      </c>
      <c r="H153">
        <v>1</v>
      </c>
      <c r="I153">
        <v>30</v>
      </c>
      <c r="J153">
        <v>48780101</v>
      </c>
      <c r="K153">
        <f>VLOOKUP(A153,[1]Territory_Mapping!A$2:C$51,2,0)</f>
        <v>32593</v>
      </c>
      <c r="L153" t="str">
        <f>VLOOKUP(A153,[1]Territory_Mapping!$A$2:$C$51,3,0)</f>
        <v>KHZ22K</v>
      </c>
    </row>
    <row r="154" spans="1:12">
      <c r="A154" t="s">
        <v>112</v>
      </c>
      <c r="B154" s="3">
        <v>45824</v>
      </c>
      <c r="C154" s="4" t="str">
        <f t="shared" si="2"/>
        <v>2025W025</v>
      </c>
      <c r="D154" t="s">
        <v>96</v>
      </c>
      <c r="E154" t="s">
        <v>97</v>
      </c>
      <c r="F154" t="s">
        <v>61</v>
      </c>
      <c r="G154">
        <v>1</v>
      </c>
      <c r="H154">
        <v>1</v>
      </c>
      <c r="I154">
        <v>45</v>
      </c>
      <c r="J154">
        <v>48780101</v>
      </c>
      <c r="K154">
        <f>VLOOKUP(A154,[1]Territory_Mapping!A$2:C$51,2,0)</f>
        <v>81760</v>
      </c>
      <c r="L154" t="str">
        <f>VLOOKUP(A154,[1]Territory_Mapping!$A$2:$C$51,3,0)</f>
        <v>PICLKS</v>
      </c>
    </row>
    <row r="155" spans="1:12">
      <c r="A155" t="s">
        <v>103</v>
      </c>
      <c r="B155" s="3">
        <v>45824</v>
      </c>
      <c r="C155" s="4" t="str">
        <f t="shared" si="2"/>
        <v>2025W025</v>
      </c>
      <c r="D155" t="s">
        <v>68</v>
      </c>
      <c r="E155" t="s">
        <v>69</v>
      </c>
      <c r="F155" t="s">
        <v>61</v>
      </c>
      <c r="G155">
        <v>1</v>
      </c>
      <c r="H155">
        <v>1</v>
      </c>
      <c r="I155">
        <v>45</v>
      </c>
      <c r="J155">
        <v>14380001</v>
      </c>
      <c r="K155">
        <f>VLOOKUP(A155,[1]Territory_Mapping!A$2:C$51,2,0)</f>
        <v>89777</v>
      </c>
      <c r="L155" t="str">
        <f>VLOOKUP(A155,[1]Territory_Mapping!$A$2:$C$51,3,0)</f>
        <v>GQC5UM</v>
      </c>
    </row>
    <row r="156" spans="1:12">
      <c r="A156" t="s">
        <v>80</v>
      </c>
      <c r="B156" s="3">
        <v>45824</v>
      </c>
      <c r="C156" s="4" t="str">
        <f t="shared" si="2"/>
        <v>2025W025</v>
      </c>
      <c r="D156" t="s">
        <v>68</v>
      </c>
      <c r="E156" t="s">
        <v>69</v>
      </c>
      <c r="F156" t="s">
        <v>61</v>
      </c>
      <c r="G156">
        <v>0</v>
      </c>
      <c r="H156">
        <v>1</v>
      </c>
      <c r="I156">
        <v>90</v>
      </c>
      <c r="J156">
        <v>14380001</v>
      </c>
      <c r="K156">
        <f>VLOOKUP(A156,[1]Territory_Mapping!A$2:C$51,2,0)</f>
        <v>32593</v>
      </c>
      <c r="L156" t="str">
        <f>VLOOKUP(A156,[1]Territory_Mapping!$A$2:$C$51,3,0)</f>
        <v>KHZ22K</v>
      </c>
    </row>
    <row r="157" spans="1:12">
      <c r="A157" t="s">
        <v>109</v>
      </c>
      <c r="B157" s="3">
        <v>45823</v>
      </c>
      <c r="C157" s="4" t="str">
        <f t="shared" si="2"/>
        <v>2025W025</v>
      </c>
      <c r="D157" t="s">
        <v>63</v>
      </c>
      <c r="E157" t="s">
        <v>64</v>
      </c>
      <c r="F157" t="s">
        <v>61</v>
      </c>
      <c r="G157">
        <v>1</v>
      </c>
      <c r="H157">
        <v>2</v>
      </c>
      <c r="I157">
        <v>60</v>
      </c>
      <c r="J157">
        <v>2870509</v>
      </c>
      <c r="K157">
        <f>VLOOKUP(A157,[1]Territory_Mapping!A$2:C$51,2,0)</f>
        <v>86268</v>
      </c>
      <c r="L157" t="str">
        <f>VLOOKUP(A157,[1]Territory_Mapping!$A$2:$C$51,3,0)</f>
        <v>EUVIV4</v>
      </c>
    </row>
    <row r="158" spans="1:12">
      <c r="A158" t="s">
        <v>109</v>
      </c>
      <c r="B158" s="3">
        <v>45823</v>
      </c>
      <c r="C158" s="4" t="str">
        <f t="shared" si="2"/>
        <v>2025W025</v>
      </c>
      <c r="D158" t="s">
        <v>96</v>
      </c>
      <c r="E158" t="s">
        <v>97</v>
      </c>
      <c r="F158" t="s">
        <v>61</v>
      </c>
      <c r="G158">
        <v>1</v>
      </c>
      <c r="H158">
        <v>2</v>
      </c>
      <c r="I158">
        <v>30</v>
      </c>
      <c r="J158">
        <v>48780101</v>
      </c>
      <c r="K158">
        <f>VLOOKUP(A158,[1]Territory_Mapping!A$2:C$51,2,0)</f>
        <v>86268</v>
      </c>
      <c r="L158" t="str">
        <f>VLOOKUP(A158,[1]Territory_Mapping!$A$2:$C$51,3,0)</f>
        <v>EUVIV4</v>
      </c>
    </row>
    <row r="159" spans="1:12">
      <c r="A159" t="s">
        <v>79</v>
      </c>
      <c r="B159" s="3">
        <v>45823</v>
      </c>
      <c r="C159" s="4" t="str">
        <f t="shared" si="2"/>
        <v>2025W025</v>
      </c>
      <c r="D159" t="s">
        <v>63</v>
      </c>
      <c r="E159" t="s">
        <v>64</v>
      </c>
      <c r="F159" t="s">
        <v>61</v>
      </c>
      <c r="G159">
        <v>1</v>
      </c>
      <c r="H159">
        <v>2</v>
      </c>
      <c r="I159">
        <v>30</v>
      </c>
      <c r="J159">
        <v>53940001</v>
      </c>
      <c r="K159">
        <f>VLOOKUP(A159,[1]Territory_Mapping!A$2:C$51,2,0)</f>
        <v>32593</v>
      </c>
      <c r="L159" t="str">
        <f>VLOOKUP(A159,[1]Territory_Mapping!$A$2:$C$51,3,0)</f>
        <v>KHZ22K</v>
      </c>
    </row>
    <row r="160" spans="1:12">
      <c r="A160" t="s">
        <v>79</v>
      </c>
      <c r="B160" s="3">
        <v>45823</v>
      </c>
      <c r="C160" s="4" t="str">
        <f t="shared" si="2"/>
        <v>2025W025</v>
      </c>
      <c r="D160" t="s">
        <v>68</v>
      </c>
      <c r="E160" t="s">
        <v>69</v>
      </c>
      <c r="F160" t="s">
        <v>61</v>
      </c>
      <c r="G160">
        <v>1</v>
      </c>
      <c r="H160">
        <v>2</v>
      </c>
      <c r="I160">
        <v>90</v>
      </c>
      <c r="J160">
        <v>14380001</v>
      </c>
      <c r="K160">
        <f>VLOOKUP(A160,[1]Territory_Mapping!A$2:C$51,2,0)</f>
        <v>32593</v>
      </c>
      <c r="L160" t="str">
        <f>VLOOKUP(A160,[1]Territory_Mapping!$A$2:$C$51,3,0)</f>
        <v>KHZ22K</v>
      </c>
    </row>
    <row r="161" spans="1:12">
      <c r="A161" t="s">
        <v>72</v>
      </c>
      <c r="B161" s="3">
        <v>45823</v>
      </c>
      <c r="C161" s="4" t="str">
        <f t="shared" si="2"/>
        <v>2025W025</v>
      </c>
      <c r="D161" t="s">
        <v>68</v>
      </c>
      <c r="E161" t="s">
        <v>69</v>
      </c>
      <c r="F161" t="s">
        <v>61</v>
      </c>
      <c r="G161">
        <v>0</v>
      </c>
      <c r="H161">
        <v>1</v>
      </c>
      <c r="I161">
        <v>10</v>
      </c>
      <c r="J161">
        <v>53940001</v>
      </c>
      <c r="K161">
        <f>VLOOKUP(A161,[1]Territory_Mapping!A$2:C$51,2,0)</f>
        <v>81760</v>
      </c>
      <c r="L161" t="str">
        <f>VLOOKUP(A161,[1]Territory_Mapping!$A$2:$C$51,3,0)</f>
        <v>PICLKS</v>
      </c>
    </row>
    <row r="162" spans="1:12">
      <c r="A162" t="s">
        <v>86</v>
      </c>
      <c r="B162" s="3">
        <v>45823</v>
      </c>
      <c r="C162" s="4" t="str">
        <f t="shared" si="2"/>
        <v>2025W025</v>
      </c>
      <c r="D162" t="s">
        <v>68</v>
      </c>
      <c r="E162" t="s">
        <v>69</v>
      </c>
      <c r="F162" t="s">
        <v>61</v>
      </c>
      <c r="G162">
        <v>0</v>
      </c>
      <c r="H162">
        <v>1</v>
      </c>
      <c r="I162">
        <v>45</v>
      </c>
      <c r="J162">
        <v>14380001</v>
      </c>
      <c r="K162">
        <f>VLOOKUP(A162,[1]Territory_Mapping!A$2:C$51,2,0)</f>
        <v>40976</v>
      </c>
      <c r="L162" t="str">
        <f>VLOOKUP(A162,[1]Territory_Mapping!$A$2:$C$51,3,0)</f>
        <v>L7PH6P</v>
      </c>
    </row>
    <row r="163" spans="1:12">
      <c r="A163" t="s">
        <v>84</v>
      </c>
      <c r="B163" s="3">
        <v>45823</v>
      </c>
      <c r="C163" s="4" t="str">
        <f t="shared" si="2"/>
        <v>2025W025</v>
      </c>
      <c r="D163" t="s">
        <v>59</v>
      </c>
      <c r="E163" t="s">
        <v>60</v>
      </c>
      <c r="F163" t="s">
        <v>61</v>
      </c>
      <c r="G163">
        <v>0</v>
      </c>
      <c r="H163">
        <v>1</v>
      </c>
      <c r="I163">
        <v>15</v>
      </c>
      <c r="J163">
        <v>14380001</v>
      </c>
      <c r="K163">
        <f>VLOOKUP(A163,[1]Territory_Mapping!A$2:C$51,2,0)</f>
        <v>59209</v>
      </c>
      <c r="L163" t="str">
        <f>VLOOKUP(A163,[1]Territory_Mapping!$A$2:$C$51,3,0)</f>
        <v>PICLKS</v>
      </c>
    </row>
    <row r="164" spans="1:12">
      <c r="A164" t="s">
        <v>113</v>
      </c>
      <c r="B164" s="3">
        <v>45822</v>
      </c>
      <c r="C164" s="4" t="str">
        <f t="shared" si="2"/>
        <v>2025W026</v>
      </c>
      <c r="D164" t="s">
        <v>96</v>
      </c>
      <c r="E164" t="s">
        <v>97</v>
      </c>
      <c r="F164" t="s">
        <v>61</v>
      </c>
      <c r="G164">
        <v>1</v>
      </c>
      <c r="H164">
        <v>1</v>
      </c>
      <c r="I164">
        <v>15</v>
      </c>
      <c r="J164">
        <v>48780101</v>
      </c>
      <c r="K164">
        <f>VLOOKUP(A164,[1]Territory_Mapping!A$2:C$51,2,0)</f>
        <v>54521</v>
      </c>
      <c r="L164" t="str">
        <f>VLOOKUP(A164,[1]Territory_Mapping!$A$2:$C$51,3,0)</f>
        <v>T1RKQQ</v>
      </c>
    </row>
    <row r="165" spans="1:12">
      <c r="A165" t="s">
        <v>105</v>
      </c>
      <c r="B165" s="3">
        <v>45822</v>
      </c>
      <c r="C165" s="4" t="str">
        <f t="shared" si="2"/>
        <v>2025W026</v>
      </c>
      <c r="D165" t="s">
        <v>96</v>
      </c>
      <c r="E165" t="s">
        <v>97</v>
      </c>
      <c r="F165" t="s">
        <v>61</v>
      </c>
      <c r="G165">
        <v>1</v>
      </c>
      <c r="H165">
        <v>1</v>
      </c>
      <c r="I165">
        <v>30</v>
      </c>
      <c r="J165">
        <v>14380001</v>
      </c>
      <c r="K165">
        <f>VLOOKUP(A165,[1]Territory_Mapping!A$2:C$51,2,0)</f>
        <v>76652</v>
      </c>
      <c r="L165" t="str">
        <f>VLOOKUP(A165,[1]Territory_Mapping!$A$2:$C$51,3,0)</f>
        <v>EUVIV4</v>
      </c>
    </row>
    <row r="166" spans="1:12">
      <c r="A166" t="s">
        <v>115</v>
      </c>
      <c r="B166" s="3">
        <v>45822</v>
      </c>
      <c r="C166" s="4" t="str">
        <f t="shared" si="2"/>
        <v>2025W026</v>
      </c>
      <c r="D166" t="s">
        <v>59</v>
      </c>
      <c r="E166" t="s">
        <v>60</v>
      </c>
      <c r="F166" t="s">
        <v>61</v>
      </c>
      <c r="G166">
        <v>1</v>
      </c>
      <c r="H166">
        <v>1</v>
      </c>
      <c r="I166">
        <v>60</v>
      </c>
      <c r="J166">
        <v>2870509</v>
      </c>
      <c r="K166">
        <f>VLOOKUP(A166,[1]Territory_Mapping!A$2:C$51,2,0)</f>
        <v>72861</v>
      </c>
      <c r="L166" t="str">
        <f>VLOOKUP(A166,[1]Territory_Mapping!$A$2:$C$51,3,0)</f>
        <v>9JLAIL</v>
      </c>
    </row>
    <row r="167" spans="1:12">
      <c r="A167" t="s">
        <v>104</v>
      </c>
      <c r="B167" s="3">
        <v>45822</v>
      </c>
      <c r="C167" s="4" t="str">
        <f t="shared" si="2"/>
        <v>2025W026</v>
      </c>
      <c r="D167" t="s">
        <v>96</v>
      </c>
      <c r="E167" t="s">
        <v>97</v>
      </c>
      <c r="F167" t="s">
        <v>61</v>
      </c>
      <c r="G167">
        <v>0</v>
      </c>
      <c r="H167">
        <v>1</v>
      </c>
      <c r="I167">
        <v>30</v>
      </c>
      <c r="J167">
        <v>48780101</v>
      </c>
      <c r="K167">
        <f>VLOOKUP(A167,[1]Territory_Mapping!A$2:C$51,2,0)</f>
        <v>54521</v>
      </c>
      <c r="L167" t="str">
        <f>VLOOKUP(A167,[1]Territory_Mapping!$A$2:$C$51,3,0)</f>
        <v>T1RKQQ</v>
      </c>
    </row>
    <row r="168" spans="1:12">
      <c r="A168" t="s">
        <v>101</v>
      </c>
      <c r="B168" s="3">
        <v>45821</v>
      </c>
      <c r="C168" s="4" t="str">
        <f t="shared" si="2"/>
        <v>2025W026</v>
      </c>
      <c r="D168" t="s">
        <v>96</v>
      </c>
      <c r="E168" t="s">
        <v>97</v>
      </c>
      <c r="F168" t="s">
        <v>61</v>
      </c>
      <c r="G168">
        <v>0</v>
      </c>
      <c r="H168">
        <v>1</v>
      </c>
      <c r="I168">
        <v>10</v>
      </c>
      <c r="J168">
        <v>2870509</v>
      </c>
      <c r="K168">
        <f>VLOOKUP(A168,[1]Territory_Mapping!A$2:C$51,2,0)</f>
        <v>80120</v>
      </c>
      <c r="L168" t="str">
        <f>VLOOKUP(A168,[1]Territory_Mapping!$A$2:$C$51,3,0)</f>
        <v>T1RKQQ</v>
      </c>
    </row>
    <row r="169" spans="1:12">
      <c r="A169" t="s">
        <v>92</v>
      </c>
      <c r="B169" s="3">
        <v>45821</v>
      </c>
      <c r="C169" s="4" t="str">
        <f t="shared" si="2"/>
        <v>2025W026</v>
      </c>
      <c r="D169" t="s">
        <v>96</v>
      </c>
      <c r="E169" t="s">
        <v>97</v>
      </c>
      <c r="F169" t="s">
        <v>61</v>
      </c>
      <c r="G169">
        <v>0</v>
      </c>
      <c r="H169">
        <v>1</v>
      </c>
      <c r="I169">
        <v>30</v>
      </c>
      <c r="J169">
        <v>14380001</v>
      </c>
      <c r="K169">
        <f>VLOOKUP(A169,[1]Territory_Mapping!A$2:C$51,2,0)</f>
        <v>89150</v>
      </c>
      <c r="L169" t="str">
        <f>VLOOKUP(A169,[1]Territory_Mapping!$A$2:$C$51,3,0)</f>
        <v>GQC5UM</v>
      </c>
    </row>
    <row r="170" spans="1:12">
      <c r="A170" t="s">
        <v>105</v>
      </c>
      <c r="B170" s="3">
        <v>45821</v>
      </c>
      <c r="C170" s="4" t="str">
        <f t="shared" si="2"/>
        <v>2025W026</v>
      </c>
      <c r="D170" t="s">
        <v>96</v>
      </c>
      <c r="E170" t="s">
        <v>97</v>
      </c>
      <c r="F170" t="s">
        <v>61</v>
      </c>
      <c r="G170">
        <v>0</v>
      </c>
      <c r="H170">
        <v>1</v>
      </c>
      <c r="I170">
        <v>60</v>
      </c>
      <c r="J170">
        <v>14380001</v>
      </c>
      <c r="K170">
        <f>VLOOKUP(A170,[1]Territory_Mapping!A$2:C$51,2,0)</f>
        <v>76652</v>
      </c>
      <c r="L170" t="str">
        <f>VLOOKUP(A170,[1]Territory_Mapping!$A$2:$C$51,3,0)</f>
        <v>EUVIV4</v>
      </c>
    </row>
    <row r="171" spans="1:12">
      <c r="A171" t="s">
        <v>95</v>
      </c>
      <c r="B171" s="3">
        <v>45821</v>
      </c>
      <c r="C171" s="4" t="str">
        <f t="shared" si="2"/>
        <v>2025W026</v>
      </c>
      <c r="D171" t="s">
        <v>63</v>
      </c>
      <c r="E171" t="s">
        <v>64</v>
      </c>
      <c r="F171" t="s">
        <v>61</v>
      </c>
      <c r="G171">
        <v>0</v>
      </c>
      <c r="H171">
        <v>1</v>
      </c>
      <c r="I171">
        <v>60</v>
      </c>
      <c r="J171">
        <v>2870509</v>
      </c>
      <c r="K171">
        <f>VLOOKUP(A171,[1]Territory_Mapping!A$2:C$51,2,0)</f>
        <v>72750</v>
      </c>
      <c r="L171" t="str">
        <f>VLOOKUP(A171,[1]Territory_Mapping!$A$2:$C$51,3,0)</f>
        <v>9JLAIL</v>
      </c>
    </row>
    <row r="172" spans="1:12">
      <c r="A172" t="s">
        <v>80</v>
      </c>
      <c r="B172" s="3">
        <v>45821</v>
      </c>
      <c r="C172" s="4" t="str">
        <f t="shared" si="2"/>
        <v>2025W026</v>
      </c>
      <c r="D172" t="s">
        <v>96</v>
      </c>
      <c r="E172" t="s">
        <v>97</v>
      </c>
      <c r="F172" t="s">
        <v>61</v>
      </c>
      <c r="G172">
        <v>0</v>
      </c>
      <c r="H172">
        <v>1</v>
      </c>
      <c r="I172">
        <v>15</v>
      </c>
      <c r="J172">
        <v>48780101</v>
      </c>
      <c r="K172">
        <f>VLOOKUP(A172,[1]Territory_Mapping!A$2:C$51,2,0)</f>
        <v>32593</v>
      </c>
      <c r="L172" t="str">
        <f>VLOOKUP(A172,[1]Territory_Mapping!$A$2:$C$51,3,0)</f>
        <v>KHZ22K</v>
      </c>
    </row>
    <row r="173" spans="1:12">
      <c r="A173" t="s">
        <v>89</v>
      </c>
      <c r="B173" s="3">
        <v>45814</v>
      </c>
      <c r="C173" s="4" t="str">
        <f t="shared" si="2"/>
        <v>2025W027</v>
      </c>
      <c r="D173" t="s">
        <v>96</v>
      </c>
      <c r="E173" t="s">
        <v>97</v>
      </c>
      <c r="F173" t="s">
        <v>61</v>
      </c>
      <c r="G173">
        <v>1</v>
      </c>
      <c r="H173">
        <v>1</v>
      </c>
      <c r="I173">
        <v>18</v>
      </c>
      <c r="J173">
        <v>14380001</v>
      </c>
      <c r="K173">
        <f>VLOOKUP(A173,[1]Territory_Mapping!A$2:C$51,2,0)</f>
        <v>81760</v>
      </c>
      <c r="L173" t="str">
        <f>VLOOKUP(A173,[1]Territory_Mapping!$A$2:$C$51,3,0)</f>
        <v>PICLKS</v>
      </c>
    </row>
    <row r="174" spans="1:12">
      <c r="A174" t="s">
        <v>82</v>
      </c>
      <c r="B174" s="3">
        <v>45814</v>
      </c>
      <c r="C174" s="4" t="str">
        <f t="shared" si="2"/>
        <v>2025W027</v>
      </c>
      <c r="D174" t="s">
        <v>96</v>
      </c>
      <c r="E174" t="s">
        <v>97</v>
      </c>
      <c r="F174" t="s">
        <v>61</v>
      </c>
      <c r="G174">
        <v>0</v>
      </c>
      <c r="H174">
        <v>1</v>
      </c>
      <c r="I174">
        <v>60</v>
      </c>
      <c r="J174">
        <v>53940001</v>
      </c>
      <c r="K174">
        <f>VLOOKUP(A174,[1]Territory_Mapping!A$2:C$51,2,0)</f>
        <v>59209</v>
      </c>
      <c r="L174" t="str">
        <f>VLOOKUP(A174,[1]Territory_Mapping!$A$2:$C$51,3,0)</f>
        <v>PICLKS</v>
      </c>
    </row>
    <row r="175" spans="1:12">
      <c r="A175" t="s">
        <v>79</v>
      </c>
      <c r="B175" s="3">
        <v>45814</v>
      </c>
      <c r="C175" s="4" t="str">
        <f t="shared" si="2"/>
        <v>2025W027</v>
      </c>
      <c r="D175" t="s">
        <v>68</v>
      </c>
      <c r="E175" t="s">
        <v>69</v>
      </c>
      <c r="F175" t="s">
        <v>61</v>
      </c>
      <c r="G175">
        <v>0</v>
      </c>
      <c r="H175">
        <v>1</v>
      </c>
      <c r="I175">
        <v>30</v>
      </c>
      <c r="J175">
        <v>53940001</v>
      </c>
      <c r="K175">
        <f>VLOOKUP(A175,[1]Territory_Mapping!A$2:C$51,2,0)</f>
        <v>32593</v>
      </c>
      <c r="L175" t="str">
        <f>VLOOKUP(A175,[1]Territory_Mapping!$A$2:$C$51,3,0)</f>
        <v>KHZ22K</v>
      </c>
    </row>
    <row r="176" spans="1:12">
      <c r="A176" t="s">
        <v>83</v>
      </c>
      <c r="B176" s="3">
        <v>45814</v>
      </c>
      <c r="C176" s="4" t="str">
        <f t="shared" si="2"/>
        <v>2025W027</v>
      </c>
      <c r="D176" t="s">
        <v>68</v>
      </c>
      <c r="E176" t="s">
        <v>69</v>
      </c>
      <c r="F176" t="s">
        <v>61</v>
      </c>
      <c r="G176">
        <v>0</v>
      </c>
      <c r="H176">
        <v>1</v>
      </c>
      <c r="I176">
        <v>90</v>
      </c>
      <c r="J176">
        <v>14380001</v>
      </c>
      <c r="K176">
        <f>VLOOKUP(A176,[1]Territory_Mapping!A$2:C$51,2,0)</f>
        <v>54521</v>
      </c>
      <c r="L176" t="str">
        <f>VLOOKUP(A176,[1]Territory_Mapping!$A$2:$C$51,3,0)</f>
        <v>T1RKQQ</v>
      </c>
    </row>
    <row r="177" spans="1:12">
      <c r="A177" t="s">
        <v>105</v>
      </c>
      <c r="B177" s="3">
        <v>45814</v>
      </c>
      <c r="C177" s="4" t="str">
        <f t="shared" si="2"/>
        <v>2025W027</v>
      </c>
      <c r="D177" t="s">
        <v>96</v>
      </c>
      <c r="E177" t="s">
        <v>97</v>
      </c>
      <c r="F177" t="s">
        <v>61</v>
      </c>
      <c r="G177">
        <v>1</v>
      </c>
      <c r="H177">
        <v>1</v>
      </c>
      <c r="I177">
        <v>47</v>
      </c>
      <c r="J177">
        <v>53940001</v>
      </c>
      <c r="K177">
        <f>VLOOKUP(A177,[1]Territory_Mapping!A$2:C$51,2,0)</f>
        <v>76652</v>
      </c>
      <c r="L177" t="str">
        <f>VLOOKUP(A177,[1]Territory_Mapping!$A$2:$C$51,3,0)</f>
        <v>EUVIV4</v>
      </c>
    </row>
    <row r="178" spans="1:12">
      <c r="A178" t="s">
        <v>112</v>
      </c>
      <c r="B178" s="3">
        <v>45814</v>
      </c>
      <c r="C178" s="4" t="str">
        <f t="shared" si="2"/>
        <v>2025W027</v>
      </c>
      <c r="D178" t="s">
        <v>96</v>
      </c>
      <c r="E178" t="s">
        <v>97</v>
      </c>
      <c r="F178" t="s">
        <v>61</v>
      </c>
      <c r="G178">
        <v>1</v>
      </c>
      <c r="H178">
        <v>2</v>
      </c>
      <c r="I178">
        <v>72</v>
      </c>
      <c r="J178">
        <v>53940001</v>
      </c>
      <c r="K178">
        <f>VLOOKUP(A178,[1]Territory_Mapping!A$2:C$51,2,0)</f>
        <v>81760</v>
      </c>
      <c r="L178" t="str">
        <f>VLOOKUP(A178,[1]Territory_Mapping!$A$2:$C$51,3,0)</f>
        <v>PICLKS</v>
      </c>
    </row>
    <row r="179" spans="1:12">
      <c r="A179" t="s">
        <v>85</v>
      </c>
      <c r="B179" s="3">
        <v>45813</v>
      </c>
      <c r="C179" s="4" t="str">
        <f t="shared" si="2"/>
        <v>2025W027</v>
      </c>
      <c r="D179" t="s">
        <v>96</v>
      </c>
      <c r="E179" t="s">
        <v>97</v>
      </c>
      <c r="F179" t="s">
        <v>61</v>
      </c>
      <c r="G179">
        <v>1</v>
      </c>
      <c r="H179">
        <v>1</v>
      </c>
      <c r="I179">
        <v>85</v>
      </c>
      <c r="J179">
        <v>2870509</v>
      </c>
      <c r="K179">
        <f>VLOOKUP(A179,[1]Territory_Mapping!A$2:C$51,2,0)</f>
        <v>89777</v>
      </c>
      <c r="L179" t="str">
        <f>VLOOKUP(A179,[1]Territory_Mapping!$A$2:$C$51,3,0)</f>
        <v>GQC5UM</v>
      </c>
    </row>
    <row r="180" spans="1:12">
      <c r="A180" t="s">
        <v>92</v>
      </c>
      <c r="B180" s="3">
        <v>45813</v>
      </c>
      <c r="C180" s="4" t="str">
        <f t="shared" si="2"/>
        <v>2025W027</v>
      </c>
      <c r="D180" t="s">
        <v>96</v>
      </c>
      <c r="E180" t="s">
        <v>97</v>
      </c>
      <c r="F180" t="s">
        <v>61</v>
      </c>
      <c r="G180">
        <v>1</v>
      </c>
      <c r="H180">
        <v>1</v>
      </c>
      <c r="I180">
        <v>16</v>
      </c>
      <c r="J180">
        <v>14380001</v>
      </c>
      <c r="K180">
        <f>VLOOKUP(A180,[1]Territory_Mapping!A$2:C$51,2,0)</f>
        <v>89150</v>
      </c>
      <c r="L180" t="str">
        <f>VLOOKUP(A180,[1]Territory_Mapping!$A$2:$C$51,3,0)</f>
        <v>GQC5UM</v>
      </c>
    </row>
    <row r="181" spans="1:12">
      <c r="A181" t="s">
        <v>104</v>
      </c>
      <c r="B181" s="3">
        <v>45813</v>
      </c>
      <c r="C181" s="4" t="str">
        <f t="shared" si="2"/>
        <v>2025W027</v>
      </c>
      <c r="D181" t="s">
        <v>96</v>
      </c>
      <c r="E181" t="s">
        <v>97</v>
      </c>
      <c r="F181" t="s">
        <v>61</v>
      </c>
      <c r="G181">
        <v>1</v>
      </c>
      <c r="H181">
        <v>1</v>
      </c>
      <c r="I181">
        <v>47</v>
      </c>
      <c r="J181">
        <v>53940001</v>
      </c>
      <c r="K181">
        <f>VLOOKUP(A181,[1]Territory_Mapping!A$2:C$51,2,0)</f>
        <v>54521</v>
      </c>
      <c r="L181" t="str">
        <f>VLOOKUP(A181,[1]Territory_Mapping!$A$2:$C$51,3,0)</f>
        <v>T1RKQQ</v>
      </c>
    </row>
    <row r="182" spans="1:12">
      <c r="A182" t="s">
        <v>89</v>
      </c>
      <c r="B182" s="3">
        <v>45811</v>
      </c>
      <c r="C182" s="4" t="str">
        <f t="shared" si="2"/>
        <v>2025W027</v>
      </c>
      <c r="D182" t="s">
        <v>96</v>
      </c>
      <c r="E182" t="s">
        <v>97</v>
      </c>
      <c r="F182" t="s">
        <v>61</v>
      </c>
      <c r="G182">
        <v>1</v>
      </c>
      <c r="H182">
        <v>1</v>
      </c>
      <c r="I182">
        <v>39</v>
      </c>
      <c r="J182">
        <v>2870509</v>
      </c>
      <c r="K182">
        <f>VLOOKUP(A182,[1]Territory_Mapping!A$2:C$51,2,0)</f>
        <v>81760</v>
      </c>
      <c r="L182" t="str">
        <f>VLOOKUP(A182,[1]Territory_Mapping!$A$2:$C$51,3,0)</f>
        <v>PICLKS</v>
      </c>
    </row>
    <row r="183" spans="1:12">
      <c r="A183" t="s">
        <v>58</v>
      </c>
      <c r="B183" s="3">
        <v>45811</v>
      </c>
      <c r="C183" s="4" t="str">
        <f t="shared" si="2"/>
        <v>2025W027</v>
      </c>
      <c r="D183" t="s">
        <v>96</v>
      </c>
      <c r="E183" t="s">
        <v>97</v>
      </c>
      <c r="F183" t="s">
        <v>61</v>
      </c>
      <c r="G183">
        <v>1</v>
      </c>
      <c r="H183">
        <v>1</v>
      </c>
      <c r="I183">
        <v>74</v>
      </c>
      <c r="J183">
        <v>2870509</v>
      </c>
      <c r="K183">
        <f>VLOOKUP(A183,[1]Territory_Mapping!A$2:C$51,2,0)</f>
        <v>30260</v>
      </c>
      <c r="L183" t="str">
        <f>VLOOKUP(A183,[1]Territory_Mapping!$A$2:$C$51,3,0)</f>
        <v>KHZ22K</v>
      </c>
    </row>
    <row r="184" spans="1:12">
      <c r="A184" t="s">
        <v>109</v>
      </c>
      <c r="B184" s="3">
        <v>45811</v>
      </c>
      <c r="C184" s="4" t="str">
        <f t="shared" si="2"/>
        <v>2025W027</v>
      </c>
      <c r="D184" t="s">
        <v>96</v>
      </c>
      <c r="E184" t="s">
        <v>97</v>
      </c>
      <c r="F184" t="s">
        <v>61</v>
      </c>
      <c r="G184">
        <v>1</v>
      </c>
      <c r="H184">
        <v>1</v>
      </c>
      <c r="I184">
        <v>43</v>
      </c>
      <c r="J184">
        <v>48780101</v>
      </c>
      <c r="K184">
        <f>VLOOKUP(A184,[1]Territory_Mapping!A$2:C$51,2,0)</f>
        <v>86268</v>
      </c>
      <c r="L184" t="str">
        <f>VLOOKUP(A184,[1]Territory_Mapping!$A$2:$C$51,3,0)</f>
        <v>EUVIV4</v>
      </c>
    </row>
    <row r="185" spans="1:12">
      <c r="A185" t="s">
        <v>83</v>
      </c>
      <c r="B185" s="3">
        <v>45811</v>
      </c>
      <c r="C185" s="4" t="str">
        <f t="shared" si="2"/>
        <v>2025W027</v>
      </c>
      <c r="D185" t="s">
        <v>59</v>
      </c>
      <c r="E185" t="s">
        <v>60</v>
      </c>
      <c r="F185" t="s">
        <v>61</v>
      </c>
      <c r="G185">
        <v>0</v>
      </c>
      <c r="H185">
        <v>1</v>
      </c>
      <c r="I185">
        <v>84</v>
      </c>
      <c r="J185">
        <v>53940001</v>
      </c>
      <c r="K185">
        <f>VLOOKUP(A185,[1]Territory_Mapping!A$2:C$51,2,0)</f>
        <v>54521</v>
      </c>
      <c r="L185" t="str">
        <f>VLOOKUP(A185,[1]Territory_Mapping!$A$2:$C$51,3,0)</f>
        <v>T1RKQQ</v>
      </c>
    </row>
    <row r="186" spans="1:12">
      <c r="A186" t="s">
        <v>62</v>
      </c>
      <c r="B186" s="3">
        <v>45811</v>
      </c>
      <c r="C186" s="4" t="str">
        <f t="shared" si="2"/>
        <v>2025W027</v>
      </c>
      <c r="D186" t="s">
        <v>96</v>
      </c>
      <c r="E186" t="s">
        <v>97</v>
      </c>
      <c r="F186" t="s">
        <v>61</v>
      </c>
      <c r="G186">
        <v>1</v>
      </c>
      <c r="H186">
        <v>1</v>
      </c>
      <c r="I186">
        <v>57</v>
      </c>
      <c r="J186">
        <v>14380001</v>
      </c>
      <c r="K186">
        <f>VLOOKUP(A186,[1]Territory_Mapping!A$2:C$51,2,0)</f>
        <v>72750</v>
      </c>
      <c r="L186" t="str">
        <f>VLOOKUP(A186,[1]Territory_Mapping!$A$2:$C$51,3,0)</f>
        <v>9JLAIL</v>
      </c>
    </row>
    <row r="187" spans="1:12">
      <c r="A187" t="s">
        <v>116</v>
      </c>
      <c r="B187" s="3">
        <v>45811</v>
      </c>
      <c r="C187" s="4" t="str">
        <f t="shared" si="2"/>
        <v>2025W027</v>
      </c>
      <c r="D187" t="s">
        <v>96</v>
      </c>
      <c r="E187" t="s">
        <v>97</v>
      </c>
      <c r="F187" t="s">
        <v>61</v>
      </c>
      <c r="G187">
        <v>0</v>
      </c>
      <c r="H187">
        <v>1</v>
      </c>
      <c r="I187">
        <v>57</v>
      </c>
      <c r="J187">
        <v>48780101</v>
      </c>
      <c r="K187">
        <f>VLOOKUP(A187,[1]Territory_Mapping!A$2:C$51,2,0)</f>
        <v>80120</v>
      </c>
      <c r="L187" t="str">
        <f>VLOOKUP(A187,[1]Territory_Mapping!$A$2:$C$51,3,0)</f>
        <v>T1RKQQ</v>
      </c>
    </row>
    <row r="188" spans="1:12">
      <c r="A188" t="s">
        <v>84</v>
      </c>
      <c r="B188" s="3">
        <v>45811</v>
      </c>
      <c r="C188" s="4" t="str">
        <f t="shared" si="2"/>
        <v>2025W027</v>
      </c>
      <c r="D188" t="s">
        <v>59</v>
      </c>
      <c r="E188" t="s">
        <v>60</v>
      </c>
      <c r="F188" t="s">
        <v>61</v>
      </c>
      <c r="G188">
        <v>0</v>
      </c>
      <c r="H188">
        <v>1</v>
      </c>
      <c r="I188">
        <v>16</v>
      </c>
      <c r="J188">
        <v>48780101</v>
      </c>
      <c r="K188">
        <f>VLOOKUP(A188,[1]Territory_Mapping!A$2:C$51,2,0)</f>
        <v>59209</v>
      </c>
      <c r="L188" t="str">
        <f>VLOOKUP(A188,[1]Territory_Mapping!$A$2:$C$51,3,0)</f>
        <v>PICLKS</v>
      </c>
    </row>
    <row r="189" spans="1:12">
      <c r="A189" t="s">
        <v>104</v>
      </c>
      <c r="B189" s="3">
        <v>45811</v>
      </c>
      <c r="C189" s="4" t="str">
        <f t="shared" si="2"/>
        <v>2025W027</v>
      </c>
      <c r="D189" t="s">
        <v>59</v>
      </c>
      <c r="E189" t="s">
        <v>60</v>
      </c>
      <c r="F189" t="s">
        <v>61</v>
      </c>
      <c r="G189">
        <v>1</v>
      </c>
      <c r="H189">
        <v>2</v>
      </c>
      <c r="I189">
        <v>41</v>
      </c>
      <c r="J189">
        <v>53940001</v>
      </c>
      <c r="K189">
        <f>VLOOKUP(A189,[1]Territory_Mapping!A$2:C$51,2,0)</f>
        <v>54521</v>
      </c>
      <c r="L189" t="str">
        <f>VLOOKUP(A189,[1]Territory_Mapping!$A$2:$C$51,3,0)</f>
        <v>T1RKQQ</v>
      </c>
    </row>
    <row r="190" spans="1:12">
      <c r="A190" t="s">
        <v>104</v>
      </c>
      <c r="B190" s="3">
        <v>45811</v>
      </c>
      <c r="C190" s="4" t="str">
        <f t="shared" si="2"/>
        <v>2025W027</v>
      </c>
      <c r="D190" t="s">
        <v>68</v>
      </c>
      <c r="E190" t="s">
        <v>69</v>
      </c>
      <c r="F190" t="s">
        <v>61</v>
      </c>
      <c r="G190">
        <v>1</v>
      </c>
      <c r="H190">
        <v>2</v>
      </c>
      <c r="I190">
        <v>33</v>
      </c>
      <c r="J190">
        <v>48780101</v>
      </c>
      <c r="K190">
        <f>VLOOKUP(A190,[1]Territory_Mapping!A$2:C$51,2,0)</f>
        <v>54521</v>
      </c>
      <c r="L190" t="str">
        <f>VLOOKUP(A190,[1]Territory_Mapping!$A$2:$C$51,3,0)</f>
        <v>T1RKQQ</v>
      </c>
    </row>
    <row r="191" spans="1:12">
      <c r="A191" t="s">
        <v>62</v>
      </c>
      <c r="B191" s="3">
        <v>45810</v>
      </c>
      <c r="C191" s="4" t="str">
        <f t="shared" si="2"/>
        <v>2025W027</v>
      </c>
      <c r="D191" t="s">
        <v>59</v>
      </c>
      <c r="E191" t="s">
        <v>60</v>
      </c>
      <c r="F191" t="s">
        <v>61</v>
      </c>
      <c r="G191">
        <v>0</v>
      </c>
      <c r="H191">
        <v>1</v>
      </c>
      <c r="I191">
        <v>89</v>
      </c>
      <c r="J191">
        <v>53940001</v>
      </c>
      <c r="K191">
        <f>VLOOKUP(A191,[1]Territory_Mapping!A$2:C$51,2,0)</f>
        <v>72750</v>
      </c>
      <c r="L191" t="str">
        <f>VLOOKUP(A191,[1]Territory_Mapping!$A$2:$C$51,3,0)</f>
        <v>9JLAIL</v>
      </c>
    </row>
    <row r="192" spans="1:12">
      <c r="A192" t="s">
        <v>101</v>
      </c>
      <c r="B192" s="3">
        <v>45810</v>
      </c>
      <c r="C192" s="4" t="str">
        <f t="shared" si="2"/>
        <v>2025W027</v>
      </c>
      <c r="D192" t="s">
        <v>96</v>
      </c>
      <c r="E192" t="s">
        <v>97</v>
      </c>
      <c r="F192" t="s">
        <v>61</v>
      </c>
      <c r="G192">
        <v>0</v>
      </c>
      <c r="H192">
        <v>1</v>
      </c>
      <c r="I192">
        <v>61</v>
      </c>
      <c r="J192">
        <v>48780101</v>
      </c>
      <c r="K192">
        <f>VLOOKUP(A192,[1]Territory_Mapping!A$2:C$51,2,0)</f>
        <v>80120</v>
      </c>
      <c r="L192" t="str">
        <f>VLOOKUP(A192,[1]Territory_Mapping!$A$2:$C$51,3,0)</f>
        <v>T1RKQQ</v>
      </c>
    </row>
    <row r="193" spans="1:12">
      <c r="A193" t="s">
        <v>92</v>
      </c>
      <c r="B193" s="3">
        <v>45810</v>
      </c>
      <c r="C193" s="4" t="str">
        <f t="shared" si="2"/>
        <v>2025W027</v>
      </c>
      <c r="D193" t="s">
        <v>63</v>
      </c>
      <c r="E193" t="s">
        <v>64</v>
      </c>
      <c r="F193" t="s">
        <v>61</v>
      </c>
      <c r="G193">
        <v>0</v>
      </c>
      <c r="H193">
        <v>1</v>
      </c>
      <c r="I193">
        <v>31</v>
      </c>
      <c r="J193">
        <v>14380001</v>
      </c>
      <c r="K193">
        <f>VLOOKUP(A193,[1]Territory_Mapping!A$2:C$51,2,0)</f>
        <v>89150</v>
      </c>
      <c r="L193" t="str">
        <f>VLOOKUP(A193,[1]Territory_Mapping!$A$2:$C$51,3,0)</f>
        <v>GQC5UM</v>
      </c>
    </row>
    <row r="194" spans="1:12">
      <c r="A194" t="s">
        <v>70</v>
      </c>
      <c r="B194" s="3">
        <v>45810</v>
      </c>
      <c r="C194" s="4" t="str">
        <f t="shared" si="2"/>
        <v>2025W027</v>
      </c>
      <c r="D194" t="s">
        <v>96</v>
      </c>
      <c r="E194" t="s">
        <v>97</v>
      </c>
      <c r="F194" t="s">
        <v>61</v>
      </c>
      <c r="G194">
        <v>0</v>
      </c>
      <c r="H194">
        <v>2</v>
      </c>
      <c r="I194">
        <v>17</v>
      </c>
      <c r="J194">
        <v>53940001</v>
      </c>
      <c r="K194">
        <f>VLOOKUP(A194,[1]Territory_Mapping!A$2:C$51,2,0)</f>
        <v>32593</v>
      </c>
      <c r="L194" t="str">
        <f>VLOOKUP(A194,[1]Territory_Mapping!$A$2:$C$51,3,0)</f>
        <v>KHZ22K</v>
      </c>
    </row>
    <row r="195" spans="1:12">
      <c r="A195" t="s">
        <v>104</v>
      </c>
      <c r="B195" s="3">
        <v>45810</v>
      </c>
      <c r="C195" s="4" t="str">
        <f t="shared" ref="C195:C258" si="3">YEAR(B195)&amp;"W"&amp;TEXT(INT((MAX($B:$B)-B195)/7)+1,"000")</f>
        <v>2025W027</v>
      </c>
      <c r="D195" t="s">
        <v>96</v>
      </c>
      <c r="E195" t="s">
        <v>97</v>
      </c>
      <c r="F195" t="s">
        <v>61</v>
      </c>
      <c r="G195">
        <v>0</v>
      </c>
      <c r="H195">
        <v>1</v>
      </c>
      <c r="I195">
        <v>41</v>
      </c>
      <c r="J195">
        <v>14380001</v>
      </c>
      <c r="K195">
        <f>VLOOKUP(A195,[1]Territory_Mapping!A$2:C$51,2,0)</f>
        <v>54521</v>
      </c>
      <c r="L195" t="str">
        <f>VLOOKUP(A195,[1]Territory_Mapping!$A$2:$C$51,3,0)</f>
        <v>T1RKQQ</v>
      </c>
    </row>
    <row r="196" spans="1:12">
      <c r="A196" t="s">
        <v>79</v>
      </c>
      <c r="B196" s="3">
        <v>45809</v>
      </c>
      <c r="C196" s="4" t="str">
        <f t="shared" si="3"/>
        <v>2025W027</v>
      </c>
      <c r="D196" t="s">
        <v>63</v>
      </c>
      <c r="E196" t="s">
        <v>64</v>
      </c>
      <c r="F196" t="s">
        <v>61</v>
      </c>
      <c r="G196">
        <v>0</v>
      </c>
      <c r="H196">
        <v>1</v>
      </c>
      <c r="I196">
        <v>76</v>
      </c>
      <c r="J196">
        <v>2870509</v>
      </c>
      <c r="K196">
        <f>VLOOKUP(A196,[1]Territory_Mapping!A$2:C$51,2,0)</f>
        <v>32593</v>
      </c>
      <c r="L196" t="str">
        <f>VLOOKUP(A196,[1]Territory_Mapping!$A$2:$C$51,3,0)</f>
        <v>KHZ22K</v>
      </c>
    </row>
    <row r="197" spans="1:12">
      <c r="A197" t="s">
        <v>62</v>
      </c>
      <c r="B197" s="3">
        <v>45809</v>
      </c>
      <c r="C197" s="4" t="str">
        <f t="shared" si="3"/>
        <v>2025W027</v>
      </c>
      <c r="D197" t="s">
        <v>96</v>
      </c>
      <c r="E197" t="s">
        <v>97</v>
      </c>
      <c r="F197" t="s">
        <v>61</v>
      </c>
      <c r="G197">
        <v>1</v>
      </c>
      <c r="H197">
        <v>1</v>
      </c>
      <c r="I197">
        <v>28</v>
      </c>
      <c r="J197">
        <v>14380001</v>
      </c>
      <c r="K197">
        <f>VLOOKUP(A197,[1]Territory_Mapping!A$2:C$51,2,0)</f>
        <v>72750</v>
      </c>
      <c r="L197" t="str">
        <f>VLOOKUP(A197,[1]Territory_Mapping!$A$2:$C$51,3,0)</f>
        <v>9JLAIL</v>
      </c>
    </row>
    <row r="198" spans="1:12">
      <c r="A198" t="s">
        <v>74</v>
      </c>
      <c r="B198" s="3">
        <v>45809</v>
      </c>
      <c r="C198" s="4" t="str">
        <f t="shared" si="3"/>
        <v>2025W027</v>
      </c>
      <c r="D198" t="s">
        <v>96</v>
      </c>
      <c r="E198" t="s">
        <v>97</v>
      </c>
      <c r="F198" t="s">
        <v>61</v>
      </c>
      <c r="G198">
        <v>0</v>
      </c>
      <c r="H198">
        <v>1</v>
      </c>
      <c r="I198">
        <v>45</v>
      </c>
      <c r="J198">
        <v>53940001</v>
      </c>
      <c r="K198">
        <f>VLOOKUP(A198,[1]Territory_Mapping!A$2:C$51,2,0)</f>
        <v>89777</v>
      </c>
      <c r="L198" t="str">
        <f>VLOOKUP(A198,[1]Territory_Mapping!$A$2:$C$51,3,0)</f>
        <v>GQC5UM</v>
      </c>
    </row>
    <row r="199" spans="1:12">
      <c r="A199" t="s">
        <v>98</v>
      </c>
      <c r="B199" s="3">
        <v>45809</v>
      </c>
      <c r="C199" s="4" t="str">
        <f t="shared" si="3"/>
        <v>2025W027</v>
      </c>
      <c r="D199" t="s">
        <v>96</v>
      </c>
      <c r="E199" t="s">
        <v>97</v>
      </c>
      <c r="F199" t="s">
        <v>61</v>
      </c>
      <c r="G199">
        <v>1</v>
      </c>
      <c r="H199">
        <v>1</v>
      </c>
      <c r="I199">
        <v>28</v>
      </c>
      <c r="J199">
        <v>53940001</v>
      </c>
      <c r="K199">
        <f>VLOOKUP(A199,[1]Territory_Mapping!A$2:C$51,2,0)</f>
        <v>72861</v>
      </c>
      <c r="L199" t="str">
        <f>VLOOKUP(A199,[1]Territory_Mapping!$A$2:$C$51,3,0)</f>
        <v>9JLAIL</v>
      </c>
    </row>
    <row r="200" spans="1:12">
      <c r="A200" t="s">
        <v>116</v>
      </c>
      <c r="B200" s="3">
        <v>45809</v>
      </c>
      <c r="C200" s="4" t="str">
        <f t="shared" si="3"/>
        <v>2025W027</v>
      </c>
      <c r="D200" t="s">
        <v>96</v>
      </c>
      <c r="E200" t="s">
        <v>97</v>
      </c>
      <c r="F200" t="s">
        <v>61</v>
      </c>
      <c r="G200">
        <v>0</v>
      </c>
      <c r="H200">
        <v>1</v>
      </c>
      <c r="I200">
        <v>44</v>
      </c>
      <c r="J200">
        <v>53940001</v>
      </c>
      <c r="K200">
        <f>VLOOKUP(A200,[1]Territory_Mapping!A$2:C$51,2,0)</f>
        <v>80120</v>
      </c>
      <c r="L200" t="str">
        <f>VLOOKUP(A200,[1]Territory_Mapping!$A$2:$C$51,3,0)</f>
        <v>T1RKQQ</v>
      </c>
    </row>
    <row r="201" spans="1:12">
      <c r="A201" t="s">
        <v>108</v>
      </c>
      <c r="B201" s="3">
        <v>45808</v>
      </c>
      <c r="C201" s="4" t="str">
        <f t="shared" si="3"/>
        <v>2025W028</v>
      </c>
      <c r="D201" t="s">
        <v>63</v>
      </c>
      <c r="E201" t="s">
        <v>64</v>
      </c>
      <c r="F201" t="s">
        <v>61</v>
      </c>
      <c r="G201">
        <v>0</v>
      </c>
      <c r="H201">
        <v>1</v>
      </c>
      <c r="I201">
        <v>60</v>
      </c>
      <c r="J201">
        <v>2870509</v>
      </c>
      <c r="K201">
        <f>VLOOKUP(A201,[1]Territory_Mapping!A$2:C$51,2,0)</f>
        <v>89150</v>
      </c>
      <c r="L201" t="str">
        <f>VLOOKUP(A201,[1]Territory_Mapping!$A$2:$C$51,3,0)</f>
        <v>GQC5UM</v>
      </c>
    </row>
    <row r="202" spans="1:12">
      <c r="A202" t="s">
        <v>77</v>
      </c>
      <c r="B202" s="3">
        <v>45808</v>
      </c>
      <c r="C202" s="4" t="str">
        <f t="shared" si="3"/>
        <v>2025W028</v>
      </c>
      <c r="D202" t="s">
        <v>63</v>
      </c>
      <c r="E202" t="s">
        <v>64</v>
      </c>
      <c r="F202" t="s">
        <v>61</v>
      </c>
      <c r="G202">
        <v>1</v>
      </c>
      <c r="H202">
        <v>1</v>
      </c>
      <c r="I202">
        <v>15</v>
      </c>
      <c r="J202">
        <v>48780101</v>
      </c>
      <c r="K202">
        <f>VLOOKUP(A202,[1]Territory_Mapping!A$2:C$51,2,0)</f>
        <v>38304</v>
      </c>
      <c r="L202" t="str">
        <f>VLOOKUP(A202,[1]Territory_Mapping!$A$2:$C$51,3,0)</f>
        <v>L7PH6P</v>
      </c>
    </row>
    <row r="203" spans="1:12">
      <c r="A203" t="s">
        <v>109</v>
      </c>
      <c r="B203" s="3">
        <v>45808</v>
      </c>
      <c r="C203" s="4" t="str">
        <f t="shared" si="3"/>
        <v>2025W028</v>
      </c>
      <c r="D203" t="s">
        <v>96</v>
      </c>
      <c r="E203" t="s">
        <v>97</v>
      </c>
      <c r="F203" t="s">
        <v>61</v>
      </c>
      <c r="G203">
        <v>0</v>
      </c>
      <c r="H203">
        <v>1</v>
      </c>
      <c r="I203">
        <v>60</v>
      </c>
      <c r="J203">
        <v>53940001</v>
      </c>
      <c r="K203">
        <f>VLOOKUP(A203,[1]Territory_Mapping!A$2:C$51,2,0)</f>
        <v>86268</v>
      </c>
      <c r="L203" t="str">
        <f>VLOOKUP(A203,[1]Territory_Mapping!$A$2:$C$51,3,0)</f>
        <v>EUVIV4</v>
      </c>
    </row>
    <row r="204" spans="1:12">
      <c r="A204" t="s">
        <v>62</v>
      </c>
      <c r="B204" s="3">
        <v>45808</v>
      </c>
      <c r="C204" s="4" t="str">
        <f t="shared" si="3"/>
        <v>2025W028</v>
      </c>
      <c r="D204" t="s">
        <v>68</v>
      </c>
      <c r="E204" t="s">
        <v>69</v>
      </c>
      <c r="F204" t="s">
        <v>61</v>
      </c>
      <c r="G204">
        <v>1</v>
      </c>
      <c r="H204">
        <v>1</v>
      </c>
      <c r="I204">
        <v>90</v>
      </c>
      <c r="J204">
        <v>53940001</v>
      </c>
      <c r="K204">
        <f>VLOOKUP(A204,[1]Territory_Mapping!A$2:C$51,2,0)</f>
        <v>72750</v>
      </c>
      <c r="L204" t="str">
        <f>VLOOKUP(A204,[1]Territory_Mapping!$A$2:$C$51,3,0)</f>
        <v>9JLAIL</v>
      </c>
    </row>
    <row r="205" spans="1:12">
      <c r="A205" t="s">
        <v>91</v>
      </c>
      <c r="B205" s="3">
        <v>45808</v>
      </c>
      <c r="C205" s="4" t="str">
        <f t="shared" si="3"/>
        <v>2025W028</v>
      </c>
      <c r="D205" t="s">
        <v>59</v>
      </c>
      <c r="E205" t="s">
        <v>60</v>
      </c>
      <c r="F205" t="s">
        <v>61</v>
      </c>
      <c r="G205">
        <v>1</v>
      </c>
      <c r="H205">
        <v>1</v>
      </c>
      <c r="I205">
        <v>30</v>
      </c>
      <c r="J205">
        <v>14380001</v>
      </c>
      <c r="K205">
        <f>VLOOKUP(A205,[1]Territory_Mapping!A$2:C$51,2,0)</f>
        <v>30260</v>
      </c>
      <c r="L205" t="str">
        <f>VLOOKUP(A205,[1]Territory_Mapping!$A$2:$C$51,3,0)</f>
        <v>KHZ22K</v>
      </c>
    </row>
    <row r="206" spans="1:12">
      <c r="A206" t="s">
        <v>80</v>
      </c>
      <c r="B206" s="3">
        <v>45808</v>
      </c>
      <c r="C206" s="4" t="str">
        <f t="shared" si="3"/>
        <v>2025W028</v>
      </c>
      <c r="D206" t="s">
        <v>68</v>
      </c>
      <c r="E206" t="s">
        <v>69</v>
      </c>
      <c r="F206" t="s">
        <v>61</v>
      </c>
      <c r="G206">
        <v>0</v>
      </c>
      <c r="H206">
        <v>1</v>
      </c>
      <c r="I206">
        <v>60</v>
      </c>
      <c r="J206">
        <v>14380001</v>
      </c>
      <c r="K206">
        <f>VLOOKUP(A206,[1]Territory_Mapping!A$2:C$51,2,0)</f>
        <v>32593</v>
      </c>
      <c r="L206" t="str">
        <f>VLOOKUP(A206,[1]Territory_Mapping!$A$2:$C$51,3,0)</f>
        <v>KHZ22K</v>
      </c>
    </row>
    <row r="207" spans="1:12">
      <c r="A207" t="s">
        <v>104</v>
      </c>
      <c r="B207" s="3">
        <v>45808</v>
      </c>
      <c r="C207" s="4" t="str">
        <f t="shared" si="3"/>
        <v>2025W028</v>
      </c>
      <c r="D207" t="s">
        <v>68</v>
      </c>
      <c r="E207" t="s">
        <v>69</v>
      </c>
      <c r="F207" t="s">
        <v>61</v>
      </c>
      <c r="G207">
        <v>1</v>
      </c>
      <c r="H207">
        <v>1</v>
      </c>
      <c r="I207">
        <v>90</v>
      </c>
      <c r="J207">
        <v>48780101</v>
      </c>
      <c r="K207">
        <f>VLOOKUP(A207,[1]Territory_Mapping!A$2:C$51,2,0)</f>
        <v>54521</v>
      </c>
      <c r="L207" t="str">
        <f>VLOOKUP(A207,[1]Territory_Mapping!$A$2:$C$51,3,0)</f>
        <v>T1RKQQ</v>
      </c>
    </row>
    <row r="208" spans="1:12">
      <c r="A208" t="s">
        <v>99</v>
      </c>
      <c r="B208" s="3">
        <v>45808</v>
      </c>
      <c r="C208" s="4" t="str">
        <f t="shared" si="3"/>
        <v>2025W028</v>
      </c>
      <c r="D208" t="s">
        <v>68</v>
      </c>
      <c r="E208" t="s">
        <v>69</v>
      </c>
      <c r="F208" t="s">
        <v>61</v>
      </c>
      <c r="G208">
        <v>0</v>
      </c>
      <c r="H208">
        <v>1</v>
      </c>
      <c r="I208">
        <v>30</v>
      </c>
      <c r="J208">
        <v>2870509</v>
      </c>
      <c r="K208">
        <f>VLOOKUP(A208,[1]Territory_Mapping!A$2:C$51,2,0)</f>
        <v>40976</v>
      </c>
      <c r="L208" t="str">
        <f>VLOOKUP(A208,[1]Territory_Mapping!$A$2:$C$51,3,0)</f>
        <v>L7PH6P</v>
      </c>
    </row>
    <row r="209" spans="1:12">
      <c r="A209" t="s">
        <v>85</v>
      </c>
      <c r="B209" s="3">
        <v>45807</v>
      </c>
      <c r="C209" s="4" t="str">
        <f t="shared" si="3"/>
        <v>2025W028</v>
      </c>
      <c r="D209" t="s">
        <v>63</v>
      </c>
      <c r="E209" t="s">
        <v>64</v>
      </c>
      <c r="F209" t="s">
        <v>61</v>
      </c>
      <c r="G209">
        <v>1</v>
      </c>
      <c r="H209">
        <v>1</v>
      </c>
      <c r="I209">
        <v>90</v>
      </c>
      <c r="J209">
        <v>14380001</v>
      </c>
      <c r="K209">
        <f>VLOOKUP(A209,[1]Territory_Mapping!A$2:C$51,2,0)</f>
        <v>89777</v>
      </c>
      <c r="L209" t="str">
        <f>VLOOKUP(A209,[1]Territory_Mapping!$A$2:$C$51,3,0)</f>
        <v>GQC5UM</v>
      </c>
    </row>
    <row r="210" spans="1:12">
      <c r="A210" t="s">
        <v>87</v>
      </c>
      <c r="B210" s="3">
        <v>45807</v>
      </c>
      <c r="C210" s="4" t="str">
        <f t="shared" si="3"/>
        <v>2025W028</v>
      </c>
      <c r="D210" t="s">
        <v>68</v>
      </c>
      <c r="E210" t="s">
        <v>69</v>
      </c>
      <c r="F210" t="s">
        <v>61</v>
      </c>
      <c r="G210">
        <v>1</v>
      </c>
      <c r="H210">
        <v>1</v>
      </c>
      <c r="I210">
        <v>90</v>
      </c>
      <c r="J210">
        <v>48780101</v>
      </c>
      <c r="K210">
        <f>VLOOKUP(A210,[1]Territory_Mapping!A$2:C$51,2,0)</f>
        <v>38304</v>
      </c>
      <c r="L210" t="str">
        <f>VLOOKUP(A210,[1]Territory_Mapping!$A$2:$C$51,3,0)</f>
        <v>L7PH6P</v>
      </c>
    </row>
    <row r="211" spans="1:12">
      <c r="A211" t="s">
        <v>70</v>
      </c>
      <c r="B211" s="3">
        <v>45806</v>
      </c>
      <c r="C211" s="4" t="str">
        <f t="shared" si="3"/>
        <v>2025W028</v>
      </c>
      <c r="D211" t="s">
        <v>68</v>
      </c>
      <c r="E211" t="s">
        <v>69</v>
      </c>
      <c r="F211" t="s">
        <v>61</v>
      </c>
      <c r="G211">
        <v>0</v>
      </c>
      <c r="H211">
        <v>1</v>
      </c>
      <c r="I211">
        <v>30</v>
      </c>
      <c r="J211">
        <v>14380001</v>
      </c>
      <c r="K211">
        <f>VLOOKUP(A211,[1]Territory_Mapping!A$2:C$51,2,0)</f>
        <v>32593</v>
      </c>
      <c r="L211" t="str">
        <f>VLOOKUP(A211,[1]Territory_Mapping!$A$2:$C$51,3,0)</f>
        <v>KHZ22K</v>
      </c>
    </row>
    <row r="212" spans="1:12">
      <c r="A212" t="s">
        <v>84</v>
      </c>
      <c r="B212" s="3">
        <v>45806</v>
      </c>
      <c r="C212" s="4" t="str">
        <f t="shared" si="3"/>
        <v>2025W028</v>
      </c>
      <c r="D212" t="s">
        <v>59</v>
      </c>
      <c r="E212" t="s">
        <v>60</v>
      </c>
      <c r="F212" t="s">
        <v>61</v>
      </c>
      <c r="G212">
        <v>0</v>
      </c>
      <c r="H212">
        <v>1</v>
      </c>
      <c r="I212">
        <v>90</v>
      </c>
      <c r="J212">
        <v>48780101</v>
      </c>
      <c r="K212">
        <f>VLOOKUP(A212,[1]Territory_Mapping!A$2:C$51,2,0)</f>
        <v>59209</v>
      </c>
      <c r="L212" t="str">
        <f>VLOOKUP(A212,[1]Territory_Mapping!$A$2:$C$51,3,0)</f>
        <v>PICLKS</v>
      </c>
    </row>
    <row r="213" spans="1:12">
      <c r="A213" t="s">
        <v>93</v>
      </c>
      <c r="B213" s="3">
        <v>45806</v>
      </c>
      <c r="C213" s="4" t="str">
        <f t="shared" si="3"/>
        <v>2025W028</v>
      </c>
      <c r="D213" t="s">
        <v>59</v>
      </c>
      <c r="E213" t="s">
        <v>60</v>
      </c>
      <c r="F213" t="s">
        <v>61</v>
      </c>
      <c r="G213">
        <v>1</v>
      </c>
      <c r="H213">
        <v>1</v>
      </c>
      <c r="I213">
        <v>30</v>
      </c>
      <c r="J213">
        <v>48780101</v>
      </c>
      <c r="K213">
        <f>VLOOKUP(A213,[1]Territory_Mapping!A$2:C$51,2,0)</f>
        <v>30260</v>
      </c>
      <c r="L213" t="str">
        <f>VLOOKUP(A213,[1]Territory_Mapping!$A$2:$C$51,3,0)</f>
        <v>KHZ22K</v>
      </c>
    </row>
    <row r="214" spans="1:12">
      <c r="A214" t="s">
        <v>107</v>
      </c>
      <c r="B214" s="3">
        <v>45805</v>
      </c>
      <c r="C214" s="4" t="str">
        <f t="shared" si="3"/>
        <v>2025W028</v>
      </c>
      <c r="D214" t="s">
        <v>59</v>
      </c>
      <c r="E214" t="s">
        <v>60</v>
      </c>
      <c r="F214" t="s">
        <v>61</v>
      </c>
      <c r="G214">
        <v>0</v>
      </c>
      <c r="H214">
        <v>1</v>
      </c>
      <c r="I214">
        <v>30</v>
      </c>
      <c r="J214">
        <v>48780101</v>
      </c>
      <c r="K214">
        <f>VLOOKUP(A214,[1]Territory_Mapping!A$2:C$51,2,0)</f>
        <v>40976</v>
      </c>
      <c r="L214" t="str">
        <f>VLOOKUP(A214,[1]Territory_Mapping!$A$2:$C$51,3,0)</f>
        <v>L7PH6P</v>
      </c>
    </row>
    <row r="215" spans="1:12">
      <c r="A215" t="s">
        <v>111</v>
      </c>
      <c r="B215" s="3">
        <v>45805</v>
      </c>
      <c r="C215" s="4" t="str">
        <f t="shared" si="3"/>
        <v>2025W028</v>
      </c>
      <c r="D215" t="s">
        <v>96</v>
      </c>
      <c r="E215" t="s">
        <v>97</v>
      </c>
      <c r="F215" t="s">
        <v>61</v>
      </c>
      <c r="G215">
        <v>0</v>
      </c>
      <c r="H215">
        <v>1</v>
      </c>
      <c r="I215">
        <v>45</v>
      </c>
      <c r="J215">
        <v>48780101</v>
      </c>
      <c r="K215">
        <f>VLOOKUP(A215,[1]Territory_Mapping!A$2:C$51,2,0)</f>
        <v>80120</v>
      </c>
      <c r="L215" t="str">
        <f>VLOOKUP(A215,[1]Territory_Mapping!$A$2:$C$51,3,0)</f>
        <v>T1RKQQ</v>
      </c>
    </row>
    <row r="216" spans="1:12">
      <c r="A216" t="s">
        <v>100</v>
      </c>
      <c r="B216" s="3">
        <v>45805</v>
      </c>
      <c r="C216" s="4" t="str">
        <f t="shared" si="3"/>
        <v>2025W028</v>
      </c>
      <c r="D216" t="s">
        <v>68</v>
      </c>
      <c r="E216" t="s">
        <v>69</v>
      </c>
      <c r="F216" t="s">
        <v>61</v>
      </c>
      <c r="G216">
        <v>1</v>
      </c>
      <c r="H216">
        <v>1</v>
      </c>
      <c r="I216">
        <v>45</v>
      </c>
      <c r="J216">
        <v>2870509</v>
      </c>
      <c r="K216">
        <f>VLOOKUP(A216,[1]Territory_Mapping!A$2:C$51,2,0)</f>
        <v>38304</v>
      </c>
      <c r="L216" t="str">
        <f>VLOOKUP(A216,[1]Territory_Mapping!$A$2:$C$51,3,0)</f>
        <v>L7PH6P</v>
      </c>
    </row>
    <row r="217" spans="1:12">
      <c r="A217" t="s">
        <v>70</v>
      </c>
      <c r="B217" s="3">
        <v>45805</v>
      </c>
      <c r="C217" s="4" t="str">
        <f t="shared" si="3"/>
        <v>2025W028</v>
      </c>
      <c r="D217" t="s">
        <v>68</v>
      </c>
      <c r="E217" t="s">
        <v>69</v>
      </c>
      <c r="F217" t="s">
        <v>61</v>
      </c>
      <c r="G217">
        <v>0</v>
      </c>
      <c r="H217">
        <v>2</v>
      </c>
      <c r="I217">
        <v>30</v>
      </c>
      <c r="J217">
        <v>53940001</v>
      </c>
      <c r="K217">
        <f>VLOOKUP(A217,[1]Territory_Mapping!A$2:C$51,2,0)</f>
        <v>32593</v>
      </c>
      <c r="L217" t="str">
        <f>VLOOKUP(A217,[1]Territory_Mapping!$A$2:$C$51,3,0)</f>
        <v>KHZ22K</v>
      </c>
    </row>
    <row r="218" spans="1:12">
      <c r="A218" t="s">
        <v>70</v>
      </c>
      <c r="B218" s="3">
        <v>45805</v>
      </c>
      <c r="C218" s="4" t="str">
        <f t="shared" si="3"/>
        <v>2025W028</v>
      </c>
      <c r="D218" t="s">
        <v>63</v>
      </c>
      <c r="E218" t="s">
        <v>64</v>
      </c>
      <c r="F218" t="s">
        <v>61</v>
      </c>
      <c r="G218">
        <v>0</v>
      </c>
      <c r="H218">
        <v>2</v>
      </c>
      <c r="I218">
        <v>15</v>
      </c>
      <c r="J218">
        <v>2870509</v>
      </c>
      <c r="K218">
        <f>VLOOKUP(A218,[1]Territory_Mapping!A$2:C$51,2,0)</f>
        <v>32593</v>
      </c>
      <c r="L218" t="str">
        <f>VLOOKUP(A218,[1]Territory_Mapping!$A$2:$C$51,3,0)</f>
        <v>KHZ22K</v>
      </c>
    </row>
    <row r="219" spans="1:12">
      <c r="A219" t="s">
        <v>114</v>
      </c>
      <c r="B219" s="3">
        <v>45805</v>
      </c>
      <c r="C219" s="4" t="str">
        <f t="shared" si="3"/>
        <v>2025W028</v>
      </c>
      <c r="D219" t="s">
        <v>96</v>
      </c>
      <c r="E219" t="s">
        <v>97</v>
      </c>
      <c r="F219" t="s">
        <v>61</v>
      </c>
      <c r="G219">
        <v>0</v>
      </c>
      <c r="H219">
        <v>1</v>
      </c>
      <c r="I219">
        <v>15</v>
      </c>
      <c r="J219">
        <v>48780101</v>
      </c>
      <c r="K219">
        <f>VLOOKUP(A219,[1]Territory_Mapping!A$2:C$51,2,0)</f>
        <v>18803</v>
      </c>
      <c r="L219" t="str">
        <f>VLOOKUP(A219,[1]Territory_Mapping!$A$2:$C$51,3,0)</f>
        <v>ANDTQY</v>
      </c>
    </row>
    <row r="220" spans="1:12">
      <c r="A220" t="s">
        <v>89</v>
      </c>
      <c r="B220" s="3">
        <v>45804</v>
      </c>
      <c r="C220" s="4" t="str">
        <f t="shared" si="3"/>
        <v>2025W028</v>
      </c>
      <c r="D220" t="s">
        <v>63</v>
      </c>
      <c r="E220" t="s">
        <v>64</v>
      </c>
      <c r="F220" t="s">
        <v>61</v>
      </c>
      <c r="G220">
        <v>0</v>
      </c>
      <c r="H220">
        <v>1</v>
      </c>
      <c r="I220">
        <v>30</v>
      </c>
      <c r="J220">
        <v>14380001</v>
      </c>
      <c r="K220">
        <f>VLOOKUP(A220,[1]Territory_Mapping!A$2:C$51,2,0)</f>
        <v>81760</v>
      </c>
      <c r="L220" t="str">
        <f>VLOOKUP(A220,[1]Territory_Mapping!$A$2:$C$51,3,0)</f>
        <v>PICLKS</v>
      </c>
    </row>
    <row r="221" spans="1:12">
      <c r="A221" t="s">
        <v>58</v>
      </c>
      <c r="B221" s="3">
        <v>45804</v>
      </c>
      <c r="C221" s="4" t="str">
        <f t="shared" si="3"/>
        <v>2025W028</v>
      </c>
      <c r="D221" t="s">
        <v>59</v>
      </c>
      <c r="E221" t="s">
        <v>60</v>
      </c>
      <c r="F221" t="s">
        <v>61</v>
      </c>
      <c r="G221">
        <v>1</v>
      </c>
      <c r="H221">
        <v>1</v>
      </c>
      <c r="I221">
        <v>30</v>
      </c>
      <c r="J221">
        <v>14380001</v>
      </c>
      <c r="K221">
        <f>VLOOKUP(A221,[1]Territory_Mapping!A$2:C$51,2,0)</f>
        <v>30260</v>
      </c>
      <c r="L221" t="str">
        <f>VLOOKUP(A221,[1]Territory_Mapping!$A$2:$C$51,3,0)</f>
        <v>KHZ22K</v>
      </c>
    </row>
    <row r="222" spans="1:12">
      <c r="A222" t="s">
        <v>100</v>
      </c>
      <c r="B222" s="3">
        <v>45804</v>
      </c>
      <c r="C222" s="4" t="str">
        <f t="shared" si="3"/>
        <v>2025W028</v>
      </c>
      <c r="D222" t="s">
        <v>59</v>
      </c>
      <c r="E222" t="s">
        <v>60</v>
      </c>
      <c r="F222" t="s">
        <v>61</v>
      </c>
      <c r="G222">
        <v>1</v>
      </c>
      <c r="H222">
        <v>1</v>
      </c>
      <c r="I222">
        <v>10</v>
      </c>
      <c r="J222">
        <v>53940001</v>
      </c>
      <c r="K222">
        <f>VLOOKUP(A222,[1]Territory_Mapping!A$2:C$51,2,0)</f>
        <v>38304</v>
      </c>
      <c r="L222" t="str">
        <f>VLOOKUP(A222,[1]Territory_Mapping!$A$2:$C$51,3,0)</f>
        <v>L7PH6P</v>
      </c>
    </row>
    <row r="223" spans="1:12">
      <c r="A223" t="s">
        <v>88</v>
      </c>
      <c r="B223" s="3">
        <v>45804</v>
      </c>
      <c r="C223" s="4" t="str">
        <f t="shared" si="3"/>
        <v>2025W028</v>
      </c>
      <c r="D223" t="s">
        <v>96</v>
      </c>
      <c r="E223" t="s">
        <v>97</v>
      </c>
      <c r="F223" t="s">
        <v>61</v>
      </c>
      <c r="G223">
        <v>0</v>
      </c>
      <c r="H223">
        <v>1</v>
      </c>
      <c r="I223">
        <v>30</v>
      </c>
      <c r="J223">
        <v>48780101</v>
      </c>
      <c r="K223">
        <f>VLOOKUP(A223,[1]Territory_Mapping!A$2:C$51,2,0)</f>
        <v>80120</v>
      </c>
      <c r="L223" t="str">
        <f>VLOOKUP(A223,[1]Territory_Mapping!$A$2:$C$51,3,0)</f>
        <v>T1RKQQ</v>
      </c>
    </row>
    <row r="224" spans="1:12">
      <c r="A224" t="s">
        <v>108</v>
      </c>
      <c r="B224" s="3">
        <v>45803</v>
      </c>
      <c r="C224" s="4" t="str">
        <f t="shared" si="3"/>
        <v>2025W028</v>
      </c>
      <c r="D224" t="s">
        <v>63</v>
      </c>
      <c r="E224" t="s">
        <v>64</v>
      </c>
      <c r="F224" t="s">
        <v>61</v>
      </c>
      <c r="G224">
        <v>0</v>
      </c>
      <c r="H224">
        <v>1</v>
      </c>
      <c r="I224">
        <v>90</v>
      </c>
      <c r="J224">
        <v>48780101</v>
      </c>
      <c r="K224">
        <f>VLOOKUP(A224,[1]Territory_Mapping!A$2:C$51,2,0)</f>
        <v>89150</v>
      </c>
      <c r="L224" t="str">
        <f>VLOOKUP(A224,[1]Territory_Mapping!$A$2:$C$51,3,0)</f>
        <v>GQC5UM</v>
      </c>
    </row>
    <row r="225" spans="1:12">
      <c r="A225" t="s">
        <v>85</v>
      </c>
      <c r="B225" s="3">
        <v>45803</v>
      </c>
      <c r="C225" s="4" t="str">
        <f t="shared" si="3"/>
        <v>2025W028</v>
      </c>
      <c r="D225" t="s">
        <v>96</v>
      </c>
      <c r="E225" t="s">
        <v>97</v>
      </c>
      <c r="F225" t="s">
        <v>61</v>
      </c>
      <c r="G225">
        <v>1</v>
      </c>
      <c r="H225">
        <v>1</v>
      </c>
      <c r="I225">
        <v>30</v>
      </c>
      <c r="J225">
        <v>2870509</v>
      </c>
      <c r="K225">
        <f>VLOOKUP(A225,[1]Territory_Mapping!A$2:C$51,2,0)</f>
        <v>89777</v>
      </c>
      <c r="L225" t="str">
        <f>VLOOKUP(A225,[1]Territory_Mapping!$A$2:$C$51,3,0)</f>
        <v>GQC5UM</v>
      </c>
    </row>
    <row r="226" spans="1:12">
      <c r="A226" t="s">
        <v>81</v>
      </c>
      <c r="B226" s="3">
        <v>45803</v>
      </c>
      <c r="C226" s="4" t="str">
        <f t="shared" si="3"/>
        <v>2025W028</v>
      </c>
      <c r="D226" t="s">
        <v>96</v>
      </c>
      <c r="E226" t="s">
        <v>97</v>
      </c>
      <c r="F226" t="s">
        <v>61</v>
      </c>
      <c r="G226">
        <v>0</v>
      </c>
      <c r="H226">
        <v>2</v>
      </c>
      <c r="I226">
        <v>90</v>
      </c>
      <c r="J226">
        <v>53940001</v>
      </c>
      <c r="K226">
        <f>VLOOKUP(A226,[1]Territory_Mapping!A$2:C$51,2,0)</f>
        <v>72861</v>
      </c>
      <c r="L226" t="str">
        <f>VLOOKUP(A226,[1]Territory_Mapping!$A$2:$C$51,3,0)</f>
        <v>9JLAIL</v>
      </c>
    </row>
    <row r="227" spans="1:12">
      <c r="A227" t="s">
        <v>81</v>
      </c>
      <c r="B227" s="3">
        <v>45803</v>
      </c>
      <c r="C227" s="4" t="str">
        <f t="shared" si="3"/>
        <v>2025W028</v>
      </c>
      <c r="D227" t="s">
        <v>59</v>
      </c>
      <c r="E227" t="s">
        <v>60</v>
      </c>
      <c r="F227" t="s">
        <v>61</v>
      </c>
      <c r="G227">
        <v>0</v>
      </c>
      <c r="H227">
        <v>2</v>
      </c>
      <c r="I227">
        <v>60</v>
      </c>
      <c r="J227">
        <v>53940001</v>
      </c>
      <c r="K227">
        <f>VLOOKUP(A227,[1]Territory_Mapping!A$2:C$51,2,0)</f>
        <v>72861</v>
      </c>
      <c r="L227" t="str">
        <f>VLOOKUP(A227,[1]Territory_Mapping!$A$2:$C$51,3,0)</f>
        <v>9JLAIL</v>
      </c>
    </row>
    <row r="228" spans="1:12">
      <c r="A228" t="s">
        <v>80</v>
      </c>
      <c r="B228" s="3">
        <v>45803</v>
      </c>
      <c r="C228" s="4" t="str">
        <f t="shared" si="3"/>
        <v>2025W028</v>
      </c>
      <c r="D228" t="s">
        <v>59</v>
      </c>
      <c r="E228" t="s">
        <v>60</v>
      </c>
      <c r="F228" t="s">
        <v>61</v>
      </c>
      <c r="G228">
        <v>0</v>
      </c>
      <c r="H228">
        <v>1</v>
      </c>
      <c r="I228">
        <v>90</v>
      </c>
      <c r="J228">
        <v>2870509</v>
      </c>
      <c r="K228">
        <f>VLOOKUP(A228,[1]Territory_Mapping!A$2:C$51,2,0)</f>
        <v>32593</v>
      </c>
      <c r="L228" t="str">
        <f>VLOOKUP(A228,[1]Territory_Mapping!$A$2:$C$51,3,0)</f>
        <v>KHZ22K</v>
      </c>
    </row>
    <row r="229" spans="1:12">
      <c r="A229" t="s">
        <v>107</v>
      </c>
      <c r="B229" s="3">
        <v>45802</v>
      </c>
      <c r="C229" s="4" t="str">
        <f t="shared" si="3"/>
        <v>2025W028</v>
      </c>
      <c r="D229" t="s">
        <v>96</v>
      </c>
      <c r="E229" t="s">
        <v>97</v>
      </c>
      <c r="F229" t="s">
        <v>61</v>
      </c>
      <c r="G229">
        <v>1</v>
      </c>
      <c r="H229">
        <v>2</v>
      </c>
      <c r="I229">
        <v>70</v>
      </c>
      <c r="J229">
        <v>14380001</v>
      </c>
      <c r="K229">
        <f>VLOOKUP(A229,[1]Territory_Mapping!A$2:C$51,2,0)</f>
        <v>40976</v>
      </c>
      <c r="L229" t="str">
        <f>VLOOKUP(A229,[1]Territory_Mapping!$A$2:$C$51,3,0)</f>
        <v>L7PH6P</v>
      </c>
    </row>
    <row r="230" spans="1:12">
      <c r="A230" t="s">
        <v>107</v>
      </c>
      <c r="B230" s="3">
        <v>45802</v>
      </c>
      <c r="C230" s="4" t="str">
        <f t="shared" si="3"/>
        <v>2025W028</v>
      </c>
      <c r="D230" t="s">
        <v>96</v>
      </c>
      <c r="E230" t="s">
        <v>97</v>
      </c>
      <c r="F230" t="s">
        <v>61</v>
      </c>
      <c r="G230">
        <v>1</v>
      </c>
      <c r="H230">
        <v>2</v>
      </c>
      <c r="I230">
        <v>70</v>
      </c>
      <c r="J230">
        <v>2870509</v>
      </c>
      <c r="K230">
        <f>VLOOKUP(A230,[1]Territory_Mapping!A$2:C$51,2,0)</f>
        <v>40976</v>
      </c>
      <c r="L230" t="str">
        <f>VLOOKUP(A230,[1]Territory_Mapping!$A$2:$C$51,3,0)</f>
        <v>L7PH6P</v>
      </c>
    </row>
    <row r="231" spans="1:12">
      <c r="A231" t="s">
        <v>82</v>
      </c>
      <c r="B231" s="3">
        <v>45802</v>
      </c>
      <c r="C231" s="4" t="str">
        <f t="shared" si="3"/>
        <v>2025W028</v>
      </c>
      <c r="D231" t="s">
        <v>96</v>
      </c>
      <c r="E231" t="s">
        <v>97</v>
      </c>
      <c r="F231" t="s">
        <v>61</v>
      </c>
      <c r="G231">
        <v>1</v>
      </c>
      <c r="H231">
        <v>1</v>
      </c>
      <c r="I231">
        <v>45</v>
      </c>
      <c r="J231">
        <v>14380001</v>
      </c>
      <c r="K231">
        <f>VLOOKUP(A231,[1]Territory_Mapping!A$2:C$51,2,0)</f>
        <v>59209</v>
      </c>
      <c r="L231" t="str">
        <f>VLOOKUP(A231,[1]Territory_Mapping!$A$2:$C$51,3,0)</f>
        <v>PICLKS</v>
      </c>
    </row>
    <row r="232" spans="1:12">
      <c r="A232" t="s">
        <v>94</v>
      </c>
      <c r="B232" s="3">
        <v>45802</v>
      </c>
      <c r="C232" s="4" t="str">
        <f t="shared" si="3"/>
        <v>2025W028</v>
      </c>
      <c r="D232" t="s">
        <v>63</v>
      </c>
      <c r="E232" t="s">
        <v>64</v>
      </c>
      <c r="F232" t="s">
        <v>61</v>
      </c>
      <c r="G232">
        <v>1</v>
      </c>
      <c r="H232">
        <v>1</v>
      </c>
      <c r="I232">
        <v>90</v>
      </c>
      <c r="J232">
        <v>2870509</v>
      </c>
      <c r="K232">
        <f>VLOOKUP(A232,[1]Territory_Mapping!A$2:C$51,2,0)</f>
        <v>18803</v>
      </c>
      <c r="L232" t="str">
        <f>VLOOKUP(A232,[1]Territory_Mapping!$A$2:$C$51,3,0)</f>
        <v>ANDTQY</v>
      </c>
    </row>
    <row r="233" spans="1:12">
      <c r="A233" t="s">
        <v>71</v>
      </c>
      <c r="B233" s="3">
        <v>45802</v>
      </c>
      <c r="C233" s="4" t="str">
        <f t="shared" si="3"/>
        <v>2025W028</v>
      </c>
      <c r="D233" t="s">
        <v>68</v>
      </c>
      <c r="E233" t="s">
        <v>69</v>
      </c>
      <c r="F233" t="s">
        <v>61</v>
      </c>
      <c r="G233">
        <v>1</v>
      </c>
      <c r="H233">
        <v>1</v>
      </c>
      <c r="I233">
        <v>30</v>
      </c>
      <c r="J233">
        <v>53940001</v>
      </c>
      <c r="K233">
        <f>VLOOKUP(A233,[1]Territory_Mapping!A$2:C$51,2,0)</f>
        <v>59209</v>
      </c>
      <c r="L233" t="str">
        <f>VLOOKUP(A233,[1]Territory_Mapping!$A$2:$C$51,3,0)</f>
        <v>PICLKS</v>
      </c>
    </row>
    <row r="234" spans="1:12">
      <c r="A234" t="s">
        <v>106</v>
      </c>
      <c r="B234" s="3">
        <v>45802</v>
      </c>
      <c r="C234" s="4" t="str">
        <f t="shared" si="3"/>
        <v>2025W028</v>
      </c>
      <c r="D234" t="s">
        <v>96</v>
      </c>
      <c r="E234" t="s">
        <v>97</v>
      </c>
      <c r="F234" t="s">
        <v>61</v>
      </c>
      <c r="G234">
        <v>1</v>
      </c>
      <c r="H234">
        <v>1</v>
      </c>
      <c r="I234">
        <v>30</v>
      </c>
      <c r="J234">
        <v>14380001</v>
      </c>
      <c r="K234">
        <f>VLOOKUP(A234,[1]Territory_Mapping!A$2:C$51,2,0)</f>
        <v>89150</v>
      </c>
      <c r="L234" t="str">
        <f>VLOOKUP(A234,[1]Territory_Mapping!$A$2:$C$51,3,0)</f>
        <v>GQC5UM</v>
      </c>
    </row>
    <row r="235" spans="1:12">
      <c r="A235" t="s">
        <v>62</v>
      </c>
      <c r="B235" s="3">
        <v>45801</v>
      </c>
      <c r="C235" s="4" t="str">
        <f t="shared" si="3"/>
        <v>2025W029</v>
      </c>
      <c r="D235" t="s">
        <v>96</v>
      </c>
      <c r="E235" t="s">
        <v>97</v>
      </c>
      <c r="F235" t="s">
        <v>61</v>
      </c>
      <c r="G235">
        <v>1</v>
      </c>
      <c r="H235">
        <v>1</v>
      </c>
      <c r="I235">
        <v>15</v>
      </c>
      <c r="J235">
        <v>2870509</v>
      </c>
      <c r="K235">
        <f>VLOOKUP(A235,[1]Territory_Mapping!A$2:C$51,2,0)</f>
        <v>72750</v>
      </c>
      <c r="L235" t="str">
        <f>VLOOKUP(A235,[1]Territory_Mapping!$A$2:$C$51,3,0)</f>
        <v>9JLAIL</v>
      </c>
    </row>
    <row r="236" spans="1:12">
      <c r="A236" t="s">
        <v>91</v>
      </c>
      <c r="B236" s="3">
        <v>45801</v>
      </c>
      <c r="C236" s="4" t="str">
        <f t="shared" si="3"/>
        <v>2025W029</v>
      </c>
      <c r="D236" t="s">
        <v>59</v>
      </c>
      <c r="E236" t="s">
        <v>60</v>
      </c>
      <c r="F236" t="s">
        <v>61</v>
      </c>
      <c r="G236">
        <v>1</v>
      </c>
      <c r="H236">
        <v>1</v>
      </c>
      <c r="I236">
        <v>90</v>
      </c>
      <c r="J236">
        <v>53940001</v>
      </c>
      <c r="K236">
        <f>VLOOKUP(A236,[1]Territory_Mapping!A$2:C$51,2,0)</f>
        <v>30260</v>
      </c>
      <c r="L236" t="str">
        <f>VLOOKUP(A236,[1]Territory_Mapping!$A$2:$C$51,3,0)</f>
        <v>KHZ22K</v>
      </c>
    </row>
    <row r="237" spans="1:12">
      <c r="A237" t="s">
        <v>98</v>
      </c>
      <c r="B237" s="3">
        <v>45801</v>
      </c>
      <c r="C237" s="4" t="str">
        <f t="shared" si="3"/>
        <v>2025W029</v>
      </c>
      <c r="D237" t="s">
        <v>68</v>
      </c>
      <c r="E237" t="s">
        <v>69</v>
      </c>
      <c r="F237" t="s">
        <v>61</v>
      </c>
      <c r="G237">
        <v>1</v>
      </c>
      <c r="H237">
        <v>1</v>
      </c>
      <c r="I237">
        <v>15</v>
      </c>
      <c r="J237">
        <v>2870509</v>
      </c>
      <c r="K237">
        <f>VLOOKUP(A237,[1]Territory_Mapping!A$2:C$51,2,0)</f>
        <v>72861</v>
      </c>
      <c r="L237" t="str">
        <f>VLOOKUP(A237,[1]Territory_Mapping!$A$2:$C$51,3,0)</f>
        <v>9JLAIL</v>
      </c>
    </row>
    <row r="238" spans="1:12">
      <c r="A238" t="s">
        <v>73</v>
      </c>
      <c r="B238" s="3">
        <v>45800</v>
      </c>
      <c r="C238" s="4" t="str">
        <f t="shared" si="3"/>
        <v>2025W029</v>
      </c>
      <c r="D238" t="s">
        <v>63</v>
      </c>
      <c r="E238" t="s">
        <v>64</v>
      </c>
      <c r="F238" t="s">
        <v>61</v>
      </c>
      <c r="G238">
        <v>0</v>
      </c>
      <c r="H238">
        <v>1</v>
      </c>
      <c r="I238">
        <v>15</v>
      </c>
      <c r="J238">
        <v>53940001</v>
      </c>
      <c r="K238">
        <f>VLOOKUP(A238,[1]Territory_Mapping!A$2:C$51,2,0)</f>
        <v>18803</v>
      </c>
      <c r="L238" t="str">
        <f>VLOOKUP(A238,[1]Territory_Mapping!$A$2:$C$51,3,0)</f>
        <v>ANDTQY</v>
      </c>
    </row>
    <row r="239" spans="1:12">
      <c r="A239" t="s">
        <v>78</v>
      </c>
      <c r="B239" s="3">
        <v>45800</v>
      </c>
      <c r="C239" s="4" t="str">
        <f t="shared" si="3"/>
        <v>2025W029</v>
      </c>
      <c r="D239" t="s">
        <v>63</v>
      </c>
      <c r="E239" t="s">
        <v>64</v>
      </c>
      <c r="F239" t="s">
        <v>61</v>
      </c>
      <c r="G239">
        <v>1</v>
      </c>
      <c r="H239">
        <v>1</v>
      </c>
      <c r="I239">
        <v>45</v>
      </c>
      <c r="J239">
        <v>48780101</v>
      </c>
      <c r="K239">
        <f>VLOOKUP(A239,[1]Territory_Mapping!A$2:C$51,2,0)</f>
        <v>76652</v>
      </c>
      <c r="L239" t="str">
        <f>VLOOKUP(A239,[1]Territory_Mapping!$A$2:$C$51,3,0)</f>
        <v>EUVIV4</v>
      </c>
    </row>
    <row r="240" spans="1:12">
      <c r="A240" t="s">
        <v>94</v>
      </c>
      <c r="B240" s="3">
        <v>45800</v>
      </c>
      <c r="C240" s="4" t="str">
        <f t="shared" si="3"/>
        <v>2025W029</v>
      </c>
      <c r="D240" t="s">
        <v>63</v>
      </c>
      <c r="E240" t="s">
        <v>64</v>
      </c>
      <c r="F240" t="s">
        <v>61</v>
      </c>
      <c r="G240">
        <v>0</v>
      </c>
      <c r="H240">
        <v>1</v>
      </c>
      <c r="I240">
        <v>15</v>
      </c>
      <c r="J240">
        <v>53940001</v>
      </c>
      <c r="K240">
        <f>VLOOKUP(A240,[1]Territory_Mapping!A$2:C$51,2,0)</f>
        <v>18803</v>
      </c>
      <c r="L240" t="str">
        <f>VLOOKUP(A240,[1]Territory_Mapping!$A$2:$C$51,3,0)</f>
        <v>ANDTQY</v>
      </c>
    </row>
    <row r="241" spans="1:12">
      <c r="A241" t="s">
        <v>103</v>
      </c>
      <c r="B241" s="3">
        <v>45800</v>
      </c>
      <c r="C241" s="4" t="str">
        <f t="shared" si="3"/>
        <v>2025W029</v>
      </c>
      <c r="D241" t="s">
        <v>59</v>
      </c>
      <c r="E241" t="s">
        <v>60</v>
      </c>
      <c r="F241" t="s">
        <v>61</v>
      </c>
      <c r="G241">
        <v>0</v>
      </c>
      <c r="H241">
        <v>1</v>
      </c>
      <c r="I241">
        <v>30</v>
      </c>
      <c r="J241">
        <v>2870509</v>
      </c>
      <c r="K241">
        <f>VLOOKUP(A241,[1]Territory_Mapping!A$2:C$51,2,0)</f>
        <v>89777</v>
      </c>
      <c r="L241" t="str">
        <f>VLOOKUP(A241,[1]Territory_Mapping!$A$2:$C$51,3,0)</f>
        <v>GQC5UM</v>
      </c>
    </row>
    <row r="242" spans="1:12">
      <c r="A242" t="s">
        <v>102</v>
      </c>
      <c r="B242" s="3">
        <v>45799</v>
      </c>
      <c r="C242" s="4" t="str">
        <f t="shared" si="3"/>
        <v>2025W029</v>
      </c>
      <c r="D242" t="s">
        <v>96</v>
      </c>
      <c r="E242" t="s">
        <v>97</v>
      </c>
      <c r="F242" t="s">
        <v>61</v>
      </c>
      <c r="G242">
        <v>1</v>
      </c>
      <c r="H242">
        <v>1</v>
      </c>
      <c r="I242">
        <v>15</v>
      </c>
      <c r="J242">
        <v>14380001</v>
      </c>
      <c r="K242">
        <f>VLOOKUP(A242,[1]Territory_Mapping!A$2:C$51,2,0)</f>
        <v>72750</v>
      </c>
      <c r="L242" t="str">
        <f>VLOOKUP(A242,[1]Territory_Mapping!$A$2:$C$51,3,0)</f>
        <v>9JLAIL</v>
      </c>
    </row>
    <row r="243" spans="1:12">
      <c r="A243" t="s">
        <v>82</v>
      </c>
      <c r="B243" s="3">
        <v>45799</v>
      </c>
      <c r="C243" s="4" t="str">
        <f t="shared" si="3"/>
        <v>2025W029</v>
      </c>
      <c r="D243" t="s">
        <v>59</v>
      </c>
      <c r="E243" t="s">
        <v>60</v>
      </c>
      <c r="F243" t="s">
        <v>61</v>
      </c>
      <c r="G243">
        <v>1</v>
      </c>
      <c r="H243">
        <v>1</v>
      </c>
      <c r="I243">
        <v>30</v>
      </c>
      <c r="J243">
        <v>53940001</v>
      </c>
      <c r="K243">
        <f>VLOOKUP(A243,[1]Territory_Mapping!A$2:C$51,2,0)</f>
        <v>59209</v>
      </c>
      <c r="L243" t="str">
        <f>VLOOKUP(A243,[1]Territory_Mapping!$A$2:$C$51,3,0)</f>
        <v>PICLKS</v>
      </c>
    </row>
    <row r="244" spans="1:12">
      <c r="A244" t="s">
        <v>66</v>
      </c>
      <c r="B244" s="3">
        <v>45799</v>
      </c>
      <c r="C244" s="4" t="str">
        <f t="shared" si="3"/>
        <v>2025W029</v>
      </c>
      <c r="D244" t="s">
        <v>63</v>
      </c>
      <c r="E244" t="s">
        <v>64</v>
      </c>
      <c r="F244" t="s">
        <v>61</v>
      </c>
      <c r="G244">
        <v>1</v>
      </c>
      <c r="H244">
        <v>1</v>
      </c>
      <c r="I244">
        <v>45</v>
      </c>
      <c r="J244">
        <v>53940001</v>
      </c>
      <c r="K244">
        <f>VLOOKUP(A244,[1]Territory_Mapping!A$2:C$51,2,0)</f>
        <v>40976</v>
      </c>
      <c r="L244" t="str">
        <f>VLOOKUP(A244,[1]Territory_Mapping!$A$2:$C$51,3,0)</f>
        <v>L7PH6P</v>
      </c>
    </row>
    <row r="245" spans="1:12">
      <c r="A245" t="s">
        <v>104</v>
      </c>
      <c r="B245" s="3">
        <v>45799</v>
      </c>
      <c r="C245" s="4" t="str">
        <f t="shared" si="3"/>
        <v>2025W029</v>
      </c>
      <c r="D245" t="s">
        <v>96</v>
      </c>
      <c r="E245" t="s">
        <v>97</v>
      </c>
      <c r="F245" t="s">
        <v>61</v>
      </c>
      <c r="G245">
        <v>0</v>
      </c>
      <c r="H245">
        <v>1</v>
      </c>
      <c r="I245">
        <v>10</v>
      </c>
      <c r="J245">
        <v>53940001</v>
      </c>
      <c r="K245">
        <f>VLOOKUP(A245,[1]Territory_Mapping!A$2:C$51,2,0)</f>
        <v>54521</v>
      </c>
      <c r="L245" t="str">
        <f>VLOOKUP(A245,[1]Territory_Mapping!$A$2:$C$51,3,0)</f>
        <v>T1RKQQ</v>
      </c>
    </row>
    <row r="246" spans="1:12">
      <c r="A246" t="s">
        <v>73</v>
      </c>
      <c r="B246" s="3">
        <v>45798</v>
      </c>
      <c r="C246" s="4" t="str">
        <f t="shared" si="3"/>
        <v>2025W029</v>
      </c>
      <c r="D246" t="s">
        <v>96</v>
      </c>
      <c r="E246" t="s">
        <v>97</v>
      </c>
      <c r="F246" t="s">
        <v>61</v>
      </c>
      <c r="G246">
        <v>1</v>
      </c>
      <c r="H246">
        <v>1</v>
      </c>
      <c r="I246">
        <v>60</v>
      </c>
      <c r="J246">
        <v>14380001</v>
      </c>
      <c r="K246">
        <f>VLOOKUP(A246,[1]Territory_Mapping!A$2:C$51,2,0)</f>
        <v>18803</v>
      </c>
      <c r="L246" t="str">
        <f>VLOOKUP(A246,[1]Territory_Mapping!$A$2:$C$51,3,0)</f>
        <v>ANDTQY</v>
      </c>
    </row>
    <row r="247" spans="1:12">
      <c r="A247" t="s">
        <v>92</v>
      </c>
      <c r="B247" s="3">
        <v>45798</v>
      </c>
      <c r="C247" s="4" t="str">
        <f t="shared" si="3"/>
        <v>2025W029</v>
      </c>
      <c r="D247" t="s">
        <v>96</v>
      </c>
      <c r="E247" t="s">
        <v>97</v>
      </c>
      <c r="F247" t="s">
        <v>61</v>
      </c>
      <c r="G247">
        <v>0</v>
      </c>
      <c r="H247">
        <v>1</v>
      </c>
      <c r="I247">
        <v>30</v>
      </c>
      <c r="J247">
        <v>53940001</v>
      </c>
      <c r="K247">
        <f>VLOOKUP(A247,[1]Territory_Mapping!A$2:C$51,2,0)</f>
        <v>89150</v>
      </c>
      <c r="L247" t="str">
        <f>VLOOKUP(A247,[1]Territory_Mapping!$A$2:$C$51,3,0)</f>
        <v>GQC5UM</v>
      </c>
    </row>
    <row r="248" spans="1:12">
      <c r="A248" t="s">
        <v>72</v>
      </c>
      <c r="B248" s="3">
        <v>45797</v>
      </c>
      <c r="C248" s="4" t="str">
        <f t="shared" si="3"/>
        <v>2025W029</v>
      </c>
      <c r="D248" t="s">
        <v>68</v>
      </c>
      <c r="E248" t="s">
        <v>69</v>
      </c>
      <c r="F248" t="s">
        <v>61</v>
      </c>
      <c r="G248">
        <v>1</v>
      </c>
      <c r="H248">
        <v>1</v>
      </c>
      <c r="I248">
        <v>90</v>
      </c>
      <c r="J248">
        <v>14380001</v>
      </c>
      <c r="K248">
        <f>VLOOKUP(A248,[1]Territory_Mapping!A$2:C$51,2,0)</f>
        <v>81760</v>
      </c>
      <c r="L248" t="str">
        <f>VLOOKUP(A248,[1]Territory_Mapping!$A$2:$C$51,3,0)</f>
        <v>PICLKS</v>
      </c>
    </row>
    <row r="249" spans="1:12">
      <c r="A249" t="s">
        <v>90</v>
      </c>
      <c r="B249" s="3">
        <v>45797</v>
      </c>
      <c r="C249" s="4" t="str">
        <f t="shared" si="3"/>
        <v>2025W029</v>
      </c>
      <c r="D249" t="s">
        <v>96</v>
      </c>
      <c r="E249" t="s">
        <v>97</v>
      </c>
      <c r="F249" t="s">
        <v>61</v>
      </c>
      <c r="G249">
        <v>1</v>
      </c>
      <c r="H249">
        <v>1</v>
      </c>
      <c r="I249">
        <v>15</v>
      </c>
      <c r="J249">
        <v>14380001</v>
      </c>
      <c r="K249">
        <f>VLOOKUP(A249,[1]Territory_Mapping!A$2:C$51,2,0)</f>
        <v>54521</v>
      </c>
      <c r="L249" t="str">
        <f>VLOOKUP(A249,[1]Territory_Mapping!$A$2:$C$51,3,0)</f>
        <v>T1RKQQ</v>
      </c>
    </row>
    <row r="250" spans="1:12">
      <c r="A250" t="s">
        <v>93</v>
      </c>
      <c r="B250" s="3">
        <v>45797</v>
      </c>
      <c r="C250" s="4" t="str">
        <f t="shared" si="3"/>
        <v>2025W029</v>
      </c>
      <c r="D250" t="s">
        <v>59</v>
      </c>
      <c r="E250" t="s">
        <v>60</v>
      </c>
      <c r="F250" t="s">
        <v>61</v>
      </c>
      <c r="G250">
        <v>1</v>
      </c>
      <c r="H250">
        <v>1</v>
      </c>
      <c r="I250">
        <v>90</v>
      </c>
      <c r="J250">
        <v>48780101</v>
      </c>
      <c r="K250">
        <f>VLOOKUP(A250,[1]Territory_Mapping!A$2:C$51,2,0)</f>
        <v>30260</v>
      </c>
      <c r="L250" t="str">
        <f>VLOOKUP(A250,[1]Territory_Mapping!$A$2:$C$51,3,0)</f>
        <v>KHZ22K</v>
      </c>
    </row>
    <row r="251" spans="1:12">
      <c r="A251" t="s">
        <v>102</v>
      </c>
      <c r="B251" s="3">
        <v>45796</v>
      </c>
      <c r="C251" s="4" t="str">
        <f t="shared" si="3"/>
        <v>2025W029</v>
      </c>
      <c r="D251" t="s">
        <v>96</v>
      </c>
      <c r="E251" t="s">
        <v>97</v>
      </c>
      <c r="F251" t="s">
        <v>61</v>
      </c>
      <c r="G251">
        <v>0</v>
      </c>
      <c r="H251">
        <v>1</v>
      </c>
      <c r="I251">
        <v>60</v>
      </c>
      <c r="J251">
        <v>14380001</v>
      </c>
      <c r="K251">
        <f>VLOOKUP(A251,[1]Territory_Mapping!A$2:C$51,2,0)</f>
        <v>72750</v>
      </c>
      <c r="L251" t="str">
        <f>VLOOKUP(A251,[1]Territory_Mapping!$A$2:$C$51,3,0)</f>
        <v>9JLAIL</v>
      </c>
    </row>
    <row r="252" spans="1:12">
      <c r="A252" t="s">
        <v>76</v>
      </c>
      <c r="B252" s="3">
        <v>45796</v>
      </c>
      <c r="C252" s="4" t="str">
        <f t="shared" si="3"/>
        <v>2025W029</v>
      </c>
      <c r="D252" t="s">
        <v>63</v>
      </c>
      <c r="E252" t="s">
        <v>64</v>
      </c>
      <c r="F252" t="s">
        <v>61</v>
      </c>
      <c r="G252">
        <v>0</v>
      </c>
      <c r="H252">
        <v>1</v>
      </c>
      <c r="I252">
        <v>30</v>
      </c>
      <c r="J252">
        <v>48780101</v>
      </c>
      <c r="K252">
        <f>VLOOKUP(A252,[1]Territory_Mapping!A$2:C$51,2,0)</f>
        <v>89150</v>
      </c>
      <c r="L252" t="str">
        <f>VLOOKUP(A252,[1]Territory_Mapping!$A$2:$C$51,3,0)</f>
        <v>GQC5UM</v>
      </c>
    </row>
    <row r="253" spans="1:12">
      <c r="A253" t="s">
        <v>116</v>
      </c>
      <c r="B253" s="3">
        <v>45795</v>
      </c>
      <c r="C253" s="4" t="str">
        <f t="shared" si="3"/>
        <v>2025W029</v>
      </c>
      <c r="D253" t="s">
        <v>96</v>
      </c>
      <c r="E253" t="s">
        <v>97</v>
      </c>
      <c r="F253" t="s">
        <v>61</v>
      </c>
      <c r="G253">
        <v>1</v>
      </c>
      <c r="H253">
        <v>1</v>
      </c>
      <c r="I253">
        <v>30</v>
      </c>
      <c r="J253">
        <v>2870509</v>
      </c>
      <c r="K253">
        <f>VLOOKUP(A253,[1]Territory_Mapping!A$2:C$51,2,0)</f>
        <v>80120</v>
      </c>
      <c r="L253" t="str">
        <f>VLOOKUP(A253,[1]Territory_Mapping!$A$2:$C$51,3,0)</f>
        <v>T1RKQQ</v>
      </c>
    </row>
    <row r="254" spans="1:12">
      <c r="A254" t="s">
        <v>104</v>
      </c>
      <c r="B254" s="3">
        <v>45795</v>
      </c>
      <c r="C254" s="4" t="str">
        <f t="shared" si="3"/>
        <v>2025W029</v>
      </c>
      <c r="D254" t="s">
        <v>96</v>
      </c>
      <c r="E254" t="s">
        <v>97</v>
      </c>
      <c r="F254" t="s">
        <v>61</v>
      </c>
      <c r="G254">
        <v>0</v>
      </c>
      <c r="H254">
        <v>1</v>
      </c>
      <c r="I254">
        <v>90</v>
      </c>
      <c r="J254">
        <v>53940001</v>
      </c>
      <c r="K254">
        <f>VLOOKUP(A254,[1]Territory_Mapping!A$2:C$51,2,0)</f>
        <v>54521</v>
      </c>
      <c r="L254" t="str">
        <f>VLOOKUP(A254,[1]Territory_Mapping!$A$2:$C$51,3,0)</f>
        <v>T1RKQQ</v>
      </c>
    </row>
    <row r="255" spans="1:12">
      <c r="A255" t="s">
        <v>76</v>
      </c>
      <c r="B255" s="3">
        <v>45795</v>
      </c>
      <c r="C255" s="4" t="str">
        <f t="shared" si="3"/>
        <v>2025W029</v>
      </c>
      <c r="D255" t="s">
        <v>63</v>
      </c>
      <c r="E255" t="s">
        <v>64</v>
      </c>
      <c r="F255" t="s">
        <v>61</v>
      </c>
      <c r="G255">
        <v>0</v>
      </c>
      <c r="H255">
        <v>1</v>
      </c>
      <c r="I255">
        <v>15</v>
      </c>
      <c r="J255">
        <v>14380001</v>
      </c>
      <c r="K255">
        <f>VLOOKUP(A255,[1]Territory_Mapping!A$2:C$51,2,0)</f>
        <v>89150</v>
      </c>
      <c r="L255" t="str">
        <f>VLOOKUP(A255,[1]Territory_Mapping!$A$2:$C$51,3,0)</f>
        <v>GQC5UM</v>
      </c>
    </row>
    <row r="256" spans="1:12">
      <c r="A256" t="s">
        <v>58</v>
      </c>
      <c r="B256" s="3">
        <v>45794</v>
      </c>
      <c r="C256" s="4" t="str">
        <f t="shared" si="3"/>
        <v>2025W030</v>
      </c>
      <c r="D256" t="s">
        <v>59</v>
      </c>
      <c r="E256" t="s">
        <v>60</v>
      </c>
      <c r="F256" t="s">
        <v>61</v>
      </c>
      <c r="G256">
        <v>0</v>
      </c>
      <c r="H256">
        <v>1</v>
      </c>
      <c r="I256">
        <v>15</v>
      </c>
      <c r="J256">
        <v>53940001</v>
      </c>
      <c r="K256">
        <f>VLOOKUP(A256,[1]Territory_Mapping!A$2:C$51,2,0)</f>
        <v>30260</v>
      </c>
      <c r="L256" t="str">
        <f>VLOOKUP(A256,[1]Territory_Mapping!$A$2:$C$51,3,0)</f>
        <v>KHZ22K</v>
      </c>
    </row>
    <row r="257" spans="1:12">
      <c r="A257" t="s">
        <v>71</v>
      </c>
      <c r="B257" s="3">
        <v>45794</v>
      </c>
      <c r="C257" s="4" t="str">
        <f t="shared" si="3"/>
        <v>2025W030</v>
      </c>
      <c r="D257" t="s">
        <v>68</v>
      </c>
      <c r="E257" t="s">
        <v>69</v>
      </c>
      <c r="F257" t="s">
        <v>61</v>
      </c>
      <c r="G257">
        <v>0</v>
      </c>
      <c r="H257">
        <v>1</v>
      </c>
      <c r="I257">
        <v>30</v>
      </c>
      <c r="J257">
        <v>53940001</v>
      </c>
      <c r="K257">
        <f>VLOOKUP(A257,[1]Territory_Mapping!A$2:C$51,2,0)</f>
        <v>59209</v>
      </c>
      <c r="L257" t="str">
        <f>VLOOKUP(A257,[1]Territory_Mapping!$A$2:$C$51,3,0)</f>
        <v>PICLKS</v>
      </c>
    </row>
    <row r="258" spans="1:12">
      <c r="A258" t="s">
        <v>90</v>
      </c>
      <c r="B258" s="3">
        <v>45794</v>
      </c>
      <c r="C258" s="4" t="str">
        <f t="shared" si="3"/>
        <v>2025W030</v>
      </c>
      <c r="D258" t="s">
        <v>96</v>
      </c>
      <c r="E258" t="s">
        <v>97</v>
      </c>
      <c r="F258" t="s">
        <v>61</v>
      </c>
      <c r="G258">
        <v>0</v>
      </c>
      <c r="H258">
        <v>1</v>
      </c>
      <c r="I258">
        <v>30</v>
      </c>
      <c r="J258">
        <v>53940001</v>
      </c>
      <c r="K258">
        <f>VLOOKUP(A258,[1]Territory_Mapping!A$2:C$51,2,0)</f>
        <v>54521</v>
      </c>
      <c r="L258" t="str">
        <f>VLOOKUP(A258,[1]Territory_Mapping!$A$2:$C$51,3,0)</f>
        <v>T1RKQQ</v>
      </c>
    </row>
    <row r="259" spans="1:12">
      <c r="A259" t="s">
        <v>116</v>
      </c>
      <c r="B259" s="3">
        <v>45794</v>
      </c>
      <c r="C259" s="4" t="str">
        <f t="shared" ref="C259:C322" si="4">YEAR(B259)&amp;"W"&amp;TEXT(INT((MAX($B:$B)-B259)/7)+1,"000")</f>
        <v>2025W030</v>
      </c>
      <c r="D259" t="s">
        <v>96</v>
      </c>
      <c r="E259" t="s">
        <v>97</v>
      </c>
      <c r="F259" t="s">
        <v>61</v>
      </c>
      <c r="G259">
        <v>1</v>
      </c>
      <c r="H259">
        <v>1</v>
      </c>
      <c r="I259">
        <v>90</v>
      </c>
      <c r="J259">
        <v>14380001</v>
      </c>
      <c r="K259">
        <f>VLOOKUP(A259,[1]Territory_Mapping!A$2:C$51,2,0)</f>
        <v>80120</v>
      </c>
      <c r="L259" t="str">
        <f>VLOOKUP(A259,[1]Territory_Mapping!$A$2:$C$51,3,0)</f>
        <v>T1RKQQ</v>
      </c>
    </row>
    <row r="260" spans="1:12">
      <c r="A260" t="s">
        <v>81</v>
      </c>
      <c r="B260" s="3">
        <v>45793</v>
      </c>
      <c r="C260" s="4" t="str">
        <f t="shared" si="4"/>
        <v>2025W030</v>
      </c>
      <c r="D260" t="s">
        <v>63</v>
      </c>
      <c r="E260" t="s">
        <v>64</v>
      </c>
      <c r="F260" t="s">
        <v>61</v>
      </c>
      <c r="G260">
        <v>1</v>
      </c>
      <c r="H260">
        <v>1</v>
      </c>
      <c r="I260">
        <v>30</v>
      </c>
      <c r="J260">
        <v>53940001</v>
      </c>
      <c r="K260">
        <f>VLOOKUP(A260,[1]Territory_Mapping!A$2:C$51,2,0)</f>
        <v>72861</v>
      </c>
      <c r="L260" t="str">
        <f>VLOOKUP(A260,[1]Territory_Mapping!$A$2:$C$51,3,0)</f>
        <v>9JLAIL</v>
      </c>
    </row>
    <row r="261" spans="1:12">
      <c r="A261" t="s">
        <v>79</v>
      </c>
      <c r="B261" s="3">
        <v>45793</v>
      </c>
      <c r="C261" s="4" t="str">
        <f t="shared" si="4"/>
        <v>2025W030</v>
      </c>
      <c r="D261" t="s">
        <v>63</v>
      </c>
      <c r="E261" t="s">
        <v>64</v>
      </c>
      <c r="F261" t="s">
        <v>61</v>
      </c>
      <c r="G261">
        <v>0</v>
      </c>
      <c r="H261">
        <v>1</v>
      </c>
      <c r="I261">
        <v>30</v>
      </c>
      <c r="J261">
        <v>2870509</v>
      </c>
      <c r="K261">
        <f>VLOOKUP(A261,[1]Territory_Mapping!A$2:C$51,2,0)</f>
        <v>32593</v>
      </c>
      <c r="L261" t="str">
        <f>VLOOKUP(A261,[1]Territory_Mapping!$A$2:$C$51,3,0)</f>
        <v>KHZ22K</v>
      </c>
    </row>
    <row r="262" spans="1:12">
      <c r="A262" t="s">
        <v>83</v>
      </c>
      <c r="B262" s="3">
        <v>45793</v>
      </c>
      <c r="C262" s="4" t="str">
        <f t="shared" si="4"/>
        <v>2025W030</v>
      </c>
      <c r="D262" t="s">
        <v>59</v>
      </c>
      <c r="E262" t="s">
        <v>60</v>
      </c>
      <c r="F262" t="s">
        <v>61</v>
      </c>
      <c r="G262">
        <v>0</v>
      </c>
      <c r="H262">
        <v>1</v>
      </c>
      <c r="I262">
        <v>10</v>
      </c>
      <c r="J262">
        <v>48780101</v>
      </c>
      <c r="K262">
        <f>VLOOKUP(A262,[1]Territory_Mapping!A$2:C$51,2,0)</f>
        <v>54521</v>
      </c>
      <c r="L262" t="str">
        <f>VLOOKUP(A262,[1]Territory_Mapping!$A$2:$C$51,3,0)</f>
        <v>T1RKQQ</v>
      </c>
    </row>
    <row r="263" spans="1:12">
      <c r="A263" t="s">
        <v>66</v>
      </c>
      <c r="B263" s="3">
        <v>45793</v>
      </c>
      <c r="C263" s="4" t="str">
        <f t="shared" si="4"/>
        <v>2025W030</v>
      </c>
      <c r="D263" t="s">
        <v>63</v>
      </c>
      <c r="E263" t="s">
        <v>64</v>
      </c>
      <c r="F263" t="s">
        <v>61</v>
      </c>
      <c r="G263">
        <v>1</v>
      </c>
      <c r="H263">
        <v>1</v>
      </c>
      <c r="I263">
        <v>90</v>
      </c>
      <c r="J263">
        <v>14380001</v>
      </c>
      <c r="K263">
        <f>VLOOKUP(A263,[1]Territory_Mapping!A$2:C$51,2,0)</f>
        <v>40976</v>
      </c>
      <c r="L263" t="str">
        <f>VLOOKUP(A263,[1]Territory_Mapping!$A$2:$C$51,3,0)</f>
        <v>L7PH6P</v>
      </c>
    </row>
    <row r="264" spans="1:12">
      <c r="A264" t="s">
        <v>92</v>
      </c>
      <c r="B264" s="3">
        <v>45793</v>
      </c>
      <c r="C264" s="4" t="str">
        <f t="shared" si="4"/>
        <v>2025W030</v>
      </c>
      <c r="D264" t="s">
        <v>96</v>
      </c>
      <c r="E264" t="s">
        <v>97</v>
      </c>
      <c r="F264" t="s">
        <v>61</v>
      </c>
      <c r="G264">
        <v>0</v>
      </c>
      <c r="H264">
        <v>1</v>
      </c>
      <c r="I264">
        <v>30</v>
      </c>
      <c r="J264">
        <v>53940001</v>
      </c>
      <c r="K264">
        <f>VLOOKUP(A264,[1]Territory_Mapping!A$2:C$51,2,0)</f>
        <v>89150</v>
      </c>
      <c r="L264" t="str">
        <f>VLOOKUP(A264,[1]Territory_Mapping!$A$2:$C$51,3,0)</f>
        <v>GQC5UM</v>
      </c>
    </row>
    <row r="265" spans="1:12">
      <c r="A265" t="s">
        <v>88</v>
      </c>
      <c r="B265" s="3">
        <v>45793</v>
      </c>
      <c r="C265" s="4" t="str">
        <f t="shared" si="4"/>
        <v>2025W030</v>
      </c>
      <c r="D265" t="s">
        <v>59</v>
      </c>
      <c r="E265" t="s">
        <v>60</v>
      </c>
      <c r="F265" t="s">
        <v>61</v>
      </c>
      <c r="G265">
        <v>0</v>
      </c>
      <c r="H265">
        <v>1</v>
      </c>
      <c r="I265">
        <v>30</v>
      </c>
      <c r="J265">
        <v>2870509</v>
      </c>
      <c r="K265">
        <f>VLOOKUP(A265,[1]Territory_Mapping!A$2:C$51,2,0)</f>
        <v>80120</v>
      </c>
      <c r="L265" t="str">
        <f>VLOOKUP(A265,[1]Territory_Mapping!$A$2:$C$51,3,0)</f>
        <v>T1RKQQ</v>
      </c>
    </row>
    <row r="266" spans="1:12">
      <c r="A266" t="s">
        <v>108</v>
      </c>
      <c r="B266" s="3">
        <v>45792</v>
      </c>
      <c r="C266" s="4" t="str">
        <f t="shared" si="4"/>
        <v>2025W030</v>
      </c>
      <c r="D266" t="s">
        <v>96</v>
      </c>
      <c r="E266" t="s">
        <v>97</v>
      </c>
      <c r="F266" t="s">
        <v>61</v>
      </c>
      <c r="G266">
        <v>0</v>
      </c>
      <c r="H266">
        <v>1</v>
      </c>
      <c r="I266">
        <v>45</v>
      </c>
      <c r="J266">
        <v>14380001</v>
      </c>
      <c r="K266">
        <f>VLOOKUP(A266,[1]Territory_Mapping!A$2:C$51,2,0)</f>
        <v>89150</v>
      </c>
      <c r="L266" t="str">
        <f>VLOOKUP(A266,[1]Territory_Mapping!$A$2:$C$51,3,0)</f>
        <v>GQC5UM</v>
      </c>
    </row>
    <row r="267" spans="1:12">
      <c r="A267" t="s">
        <v>89</v>
      </c>
      <c r="B267" s="3">
        <v>45792</v>
      </c>
      <c r="C267" s="4" t="str">
        <f t="shared" si="4"/>
        <v>2025W030</v>
      </c>
      <c r="D267" t="s">
        <v>96</v>
      </c>
      <c r="E267" t="s">
        <v>97</v>
      </c>
      <c r="F267" t="s">
        <v>61</v>
      </c>
      <c r="G267">
        <v>0</v>
      </c>
      <c r="H267">
        <v>1</v>
      </c>
      <c r="I267">
        <v>60</v>
      </c>
      <c r="J267">
        <v>53940001</v>
      </c>
      <c r="K267">
        <f>VLOOKUP(A267,[1]Territory_Mapping!A$2:C$51,2,0)</f>
        <v>81760</v>
      </c>
      <c r="L267" t="str">
        <f>VLOOKUP(A267,[1]Territory_Mapping!$A$2:$C$51,3,0)</f>
        <v>PICLKS</v>
      </c>
    </row>
    <row r="268" spans="1:12">
      <c r="A268" t="s">
        <v>62</v>
      </c>
      <c r="B268" s="3">
        <v>45792</v>
      </c>
      <c r="C268" s="4" t="str">
        <f t="shared" si="4"/>
        <v>2025W030</v>
      </c>
      <c r="D268" t="s">
        <v>59</v>
      </c>
      <c r="E268" t="s">
        <v>60</v>
      </c>
      <c r="F268" t="s">
        <v>61</v>
      </c>
      <c r="G268">
        <v>0</v>
      </c>
      <c r="H268">
        <v>1</v>
      </c>
      <c r="I268">
        <v>60</v>
      </c>
      <c r="J268">
        <v>53940001</v>
      </c>
      <c r="K268">
        <f>VLOOKUP(A268,[1]Territory_Mapping!A$2:C$51,2,0)</f>
        <v>72750</v>
      </c>
      <c r="L268" t="str">
        <f>VLOOKUP(A268,[1]Territory_Mapping!$A$2:$C$51,3,0)</f>
        <v>9JLAIL</v>
      </c>
    </row>
    <row r="269" spans="1:12">
      <c r="A269" t="s">
        <v>101</v>
      </c>
      <c r="B269" s="3">
        <v>45792</v>
      </c>
      <c r="C269" s="4" t="str">
        <f t="shared" si="4"/>
        <v>2025W030</v>
      </c>
      <c r="D269" t="s">
        <v>68</v>
      </c>
      <c r="E269" t="s">
        <v>69</v>
      </c>
      <c r="F269" t="s">
        <v>61</v>
      </c>
      <c r="G269">
        <v>1</v>
      </c>
      <c r="H269">
        <v>1</v>
      </c>
      <c r="I269">
        <v>60</v>
      </c>
      <c r="J269">
        <v>53940001</v>
      </c>
      <c r="K269">
        <f>VLOOKUP(A269,[1]Territory_Mapping!A$2:C$51,2,0)</f>
        <v>80120</v>
      </c>
      <c r="L269" t="str">
        <f>VLOOKUP(A269,[1]Territory_Mapping!$A$2:$C$51,3,0)</f>
        <v>T1RKQQ</v>
      </c>
    </row>
    <row r="270" spans="1:12">
      <c r="A270" t="s">
        <v>90</v>
      </c>
      <c r="B270" s="3">
        <v>45792</v>
      </c>
      <c r="C270" s="4" t="str">
        <f t="shared" si="4"/>
        <v>2025W030</v>
      </c>
      <c r="D270" t="s">
        <v>68</v>
      </c>
      <c r="E270" t="s">
        <v>69</v>
      </c>
      <c r="F270" t="s">
        <v>61</v>
      </c>
      <c r="G270">
        <v>1</v>
      </c>
      <c r="H270">
        <v>1</v>
      </c>
      <c r="I270">
        <v>15</v>
      </c>
      <c r="J270">
        <v>53940001</v>
      </c>
      <c r="K270">
        <f>VLOOKUP(A270,[1]Territory_Mapping!A$2:C$51,2,0)</f>
        <v>54521</v>
      </c>
      <c r="L270" t="str">
        <f>VLOOKUP(A270,[1]Territory_Mapping!$A$2:$C$51,3,0)</f>
        <v>T1RKQQ</v>
      </c>
    </row>
    <row r="271" spans="1:12">
      <c r="A271" t="s">
        <v>115</v>
      </c>
      <c r="B271" s="3">
        <v>45792</v>
      </c>
      <c r="C271" s="4" t="str">
        <f t="shared" si="4"/>
        <v>2025W030</v>
      </c>
      <c r="D271" t="s">
        <v>63</v>
      </c>
      <c r="E271" t="s">
        <v>64</v>
      </c>
      <c r="F271" t="s">
        <v>61</v>
      </c>
      <c r="G271">
        <v>1</v>
      </c>
      <c r="H271">
        <v>1</v>
      </c>
      <c r="I271">
        <v>10</v>
      </c>
      <c r="J271">
        <v>53940001</v>
      </c>
      <c r="K271">
        <f>VLOOKUP(A271,[1]Territory_Mapping!A$2:C$51,2,0)</f>
        <v>72861</v>
      </c>
      <c r="L271" t="str">
        <f>VLOOKUP(A271,[1]Territory_Mapping!$A$2:$C$51,3,0)</f>
        <v>9JLAIL</v>
      </c>
    </row>
    <row r="272" spans="1:12">
      <c r="A272" t="s">
        <v>102</v>
      </c>
      <c r="B272" s="3">
        <v>45791</v>
      </c>
      <c r="C272" s="4" t="str">
        <f t="shared" si="4"/>
        <v>2025W030</v>
      </c>
      <c r="D272" t="s">
        <v>68</v>
      </c>
      <c r="E272" t="s">
        <v>69</v>
      </c>
      <c r="F272" t="s">
        <v>61</v>
      </c>
      <c r="G272">
        <v>1</v>
      </c>
      <c r="H272">
        <v>1</v>
      </c>
      <c r="I272">
        <v>10</v>
      </c>
      <c r="J272">
        <v>2870509</v>
      </c>
      <c r="K272">
        <f>VLOOKUP(A272,[1]Territory_Mapping!A$2:C$51,2,0)</f>
        <v>72750</v>
      </c>
      <c r="L272" t="str">
        <f>VLOOKUP(A272,[1]Territory_Mapping!$A$2:$C$51,3,0)</f>
        <v>9JLAIL</v>
      </c>
    </row>
    <row r="273" spans="1:12">
      <c r="A273" t="s">
        <v>85</v>
      </c>
      <c r="B273" s="3">
        <v>45791</v>
      </c>
      <c r="C273" s="4" t="str">
        <f t="shared" si="4"/>
        <v>2025W030</v>
      </c>
      <c r="D273" t="s">
        <v>96</v>
      </c>
      <c r="E273" t="s">
        <v>97</v>
      </c>
      <c r="F273" t="s">
        <v>61</v>
      </c>
      <c r="G273">
        <v>1</v>
      </c>
      <c r="H273">
        <v>1</v>
      </c>
      <c r="I273">
        <v>60</v>
      </c>
      <c r="J273">
        <v>14380001</v>
      </c>
      <c r="K273">
        <f>VLOOKUP(A273,[1]Territory_Mapping!A$2:C$51,2,0)</f>
        <v>89777</v>
      </c>
      <c r="L273" t="str">
        <f>VLOOKUP(A273,[1]Territory_Mapping!$A$2:$C$51,3,0)</f>
        <v>GQC5UM</v>
      </c>
    </row>
    <row r="274" spans="1:12">
      <c r="A274" t="s">
        <v>109</v>
      </c>
      <c r="B274" s="3">
        <v>45791</v>
      </c>
      <c r="C274" s="4" t="str">
        <f t="shared" si="4"/>
        <v>2025W030</v>
      </c>
      <c r="D274" t="s">
        <v>68</v>
      </c>
      <c r="E274" t="s">
        <v>69</v>
      </c>
      <c r="F274" t="s">
        <v>61</v>
      </c>
      <c r="G274">
        <v>1</v>
      </c>
      <c r="H274">
        <v>1</v>
      </c>
      <c r="I274">
        <v>30</v>
      </c>
      <c r="J274">
        <v>53940001</v>
      </c>
      <c r="K274">
        <f>VLOOKUP(A274,[1]Territory_Mapping!A$2:C$51,2,0)</f>
        <v>86268</v>
      </c>
      <c r="L274" t="str">
        <f>VLOOKUP(A274,[1]Territory_Mapping!$A$2:$C$51,3,0)</f>
        <v>EUVIV4</v>
      </c>
    </row>
    <row r="275" spans="1:12">
      <c r="A275" t="s">
        <v>81</v>
      </c>
      <c r="B275" s="3">
        <v>45791</v>
      </c>
      <c r="C275" s="4" t="str">
        <f t="shared" si="4"/>
        <v>2025W030</v>
      </c>
      <c r="D275" t="s">
        <v>63</v>
      </c>
      <c r="E275" t="s">
        <v>64</v>
      </c>
      <c r="F275" t="s">
        <v>61</v>
      </c>
      <c r="G275">
        <v>1</v>
      </c>
      <c r="H275">
        <v>1</v>
      </c>
      <c r="I275">
        <v>60</v>
      </c>
      <c r="J275">
        <v>53940001</v>
      </c>
      <c r="K275">
        <f>VLOOKUP(A275,[1]Territory_Mapping!A$2:C$51,2,0)</f>
        <v>72861</v>
      </c>
      <c r="L275" t="str">
        <f>VLOOKUP(A275,[1]Territory_Mapping!$A$2:$C$51,3,0)</f>
        <v>9JLAIL</v>
      </c>
    </row>
    <row r="276" spans="1:12">
      <c r="A276" t="s">
        <v>79</v>
      </c>
      <c r="B276" s="3">
        <v>45791</v>
      </c>
      <c r="C276" s="4" t="str">
        <f t="shared" si="4"/>
        <v>2025W030</v>
      </c>
      <c r="D276" t="s">
        <v>68</v>
      </c>
      <c r="E276" t="s">
        <v>69</v>
      </c>
      <c r="F276" t="s">
        <v>61</v>
      </c>
      <c r="G276">
        <v>0</v>
      </c>
      <c r="H276">
        <v>1</v>
      </c>
      <c r="I276">
        <v>30</v>
      </c>
      <c r="J276">
        <v>14380001</v>
      </c>
      <c r="K276">
        <f>VLOOKUP(A276,[1]Territory_Mapping!A$2:C$51,2,0)</f>
        <v>32593</v>
      </c>
      <c r="L276" t="str">
        <f>VLOOKUP(A276,[1]Territory_Mapping!$A$2:$C$51,3,0)</f>
        <v>KHZ22K</v>
      </c>
    </row>
    <row r="277" spans="1:12">
      <c r="A277" t="s">
        <v>100</v>
      </c>
      <c r="B277" s="3">
        <v>45791</v>
      </c>
      <c r="C277" s="4" t="str">
        <f t="shared" si="4"/>
        <v>2025W030</v>
      </c>
      <c r="D277" t="s">
        <v>96</v>
      </c>
      <c r="E277" t="s">
        <v>97</v>
      </c>
      <c r="F277" t="s">
        <v>61</v>
      </c>
      <c r="G277">
        <v>1</v>
      </c>
      <c r="H277">
        <v>1</v>
      </c>
      <c r="I277">
        <v>30</v>
      </c>
      <c r="J277">
        <v>48780101</v>
      </c>
      <c r="K277">
        <f>VLOOKUP(A277,[1]Territory_Mapping!A$2:C$51,2,0)</f>
        <v>38304</v>
      </c>
      <c r="L277" t="str">
        <f>VLOOKUP(A277,[1]Territory_Mapping!$A$2:$C$51,3,0)</f>
        <v>L7PH6P</v>
      </c>
    </row>
    <row r="278" spans="1:12">
      <c r="A278" t="s">
        <v>77</v>
      </c>
      <c r="B278" s="3">
        <v>45790</v>
      </c>
      <c r="C278" s="4" t="str">
        <f t="shared" si="4"/>
        <v>2025W030</v>
      </c>
      <c r="D278" t="s">
        <v>63</v>
      </c>
      <c r="E278" t="s">
        <v>64</v>
      </c>
      <c r="F278" t="s">
        <v>61</v>
      </c>
      <c r="G278">
        <v>1</v>
      </c>
      <c r="H278">
        <v>1</v>
      </c>
      <c r="I278">
        <v>45</v>
      </c>
      <c r="J278">
        <v>53940001</v>
      </c>
      <c r="K278">
        <f>VLOOKUP(A278,[1]Territory_Mapping!A$2:C$51,2,0)</f>
        <v>38304</v>
      </c>
      <c r="L278" t="str">
        <f>VLOOKUP(A278,[1]Territory_Mapping!$A$2:$C$51,3,0)</f>
        <v>L7PH6P</v>
      </c>
    </row>
    <row r="279" spans="1:12">
      <c r="A279" t="s">
        <v>71</v>
      </c>
      <c r="B279" s="3">
        <v>45790</v>
      </c>
      <c r="C279" s="4" t="str">
        <f t="shared" si="4"/>
        <v>2025W030</v>
      </c>
      <c r="D279" t="s">
        <v>96</v>
      </c>
      <c r="E279" t="s">
        <v>97</v>
      </c>
      <c r="F279" t="s">
        <v>61</v>
      </c>
      <c r="G279">
        <v>1</v>
      </c>
      <c r="H279">
        <v>1</v>
      </c>
      <c r="I279">
        <v>30</v>
      </c>
      <c r="J279">
        <v>2870509</v>
      </c>
      <c r="K279">
        <f>VLOOKUP(A279,[1]Territory_Mapping!A$2:C$51,2,0)</f>
        <v>59209</v>
      </c>
      <c r="L279" t="str">
        <f>VLOOKUP(A279,[1]Territory_Mapping!$A$2:$C$51,3,0)</f>
        <v>PICLKS</v>
      </c>
    </row>
    <row r="280" spans="1:12">
      <c r="A280" t="s">
        <v>105</v>
      </c>
      <c r="B280" s="3">
        <v>45790</v>
      </c>
      <c r="C280" s="4" t="str">
        <f t="shared" si="4"/>
        <v>2025W030</v>
      </c>
      <c r="D280" t="s">
        <v>96</v>
      </c>
      <c r="E280" t="s">
        <v>97</v>
      </c>
      <c r="F280" t="s">
        <v>61</v>
      </c>
      <c r="G280">
        <v>1</v>
      </c>
      <c r="H280">
        <v>1</v>
      </c>
      <c r="I280">
        <v>45</v>
      </c>
      <c r="J280">
        <v>48780101</v>
      </c>
      <c r="K280">
        <f>VLOOKUP(A280,[1]Territory_Mapping!A$2:C$51,2,0)</f>
        <v>76652</v>
      </c>
      <c r="L280" t="str">
        <f>VLOOKUP(A280,[1]Territory_Mapping!$A$2:$C$51,3,0)</f>
        <v>EUVIV4</v>
      </c>
    </row>
    <row r="281" spans="1:12">
      <c r="A281" t="s">
        <v>85</v>
      </c>
      <c r="B281" s="3">
        <v>45783</v>
      </c>
      <c r="C281" s="4" t="str">
        <f t="shared" si="4"/>
        <v>2025W031</v>
      </c>
      <c r="D281" t="s">
        <v>63</v>
      </c>
      <c r="E281" t="s">
        <v>64</v>
      </c>
      <c r="F281" t="s">
        <v>61</v>
      </c>
      <c r="G281">
        <v>0</v>
      </c>
      <c r="H281">
        <v>1</v>
      </c>
      <c r="I281">
        <v>18</v>
      </c>
      <c r="J281">
        <v>2870509</v>
      </c>
      <c r="K281">
        <f>VLOOKUP(A281,[1]Territory_Mapping!A$2:C$51,2,0)</f>
        <v>89777</v>
      </c>
      <c r="L281" t="str">
        <f>VLOOKUP(A281,[1]Territory_Mapping!$A$2:$C$51,3,0)</f>
        <v>GQC5UM</v>
      </c>
    </row>
    <row r="282" spans="1:12">
      <c r="A282" t="s">
        <v>109</v>
      </c>
      <c r="B282" s="3">
        <v>45783</v>
      </c>
      <c r="C282" s="4" t="str">
        <f t="shared" si="4"/>
        <v>2025W031</v>
      </c>
      <c r="D282" t="s">
        <v>96</v>
      </c>
      <c r="E282" t="s">
        <v>97</v>
      </c>
      <c r="F282" t="s">
        <v>61</v>
      </c>
      <c r="G282">
        <v>0</v>
      </c>
      <c r="H282">
        <v>1</v>
      </c>
      <c r="I282">
        <v>32</v>
      </c>
      <c r="J282">
        <v>2870509</v>
      </c>
      <c r="K282">
        <f>VLOOKUP(A282,[1]Territory_Mapping!A$2:C$51,2,0)</f>
        <v>86268</v>
      </c>
      <c r="L282" t="str">
        <f>VLOOKUP(A282,[1]Territory_Mapping!$A$2:$C$51,3,0)</f>
        <v>EUVIV4</v>
      </c>
    </row>
    <row r="283" spans="1:12">
      <c r="A283" t="s">
        <v>94</v>
      </c>
      <c r="B283" s="3">
        <v>45783</v>
      </c>
      <c r="C283" s="4" t="str">
        <f t="shared" si="4"/>
        <v>2025W031</v>
      </c>
      <c r="D283" t="s">
        <v>96</v>
      </c>
      <c r="E283" t="s">
        <v>97</v>
      </c>
      <c r="F283" t="s">
        <v>61</v>
      </c>
      <c r="G283">
        <v>1</v>
      </c>
      <c r="H283">
        <v>1</v>
      </c>
      <c r="I283">
        <v>55</v>
      </c>
      <c r="J283">
        <v>53940001</v>
      </c>
      <c r="K283">
        <f>VLOOKUP(A283,[1]Territory_Mapping!A$2:C$51,2,0)</f>
        <v>18803</v>
      </c>
      <c r="L283" t="str">
        <f>VLOOKUP(A283,[1]Territory_Mapping!$A$2:$C$51,3,0)</f>
        <v>ANDTQY</v>
      </c>
    </row>
    <row r="284" spans="1:12">
      <c r="A284" t="s">
        <v>110</v>
      </c>
      <c r="B284" s="3">
        <v>45783</v>
      </c>
      <c r="C284" s="4" t="str">
        <f t="shared" si="4"/>
        <v>2025W031</v>
      </c>
      <c r="D284" t="s">
        <v>96</v>
      </c>
      <c r="E284" t="s">
        <v>97</v>
      </c>
      <c r="F284" t="s">
        <v>61</v>
      </c>
      <c r="G284">
        <v>0</v>
      </c>
      <c r="H284">
        <v>2</v>
      </c>
      <c r="I284">
        <v>19</v>
      </c>
      <c r="J284">
        <v>53940001</v>
      </c>
      <c r="K284">
        <f>VLOOKUP(A284,[1]Territory_Mapping!A$2:C$51,2,0)</f>
        <v>86268</v>
      </c>
      <c r="L284" t="str">
        <f>VLOOKUP(A284,[1]Territory_Mapping!$A$2:$C$51,3,0)</f>
        <v>EUVIV4</v>
      </c>
    </row>
    <row r="285" spans="1:12">
      <c r="A285" t="s">
        <v>110</v>
      </c>
      <c r="B285" s="3">
        <v>45783</v>
      </c>
      <c r="C285" s="4" t="str">
        <f t="shared" si="4"/>
        <v>2025W031</v>
      </c>
      <c r="D285" t="s">
        <v>68</v>
      </c>
      <c r="E285" t="s">
        <v>69</v>
      </c>
      <c r="F285" t="s">
        <v>61</v>
      </c>
      <c r="G285">
        <v>0</v>
      </c>
      <c r="H285">
        <v>2</v>
      </c>
      <c r="I285">
        <v>17</v>
      </c>
      <c r="J285">
        <v>2870509</v>
      </c>
      <c r="K285">
        <f>VLOOKUP(A285,[1]Territory_Mapping!A$2:C$51,2,0)</f>
        <v>86268</v>
      </c>
      <c r="L285" t="str">
        <f>VLOOKUP(A285,[1]Territory_Mapping!$A$2:$C$51,3,0)</f>
        <v>EUVIV4</v>
      </c>
    </row>
    <row r="286" spans="1:12">
      <c r="A286" t="s">
        <v>104</v>
      </c>
      <c r="B286" s="3">
        <v>45783</v>
      </c>
      <c r="C286" s="4" t="str">
        <f t="shared" si="4"/>
        <v>2025W031</v>
      </c>
      <c r="D286" t="s">
        <v>63</v>
      </c>
      <c r="E286" t="s">
        <v>64</v>
      </c>
      <c r="F286" t="s">
        <v>61</v>
      </c>
      <c r="G286">
        <v>1</v>
      </c>
      <c r="H286">
        <v>1</v>
      </c>
      <c r="I286">
        <v>23</v>
      </c>
      <c r="J286">
        <v>48780101</v>
      </c>
      <c r="K286">
        <f>VLOOKUP(A286,[1]Territory_Mapping!A$2:C$51,2,0)</f>
        <v>54521</v>
      </c>
      <c r="L286" t="str">
        <f>VLOOKUP(A286,[1]Territory_Mapping!$A$2:$C$51,3,0)</f>
        <v>T1RKQQ</v>
      </c>
    </row>
    <row r="287" spans="1:12">
      <c r="A287" t="s">
        <v>89</v>
      </c>
      <c r="B287" s="3">
        <v>45782</v>
      </c>
      <c r="C287" s="4" t="str">
        <f t="shared" si="4"/>
        <v>2025W031</v>
      </c>
      <c r="D287" t="s">
        <v>68</v>
      </c>
      <c r="E287" t="s">
        <v>69</v>
      </c>
      <c r="F287" t="s">
        <v>61</v>
      </c>
      <c r="G287">
        <v>0</v>
      </c>
      <c r="H287">
        <v>1</v>
      </c>
      <c r="I287">
        <v>15</v>
      </c>
      <c r="J287">
        <v>48780101</v>
      </c>
      <c r="K287">
        <f>VLOOKUP(A287,[1]Territory_Mapping!A$2:C$51,2,0)</f>
        <v>81760</v>
      </c>
      <c r="L287" t="str">
        <f>VLOOKUP(A287,[1]Territory_Mapping!$A$2:$C$51,3,0)</f>
        <v>PICLKS</v>
      </c>
    </row>
    <row r="288" spans="1:12">
      <c r="A288" t="s">
        <v>72</v>
      </c>
      <c r="B288" s="3">
        <v>45782</v>
      </c>
      <c r="C288" s="4" t="str">
        <f t="shared" si="4"/>
        <v>2025W031</v>
      </c>
      <c r="D288" t="s">
        <v>96</v>
      </c>
      <c r="E288" t="s">
        <v>97</v>
      </c>
      <c r="F288" t="s">
        <v>61</v>
      </c>
      <c r="G288">
        <v>1</v>
      </c>
      <c r="H288">
        <v>1</v>
      </c>
      <c r="I288">
        <v>18</v>
      </c>
      <c r="J288">
        <v>14380001</v>
      </c>
      <c r="K288">
        <f>VLOOKUP(A288,[1]Territory_Mapping!A$2:C$51,2,0)</f>
        <v>81760</v>
      </c>
      <c r="L288" t="str">
        <f>VLOOKUP(A288,[1]Territory_Mapping!$A$2:$C$51,3,0)</f>
        <v>PICLKS</v>
      </c>
    </row>
    <row r="289" spans="1:12">
      <c r="A289" t="s">
        <v>98</v>
      </c>
      <c r="B289" s="3">
        <v>45782</v>
      </c>
      <c r="C289" s="4" t="str">
        <f t="shared" si="4"/>
        <v>2025W031</v>
      </c>
      <c r="D289" t="s">
        <v>96</v>
      </c>
      <c r="E289" t="s">
        <v>97</v>
      </c>
      <c r="F289" t="s">
        <v>61</v>
      </c>
      <c r="G289">
        <v>2</v>
      </c>
      <c r="H289">
        <v>2</v>
      </c>
      <c r="I289">
        <v>45</v>
      </c>
      <c r="J289">
        <v>2870509</v>
      </c>
      <c r="K289">
        <f>VLOOKUP(A289,[1]Territory_Mapping!A$2:C$51,2,0)</f>
        <v>72861</v>
      </c>
      <c r="L289" t="str">
        <f>VLOOKUP(A289,[1]Territory_Mapping!$A$2:$C$51,3,0)</f>
        <v>9JLAIL</v>
      </c>
    </row>
    <row r="290" spans="1:12">
      <c r="A290" t="s">
        <v>98</v>
      </c>
      <c r="B290" s="3">
        <v>45782</v>
      </c>
      <c r="C290" s="4" t="str">
        <f t="shared" si="4"/>
        <v>2025W031</v>
      </c>
      <c r="D290" t="s">
        <v>96</v>
      </c>
      <c r="E290" t="s">
        <v>97</v>
      </c>
      <c r="F290" t="s">
        <v>61</v>
      </c>
      <c r="G290">
        <v>2</v>
      </c>
      <c r="H290">
        <v>2</v>
      </c>
      <c r="I290">
        <v>45</v>
      </c>
      <c r="J290">
        <v>53940001</v>
      </c>
      <c r="K290">
        <f>VLOOKUP(A290,[1]Territory_Mapping!A$2:C$51,2,0)</f>
        <v>72861</v>
      </c>
      <c r="L290" t="str">
        <f>VLOOKUP(A290,[1]Territory_Mapping!$A$2:$C$51,3,0)</f>
        <v>9JLAIL</v>
      </c>
    </row>
    <row r="291" spans="1:12">
      <c r="A291" t="s">
        <v>77</v>
      </c>
      <c r="B291" s="3">
        <v>45781</v>
      </c>
      <c r="C291" s="4" t="str">
        <f t="shared" si="4"/>
        <v>2025W031</v>
      </c>
      <c r="D291" t="s">
        <v>96</v>
      </c>
      <c r="E291" t="s">
        <v>97</v>
      </c>
      <c r="F291" t="s">
        <v>61</v>
      </c>
      <c r="G291">
        <v>1</v>
      </c>
      <c r="H291">
        <v>1</v>
      </c>
      <c r="I291">
        <v>11</v>
      </c>
      <c r="J291">
        <v>48780101</v>
      </c>
      <c r="K291">
        <f>VLOOKUP(A291,[1]Territory_Mapping!A$2:C$51,2,0)</f>
        <v>38304</v>
      </c>
      <c r="L291" t="str">
        <f>VLOOKUP(A291,[1]Territory_Mapping!$A$2:$C$51,3,0)</f>
        <v>L7PH6P</v>
      </c>
    </row>
    <row r="292" spans="1:12">
      <c r="A292" t="s">
        <v>89</v>
      </c>
      <c r="B292" s="3">
        <v>45781</v>
      </c>
      <c r="C292" s="4" t="str">
        <f t="shared" si="4"/>
        <v>2025W031</v>
      </c>
      <c r="D292" t="s">
        <v>96</v>
      </c>
      <c r="E292" t="s">
        <v>97</v>
      </c>
      <c r="F292" t="s">
        <v>61</v>
      </c>
      <c r="G292">
        <v>0</v>
      </c>
      <c r="H292">
        <v>1</v>
      </c>
      <c r="I292">
        <v>49</v>
      </c>
      <c r="J292">
        <v>2870509</v>
      </c>
      <c r="K292">
        <f>VLOOKUP(A292,[1]Territory_Mapping!A$2:C$51,2,0)</f>
        <v>81760</v>
      </c>
      <c r="L292" t="str">
        <f>VLOOKUP(A292,[1]Territory_Mapping!$A$2:$C$51,3,0)</f>
        <v>PICLKS</v>
      </c>
    </row>
    <row r="293" spans="1:12">
      <c r="A293" t="s">
        <v>82</v>
      </c>
      <c r="B293" s="3">
        <v>45781</v>
      </c>
      <c r="C293" s="4" t="str">
        <f t="shared" si="4"/>
        <v>2025W031</v>
      </c>
      <c r="D293" t="s">
        <v>63</v>
      </c>
      <c r="E293" t="s">
        <v>64</v>
      </c>
      <c r="F293" t="s">
        <v>61</v>
      </c>
      <c r="G293">
        <v>0</v>
      </c>
      <c r="H293">
        <v>1</v>
      </c>
      <c r="I293">
        <v>78</v>
      </c>
      <c r="J293">
        <v>2870509</v>
      </c>
      <c r="K293">
        <f>VLOOKUP(A293,[1]Territory_Mapping!A$2:C$51,2,0)</f>
        <v>59209</v>
      </c>
      <c r="L293" t="str">
        <f>VLOOKUP(A293,[1]Territory_Mapping!$A$2:$C$51,3,0)</f>
        <v>PICLKS</v>
      </c>
    </row>
    <row r="294" spans="1:12">
      <c r="A294" t="s">
        <v>109</v>
      </c>
      <c r="B294" s="3">
        <v>45781</v>
      </c>
      <c r="C294" s="4" t="str">
        <f t="shared" si="4"/>
        <v>2025W031</v>
      </c>
      <c r="D294" t="s">
        <v>96</v>
      </c>
      <c r="E294" t="s">
        <v>97</v>
      </c>
      <c r="F294" t="s">
        <v>61</v>
      </c>
      <c r="G294">
        <v>1</v>
      </c>
      <c r="H294">
        <v>1</v>
      </c>
      <c r="I294">
        <v>79</v>
      </c>
      <c r="J294">
        <v>14380001</v>
      </c>
      <c r="K294">
        <f>VLOOKUP(A294,[1]Territory_Mapping!A$2:C$51,2,0)</f>
        <v>86268</v>
      </c>
      <c r="L294" t="str">
        <f>VLOOKUP(A294,[1]Territory_Mapping!$A$2:$C$51,3,0)</f>
        <v>EUVIV4</v>
      </c>
    </row>
    <row r="295" spans="1:12">
      <c r="A295" t="s">
        <v>91</v>
      </c>
      <c r="B295" s="3">
        <v>45781</v>
      </c>
      <c r="C295" s="4" t="str">
        <f t="shared" si="4"/>
        <v>2025W031</v>
      </c>
      <c r="D295" t="s">
        <v>96</v>
      </c>
      <c r="E295" t="s">
        <v>97</v>
      </c>
      <c r="F295" t="s">
        <v>61</v>
      </c>
      <c r="G295">
        <v>1</v>
      </c>
      <c r="H295">
        <v>1</v>
      </c>
      <c r="I295">
        <v>72</v>
      </c>
      <c r="J295">
        <v>2870509</v>
      </c>
      <c r="K295">
        <f>VLOOKUP(A295,[1]Territory_Mapping!A$2:C$51,2,0)</f>
        <v>30260</v>
      </c>
      <c r="L295" t="str">
        <f>VLOOKUP(A295,[1]Territory_Mapping!$A$2:$C$51,3,0)</f>
        <v>KHZ22K</v>
      </c>
    </row>
    <row r="296" spans="1:12">
      <c r="A296" t="s">
        <v>85</v>
      </c>
      <c r="B296" s="3">
        <v>45780</v>
      </c>
      <c r="C296" s="4" t="str">
        <f t="shared" si="4"/>
        <v>2025W032</v>
      </c>
      <c r="D296" t="s">
        <v>96</v>
      </c>
      <c r="E296" t="s">
        <v>97</v>
      </c>
      <c r="F296" t="s">
        <v>61</v>
      </c>
      <c r="G296">
        <v>1</v>
      </c>
      <c r="H296">
        <v>2</v>
      </c>
      <c r="I296">
        <v>68</v>
      </c>
      <c r="J296">
        <v>53940001</v>
      </c>
      <c r="K296">
        <f>VLOOKUP(A296,[1]Territory_Mapping!A$2:C$51,2,0)</f>
        <v>89777</v>
      </c>
      <c r="L296" t="str">
        <f>VLOOKUP(A296,[1]Territory_Mapping!$A$2:$C$51,3,0)</f>
        <v>GQC5UM</v>
      </c>
    </row>
    <row r="297" spans="1:12">
      <c r="A297" t="s">
        <v>85</v>
      </c>
      <c r="B297" s="3">
        <v>45780</v>
      </c>
      <c r="C297" s="4" t="str">
        <f t="shared" si="4"/>
        <v>2025W032</v>
      </c>
      <c r="D297" t="s">
        <v>59</v>
      </c>
      <c r="E297" t="s">
        <v>60</v>
      </c>
      <c r="F297" t="s">
        <v>61</v>
      </c>
      <c r="G297">
        <v>1</v>
      </c>
      <c r="H297">
        <v>2</v>
      </c>
      <c r="I297">
        <v>44</v>
      </c>
      <c r="J297">
        <v>48780101</v>
      </c>
      <c r="K297">
        <f>VLOOKUP(A297,[1]Territory_Mapping!A$2:C$51,2,0)</f>
        <v>89777</v>
      </c>
      <c r="L297" t="str">
        <f>VLOOKUP(A297,[1]Territory_Mapping!$A$2:$C$51,3,0)</f>
        <v>GQC5UM</v>
      </c>
    </row>
    <row r="298" spans="1:12">
      <c r="A298" t="s">
        <v>92</v>
      </c>
      <c r="B298" s="3">
        <v>45780</v>
      </c>
      <c r="C298" s="4" t="str">
        <f t="shared" si="4"/>
        <v>2025W032</v>
      </c>
      <c r="D298" t="s">
        <v>63</v>
      </c>
      <c r="E298" t="s">
        <v>64</v>
      </c>
      <c r="F298" t="s">
        <v>61</v>
      </c>
      <c r="G298">
        <v>0</v>
      </c>
      <c r="H298">
        <v>1</v>
      </c>
      <c r="I298">
        <v>30</v>
      </c>
      <c r="J298">
        <v>14380001</v>
      </c>
      <c r="K298">
        <f>VLOOKUP(A298,[1]Territory_Mapping!A$2:C$51,2,0)</f>
        <v>89150</v>
      </c>
      <c r="L298" t="str">
        <f>VLOOKUP(A298,[1]Territory_Mapping!$A$2:$C$51,3,0)</f>
        <v>GQC5UM</v>
      </c>
    </row>
    <row r="299" spans="1:12">
      <c r="A299" t="s">
        <v>114</v>
      </c>
      <c r="B299" s="3">
        <v>45780</v>
      </c>
      <c r="C299" s="4" t="str">
        <f t="shared" si="4"/>
        <v>2025W032</v>
      </c>
      <c r="D299" t="s">
        <v>96</v>
      </c>
      <c r="E299" t="s">
        <v>97</v>
      </c>
      <c r="F299" t="s">
        <v>61</v>
      </c>
      <c r="G299">
        <v>1</v>
      </c>
      <c r="H299">
        <v>1</v>
      </c>
      <c r="I299">
        <v>56</v>
      </c>
      <c r="J299">
        <v>53940001</v>
      </c>
      <c r="K299">
        <f>VLOOKUP(A299,[1]Territory_Mapping!A$2:C$51,2,0)</f>
        <v>18803</v>
      </c>
      <c r="L299" t="str">
        <f>VLOOKUP(A299,[1]Territory_Mapping!$A$2:$C$51,3,0)</f>
        <v>ANDTQY</v>
      </c>
    </row>
    <row r="300" spans="1:12">
      <c r="A300" t="s">
        <v>84</v>
      </c>
      <c r="B300" s="3">
        <v>45780</v>
      </c>
      <c r="C300" s="4" t="str">
        <f t="shared" si="4"/>
        <v>2025W032</v>
      </c>
      <c r="D300" t="s">
        <v>59</v>
      </c>
      <c r="E300" t="s">
        <v>60</v>
      </c>
      <c r="F300" t="s">
        <v>61</v>
      </c>
      <c r="G300">
        <v>0</v>
      </c>
      <c r="H300">
        <v>1</v>
      </c>
      <c r="I300">
        <v>25</v>
      </c>
      <c r="J300">
        <v>53940001</v>
      </c>
      <c r="K300">
        <f>VLOOKUP(A300,[1]Territory_Mapping!A$2:C$51,2,0)</f>
        <v>59209</v>
      </c>
      <c r="L300" t="str">
        <f>VLOOKUP(A300,[1]Territory_Mapping!$A$2:$C$51,3,0)</f>
        <v>PICLKS</v>
      </c>
    </row>
    <row r="301" spans="1:12">
      <c r="A301" t="s">
        <v>80</v>
      </c>
      <c r="B301" s="3">
        <v>45780</v>
      </c>
      <c r="C301" s="4" t="str">
        <f t="shared" si="4"/>
        <v>2025W032</v>
      </c>
      <c r="D301" t="s">
        <v>96</v>
      </c>
      <c r="E301" t="s">
        <v>97</v>
      </c>
      <c r="F301" t="s">
        <v>61</v>
      </c>
      <c r="G301">
        <v>0</v>
      </c>
      <c r="H301">
        <v>1</v>
      </c>
      <c r="I301">
        <v>45</v>
      </c>
      <c r="J301">
        <v>53940001</v>
      </c>
      <c r="K301">
        <f>VLOOKUP(A301,[1]Territory_Mapping!A$2:C$51,2,0)</f>
        <v>32593</v>
      </c>
      <c r="L301" t="str">
        <f>VLOOKUP(A301,[1]Territory_Mapping!$A$2:$C$51,3,0)</f>
        <v>KHZ22K</v>
      </c>
    </row>
    <row r="302" spans="1:12">
      <c r="A302" t="s">
        <v>104</v>
      </c>
      <c r="B302" s="3">
        <v>45780</v>
      </c>
      <c r="C302" s="4" t="str">
        <f t="shared" si="4"/>
        <v>2025W032</v>
      </c>
      <c r="D302" t="s">
        <v>59</v>
      </c>
      <c r="E302" t="s">
        <v>60</v>
      </c>
      <c r="F302" t="s">
        <v>61</v>
      </c>
      <c r="G302">
        <v>0</v>
      </c>
      <c r="H302">
        <v>1</v>
      </c>
      <c r="I302">
        <v>22</v>
      </c>
      <c r="J302">
        <v>14380001</v>
      </c>
      <c r="K302">
        <f>VLOOKUP(A302,[1]Territory_Mapping!A$2:C$51,2,0)</f>
        <v>54521</v>
      </c>
      <c r="L302" t="str">
        <f>VLOOKUP(A302,[1]Territory_Mapping!$A$2:$C$51,3,0)</f>
        <v>T1RKQQ</v>
      </c>
    </row>
    <row r="303" spans="1:12">
      <c r="A303" t="s">
        <v>85</v>
      </c>
      <c r="B303" s="3">
        <v>45779</v>
      </c>
      <c r="C303" s="4" t="str">
        <f t="shared" si="4"/>
        <v>2025W032</v>
      </c>
      <c r="D303" t="s">
        <v>96</v>
      </c>
      <c r="E303" t="s">
        <v>97</v>
      </c>
      <c r="F303" t="s">
        <v>61</v>
      </c>
      <c r="G303">
        <v>0</v>
      </c>
      <c r="H303">
        <v>1</v>
      </c>
      <c r="I303">
        <v>83</v>
      </c>
      <c r="J303">
        <v>2870509</v>
      </c>
      <c r="K303">
        <f>VLOOKUP(A303,[1]Territory_Mapping!A$2:C$51,2,0)</f>
        <v>89777</v>
      </c>
      <c r="L303" t="str">
        <f>VLOOKUP(A303,[1]Territory_Mapping!$A$2:$C$51,3,0)</f>
        <v>GQC5UM</v>
      </c>
    </row>
    <row r="304" spans="1:12">
      <c r="A304" t="s">
        <v>78</v>
      </c>
      <c r="B304" s="3">
        <v>45779</v>
      </c>
      <c r="C304" s="4" t="str">
        <f t="shared" si="4"/>
        <v>2025W032</v>
      </c>
      <c r="D304" t="s">
        <v>68</v>
      </c>
      <c r="E304" t="s">
        <v>69</v>
      </c>
      <c r="F304" t="s">
        <v>61</v>
      </c>
      <c r="G304">
        <v>1</v>
      </c>
      <c r="H304">
        <v>1</v>
      </c>
      <c r="I304">
        <v>51</v>
      </c>
      <c r="J304">
        <v>14380001</v>
      </c>
      <c r="K304">
        <f>VLOOKUP(A304,[1]Territory_Mapping!A$2:C$51,2,0)</f>
        <v>76652</v>
      </c>
      <c r="L304" t="str">
        <f>VLOOKUP(A304,[1]Territory_Mapping!$A$2:$C$51,3,0)</f>
        <v>EUVIV4</v>
      </c>
    </row>
    <row r="305" spans="1:12">
      <c r="A305" t="s">
        <v>91</v>
      </c>
      <c r="B305" s="3">
        <v>45779</v>
      </c>
      <c r="C305" s="4" t="str">
        <f t="shared" si="4"/>
        <v>2025W032</v>
      </c>
      <c r="D305" t="s">
        <v>59</v>
      </c>
      <c r="E305" t="s">
        <v>60</v>
      </c>
      <c r="F305" t="s">
        <v>61</v>
      </c>
      <c r="G305">
        <v>0</v>
      </c>
      <c r="H305">
        <v>1</v>
      </c>
      <c r="I305">
        <v>32</v>
      </c>
      <c r="J305">
        <v>14380001</v>
      </c>
      <c r="K305">
        <f>VLOOKUP(A305,[1]Territory_Mapping!A$2:C$51,2,0)</f>
        <v>30260</v>
      </c>
      <c r="L305" t="str">
        <f>VLOOKUP(A305,[1]Territory_Mapping!$A$2:$C$51,3,0)</f>
        <v>KHZ22K</v>
      </c>
    </row>
    <row r="306" spans="1:12">
      <c r="A306" t="s">
        <v>105</v>
      </c>
      <c r="B306" s="3">
        <v>45779</v>
      </c>
      <c r="C306" s="4" t="str">
        <f t="shared" si="4"/>
        <v>2025W032</v>
      </c>
      <c r="D306" t="s">
        <v>96</v>
      </c>
      <c r="E306" t="s">
        <v>97</v>
      </c>
      <c r="F306" t="s">
        <v>61</v>
      </c>
      <c r="G306">
        <v>0</v>
      </c>
      <c r="H306">
        <v>1</v>
      </c>
      <c r="I306">
        <v>83</v>
      </c>
      <c r="J306">
        <v>14380001</v>
      </c>
      <c r="K306">
        <f>VLOOKUP(A306,[1]Territory_Mapping!A$2:C$51,2,0)</f>
        <v>76652</v>
      </c>
      <c r="L306" t="str">
        <f>VLOOKUP(A306,[1]Territory_Mapping!$A$2:$C$51,3,0)</f>
        <v>EUVIV4</v>
      </c>
    </row>
    <row r="307" spans="1:12">
      <c r="A307" t="s">
        <v>109</v>
      </c>
      <c r="B307" s="3">
        <v>45778</v>
      </c>
      <c r="C307" s="4" t="str">
        <f t="shared" si="4"/>
        <v>2025W032</v>
      </c>
      <c r="D307" t="s">
        <v>96</v>
      </c>
      <c r="E307" t="s">
        <v>97</v>
      </c>
      <c r="F307" t="s">
        <v>61</v>
      </c>
      <c r="G307">
        <v>0</v>
      </c>
      <c r="H307">
        <v>1</v>
      </c>
      <c r="I307">
        <v>19</v>
      </c>
      <c r="J307">
        <v>2870509</v>
      </c>
      <c r="K307">
        <f>VLOOKUP(A307,[1]Territory_Mapping!A$2:C$51,2,0)</f>
        <v>86268</v>
      </c>
      <c r="L307" t="str">
        <f>VLOOKUP(A307,[1]Territory_Mapping!$A$2:$C$51,3,0)</f>
        <v>EUVIV4</v>
      </c>
    </row>
    <row r="308" spans="1:12">
      <c r="A308" t="s">
        <v>89</v>
      </c>
      <c r="B308" s="3">
        <v>45777</v>
      </c>
      <c r="C308" s="4" t="str">
        <f t="shared" si="4"/>
        <v>2025W032</v>
      </c>
      <c r="D308" t="s">
        <v>63</v>
      </c>
      <c r="E308" t="s">
        <v>64</v>
      </c>
      <c r="F308" t="s">
        <v>61</v>
      </c>
      <c r="G308">
        <v>1</v>
      </c>
      <c r="H308">
        <v>1</v>
      </c>
      <c r="I308">
        <v>30</v>
      </c>
      <c r="J308">
        <v>48780101</v>
      </c>
      <c r="K308">
        <f>VLOOKUP(A308,[1]Territory_Mapping!A$2:C$51,2,0)</f>
        <v>81760</v>
      </c>
      <c r="L308" t="str">
        <f>VLOOKUP(A308,[1]Territory_Mapping!$A$2:$C$51,3,0)</f>
        <v>PICLKS</v>
      </c>
    </row>
    <row r="309" spans="1:12">
      <c r="A309" t="s">
        <v>115</v>
      </c>
      <c r="B309" s="3">
        <v>45777</v>
      </c>
      <c r="C309" s="4" t="str">
        <f t="shared" si="4"/>
        <v>2025W032</v>
      </c>
      <c r="D309" t="s">
        <v>96</v>
      </c>
      <c r="E309" t="s">
        <v>97</v>
      </c>
      <c r="F309" t="s">
        <v>61</v>
      </c>
      <c r="G309">
        <v>1</v>
      </c>
      <c r="H309">
        <v>1</v>
      </c>
      <c r="I309">
        <v>10</v>
      </c>
      <c r="J309">
        <v>48780101</v>
      </c>
      <c r="K309">
        <f>VLOOKUP(A309,[1]Territory_Mapping!A$2:C$51,2,0)</f>
        <v>72861</v>
      </c>
      <c r="L309" t="str">
        <f>VLOOKUP(A309,[1]Territory_Mapping!$A$2:$C$51,3,0)</f>
        <v>9JLAIL</v>
      </c>
    </row>
    <row r="310" spans="1:12">
      <c r="A310" t="s">
        <v>88</v>
      </c>
      <c r="B310" s="3">
        <v>45777</v>
      </c>
      <c r="C310" s="4" t="str">
        <f t="shared" si="4"/>
        <v>2025W032</v>
      </c>
      <c r="D310" t="s">
        <v>59</v>
      </c>
      <c r="E310" t="s">
        <v>60</v>
      </c>
      <c r="F310" t="s">
        <v>61</v>
      </c>
      <c r="G310">
        <v>1</v>
      </c>
      <c r="H310">
        <v>1</v>
      </c>
      <c r="I310">
        <v>45</v>
      </c>
      <c r="J310">
        <v>2870509</v>
      </c>
      <c r="K310">
        <f>VLOOKUP(A310,[1]Territory_Mapping!A$2:C$51,2,0)</f>
        <v>80120</v>
      </c>
      <c r="L310" t="str">
        <f>VLOOKUP(A310,[1]Territory_Mapping!$A$2:$C$51,3,0)</f>
        <v>T1RKQQ</v>
      </c>
    </row>
    <row r="311" spans="1:12">
      <c r="A311" t="s">
        <v>82</v>
      </c>
      <c r="B311" s="3">
        <v>45776</v>
      </c>
      <c r="C311" s="4" t="str">
        <f t="shared" si="4"/>
        <v>2025W032</v>
      </c>
      <c r="D311" t="s">
        <v>59</v>
      </c>
      <c r="E311" t="s">
        <v>60</v>
      </c>
      <c r="F311" t="s">
        <v>61</v>
      </c>
      <c r="G311">
        <v>1</v>
      </c>
      <c r="H311">
        <v>1</v>
      </c>
      <c r="I311">
        <v>90</v>
      </c>
      <c r="J311">
        <v>2870509</v>
      </c>
      <c r="K311">
        <f>VLOOKUP(A311,[1]Territory_Mapping!A$2:C$51,2,0)</f>
        <v>59209</v>
      </c>
      <c r="L311" t="str">
        <f>VLOOKUP(A311,[1]Territory_Mapping!$A$2:$C$51,3,0)</f>
        <v>PICLKS</v>
      </c>
    </row>
    <row r="312" spans="1:12">
      <c r="A312" t="s">
        <v>109</v>
      </c>
      <c r="B312" s="3">
        <v>45776</v>
      </c>
      <c r="C312" s="4" t="str">
        <f t="shared" si="4"/>
        <v>2025W032</v>
      </c>
      <c r="D312" t="s">
        <v>96</v>
      </c>
      <c r="E312" t="s">
        <v>97</v>
      </c>
      <c r="F312" t="s">
        <v>61</v>
      </c>
      <c r="G312">
        <v>1</v>
      </c>
      <c r="H312">
        <v>1</v>
      </c>
      <c r="I312">
        <v>30</v>
      </c>
      <c r="J312">
        <v>53940001</v>
      </c>
      <c r="K312">
        <f>VLOOKUP(A312,[1]Territory_Mapping!A$2:C$51,2,0)</f>
        <v>86268</v>
      </c>
      <c r="L312" t="str">
        <f>VLOOKUP(A312,[1]Territory_Mapping!$A$2:$C$51,3,0)</f>
        <v>EUVIV4</v>
      </c>
    </row>
    <row r="313" spans="1:12">
      <c r="A313" t="s">
        <v>114</v>
      </c>
      <c r="B313" s="3">
        <v>45776</v>
      </c>
      <c r="C313" s="4" t="str">
        <f t="shared" si="4"/>
        <v>2025W032</v>
      </c>
      <c r="D313" t="s">
        <v>59</v>
      </c>
      <c r="E313" t="s">
        <v>60</v>
      </c>
      <c r="F313" t="s">
        <v>61</v>
      </c>
      <c r="G313">
        <v>0</v>
      </c>
      <c r="H313">
        <v>1</v>
      </c>
      <c r="I313">
        <v>30</v>
      </c>
      <c r="J313">
        <v>14380001</v>
      </c>
      <c r="K313">
        <f>VLOOKUP(A313,[1]Territory_Mapping!A$2:C$51,2,0)</f>
        <v>18803</v>
      </c>
      <c r="L313" t="str">
        <f>VLOOKUP(A313,[1]Territory_Mapping!$A$2:$C$51,3,0)</f>
        <v>ANDTQY</v>
      </c>
    </row>
    <row r="314" spans="1:12">
      <c r="A314" t="s">
        <v>84</v>
      </c>
      <c r="B314" s="3">
        <v>45776</v>
      </c>
      <c r="C314" s="4" t="str">
        <f t="shared" si="4"/>
        <v>2025W032</v>
      </c>
      <c r="D314" t="s">
        <v>59</v>
      </c>
      <c r="E314" t="s">
        <v>60</v>
      </c>
      <c r="F314" t="s">
        <v>61</v>
      </c>
      <c r="G314">
        <v>1</v>
      </c>
      <c r="H314">
        <v>1</v>
      </c>
      <c r="I314">
        <v>90</v>
      </c>
      <c r="J314">
        <v>2870509</v>
      </c>
      <c r="K314">
        <f>VLOOKUP(A314,[1]Territory_Mapping!A$2:C$51,2,0)</f>
        <v>59209</v>
      </c>
      <c r="L314" t="str">
        <f>VLOOKUP(A314,[1]Territory_Mapping!$A$2:$C$51,3,0)</f>
        <v>PICLKS</v>
      </c>
    </row>
    <row r="315" spans="1:12">
      <c r="A315" t="s">
        <v>82</v>
      </c>
      <c r="B315" s="3">
        <v>45775</v>
      </c>
      <c r="C315" s="4" t="str">
        <f t="shared" si="4"/>
        <v>2025W032</v>
      </c>
      <c r="D315" t="s">
        <v>96</v>
      </c>
      <c r="E315" t="s">
        <v>97</v>
      </c>
      <c r="F315" t="s">
        <v>61</v>
      </c>
      <c r="G315">
        <v>0</v>
      </c>
      <c r="H315">
        <v>1</v>
      </c>
      <c r="I315">
        <v>45</v>
      </c>
      <c r="J315">
        <v>48780101</v>
      </c>
      <c r="K315">
        <f>VLOOKUP(A315,[1]Territory_Mapping!A$2:C$51,2,0)</f>
        <v>59209</v>
      </c>
      <c r="L315" t="str">
        <f>VLOOKUP(A315,[1]Territory_Mapping!$A$2:$C$51,3,0)</f>
        <v>PICLKS</v>
      </c>
    </row>
    <row r="316" spans="1:12">
      <c r="A316" t="s">
        <v>70</v>
      </c>
      <c r="B316" s="3">
        <v>45775</v>
      </c>
      <c r="C316" s="4" t="str">
        <f t="shared" si="4"/>
        <v>2025W032</v>
      </c>
      <c r="D316" t="s">
        <v>96</v>
      </c>
      <c r="E316" t="s">
        <v>97</v>
      </c>
      <c r="F316" t="s">
        <v>61</v>
      </c>
      <c r="G316">
        <v>1</v>
      </c>
      <c r="H316">
        <v>1</v>
      </c>
      <c r="I316">
        <v>45</v>
      </c>
      <c r="J316">
        <v>2870509</v>
      </c>
      <c r="K316">
        <f>VLOOKUP(A316,[1]Territory_Mapping!A$2:C$51,2,0)</f>
        <v>32593</v>
      </c>
      <c r="L316" t="str">
        <f>VLOOKUP(A316,[1]Territory_Mapping!$A$2:$C$51,3,0)</f>
        <v>KHZ22K</v>
      </c>
    </row>
    <row r="317" spans="1:12">
      <c r="A317" t="s">
        <v>84</v>
      </c>
      <c r="B317" s="3">
        <v>45775</v>
      </c>
      <c r="C317" s="4" t="str">
        <f t="shared" si="4"/>
        <v>2025W032</v>
      </c>
      <c r="D317" t="s">
        <v>63</v>
      </c>
      <c r="E317" t="s">
        <v>64</v>
      </c>
      <c r="F317" t="s">
        <v>61</v>
      </c>
      <c r="G317">
        <v>1</v>
      </c>
      <c r="H317">
        <v>1</v>
      </c>
      <c r="I317">
        <v>30</v>
      </c>
      <c r="J317">
        <v>14380001</v>
      </c>
      <c r="K317">
        <f>VLOOKUP(A317,[1]Territory_Mapping!A$2:C$51,2,0)</f>
        <v>59209</v>
      </c>
      <c r="L317" t="str">
        <f>VLOOKUP(A317,[1]Territory_Mapping!$A$2:$C$51,3,0)</f>
        <v>PICLKS</v>
      </c>
    </row>
    <row r="318" spans="1:12">
      <c r="A318" t="s">
        <v>87</v>
      </c>
      <c r="B318" s="3">
        <v>45774</v>
      </c>
      <c r="C318" s="4" t="str">
        <f t="shared" si="4"/>
        <v>2025W032</v>
      </c>
      <c r="D318" t="s">
        <v>63</v>
      </c>
      <c r="E318" t="s">
        <v>64</v>
      </c>
      <c r="F318" t="s">
        <v>61</v>
      </c>
      <c r="G318">
        <v>0</v>
      </c>
      <c r="H318">
        <v>1</v>
      </c>
      <c r="I318">
        <v>60</v>
      </c>
      <c r="J318">
        <v>14380001</v>
      </c>
      <c r="K318">
        <f>VLOOKUP(A318,[1]Territory_Mapping!A$2:C$51,2,0)</f>
        <v>38304</v>
      </c>
      <c r="L318" t="str">
        <f>VLOOKUP(A318,[1]Territory_Mapping!$A$2:$C$51,3,0)</f>
        <v>L7PH6P</v>
      </c>
    </row>
    <row r="319" spans="1:12">
      <c r="A319" t="s">
        <v>89</v>
      </c>
      <c r="B319" s="3">
        <v>45773</v>
      </c>
      <c r="C319" s="4" t="str">
        <f t="shared" si="4"/>
        <v>2025W033</v>
      </c>
      <c r="D319" t="s">
        <v>63</v>
      </c>
      <c r="E319" t="s">
        <v>64</v>
      </c>
      <c r="F319" t="s">
        <v>61</v>
      </c>
      <c r="G319">
        <v>0</v>
      </c>
      <c r="H319">
        <v>1</v>
      </c>
      <c r="I319">
        <v>90</v>
      </c>
      <c r="J319">
        <v>53940001</v>
      </c>
      <c r="K319">
        <f>VLOOKUP(A319,[1]Territory_Mapping!A$2:C$51,2,0)</f>
        <v>81760</v>
      </c>
      <c r="L319" t="str">
        <f>VLOOKUP(A319,[1]Territory_Mapping!$A$2:$C$51,3,0)</f>
        <v>PICLKS</v>
      </c>
    </row>
    <row r="320" spans="1:12">
      <c r="A320" t="s">
        <v>109</v>
      </c>
      <c r="B320" s="3">
        <v>45773</v>
      </c>
      <c r="C320" s="4" t="str">
        <f t="shared" si="4"/>
        <v>2025W033</v>
      </c>
      <c r="D320" t="s">
        <v>96</v>
      </c>
      <c r="E320" t="s">
        <v>97</v>
      </c>
      <c r="F320" t="s">
        <v>61</v>
      </c>
      <c r="G320">
        <v>1</v>
      </c>
      <c r="H320">
        <v>1</v>
      </c>
      <c r="I320">
        <v>15</v>
      </c>
      <c r="J320">
        <v>48780101</v>
      </c>
      <c r="K320">
        <f>VLOOKUP(A320,[1]Territory_Mapping!A$2:C$51,2,0)</f>
        <v>86268</v>
      </c>
      <c r="L320" t="str">
        <f>VLOOKUP(A320,[1]Territory_Mapping!$A$2:$C$51,3,0)</f>
        <v>EUVIV4</v>
      </c>
    </row>
    <row r="321" spans="1:12">
      <c r="A321" t="s">
        <v>83</v>
      </c>
      <c r="B321" s="3">
        <v>45773</v>
      </c>
      <c r="C321" s="4" t="str">
        <f t="shared" si="4"/>
        <v>2025W033</v>
      </c>
      <c r="D321" t="s">
        <v>96</v>
      </c>
      <c r="E321" t="s">
        <v>97</v>
      </c>
      <c r="F321" t="s">
        <v>61</v>
      </c>
      <c r="G321">
        <v>1</v>
      </c>
      <c r="H321">
        <v>1</v>
      </c>
      <c r="I321">
        <v>10</v>
      </c>
      <c r="J321">
        <v>14380001</v>
      </c>
      <c r="K321">
        <f>VLOOKUP(A321,[1]Territory_Mapping!A$2:C$51,2,0)</f>
        <v>54521</v>
      </c>
      <c r="L321" t="str">
        <f>VLOOKUP(A321,[1]Territory_Mapping!$A$2:$C$51,3,0)</f>
        <v>T1RKQQ</v>
      </c>
    </row>
    <row r="322" spans="1:12">
      <c r="A322" t="s">
        <v>71</v>
      </c>
      <c r="B322" s="3">
        <v>45773</v>
      </c>
      <c r="C322" s="4" t="str">
        <f t="shared" si="4"/>
        <v>2025W033</v>
      </c>
      <c r="D322" t="s">
        <v>96</v>
      </c>
      <c r="E322" t="s">
        <v>97</v>
      </c>
      <c r="F322" t="s">
        <v>61</v>
      </c>
      <c r="G322">
        <v>1</v>
      </c>
      <c r="H322">
        <v>1</v>
      </c>
      <c r="I322">
        <v>30</v>
      </c>
      <c r="J322">
        <v>48780101</v>
      </c>
      <c r="K322">
        <f>VLOOKUP(A322,[1]Territory_Mapping!A$2:C$51,2,0)</f>
        <v>59209</v>
      </c>
      <c r="L322" t="str">
        <f>VLOOKUP(A322,[1]Territory_Mapping!$A$2:$C$51,3,0)</f>
        <v>PICLKS</v>
      </c>
    </row>
    <row r="323" spans="1:12">
      <c r="A323" t="s">
        <v>91</v>
      </c>
      <c r="B323" s="3">
        <v>45773</v>
      </c>
      <c r="C323" s="4" t="str">
        <f t="shared" ref="C323:C386" si="5">YEAR(B323)&amp;"W"&amp;TEXT(INT((MAX($B:$B)-B323)/7)+1,"000")</f>
        <v>2025W033</v>
      </c>
      <c r="D323" t="s">
        <v>96</v>
      </c>
      <c r="E323" t="s">
        <v>97</v>
      </c>
      <c r="F323" t="s">
        <v>61</v>
      </c>
      <c r="G323">
        <v>1</v>
      </c>
      <c r="H323">
        <v>1</v>
      </c>
      <c r="I323">
        <v>45</v>
      </c>
      <c r="J323">
        <v>53940001</v>
      </c>
      <c r="K323">
        <f>VLOOKUP(A323,[1]Territory_Mapping!A$2:C$51,2,0)</f>
        <v>30260</v>
      </c>
      <c r="L323" t="str">
        <f>VLOOKUP(A323,[1]Territory_Mapping!$A$2:$C$51,3,0)</f>
        <v>KHZ22K</v>
      </c>
    </row>
    <row r="324" spans="1:12">
      <c r="A324" t="s">
        <v>105</v>
      </c>
      <c r="B324" s="3">
        <v>45773</v>
      </c>
      <c r="C324" s="4" t="str">
        <f t="shared" si="5"/>
        <v>2025W033</v>
      </c>
      <c r="D324" t="s">
        <v>96</v>
      </c>
      <c r="E324" t="s">
        <v>97</v>
      </c>
      <c r="F324" t="s">
        <v>61</v>
      </c>
      <c r="G324">
        <v>0</v>
      </c>
      <c r="H324">
        <v>1</v>
      </c>
      <c r="I324">
        <v>90</v>
      </c>
      <c r="J324">
        <v>14380001</v>
      </c>
      <c r="K324">
        <f>VLOOKUP(A324,[1]Territory_Mapping!A$2:C$51,2,0)</f>
        <v>76652</v>
      </c>
      <c r="L324" t="str">
        <f>VLOOKUP(A324,[1]Territory_Mapping!$A$2:$C$51,3,0)</f>
        <v>EUVIV4</v>
      </c>
    </row>
    <row r="325" spans="1:12">
      <c r="A325" t="s">
        <v>98</v>
      </c>
      <c r="B325" s="3">
        <v>45773</v>
      </c>
      <c r="C325" s="4" t="str">
        <f t="shared" si="5"/>
        <v>2025W033</v>
      </c>
      <c r="D325" t="s">
        <v>96</v>
      </c>
      <c r="E325" t="s">
        <v>97</v>
      </c>
      <c r="F325" t="s">
        <v>61</v>
      </c>
      <c r="G325">
        <v>1</v>
      </c>
      <c r="H325">
        <v>1</v>
      </c>
      <c r="I325">
        <v>45</v>
      </c>
      <c r="J325">
        <v>2870509</v>
      </c>
      <c r="K325">
        <f>VLOOKUP(A325,[1]Territory_Mapping!A$2:C$51,2,0)</f>
        <v>72861</v>
      </c>
      <c r="L325" t="str">
        <f>VLOOKUP(A325,[1]Territory_Mapping!$A$2:$C$51,3,0)</f>
        <v>9JLAIL</v>
      </c>
    </row>
    <row r="326" spans="1:12">
      <c r="A326" t="s">
        <v>116</v>
      </c>
      <c r="B326" s="3">
        <v>45773</v>
      </c>
      <c r="C326" s="4" t="str">
        <f t="shared" si="5"/>
        <v>2025W033</v>
      </c>
      <c r="D326" t="s">
        <v>96</v>
      </c>
      <c r="E326" t="s">
        <v>97</v>
      </c>
      <c r="F326" t="s">
        <v>61</v>
      </c>
      <c r="G326">
        <v>0</v>
      </c>
      <c r="H326">
        <v>1</v>
      </c>
      <c r="I326">
        <v>60</v>
      </c>
      <c r="J326">
        <v>53940001</v>
      </c>
      <c r="K326">
        <f>VLOOKUP(A326,[1]Territory_Mapping!A$2:C$51,2,0)</f>
        <v>80120</v>
      </c>
      <c r="L326" t="str">
        <f>VLOOKUP(A326,[1]Territory_Mapping!$A$2:$C$51,3,0)</f>
        <v>T1RKQQ</v>
      </c>
    </row>
    <row r="327" spans="1:12">
      <c r="A327" t="s">
        <v>84</v>
      </c>
      <c r="B327" s="3">
        <v>45773</v>
      </c>
      <c r="C327" s="4" t="str">
        <f t="shared" si="5"/>
        <v>2025W033</v>
      </c>
      <c r="D327" t="s">
        <v>59</v>
      </c>
      <c r="E327" t="s">
        <v>60</v>
      </c>
      <c r="F327" t="s">
        <v>61</v>
      </c>
      <c r="G327">
        <v>1</v>
      </c>
      <c r="H327">
        <v>1</v>
      </c>
      <c r="I327">
        <v>30</v>
      </c>
      <c r="J327">
        <v>53940001</v>
      </c>
      <c r="K327">
        <f>VLOOKUP(A327,[1]Territory_Mapping!A$2:C$51,2,0)</f>
        <v>59209</v>
      </c>
      <c r="L327" t="str">
        <f>VLOOKUP(A327,[1]Territory_Mapping!$A$2:$C$51,3,0)</f>
        <v>PICLKS</v>
      </c>
    </row>
    <row r="328" spans="1:12">
      <c r="A328" t="s">
        <v>62</v>
      </c>
      <c r="B328" s="3">
        <v>45772</v>
      </c>
      <c r="C328" s="4" t="str">
        <f t="shared" si="5"/>
        <v>2025W033</v>
      </c>
      <c r="D328" t="s">
        <v>59</v>
      </c>
      <c r="E328" t="s">
        <v>60</v>
      </c>
      <c r="F328" t="s">
        <v>61</v>
      </c>
      <c r="G328">
        <v>1</v>
      </c>
      <c r="H328">
        <v>2</v>
      </c>
      <c r="I328">
        <v>45</v>
      </c>
      <c r="J328">
        <v>14380001</v>
      </c>
      <c r="K328">
        <f>VLOOKUP(A328,[1]Territory_Mapping!A$2:C$51,2,0)</f>
        <v>72750</v>
      </c>
      <c r="L328" t="str">
        <f>VLOOKUP(A328,[1]Territory_Mapping!$A$2:$C$51,3,0)</f>
        <v>9JLAIL</v>
      </c>
    </row>
    <row r="329" spans="1:12">
      <c r="A329" t="s">
        <v>62</v>
      </c>
      <c r="B329" s="3">
        <v>45772</v>
      </c>
      <c r="C329" s="4" t="str">
        <f t="shared" si="5"/>
        <v>2025W033</v>
      </c>
      <c r="D329" t="s">
        <v>96</v>
      </c>
      <c r="E329" t="s">
        <v>97</v>
      </c>
      <c r="F329" t="s">
        <v>61</v>
      </c>
      <c r="G329">
        <v>1</v>
      </c>
      <c r="H329">
        <v>2</v>
      </c>
      <c r="I329">
        <v>30</v>
      </c>
      <c r="J329">
        <v>14380001</v>
      </c>
      <c r="K329">
        <f>VLOOKUP(A329,[1]Territory_Mapping!A$2:C$51,2,0)</f>
        <v>72750</v>
      </c>
      <c r="L329" t="str">
        <f>VLOOKUP(A329,[1]Territory_Mapping!$A$2:$C$51,3,0)</f>
        <v>9JLAIL</v>
      </c>
    </row>
    <row r="330" spans="1:12">
      <c r="A330" t="s">
        <v>72</v>
      </c>
      <c r="B330" s="3">
        <v>45772</v>
      </c>
      <c r="C330" s="4" t="str">
        <f t="shared" si="5"/>
        <v>2025W033</v>
      </c>
      <c r="D330" t="s">
        <v>68</v>
      </c>
      <c r="E330" t="s">
        <v>69</v>
      </c>
      <c r="F330" t="s">
        <v>61</v>
      </c>
      <c r="G330">
        <v>0</v>
      </c>
      <c r="H330">
        <v>1</v>
      </c>
      <c r="I330">
        <v>90</v>
      </c>
      <c r="J330">
        <v>53940001</v>
      </c>
      <c r="K330">
        <f>VLOOKUP(A330,[1]Territory_Mapping!A$2:C$51,2,0)</f>
        <v>81760</v>
      </c>
      <c r="L330" t="str">
        <f>VLOOKUP(A330,[1]Territory_Mapping!$A$2:$C$51,3,0)</f>
        <v>PICLKS</v>
      </c>
    </row>
    <row r="331" spans="1:12">
      <c r="A331" t="s">
        <v>85</v>
      </c>
      <c r="B331" s="3">
        <v>45771</v>
      </c>
      <c r="C331" s="4" t="str">
        <f t="shared" si="5"/>
        <v>2025W033</v>
      </c>
      <c r="D331" t="s">
        <v>96</v>
      </c>
      <c r="E331" t="s">
        <v>97</v>
      </c>
      <c r="F331" t="s">
        <v>61</v>
      </c>
      <c r="G331">
        <v>0</v>
      </c>
      <c r="H331">
        <v>1</v>
      </c>
      <c r="I331">
        <v>30</v>
      </c>
      <c r="J331">
        <v>48780101</v>
      </c>
      <c r="K331">
        <f>VLOOKUP(A331,[1]Territory_Mapping!A$2:C$51,2,0)</f>
        <v>89777</v>
      </c>
      <c r="L331" t="str">
        <f>VLOOKUP(A331,[1]Territory_Mapping!$A$2:$C$51,3,0)</f>
        <v>GQC5UM</v>
      </c>
    </row>
    <row r="332" spans="1:12">
      <c r="A332" t="s">
        <v>100</v>
      </c>
      <c r="B332" s="3">
        <v>45771</v>
      </c>
      <c r="C332" s="4" t="str">
        <f t="shared" si="5"/>
        <v>2025W033</v>
      </c>
      <c r="D332" t="s">
        <v>63</v>
      </c>
      <c r="E332" t="s">
        <v>64</v>
      </c>
      <c r="F332" t="s">
        <v>61</v>
      </c>
      <c r="G332">
        <v>1</v>
      </c>
      <c r="H332">
        <v>2</v>
      </c>
      <c r="I332">
        <v>30</v>
      </c>
      <c r="J332">
        <v>53940001</v>
      </c>
      <c r="K332">
        <f>VLOOKUP(A332,[1]Territory_Mapping!A$2:C$51,2,0)</f>
        <v>38304</v>
      </c>
      <c r="L332" t="str">
        <f>VLOOKUP(A332,[1]Territory_Mapping!$A$2:$C$51,3,0)</f>
        <v>L7PH6P</v>
      </c>
    </row>
    <row r="333" spans="1:12">
      <c r="A333" t="s">
        <v>100</v>
      </c>
      <c r="B333" s="3">
        <v>45771</v>
      </c>
      <c r="C333" s="4" t="str">
        <f t="shared" si="5"/>
        <v>2025W033</v>
      </c>
      <c r="D333" t="s">
        <v>96</v>
      </c>
      <c r="E333" t="s">
        <v>97</v>
      </c>
      <c r="F333" t="s">
        <v>61</v>
      </c>
      <c r="G333">
        <v>1</v>
      </c>
      <c r="H333">
        <v>2</v>
      </c>
      <c r="I333">
        <v>30</v>
      </c>
      <c r="J333">
        <v>2870509</v>
      </c>
      <c r="K333">
        <f>VLOOKUP(A333,[1]Territory_Mapping!A$2:C$51,2,0)</f>
        <v>38304</v>
      </c>
      <c r="L333" t="str">
        <f>VLOOKUP(A333,[1]Territory_Mapping!$A$2:$C$51,3,0)</f>
        <v>L7PH6P</v>
      </c>
    </row>
    <row r="334" spans="1:12">
      <c r="A334" t="s">
        <v>72</v>
      </c>
      <c r="B334" s="3">
        <v>45771</v>
      </c>
      <c r="C334" s="4" t="str">
        <f t="shared" si="5"/>
        <v>2025W033</v>
      </c>
      <c r="D334" t="s">
        <v>59</v>
      </c>
      <c r="E334" t="s">
        <v>60</v>
      </c>
      <c r="F334" t="s">
        <v>61</v>
      </c>
      <c r="G334">
        <v>1</v>
      </c>
      <c r="H334">
        <v>1</v>
      </c>
      <c r="I334">
        <v>30</v>
      </c>
      <c r="J334">
        <v>2870509</v>
      </c>
      <c r="K334">
        <f>VLOOKUP(A334,[1]Territory_Mapping!A$2:C$51,2,0)</f>
        <v>81760</v>
      </c>
      <c r="L334" t="str">
        <f>VLOOKUP(A334,[1]Territory_Mapping!$A$2:$C$51,3,0)</f>
        <v>PICLKS</v>
      </c>
    </row>
    <row r="335" spans="1:12">
      <c r="A335" t="s">
        <v>67</v>
      </c>
      <c r="B335" s="3">
        <v>45771</v>
      </c>
      <c r="C335" s="4" t="str">
        <f t="shared" si="5"/>
        <v>2025W033</v>
      </c>
      <c r="D335" t="s">
        <v>68</v>
      </c>
      <c r="E335" t="s">
        <v>69</v>
      </c>
      <c r="F335" t="s">
        <v>61</v>
      </c>
      <c r="G335">
        <v>1</v>
      </c>
      <c r="H335">
        <v>1</v>
      </c>
      <c r="I335">
        <v>90</v>
      </c>
      <c r="J335">
        <v>2870509</v>
      </c>
      <c r="K335">
        <f>VLOOKUP(A335,[1]Territory_Mapping!A$2:C$51,2,0)</f>
        <v>86268</v>
      </c>
      <c r="L335" t="str">
        <f>VLOOKUP(A335,[1]Territory_Mapping!$A$2:$C$51,3,0)</f>
        <v>EUVIV4</v>
      </c>
    </row>
    <row r="336" spans="1:12">
      <c r="A336" t="s">
        <v>87</v>
      </c>
      <c r="B336" s="3">
        <v>45771</v>
      </c>
      <c r="C336" s="4" t="str">
        <f t="shared" si="5"/>
        <v>2025W033</v>
      </c>
      <c r="D336" t="s">
        <v>96</v>
      </c>
      <c r="E336" t="s">
        <v>97</v>
      </c>
      <c r="F336" t="s">
        <v>61</v>
      </c>
      <c r="G336">
        <v>1</v>
      </c>
      <c r="H336">
        <v>1</v>
      </c>
      <c r="I336">
        <v>15</v>
      </c>
      <c r="J336">
        <v>14380001</v>
      </c>
      <c r="K336">
        <f>VLOOKUP(A336,[1]Territory_Mapping!A$2:C$51,2,0)</f>
        <v>38304</v>
      </c>
      <c r="L336" t="str">
        <f>VLOOKUP(A336,[1]Territory_Mapping!$A$2:$C$51,3,0)</f>
        <v>L7PH6P</v>
      </c>
    </row>
    <row r="337" spans="1:12">
      <c r="A337" t="s">
        <v>109</v>
      </c>
      <c r="B337" s="3">
        <v>45770</v>
      </c>
      <c r="C337" s="4" t="str">
        <f t="shared" si="5"/>
        <v>2025W033</v>
      </c>
      <c r="D337" t="s">
        <v>63</v>
      </c>
      <c r="E337" t="s">
        <v>64</v>
      </c>
      <c r="F337" t="s">
        <v>61</v>
      </c>
      <c r="G337">
        <v>0</v>
      </c>
      <c r="H337">
        <v>1</v>
      </c>
      <c r="I337">
        <v>90</v>
      </c>
      <c r="J337">
        <v>14380001</v>
      </c>
      <c r="K337">
        <f>VLOOKUP(A337,[1]Territory_Mapping!A$2:C$51,2,0)</f>
        <v>86268</v>
      </c>
      <c r="L337" t="str">
        <f>VLOOKUP(A337,[1]Territory_Mapping!$A$2:$C$51,3,0)</f>
        <v>EUVIV4</v>
      </c>
    </row>
    <row r="338" spans="1:12">
      <c r="A338" t="s">
        <v>101</v>
      </c>
      <c r="B338" s="3">
        <v>45770</v>
      </c>
      <c r="C338" s="4" t="str">
        <f t="shared" si="5"/>
        <v>2025W033</v>
      </c>
      <c r="D338" t="s">
        <v>96</v>
      </c>
      <c r="E338" t="s">
        <v>97</v>
      </c>
      <c r="F338" t="s">
        <v>61</v>
      </c>
      <c r="G338">
        <v>0</v>
      </c>
      <c r="H338">
        <v>1</v>
      </c>
      <c r="I338">
        <v>45</v>
      </c>
      <c r="J338">
        <v>48780101</v>
      </c>
      <c r="K338">
        <f>VLOOKUP(A338,[1]Territory_Mapping!A$2:C$51,2,0)</f>
        <v>80120</v>
      </c>
      <c r="L338" t="str">
        <f>VLOOKUP(A338,[1]Territory_Mapping!$A$2:$C$51,3,0)</f>
        <v>T1RKQQ</v>
      </c>
    </row>
    <row r="339" spans="1:12">
      <c r="A339" t="s">
        <v>70</v>
      </c>
      <c r="B339" s="3">
        <v>45770</v>
      </c>
      <c r="C339" s="4" t="str">
        <f t="shared" si="5"/>
        <v>2025W033</v>
      </c>
      <c r="D339" t="s">
        <v>68</v>
      </c>
      <c r="E339" t="s">
        <v>69</v>
      </c>
      <c r="F339" t="s">
        <v>61</v>
      </c>
      <c r="G339">
        <v>0</v>
      </c>
      <c r="H339">
        <v>1</v>
      </c>
      <c r="I339">
        <v>60</v>
      </c>
      <c r="J339">
        <v>14380001</v>
      </c>
      <c r="K339">
        <f>VLOOKUP(A339,[1]Territory_Mapping!A$2:C$51,2,0)</f>
        <v>32593</v>
      </c>
      <c r="L339" t="str">
        <f>VLOOKUP(A339,[1]Territory_Mapping!$A$2:$C$51,3,0)</f>
        <v>KHZ22K</v>
      </c>
    </row>
    <row r="340" spans="1:12">
      <c r="A340" t="s">
        <v>65</v>
      </c>
      <c r="B340" s="3">
        <v>45770</v>
      </c>
      <c r="C340" s="4" t="str">
        <f t="shared" si="5"/>
        <v>2025W033</v>
      </c>
      <c r="D340" t="s">
        <v>96</v>
      </c>
      <c r="E340" t="s">
        <v>97</v>
      </c>
      <c r="F340" t="s">
        <v>61</v>
      </c>
      <c r="G340">
        <v>1</v>
      </c>
      <c r="H340">
        <v>1</v>
      </c>
      <c r="I340">
        <v>10</v>
      </c>
      <c r="J340">
        <v>2870509</v>
      </c>
      <c r="K340">
        <f>VLOOKUP(A340,[1]Territory_Mapping!A$2:C$51,2,0)</f>
        <v>76652</v>
      </c>
      <c r="L340" t="str">
        <f>VLOOKUP(A340,[1]Territory_Mapping!$A$2:$C$51,3,0)</f>
        <v>EUVIV4</v>
      </c>
    </row>
    <row r="341" spans="1:12">
      <c r="A341" t="s">
        <v>75</v>
      </c>
      <c r="B341" s="3">
        <v>45770</v>
      </c>
      <c r="C341" s="4" t="str">
        <f t="shared" si="5"/>
        <v>2025W033</v>
      </c>
      <c r="D341" t="s">
        <v>96</v>
      </c>
      <c r="E341" t="s">
        <v>97</v>
      </c>
      <c r="F341" t="s">
        <v>61</v>
      </c>
      <c r="G341">
        <v>1</v>
      </c>
      <c r="H341">
        <v>1</v>
      </c>
      <c r="I341">
        <v>15</v>
      </c>
      <c r="J341">
        <v>48780101</v>
      </c>
      <c r="K341">
        <f>VLOOKUP(A341,[1]Territory_Mapping!A$2:C$51,2,0)</f>
        <v>72750</v>
      </c>
      <c r="L341" t="str">
        <f>VLOOKUP(A341,[1]Territory_Mapping!$A$2:$C$51,3,0)</f>
        <v>9JLAIL</v>
      </c>
    </row>
    <row r="342" spans="1:12">
      <c r="A342" t="s">
        <v>58</v>
      </c>
      <c r="B342" s="3">
        <v>45769</v>
      </c>
      <c r="C342" s="4" t="str">
        <f t="shared" si="5"/>
        <v>2025W033</v>
      </c>
      <c r="D342" t="s">
        <v>96</v>
      </c>
      <c r="E342" t="s">
        <v>97</v>
      </c>
      <c r="F342" t="s">
        <v>61</v>
      </c>
      <c r="G342">
        <v>1</v>
      </c>
      <c r="H342">
        <v>2</v>
      </c>
      <c r="I342">
        <v>15</v>
      </c>
      <c r="J342">
        <v>2870509</v>
      </c>
      <c r="K342">
        <f>VLOOKUP(A342,[1]Territory_Mapping!A$2:C$51,2,0)</f>
        <v>30260</v>
      </c>
      <c r="L342" t="str">
        <f>VLOOKUP(A342,[1]Territory_Mapping!$A$2:$C$51,3,0)</f>
        <v>KHZ22K</v>
      </c>
    </row>
    <row r="343" spans="1:12">
      <c r="A343" t="s">
        <v>58</v>
      </c>
      <c r="B343" s="3">
        <v>45769</v>
      </c>
      <c r="C343" s="4" t="str">
        <f t="shared" si="5"/>
        <v>2025W033</v>
      </c>
      <c r="D343" t="s">
        <v>59</v>
      </c>
      <c r="E343" t="s">
        <v>60</v>
      </c>
      <c r="F343" t="s">
        <v>61</v>
      </c>
      <c r="G343">
        <v>1</v>
      </c>
      <c r="H343">
        <v>2</v>
      </c>
      <c r="I343">
        <v>30</v>
      </c>
      <c r="J343">
        <v>2870509</v>
      </c>
      <c r="K343">
        <f>VLOOKUP(A343,[1]Territory_Mapping!A$2:C$51,2,0)</f>
        <v>30260</v>
      </c>
      <c r="L343" t="str">
        <f>VLOOKUP(A343,[1]Territory_Mapping!$A$2:$C$51,3,0)</f>
        <v>KHZ22K</v>
      </c>
    </row>
    <row r="344" spans="1:12">
      <c r="A344" t="s">
        <v>78</v>
      </c>
      <c r="B344" s="3">
        <v>45769</v>
      </c>
      <c r="C344" s="4" t="str">
        <f t="shared" si="5"/>
        <v>2025W033</v>
      </c>
      <c r="D344" t="s">
        <v>59</v>
      </c>
      <c r="E344" t="s">
        <v>60</v>
      </c>
      <c r="F344" t="s">
        <v>61</v>
      </c>
      <c r="G344">
        <v>1</v>
      </c>
      <c r="H344">
        <v>1</v>
      </c>
      <c r="I344">
        <v>30</v>
      </c>
      <c r="J344">
        <v>48780101</v>
      </c>
      <c r="K344">
        <f>VLOOKUP(A344,[1]Territory_Mapping!A$2:C$51,2,0)</f>
        <v>76652</v>
      </c>
      <c r="L344" t="str">
        <f>VLOOKUP(A344,[1]Territory_Mapping!$A$2:$C$51,3,0)</f>
        <v>EUVIV4</v>
      </c>
    </row>
    <row r="345" spans="1:12">
      <c r="A345" t="s">
        <v>90</v>
      </c>
      <c r="B345" s="3">
        <v>45769</v>
      </c>
      <c r="C345" s="4" t="str">
        <f t="shared" si="5"/>
        <v>2025W033</v>
      </c>
      <c r="D345" t="s">
        <v>96</v>
      </c>
      <c r="E345" t="s">
        <v>97</v>
      </c>
      <c r="F345" t="s">
        <v>61</v>
      </c>
      <c r="G345">
        <v>1</v>
      </c>
      <c r="H345">
        <v>1</v>
      </c>
      <c r="I345">
        <v>30</v>
      </c>
      <c r="J345">
        <v>2870509</v>
      </c>
      <c r="K345">
        <f>VLOOKUP(A345,[1]Territory_Mapping!A$2:C$51,2,0)</f>
        <v>54521</v>
      </c>
      <c r="L345" t="str">
        <f>VLOOKUP(A345,[1]Territory_Mapping!$A$2:$C$51,3,0)</f>
        <v>T1RKQQ</v>
      </c>
    </row>
    <row r="346" spans="1:12">
      <c r="A346" t="s">
        <v>103</v>
      </c>
      <c r="B346" s="3">
        <v>45769</v>
      </c>
      <c r="C346" s="4" t="str">
        <f t="shared" si="5"/>
        <v>2025W033</v>
      </c>
      <c r="D346" t="s">
        <v>59</v>
      </c>
      <c r="E346" t="s">
        <v>60</v>
      </c>
      <c r="F346" t="s">
        <v>61</v>
      </c>
      <c r="G346">
        <v>0</v>
      </c>
      <c r="H346">
        <v>1</v>
      </c>
      <c r="I346">
        <v>60</v>
      </c>
      <c r="J346">
        <v>2870509</v>
      </c>
      <c r="K346">
        <f>VLOOKUP(A346,[1]Territory_Mapping!A$2:C$51,2,0)</f>
        <v>89777</v>
      </c>
      <c r="L346" t="str">
        <f>VLOOKUP(A346,[1]Territory_Mapping!$A$2:$C$51,3,0)</f>
        <v>GQC5UM</v>
      </c>
    </row>
    <row r="347" spans="1:12">
      <c r="A347" t="s">
        <v>88</v>
      </c>
      <c r="B347" s="3">
        <v>45769</v>
      </c>
      <c r="C347" s="4" t="str">
        <f t="shared" si="5"/>
        <v>2025W033</v>
      </c>
      <c r="D347" t="s">
        <v>68</v>
      </c>
      <c r="E347" t="s">
        <v>69</v>
      </c>
      <c r="F347" t="s">
        <v>61</v>
      </c>
      <c r="G347">
        <v>1</v>
      </c>
      <c r="H347">
        <v>1</v>
      </c>
      <c r="I347">
        <v>90</v>
      </c>
      <c r="J347">
        <v>53940001</v>
      </c>
      <c r="K347">
        <f>VLOOKUP(A347,[1]Territory_Mapping!A$2:C$51,2,0)</f>
        <v>80120</v>
      </c>
      <c r="L347" t="str">
        <f>VLOOKUP(A347,[1]Territory_Mapping!$A$2:$C$51,3,0)</f>
        <v>T1RKQQ</v>
      </c>
    </row>
    <row r="348" spans="1:12">
      <c r="A348" t="s">
        <v>62</v>
      </c>
      <c r="B348" s="3">
        <v>45768</v>
      </c>
      <c r="C348" s="4" t="str">
        <f t="shared" si="5"/>
        <v>2025W033</v>
      </c>
      <c r="D348" t="s">
        <v>96</v>
      </c>
      <c r="E348" t="s">
        <v>97</v>
      </c>
      <c r="F348" t="s">
        <v>61</v>
      </c>
      <c r="G348">
        <v>1</v>
      </c>
      <c r="H348">
        <v>1</v>
      </c>
      <c r="I348">
        <v>10</v>
      </c>
      <c r="J348">
        <v>48780101</v>
      </c>
      <c r="K348">
        <f>VLOOKUP(A348,[1]Territory_Mapping!A$2:C$51,2,0)</f>
        <v>72750</v>
      </c>
      <c r="L348" t="str">
        <f>VLOOKUP(A348,[1]Territory_Mapping!$A$2:$C$51,3,0)</f>
        <v>9JLAIL</v>
      </c>
    </row>
    <row r="349" spans="1:12">
      <c r="A349" t="s">
        <v>112</v>
      </c>
      <c r="B349" s="3">
        <v>45768</v>
      </c>
      <c r="C349" s="4" t="str">
        <f t="shared" si="5"/>
        <v>2025W033</v>
      </c>
      <c r="D349" t="s">
        <v>59</v>
      </c>
      <c r="E349" t="s">
        <v>60</v>
      </c>
      <c r="F349" t="s">
        <v>61</v>
      </c>
      <c r="G349">
        <v>0</v>
      </c>
      <c r="H349">
        <v>1</v>
      </c>
      <c r="I349">
        <v>30</v>
      </c>
      <c r="J349">
        <v>48780101</v>
      </c>
      <c r="K349">
        <f>VLOOKUP(A349,[1]Territory_Mapping!A$2:C$51,2,0)</f>
        <v>81760</v>
      </c>
      <c r="L349" t="str">
        <f>VLOOKUP(A349,[1]Territory_Mapping!$A$2:$C$51,3,0)</f>
        <v>PICLKS</v>
      </c>
    </row>
    <row r="350" spans="1:12">
      <c r="A350" t="s">
        <v>58</v>
      </c>
      <c r="B350" s="3">
        <v>45767</v>
      </c>
      <c r="C350" s="4" t="str">
        <f t="shared" si="5"/>
        <v>2025W033</v>
      </c>
      <c r="D350" t="s">
        <v>59</v>
      </c>
      <c r="E350" t="s">
        <v>60</v>
      </c>
      <c r="F350" t="s">
        <v>61</v>
      </c>
      <c r="G350">
        <v>1</v>
      </c>
      <c r="H350">
        <v>1</v>
      </c>
      <c r="I350">
        <v>90</v>
      </c>
      <c r="J350">
        <v>48780101</v>
      </c>
      <c r="K350">
        <f>VLOOKUP(A350,[1]Territory_Mapping!A$2:C$51,2,0)</f>
        <v>30260</v>
      </c>
      <c r="L350" t="str">
        <f>VLOOKUP(A350,[1]Territory_Mapping!$A$2:$C$51,3,0)</f>
        <v>KHZ22K</v>
      </c>
    </row>
    <row r="351" spans="1:12">
      <c r="A351" t="s">
        <v>98</v>
      </c>
      <c r="B351" s="3">
        <v>45767</v>
      </c>
      <c r="C351" s="4" t="str">
        <f t="shared" si="5"/>
        <v>2025W033</v>
      </c>
      <c r="D351" t="s">
        <v>59</v>
      </c>
      <c r="E351" t="s">
        <v>60</v>
      </c>
      <c r="F351" t="s">
        <v>61</v>
      </c>
      <c r="G351">
        <v>0</v>
      </c>
      <c r="H351">
        <v>1</v>
      </c>
      <c r="I351">
        <v>30</v>
      </c>
      <c r="J351">
        <v>48780101</v>
      </c>
      <c r="K351">
        <f>VLOOKUP(A351,[1]Territory_Mapping!A$2:C$51,2,0)</f>
        <v>72861</v>
      </c>
      <c r="L351" t="str">
        <f>VLOOKUP(A351,[1]Territory_Mapping!$A$2:$C$51,3,0)</f>
        <v>9JLAIL</v>
      </c>
    </row>
    <row r="352" spans="1:12">
      <c r="A352" t="s">
        <v>95</v>
      </c>
      <c r="B352" s="3">
        <v>45767</v>
      </c>
      <c r="C352" s="4" t="str">
        <f t="shared" si="5"/>
        <v>2025W033</v>
      </c>
      <c r="D352" t="s">
        <v>68</v>
      </c>
      <c r="E352" t="s">
        <v>69</v>
      </c>
      <c r="F352" t="s">
        <v>61</v>
      </c>
      <c r="G352">
        <v>1</v>
      </c>
      <c r="H352">
        <v>1</v>
      </c>
      <c r="I352">
        <v>10</v>
      </c>
      <c r="J352">
        <v>53940001</v>
      </c>
      <c r="K352">
        <f>VLOOKUP(A352,[1]Territory_Mapping!A$2:C$51,2,0)</f>
        <v>72750</v>
      </c>
      <c r="L352" t="str">
        <f>VLOOKUP(A352,[1]Territory_Mapping!$A$2:$C$51,3,0)</f>
        <v>9JLAIL</v>
      </c>
    </row>
    <row r="353" spans="1:12">
      <c r="A353" t="s">
        <v>75</v>
      </c>
      <c r="B353" s="3">
        <v>45767</v>
      </c>
      <c r="C353" s="4" t="str">
        <f t="shared" si="5"/>
        <v>2025W033</v>
      </c>
      <c r="D353" t="s">
        <v>59</v>
      </c>
      <c r="E353" t="s">
        <v>60</v>
      </c>
      <c r="F353" t="s">
        <v>61</v>
      </c>
      <c r="G353">
        <v>0</v>
      </c>
      <c r="H353">
        <v>1</v>
      </c>
      <c r="I353">
        <v>30</v>
      </c>
      <c r="J353">
        <v>48780101</v>
      </c>
      <c r="K353">
        <f>VLOOKUP(A353,[1]Territory_Mapping!A$2:C$51,2,0)</f>
        <v>72750</v>
      </c>
      <c r="L353" t="str">
        <f>VLOOKUP(A353,[1]Territory_Mapping!$A$2:$C$51,3,0)</f>
        <v>9JLAIL</v>
      </c>
    </row>
    <row r="354" spans="1:12">
      <c r="A354" t="s">
        <v>108</v>
      </c>
      <c r="B354" s="3">
        <v>45766</v>
      </c>
      <c r="C354" s="4" t="str">
        <f t="shared" si="5"/>
        <v>2025W034</v>
      </c>
      <c r="D354" t="s">
        <v>63</v>
      </c>
      <c r="E354" t="s">
        <v>64</v>
      </c>
      <c r="F354" t="s">
        <v>61</v>
      </c>
      <c r="G354">
        <v>1</v>
      </c>
      <c r="H354">
        <v>1</v>
      </c>
      <c r="I354">
        <v>45</v>
      </c>
      <c r="J354">
        <v>48780101</v>
      </c>
      <c r="K354">
        <f>VLOOKUP(A354,[1]Territory_Mapping!A$2:C$51,2,0)</f>
        <v>89150</v>
      </c>
      <c r="L354" t="str">
        <f>VLOOKUP(A354,[1]Territory_Mapping!$A$2:$C$51,3,0)</f>
        <v>GQC5UM</v>
      </c>
    </row>
    <row r="355" spans="1:12">
      <c r="A355" t="s">
        <v>79</v>
      </c>
      <c r="B355" s="3">
        <v>45766</v>
      </c>
      <c r="C355" s="4" t="str">
        <f t="shared" si="5"/>
        <v>2025W034</v>
      </c>
      <c r="D355" t="s">
        <v>63</v>
      </c>
      <c r="E355" t="s">
        <v>64</v>
      </c>
      <c r="F355" t="s">
        <v>61</v>
      </c>
      <c r="G355">
        <v>0</v>
      </c>
      <c r="H355">
        <v>1</v>
      </c>
      <c r="I355">
        <v>90</v>
      </c>
      <c r="J355">
        <v>2870509</v>
      </c>
      <c r="K355">
        <f>VLOOKUP(A355,[1]Territory_Mapping!A$2:C$51,2,0)</f>
        <v>32593</v>
      </c>
      <c r="L355" t="str">
        <f>VLOOKUP(A355,[1]Territory_Mapping!$A$2:$C$51,3,0)</f>
        <v>KHZ22K</v>
      </c>
    </row>
    <row r="356" spans="1:12">
      <c r="A356" t="s">
        <v>71</v>
      </c>
      <c r="B356" s="3">
        <v>45766</v>
      </c>
      <c r="C356" s="4" t="str">
        <f t="shared" si="5"/>
        <v>2025W034</v>
      </c>
      <c r="D356" t="s">
        <v>59</v>
      </c>
      <c r="E356" t="s">
        <v>60</v>
      </c>
      <c r="F356" t="s">
        <v>61</v>
      </c>
      <c r="G356">
        <v>1</v>
      </c>
      <c r="H356">
        <v>1</v>
      </c>
      <c r="I356">
        <v>15</v>
      </c>
      <c r="J356">
        <v>14380001</v>
      </c>
      <c r="K356">
        <f>VLOOKUP(A356,[1]Territory_Mapping!A$2:C$51,2,0)</f>
        <v>59209</v>
      </c>
      <c r="L356" t="str">
        <f>VLOOKUP(A356,[1]Territory_Mapping!$A$2:$C$51,3,0)</f>
        <v>PICLKS</v>
      </c>
    </row>
    <row r="357" spans="1:12">
      <c r="A357" t="s">
        <v>110</v>
      </c>
      <c r="B357" s="3">
        <v>45766</v>
      </c>
      <c r="C357" s="4" t="str">
        <f t="shared" si="5"/>
        <v>2025W034</v>
      </c>
      <c r="D357" t="s">
        <v>63</v>
      </c>
      <c r="E357" t="s">
        <v>64</v>
      </c>
      <c r="F357" t="s">
        <v>61</v>
      </c>
      <c r="G357">
        <v>1</v>
      </c>
      <c r="H357">
        <v>1</v>
      </c>
      <c r="I357">
        <v>45</v>
      </c>
      <c r="J357">
        <v>14380001</v>
      </c>
      <c r="K357">
        <f>VLOOKUP(A357,[1]Territory_Mapping!A$2:C$51,2,0)</f>
        <v>86268</v>
      </c>
      <c r="L357" t="str">
        <f>VLOOKUP(A357,[1]Territory_Mapping!$A$2:$C$51,3,0)</f>
        <v>EUVIV4</v>
      </c>
    </row>
    <row r="358" spans="1:12">
      <c r="A358" t="s">
        <v>88</v>
      </c>
      <c r="B358" s="3">
        <v>45766</v>
      </c>
      <c r="C358" s="4" t="str">
        <f t="shared" si="5"/>
        <v>2025W034</v>
      </c>
      <c r="D358" t="s">
        <v>96</v>
      </c>
      <c r="E358" t="s">
        <v>97</v>
      </c>
      <c r="F358" t="s">
        <v>61</v>
      </c>
      <c r="G358">
        <v>1</v>
      </c>
      <c r="H358">
        <v>1</v>
      </c>
      <c r="I358">
        <v>10</v>
      </c>
      <c r="J358">
        <v>14380001</v>
      </c>
      <c r="K358">
        <f>VLOOKUP(A358,[1]Territory_Mapping!A$2:C$51,2,0)</f>
        <v>80120</v>
      </c>
      <c r="L358" t="str">
        <f>VLOOKUP(A358,[1]Territory_Mapping!$A$2:$C$51,3,0)</f>
        <v>T1RKQQ</v>
      </c>
    </row>
    <row r="359" spans="1:12">
      <c r="A359" t="s">
        <v>107</v>
      </c>
      <c r="B359" s="3">
        <v>45765</v>
      </c>
      <c r="C359" s="4" t="str">
        <f t="shared" si="5"/>
        <v>2025W034</v>
      </c>
      <c r="D359" t="s">
        <v>96</v>
      </c>
      <c r="E359" t="s">
        <v>97</v>
      </c>
      <c r="F359" t="s">
        <v>61</v>
      </c>
      <c r="G359">
        <v>0</v>
      </c>
      <c r="H359">
        <v>1</v>
      </c>
      <c r="I359">
        <v>45</v>
      </c>
      <c r="J359">
        <v>53940001</v>
      </c>
      <c r="K359">
        <f>VLOOKUP(A359,[1]Territory_Mapping!A$2:C$51,2,0)</f>
        <v>40976</v>
      </c>
      <c r="L359" t="str">
        <f>VLOOKUP(A359,[1]Territory_Mapping!$A$2:$C$51,3,0)</f>
        <v>L7PH6P</v>
      </c>
    </row>
    <row r="360" spans="1:12">
      <c r="A360" t="s">
        <v>89</v>
      </c>
      <c r="B360" s="3">
        <v>45765</v>
      </c>
      <c r="C360" s="4" t="str">
        <f t="shared" si="5"/>
        <v>2025W034</v>
      </c>
      <c r="D360" t="s">
        <v>59</v>
      </c>
      <c r="E360" t="s">
        <v>60</v>
      </c>
      <c r="F360" t="s">
        <v>61</v>
      </c>
      <c r="G360">
        <v>1</v>
      </c>
      <c r="H360">
        <v>1</v>
      </c>
      <c r="I360">
        <v>10</v>
      </c>
      <c r="J360">
        <v>2870509</v>
      </c>
      <c r="K360">
        <f>VLOOKUP(A360,[1]Territory_Mapping!A$2:C$51,2,0)</f>
        <v>81760</v>
      </c>
      <c r="L360" t="str">
        <f>VLOOKUP(A360,[1]Territory_Mapping!$A$2:$C$51,3,0)</f>
        <v>PICLKS</v>
      </c>
    </row>
    <row r="361" spans="1:12">
      <c r="A361" t="s">
        <v>79</v>
      </c>
      <c r="B361" s="3">
        <v>45765</v>
      </c>
      <c r="C361" s="4" t="str">
        <f t="shared" si="5"/>
        <v>2025W034</v>
      </c>
      <c r="D361" t="s">
        <v>63</v>
      </c>
      <c r="E361" t="s">
        <v>64</v>
      </c>
      <c r="F361" t="s">
        <v>61</v>
      </c>
      <c r="G361">
        <v>0</v>
      </c>
      <c r="H361">
        <v>1</v>
      </c>
      <c r="I361">
        <v>90</v>
      </c>
      <c r="J361">
        <v>53940001</v>
      </c>
      <c r="K361">
        <f>VLOOKUP(A361,[1]Territory_Mapping!A$2:C$51,2,0)</f>
        <v>32593</v>
      </c>
      <c r="L361" t="str">
        <f>VLOOKUP(A361,[1]Territory_Mapping!$A$2:$C$51,3,0)</f>
        <v>KHZ22K</v>
      </c>
    </row>
    <row r="362" spans="1:12">
      <c r="A362" t="s">
        <v>91</v>
      </c>
      <c r="B362" s="3">
        <v>45765</v>
      </c>
      <c r="C362" s="4" t="str">
        <f t="shared" si="5"/>
        <v>2025W034</v>
      </c>
      <c r="D362" t="s">
        <v>59</v>
      </c>
      <c r="E362" t="s">
        <v>60</v>
      </c>
      <c r="F362" t="s">
        <v>61</v>
      </c>
      <c r="G362">
        <v>0</v>
      </c>
      <c r="H362">
        <v>1</v>
      </c>
      <c r="I362">
        <v>60</v>
      </c>
      <c r="J362">
        <v>48780101</v>
      </c>
      <c r="K362">
        <f>VLOOKUP(A362,[1]Territory_Mapping!A$2:C$51,2,0)</f>
        <v>30260</v>
      </c>
      <c r="L362" t="str">
        <f>VLOOKUP(A362,[1]Territory_Mapping!$A$2:$C$51,3,0)</f>
        <v>KHZ22K</v>
      </c>
    </row>
    <row r="363" spans="1:12">
      <c r="A363" t="s">
        <v>115</v>
      </c>
      <c r="B363" s="3">
        <v>45765</v>
      </c>
      <c r="C363" s="4" t="str">
        <f t="shared" si="5"/>
        <v>2025W034</v>
      </c>
      <c r="D363" t="s">
        <v>59</v>
      </c>
      <c r="E363" t="s">
        <v>60</v>
      </c>
      <c r="F363" t="s">
        <v>61</v>
      </c>
      <c r="G363">
        <v>1</v>
      </c>
      <c r="H363">
        <v>1</v>
      </c>
      <c r="I363">
        <v>45</v>
      </c>
      <c r="J363">
        <v>53940001</v>
      </c>
      <c r="K363">
        <f>VLOOKUP(A363,[1]Territory_Mapping!A$2:C$51,2,0)</f>
        <v>72861</v>
      </c>
      <c r="L363" t="str">
        <f>VLOOKUP(A363,[1]Territory_Mapping!$A$2:$C$51,3,0)</f>
        <v>9JLAIL</v>
      </c>
    </row>
    <row r="364" spans="1:12">
      <c r="A364" t="s">
        <v>79</v>
      </c>
      <c r="B364" s="3">
        <v>45764</v>
      </c>
      <c r="C364" s="4" t="str">
        <f t="shared" si="5"/>
        <v>2025W034</v>
      </c>
      <c r="D364" t="s">
        <v>68</v>
      </c>
      <c r="E364" t="s">
        <v>69</v>
      </c>
      <c r="F364" t="s">
        <v>61</v>
      </c>
      <c r="G364">
        <v>1</v>
      </c>
      <c r="H364">
        <v>1</v>
      </c>
      <c r="I364">
        <v>45</v>
      </c>
      <c r="J364">
        <v>14380001</v>
      </c>
      <c r="K364">
        <f>VLOOKUP(A364,[1]Territory_Mapping!A$2:C$51,2,0)</f>
        <v>32593</v>
      </c>
      <c r="L364" t="str">
        <f>VLOOKUP(A364,[1]Territory_Mapping!$A$2:$C$51,3,0)</f>
        <v>KHZ22K</v>
      </c>
    </row>
    <row r="365" spans="1:12">
      <c r="A365" t="s">
        <v>100</v>
      </c>
      <c r="B365" s="3">
        <v>45764</v>
      </c>
      <c r="C365" s="4" t="str">
        <f t="shared" si="5"/>
        <v>2025W034</v>
      </c>
      <c r="D365" t="s">
        <v>63</v>
      </c>
      <c r="E365" t="s">
        <v>64</v>
      </c>
      <c r="F365" t="s">
        <v>61</v>
      </c>
      <c r="G365">
        <v>0</v>
      </c>
      <c r="H365">
        <v>1</v>
      </c>
      <c r="I365">
        <v>90</v>
      </c>
      <c r="J365">
        <v>53940001</v>
      </c>
      <c r="K365">
        <f>VLOOKUP(A365,[1]Territory_Mapping!A$2:C$51,2,0)</f>
        <v>38304</v>
      </c>
      <c r="L365" t="str">
        <f>VLOOKUP(A365,[1]Territory_Mapping!$A$2:$C$51,3,0)</f>
        <v>L7PH6P</v>
      </c>
    </row>
    <row r="366" spans="1:12">
      <c r="A366" t="s">
        <v>103</v>
      </c>
      <c r="B366" s="3">
        <v>45764</v>
      </c>
      <c r="C366" s="4" t="str">
        <f t="shared" si="5"/>
        <v>2025W034</v>
      </c>
      <c r="D366" t="s">
        <v>59</v>
      </c>
      <c r="E366" t="s">
        <v>60</v>
      </c>
      <c r="F366" t="s">
        <v>61</v>
      </c>
      <c r="G366">
        <v>0</v>
      </c>
      <c r="H366">
        <v>1</v>
      </c>
      <c r="I366">
        <v>45</v>
      </c>
      <c r="J366">
        <v>48780101</v>
      </c>
      <c r="K366">
        <f>VLOOKUP(A366,[1]Territory_Mapping!A$2:C$51,2,0)</f>
        <v>89777</v>
      </c>
      <c r="L366" t="str">
        <f>VLOOKUP(A366,[1]Territory_Mapping!$A$2:$C$51,3,0)</f>
        <v>GQC5UM</v>
      </c>
    </row>
    <row r="367" spans="1:12">
      <c r="A367" t="s">
        <v>79</v>
      </c>
      <c r="B367" s="3">
        <v>45763</v>
      </c>
      <c r="C367" s="4" t="str">
        <f t="shared" si="5"/>
        <v>2025W034</v>
      </c>
      <c r="D367" t="s">
        <v>68</v>
      </c>
      <c r="E367" t="s">
        <v>69</v>
      </c>
      <c r="F367" t="s">
        <v>61</v>
      </c>
      <c r="G367">
        <v>1</v>
      </c>
      <c r="H367">
        <v>1</v>
      </c>
      <c r="I367">
        <v>10</v>
      </c>
      <c r="J367">
        <v>14380001</v>
      </c>
      <c r="K367">
        <f>VLOOKUP(A367,[1]Territory_Mapping!A$2:C$51,2,0)</f>
        <v>32593</v>
      </c>
      <c r="L367" t="str">
        <f>VLOOKUP(A367,[1]Territory_Mapping!$A$2:$C$51,3,0)</f>
        <v>KHZ22K</v>
      </c>
    </row>
    <row r="368" spans="1:12">
      <c r="A368" t="s">
        <v>101</v>
      </c>
      <c r="B368" s="3">
        <v>45763</v>
      </c>
      <c r="C368" s="4" t="str">
        <f t="shared" si="5"/>
        <v>2025W034</v>
      </c>
      <c r="D368" t="s">
        <v>96</v>
      </c>
      <c r="E368" t="s">
        <v>97</v>
      </c>
      <c r="F368" t="s">
        <v>61</v>
      </c>
      <c r="G368">
        <v>0</v>
      </c>
      <c r="H368">
        <v>1</v>
      </c>
      <c r="I368">
        <v>30</v>
      </c>
      <c r="J368">
        <v>14380001</v>
      </c>
      <c r="K368">
        <f>VLOOKUP(A368,[1]Territory_Mapping!A$2:C$51,2,0)</f>
        <v>80120</v>
      </c>
      <c r="L368" t="str">
        <f>VLOOKUP(A368,[1]Territory_Mapping!$A$2:$C$51,3,0)</f>
        <v>T1RKQQ</v>
      </c>
    </row>
    <row r="369" spans="1:12">
      <c r="A369" t="s">
        <v>114</v>
      </c>
      <c r="B369" s="3">
        <v>45763</v>
      </c>
      <c r="C369" s="4" t="str">
        <f t="shared" si="5"/>
        <v>2025W034</v>
      </c>
      <c r="D369" t="s">
        <v>59</v>
      </c>
      <c r="E369" t="s">
        <v>60</v>
      </c>
      <c r="F369" t="s">
        <v>61</v>
      </c>
      <c r="G369">
        <v>0</v>
      </c>
      <c r="H369">
        <v>1</v>
      </c>
      <c r="I369">
        <v>45</v>
      </c>
      <c r="J369">
        <v>48780101</v>
      </c>
      <c r="K369">
        <f>VLOOKUP(A369,[1]Territory_Mapping!A$2:C$51,2,0)</f>
        <v>18803</v>
      </c>
      <c r="L369" t="str">
        <f>VLOOKUP(A369,[1]Territory_Mapping!$A$2:$C$51,3,0)</f>
        <v>ANDTQY</v>
      </c>
    </row>
    <row r="370" spans="1:12">
      <c r="A370" t="s">
        <v>65</v>
      </c>
      <c r="B370" s="3">
        <v>45763</v>
      </c>
      <c r="C370" s="4" t="str">
        <f t="shared" si="5"/>
        <v>2025W034</v>
      </c>
      <c r="D370" t="s">
        <v>68</v>
      </c>
      <c r="E370" t="s">
        <v>69</v>
      </c>
      <c r="F370" t="s">
        <v>61</v>
      </c>
      <c r="G370">
        <v>1</v>
      </c>
      <c r="H370">
        <v>1</v>
      </c>
      <c r="I370">
        <v>45</v>
      </c>
      <c r="J370">
        <v>53940001</v>
      </c>
      <c r="K370">
        <f>VLOOKUP(A370,[1]Territory_Mapping!A$2:C$51,2,0)</f>
        <v>76652</v>
      </c>
      <c r="L370" t="str">
        <f>VLOOKUP(A370,[1]Territory_Mapping!$A$2:$C$51,3,0)</f>
        <v>EUVIV4</v>
      </c>
    </row>
    <row r="371" spans="1:12">
      <c r="A371" t="s">
        <v>89</v>
      </c>
      <c r="B371" s="3">
        <v>45762</v>
      </c>
      <c r="C371" s="4" t="str">
        <f t="shared" si="5"/>
        <v>2025W034</v>
      </c>
      <c r="D371" t="s">
        <v>63</v>
      </c>
      <c r="E371" t="s">
        <v>64</v>
      </c>
      <c r="F371" t="s">
        <v>61</v>
      </c>
      <c r="G371">
        <v>1</v>
      </c>
      <c r="H371">
        <v>1</v>
      </c>
      <c r="I371">
        <v>60</v>
      </c>
      <c r="J371">
        <v>14380001</v>
      </c>
      <c r="K371">
        <f>VLOOKUP(A371,[1]Territory_Mapping!A$2:C$51,2,0)</f>
        <v>81760</v>
      </c>
      <c r="L371" t="str">
        <f>VLOOKUP(A371,[1]Territory_Mapping!$A$2:$C$51,3,0)</f>
        <v>PICLKS</v>
      </c>
    </row>
    <row r="372" spans="1:12">
      <c r="A372" t="s">
        <v>80</v>
      </c>
      <c r="B372" s="3">
        <v>45762</v>
      </c>
      <c r="C372" s="4" t="str">
        <f t="shared" si="5"/>
        <v>2025W034</v>
      </c>
      <c r="D372" t="s">
        <v>96</v>
      </c>
      <c r="E372" t="s">
        <v>97</v>
      </c>
      <c r="F372" t="s">
        <v>61</v>
      </c>
      <c r="G372">
        <v>1</v>
      </c>
      <c r="H372">
        <v>1</v>
      </c>
      <c r="I372">
        <v>15</v>
      </c>
      <c r="J372">
        <v>48780101</v>
      </c>
      <c r="K372">
        <f>VLOOKUP(A372,[1]Territory_Mapping!A$2:C$51,2,0)</f>
        <v>32593</v>
      </c>
      <c r="L372" t="str">
        <f>VLOOKUP(A372,[1]Territory_Mapping!$A$2:$C$51,3,0)</f>
        <v>KHZ22K</v>
      </c>
    </row>
    <row r="373" spans="1:12">
      <c r="A373" t="s">
        <v>66</v>
      </c>
      <c r="B373" s="3">
        <v>45761</v>
      </c>
      <c r="C373" s="4" t="str">
        <f t="shared" si="5"/>
        <v>2025W034</v>
      </c>
      <c r="D373" t="s">
        <v>96</v>
      </c>
      <c r="E373" t="s">
        <v>97</v>
      </c>
      <c r="F373" t="s">
        <v>61</v>
      </c>
      <c r="G373">
        <v>1</v>
      </c>
      <c r="H373">
        <v>1</v>
      </c>
      <c r="I373">
        <v>15</v>
      </c>
      <c r="J373">
        <v>14380001</v>
      </c>
      <c r="K373">
        <f>VLOOKUP(A373,[1]Territory_Mapping!A$2:C$51,2,0)</f>
        <v>40976</v>
      </c>
      <c r="L373" t="str">
        <f>VLOOKUP(A373,[1]Territory_Mapping!$A$2:$C$51,3,0)</f>
        <v>L7PH6P</v>
      </c>
    </row>
    <row r="374" spans="1:12">
      <c r="A374" t="s">
        <v>76</v>
      </c>
      <c r="B374" s="3">
        <v>45761</v>
      </c>
      <c r="C374" s="4" t="str">
        <f t="shared" si="5"/>
        <v>2025W034</v>
      </c>
      <c r="D374" t="s">
        <v>59</v>
      </c>
      <c r="E374" t="s">
        <v>60</v>
      </c>
      <c r="F374" t="s">
        <v>61</v>
      </c>
      <c r="G374">
        <v>1</v>
      </c>
      <c r="H374">
        <v>1</v>
      </c>
      <c r="I374">
        <v>90</v>
      </c>
      <c r="J374">
        <v>53940001</v>
      </c>
      <c r="K374">
        <f>VLOOKUP(A374,[1]Territory_Mapping!A$2:C$51,2,0)</f>
        <v>89150</v>
      </c>
      <c r="L374" t="str">
        <f>VLOOKUP(A374,[1]Territory_Mapping!$A$2:$C$51,3,0)</f>
        <v>GQC5UM</v>
      </c>
    </row>
    <row r="375" spans="1:12">
      <c r="A375" t="s">
        <v>79</v>
      </c>
      <c r="B375" s="3">
        <v>45760</v>
      </c>
      <c r="C375" s="4" t="str">
        <f t="shared" si="5"/>
        <v>2025W034</v>
      </c>
      <c r="D375" t="s">
        <v>63</v>
      </c>
      <c r="E375" t="s">
        <v>64</v>
      </c>
      <c r="F375" t="s">
        <v>61</v>
      </c>
      <c r="G375">
        <v>0</v>
      </c>
      <c r="H375">
        <v>1</v>
      </c>
      <c r="I375">
        <v>90</v>
      </c>
      <c r="J375">
        <v>53940001</v>
      </c>
      <c r="K375">
        <f>VLOOKUP(A375,[1]Territory_Mapping!A$2:C$51,2,0)</f>
        <v>32593</v>
      </c>
      <c r="L375" t="str">
        <f>VLOOKUP(A375,[1]Territory_Mapping!$A$2:$C$51,3,0)</f>
        <v>KHZ22K</v>
      </c>
    </row>
    <row r="376" spans="1:12">
      <c r="A376" t="s">
        <v>71</v>
      </c>
      <c r="B376" s="3">
        <v>45760</v>
      </c>
      <c r="C376" s="4" t="str">
        <f t="shared" si="5"/>
        <v>2025W034</v>
      </c>
      <c r="D376" t="s">
        <v>68</v>
      </c>
      <c r="E376" t="s">
        <v>69</v>
      </c>
      <c r="F376" t="s">
        <v>61</v>
      </c>
      <c r="G376">
        <v>0</v>
      </c>
      <c r="H376">
        <v>1</v>
      </c>
      <c r="I376">
        <v>30</v>
      </c>
      <c r="J376">
        <v>48780101</v>
      </c>
      <c r="K376">
        <f>VLOOKUP(A376,[1]Territory_Mapping!A$2:C$51,2,0)</f>
        <v>59209</v>
      </c>
      <c r="L376" t="str">
        <f>VLOOKUP(A376,[1]Territory_Mapping!$A$2:$C$51,3,0)</f>
        <v>PICLKS</v>
      </c>
    </row>
    <row r="377" spans="1:12">
      <c r="A377" t="s">
        <v>112</v>
      </c>
      <c r="B377" s="3">
        <v>45760</v>
      </c>
      <c r="C377" s="4" t="str">
        <f t="shared" si="5"/>
        <v>2025W034</v>
      </c>
      <c r="D377" t="s">
        <v>59</v>
      </c>
      <c r="E377" t="s">
        <v>60</v>
      </c>
      <c r="F377" t="s">
        <v>61</v>
      </c>
      <c r="G377">
        <v>0</v>
      </c>
      <c r="H377">
        <v>1</v>
      </c>
      <c r="I377">
        <v>90</v>
      </c>
      <c r="J377">
        <v>2870509</v>
      </c>
      <c r="K377">
        <f>VLOOKUP(A377,[1]Territory_Mapping!A$2:C$51,2,0)</f>
        <v>81760</v>
      </c>
      <c r="L377" t="str">
        <f>VLOOKUP(A377,[1]Territory_Mapping!$A$2:$C$51,3,0)</f>
        <v>PICLKS</v>
      </c>
    </row>
    <row r="378" spans="1:12">
      <c r="A378" t="s">
        <v>93</v>
      </c>
      <c r="B378" s="3">
        <v>45760</v>
      </c>
      <c r="C378" s="4" t="str">
        <f t="shared" si="5"/>
        <v>2025W034</v>
      </c>
      <c r="D378" t="s">
        <v>59</v>
      </c>
      <c r="E378" t="s">
        <v>60</v>
      </c>
      <c r="F378" t="s">
        <v>61</v>
      </c>
      <c r="G378">
        <v>0</v>
      </c>
      <c r="H378">
        <v>1</v>
      </c>
      <c r="I378">
        <v>45</v>
      </c>
      <c r="J378">
        <v>14380001</v>
      </c>
      <c r="K378">
        <f>VLOOKUP(A378,[1]Territory_Mapping!A$2:C$51,2,0)</f>
        <v>30260</v>
      </c>
      <c r="L378" t="str">
        <f>VLOOKUP(A378,[1]Territory_Mapping!$A$2:$C$51,3,0)</f>
        <v>KHZ22K</v>
      </c>
    </row>
    <row r="379" spans="1:12">
      <c r="A379" t="s">
        <v>102</v>
      </c>
      <c r="B379" s="3">
        <v>45753</v>
      </c>
      <c r="C379" s="4" t="str">
        <f t="shared" si="5"/>
        <v>2025W035</v>
      </c>
      <c r="D379" t="s">
        <v>59</v>
      </c>
      <c r="E379" t="s">
        <v>60</v>
      </c>
      <c r="F379" t="s">
        <v>61</v>
      </c>
      <c r="G379">
        <v>1</v>
      </c>
      <c r="H379">
        <v>1</v>
      </c>
      <c r="I379">
        <v>72</v>
      </c>
      <c r="J379">
        <v>14380001</v>
      </c>
      <c r="K379">
        <f>VLOOKUP(A379,[1]Territory_Mapping!A$2:C$51,2,0)</f>
        <v>72750</v>
      </c>
      <c r="L379" t="str">
        <f>VLOOKUP(A379,[1]Territory_Mapping!$A$2:$C$51,3,0)</f>
        <v>9JLAIL</v>
      </c>
    </row>
    <row r="380" spans="1:12">
      <c r="A380" t="s">
        <v>108</v>
      </c>
      <c r="B380" s="3">
        <v>45753</v>
      </c>
      <c r="C380" s="4" t="str">
        <f t="shared" si="5"/>
        <v>2025W035</v>
      </c>
      <c r="D380" t="s">
        <v>63</v>
      </c>
      <c r="E380" t="s">
        <v>64</v>
      </c>
      <c r="F380" t="s">
        <v>61</v>
      </c>
      <c r="G380">
        <v>1</v>
      </c>
      <c r="H380">
        <v>1</v>
      </c>
      <c r="I380">
        <v>68</v>
      </c>
      <c r="J380">
        <v>2870509</v>
      </c>
      <c r="K380">
        <f>VLOOKUP(A380,[1]Territory_Mapping!A$2:C$51,2,0)</f>
        <v>89150</v>
      </c>
      <c r="L380" t="str">
        <f>VLOOKUP(A380,[1]Territory_Mapping!$A$2:$C$51,3,0)</f>
        <v>GQC5UM</v>
      </c>
    </row>
    <row r="381" spans="1:12">
      <c r="A381" t="s">
        <v>74</v>
      </c>
      <c r="B381" s="3">
        <v>45753</v>
      </c>
      <c r="C381" s="4" t="str">
        <f t="shared" si="5"/>
        <v>2025W035</v>
      </c>
      <c r="D381" t="s">
        <v>63</v>
      </c>
      <c r="E381" t="s">
        <v>64</v>
      </c>
      <c r="F381" t="s">
        <v>61</v>
      </c>
      <c r="G381">
        <v>1</v>
      </c>
      <c r="H381">
        <v>1</v>
      </c>
      <c r="I381">
        <v>16</v>
      </c>
      <c r="J381">
        <v>2870509</v>
      </c>
      <c r="K381">
        <f>VLOOKUP(A381,[1]Territory_Mapping!A$2:C$51,2,0)</f>
        <v>89777</v>
      </c>
      <c r="L381" t="str">
        <f>VLOOKUP(A381,[1]Territory_Mapping!$A$2:$C$51,3,0)</f>
        <v>GQC5UM</v>
      </c>
    </row>
    <row r="382" spans="1:12">
      <c r="A382" t="s">
        <v>91</v>
      </c>
      <c r="B382" s="3">
        <v>45753</v>
      </c>
      <c r="C382" s="4" t="str">
        <f t="shared" si="5"/>
        <v>2025W035</v>
      </c>
      <c r="D382" t="s">
        <v>68</v>
      </c>
      <c r="E382" t="s">
        <v>69</v>
      </c>
      <c r="F382" t="s">
        <v>61</v>
      </c>
      <c r="G382">
        <v>1</v>
      </c>
      <c r="H382">
        <v>1</v>
      </c>
      <c r="I382">
        <v>72</v>
      </c>
      <c r="J382">
        <v>14380001</v>
      </c>
      <c r="K382">
        <f>VLOOKUP(A382,[1]Territory_Mapping!A$2:C$51,2,0)</f>
        <v>30260</v>
      </c>
      <c r="L382" t="str">
        <f>VLOOKUP(A382,[1]Territory_Mapping!$A$2:$C$51,3,0)</f>
        <v>KHZ22K</v>
      </c>
    </row>
    <row r="383" spans="1:12">
      <c r="A383" t="s">
        <v>112</v>
      </c>
      <c r="B383" s="3">
        <v>45753</v>
      </c>
      <c r="C383" s="4" t="str">
        <f t="shared" si="5"/>
        <v>2025W035</v>
      </c>
      <c r="D383" t="s">
        <v>96</v>
      </c>
      <c r="E383" t="s">
        <v>97</v>
      </c>
      <c r="F383" t="s">
        <v>61</v>
      </c>
      <c r="G383">
        <v>1</v>
      </c>
      <c r="H383">
        <v>2</v>
      </c>
      <c r="I383">
        <v>34</v>
      </c>
      <c r="J383">
        <v>2870509</v>
      </c>
      <c r="K383">
        <f>VLOOKUP(A383,[1]Territory_Mapping!A$2:C$51,2,0)</f>
        <v>81760</v>
      </c>
      <c r="L383" t="str">
        <f>VLOOKUP(A383,[1]Territory_Mapping!$A$2:$C$51,3,0)</f>
        <v>PICLKS</v>
      </c>
    </row>
    <row r="384" spans="1:12">
      <c r="A384" t="s">
        <v>88</v>
      </c>
      <c r="B384" s="3">
        <v>45753</v>
      </c>
      <c r="C384" s="4" t="str">
        <f t="shared" si="5"/>
        <v>2025W035</v>
      </c>
      <c r="D384" t="s">
        <v>59</v>
      </c>
      <c r="E384" t="s">
        <v>60</v>
      </c>
      <c r="F384" t="s">
        <v>61</v>
      </c>
      <c r="G384">
        <v>0</v>
      </c>
      <c r="H384">
        <v>1</v>
      </c>
      <c r="I384">
        <v>79</v>
      </c>
      <c r="J384">
        <v>2870509</v>
      </c>
      <c r="K384">
        <f>VLOOKUP(A384,[1]Territory_Mapping!A$2:C$51,2,0)</f>
        <v>80120</v>
      </c>
      <c r="L384" t="str">
        <f>VLOOKUP(A384,[1]Territory_Mapping!$A$2:$C$51,3,0)</f>
        <v>T1RKQQ</v>
      </c>
    </row>
    <row r="385" spans="1:12">
      <c r="A385" t="s">
        <v>80</v>
      </c>
      <c r="B385" s="3">
        <v>45752</v>
      </c>
      <c r="C385" s="4" t="str">
        <f t="shared" si="5"/>
        <v>2025W036</v>
      </c>
      <c r="D385" t="s">
        <v>96</v>
      </c>
      <c r="E385" t="s">
        <v>97</v>
      </c>
      <c r="F385" t="s">
        <v>61</v>
      </c>
      <c r="G385">
        <v>1</v>
      </c>
      <c r="H385">
        <v>1</v>
      </c>
      <c r="I385">
        <v>21</v>
      </c>
      <c r="J385">
        <v>2870509</v>
      </c>
      <c r="K385">
        <f>VLOOKUP(A385,[1]Territory_Mapping!A$2:C$51,2,0)</f>
        <v>32593</v>
      </c>
      <c r="L385" t="str">
        <f>VLOOKUP(A385,[1]Territory_Mapping!$A$2:$C$51,3,0)</f>
        <v>KHZ22K</v>
      </c>
    </row>
    <row r="386" spans="1:12">
      <c r="A386" t="s">
        <v>79</v>
      </c>
      <c r="B386" s="3">
        <v>45751</v>
      </c>
      <c r="C386" s="4" t="str">
        <f t="shared" si="5"/>
        <v>2025W036</v>
      </c>
      <c r="D386" t="s">
        <v>96</v>
      </c>
      <c r="E386" t="s">
        <v>97</v>
      </c>
      <c r="F386" t="s">
        <v>61</v>
      </c>
      <c r="G386">
        <v>1</v>
      </c>
      <c r="H386">
        <v>2</v>
      </c>
      <c r="I386">
        <v>20</v>
      </c>
      <c r="J386">
        <v>53940001</v>
      </c>
      <c r="K386">
        <f>VLOOKUP(A386,[1]Territory_Mapping!A$2:C$51,2,0)</f>
        <v>32593</v>
      </c>
      <c r="L386" t="str">
        <f>VLOOKUP(A386,[1]Territory_Mapping!$A$2:$C$51,3,0)</f>
        <v>KHZ22K</v>
      </c>
    </row>
    <row r="387" spans="1:12">
      <c r="A387" t="s">
        <v>79</v>
      </c>
      <c r="B387" s="3">
        <v>45751</v>
      </c>
      <c r="C387" s="4" t="str">
        <f t="shared" ref="C387:C450" si="6">YEAR(B387)&amp;"W"&amp;TEXT(INT((MAX($B:$B)-B387)/7)+1,"000")</f>
        <v>2025W036</v>
      </c>
      <c r="D387" t="s">
        <v>96</v>
      </c>
      <c r="E387" t="s">
        <v>97</v>
      </c>
      <c r="F387" t="s">
        <v>61</v>
      </c>
      <c r="G387">
        <v>1</v>
      </c>
      <c r="H387">
        <v>2</v>
      </c>
      <c r="I387">
        <v>20</v>
      </c>
      <c r="J387">
        <v>48780101</v>
      </c>
      <c r="K387">
        <f>VLOOKUP(A387,[1]Territory_Mapping!A$2:C$51,2,0)</f>
        <v>32593</v>
      </c>
      <c r="L387" t="str">
        <f>VLOOKUP(A387,[1]Territory_Mapping!$A$2:$C$51,3,0)</f>
        <v>KHZ22K</v>
      </c>
    </row>
    <row r="388" spans="1:12">
      <c r="A388" t="s">
        <v>66</v>
      </c>
      <c r="B388" s="3">
        <v>45751</v>
      </c>
      <c r="C388" s="4" t="str">
        <f t="shared" si="6"/>
        <v>2025W036</v>
      </c>
      <c r="D388" t="s">
        <v>96</v>
      </c>
      <c r="E388" t="s">
        <v>97</v>
      </c>
      <c r="F388" t="s">
        <v>61</v>
      </c>
      <c r="G388">
        <v>1</v>
      </c>
      <c r="H388">
        <v>1</v>
      </c>
      <c r="I388">
        <v>57</v>
      </c>
      <c r="J388">
        <v>14380001</v>
      </c>
      <c r="K388">
        <f>VLOOKUP(A388,[1]Territory_Mapping!A$2:C$51,2,0)</f>
        <v>40976</v>
      </c>
      <c r="L388" t="str">
        <f>VLOOKUP(A388,[1]Territory_Mapping!$A$2:$C$51,3,0)</f>
        <v>L7PH6P</v>
      </c>
    </row>
    <row r="389" spans="1:12">
      <c r="A389" t="s">
        <v>72</v>
      </c>
      <c r="B389" s="3">
        <v>45751</v>
      </c>
      <c r="C389" s="4" t="str">
        <f t="shared" si="6"/>
        <v>2025W036</v>
      </c>
      <c r="D389" t="s">
        <v>59</v>
      </c>
      <c r="E389" t="s">
        <v>60</v>
      </c>
      <c r="F389" t="s">
        <v>61</v>
      </c>
      <c r="G389">
        <v>1</v>
      </c>
      <c r="H389">
        <v>1</v>
      </c>
      <c r="I389">
        <v>60</v>
      </c>
      <c r="J389">
        <v>53940001</v>
      </c>
      <c r="K389">
        <f>VLOOKUP(A389,[1]Territory_Mapping!A$2:C$51,2,0)</f>
        <v>81760</v>
      </c>
      <c r="L389" t="str">
        <f>VLOOKUP(A389,[1]Territory_Mapping!$A$2:$C$51,3,0)</f>
        <v>PICLKS</v>
      </c>
    </row>
    <row r="390" spans="1:12">
      <c r="A390" t="s">
        <v>98</v>
      </c>
      <c r="B390" s="3">
        <v>45751</v>
      </c>
      <c r="C390" s="4" t="str">
        <f t="shared" si="6"/>
        <v>2025W036</v>
      </c>
      <c r="D390" t="s">
        <v>96</v>
      </c>
      <c r="E390" t="s">
        <v>97</v>
      </c>
      <c r="F390" t="s">
        <v>61</v>
      </c>
      <c r="G390">
        <v>1</v>
      </c>
      <c r="H390">
        <v>1</v>
      </c>
      <c r="I390">
        <v>10</v>
      </c>
      <c r="J390">
        <v>2870509</v>
      </c>
      <c r="K390">
        <f>VLOOKUP(A390,[1]Territory_Mapping!A$2:C$51,2,0)</f>
        <v>72861</v>
      </c>
      <c r="L390" t="str">
        <f>VLOOKUP(A390,[1]Territory_Mapping!$A$2:$C$51,3,0)</f>
        <v>9JLAIL</v>
      </c>
    </row>
    <row r="391" spans="1:12">
      <c r="A391" t="s">
        <v>90</v>
      </c>
      <c r="B391" s="3">
        <v>45751</v>
      </c>
      <c r="C391" s="4" t="str">
        <f t="shared" si="6"/>
        <v>2025W036</v>
      </c>
      <c r="D391" t="s">
        <v>96</v>
      </c>
      <c r="E391" t="s">
        <v>97</v>
      </c>
      <c r="F391" t="s">
        <v>61</v>
      </c>
      <c r="G391">
        <v>0</v>
      </c>
      <c r="H391">
        <v>2</v>
      </c>
      <c r="I391">
        <v>45</v>
      </c>
      <c r="J391">
        <v>14380001</v>
      </c>
      <c r="K391">
        <f>VLOOKUP(A391,[1]Territory_Mapping!A$2:C$51,2,0)</f>
        <v>54521</v>
      </c>
      <c r="L391" t="str">
        <f>VLOOKUP(A391,[1]Territory_Mapping!$A$2:$C$51,3,0)</f>
        <v>T1RKQQ</v>
      </c>
    </row>
    <row r="392" spans="1:12">
      <c r="A392" t="s">
        <v>90</v>
      </c>
      <c r="B392" s="3">
        <v>45751</v>
      </c>
      <c r="C392" s="4" t="str">
        <f t="shared" si="6"/>
        <v>2025W036</v>
      </c>
      <c r="D392" t="s">
        <v>96</v>
      </c>
      <c r="E392" t="s">
        <v>97</v>
      </c>
      <c r="F392" t="s">
        <v>61</v>
      </c>
      <c r="G392">
        <v>0</v>
      </c>
      <c r="H392">
        <v>2</v>
      </c>
      <c r="I392">
        <v>45</v>
      </c>
      <c r="J392">
        <v>2870509</v>
      </c>
      <c r="K392">
        <f>VLOOKUP(A392,[1]Territory_Mapping!A$2:C$51,2,0)</f>
        <v>54521</v>
      </c>
      <c r="L392" t="str">
        <f>VLOOKUP(A392,[1]Territory_Mapping!$A$2:$C$51,3,0)</f>
        <v>T1RKQQ</v>
      </c>
    </row>
    <row r="393" spans="1:12">
      <c r="A393" t="s">
        <v>84</v>
      </c>
      <c r="B393" s="3">
        <v>45751</v>
      </c>
      <c r="C393" s="4" t="str">
        <f t="shared" si="6"/>
        <v>2025W036</v>
      </c>
      <c r="D393" t="s">
        <v>59</v>
      </c>
      <c r="E393" t="s">
        <v>60</v>
      </c>
      <c r="F393" t="s">
        <v>61</v>
      </c>
      <c r="G393">
        <v>0</v>
      </c>
      <c r="H393">
        <v>1</v>
      </c>
      <c r="I393">
        <v>15</v>
      </c>
      <c r="J393">
        <v>2870509</v>
      </c>
      <c r="K393">
        <f>VLOOKUP(A393,[1]Territory_Mapping!A$2:C$51,2,0)</f>
        <v>59209</v>
      </c>
      <c r="L393" t="str">
        <f>VLOOKUP(A393,[1]Territory_Mapping!$A$2:$C$51,3,0)</f>
        <v>PICLKS</v>
      </c>
    </row>
    <row r="394" spans="1:12">
      <c r="A394" t="s">
        <v>80</v>
      </c>
      <c r="B394" s="3">
        <v>45751</v>
      </c>
      <c r="C394" s="4" t="str">
        <f t="shared" si="6"/>
        <v>2025W036</v>
      </c>
      <c r="D394" t="s">
        <v>96</v>
      </c>
      <c r="E394" t="s">
        <v>97</v>
      </c>
      <c r="F394" t="s">
        <v>61</v>
      </c>
      <c r="G394">
        <v>1</v>
      </c>
      <c r="H394">
        <v>1</v>
      </c>
      <c r="I394">
        <v>10</v>
      </c>
      <c r="J394">
        <v>14380001</v>
      </c>
      <c r="K394">
        <f>VLOOKUP(A394,[1]Territory_Mapping!A$2:C$51,2,0)</f>
        <v>32593</v>
      </c>
      <c r="L394" t="str">
        <f>VLOOKUP(A394,[1]Territory_Mapping!$A$2:$C$51,3,0)</f>
        <v>KHZ22K</v>
      </c>
    </row>
    <row r="395" spans="1:12">
      <c r="A395" t="s">
        <v>83</v>
      </c>
      <c r="B395" s="3">
        <v>45750</v>
      </c>
      <c r="C395" s="4" t="str">
        <f t="shared" si="6"/>
        <v>2025W036</v>
      </c>
      <c r="D395" t="s">
        <v>96</v>
      </c>
      <c r="E395" t="s">
        <v>97</v>
      </c>
      <c r="F395" t="s">
        <v>61</v>
      </c>
      <c r="G395">
        <v>0</v>
      </c>
      <c r="H395">
        <v>1</v>
      </c>
      <c r="I395">
        <v>47</v>
      </c>
      <c r="J395">
        <v>14380001</v>
      </c>
      <c r="K395">
        <f>VLOOKUP(A395,[1]Territory_Mapping!A$2:C$51,2,0)</f>
        <v>54521</v>
      </c>
      <c r="L395" t="str">
        <f>VLOOKUP(A395,[1]Territory_Mapping!$A$2:$C$51,3,0)</f>
        <v>T1RKQQ</v>
      </c>
    </row>
    <row r="396" spans="1:12">
      <c r="A396" t="s">
        <v>95</v>
      </c>
      <c r="B396" s="3">
        <v>45750</v>
      </c>
      <c r="C396" s="4" t="str">
        <f t="shared" si="6"/>
        <v>2025W036</v>
      </c>
      <c r="D396" t="s">
        <v>59</v>
      </c>
      <c r="E396" t="s">
        <v>60</v>
      </c>
      <c r="F396" t="s">
        <v>61</v>
      </c>
      <c r="G396">
        <v>0</v>
      </c>
      <c r="H396">
        <v>1</v>
      </c>
      <c r="I396">
        <v>85</v>
      </c>
      <c r="J396">
        <v>53940001</v>
      </c>
      <c r="K396">
        <f>VLOOKUP(A396,[1]Territory_Mapping!A$2:C$51,2,0)</f>
        <v>72750</v>
      </c>
      <c r="L396" t="str">
        <f>VLOOKUP(A396,[1]Territory_Mapping!$A$2:$C$51,3,0)</f>
        <v>9JLAIL</v>
      </c>
    </row>
    <row r="397" spans="1:12">
      <c r="A397" t="s">
        <v>73</v>
      </c>
      <c r="B397" s="3">
        <v>45749</v>
      </c>
      <c r="C397" s="4" t="str">
        <f t="shared" si="6"/>
        <v>2025W036</v>
      </c>
      <c r="D397" t="s">
        <v>96</v>
      </c>
      <c r="E397" t="s">
        <v>97</v>
      </c>
      <c r="F397" t="s">
        <v>61</v>
      </c>
      <c r="G397">
        <v>0</v>
      </c>
      <c r="H397">
        <v>1</v>
      </c>
      <c r="I397">
        <v>15</v>
      </c>
      <c r="J397">
        <v>48780101</v>
      </c>
      <c r="K397">
        <f>VLOOKUP(A397,[1]Territory_Mapping!A$2:C$51,2,0)</f>
        <v>18803</v>
      </c>
      <c r="L397" t="str">
        <f>VLOOKUP(A397,[1]Territory_Mapping!$A$2:$C$51,3,0)</f>
        <v>ANDTQY</v>
      </c>
    </row>
    <row r="398" spans="1:12">
      <c r="A398" t="s">
        <v>78</v>
      </c>
      <c r="B398" s="3">
        <v>45749</v>
      </c>
      <c r="C398" s="4" t="str">
        <f t="shared" si="6"/>
        <v>2025W036</v>
      </c>
      <c r="D398" t="s">
        <v>96</v>
      </c>
      <c r="E398" t="s">
        <v>97</v>
      </c>
      <c r="F398" t="s">
        <v>61</v>
      </c>
      <c r="G398">
        <v>0</v>
      </c>
      <c r="H398">
        <v>1</v>
      </c>
      <c r="I398">
        <v>27</v>
      </c>
      <c r="J398">
        <v>14380001</v>
      </c>
      <c r="K398">
        <f>VLOOKUP(A398,[1]Territory_Mapping!A$2:C$51,2,0)</f>
        <v>76652</v>
      </c>
      <c r="L398" t="str">
        <f>VLOOKUP(A398,[1]Territory_Mapping!$A$2:$C$51,3,0)</f>
        <v>EUVIV4</v>
      </c>
    </row>
    <row r="399" spans="1:12">
      <c r="A399" t="s">
        <v>66</v>
      </c>
      <c r="B399" s="3">
        <v>45749</v>
      </c>
      <c r="C399" s="4" t="str">
        <f t="shared" si="6"/>
        <v>2025W036</v>
      </c>
      <c r="D399" t="s">
        <v>63</v>
      </c>
      <c r="E399" t="s">
        <v>64</v>
      </c>
      <c r="F399" t="s">
        <v>61</v>
      </c>
      <c r="G399">
        <v>1</v>
      </c>
      <c r="H399">
        <v>1</v>
      </c>
      <c r="I399">
        <v>31</v>
      </c>
      <c r="J399">
        <v>48780101</v>
      </c>
      <c r="K399">
        <f>VLOOKUP(A399,[1]Territory_Mapping!A$2:C$51,2,0)</f>
        <v>40976</v>
      </c>
      <c r="L399" t="str">
        <f>VLOOKUP(A399,[1]Territory_Mapping!$A$2:$C$51,3,0)</f>
        <v>L7PH6P</v>
      </c>
    </row>
    <row r="400" spans="1:12">
      <c r="A400" t="s">
        <v>100</v>
      </c>
      <c r="B400" s="3">
        <v>45749</v>
      </c>
      <c r="C400" s="4" t="str">
        <f t="shared" si="6"/>
        <v>2025W036</v>
      </c>
      <c r="D400" t="s">
        <v>63</v>
      </c>
      <c r="E400" t="s">
        <v>64</v>
      </c>
      <c r="F400" t="s">
        <v>61</v>
      </c>
      <c r="G400">
        <v>1</v>
      </c>
      <c r="H400">
        <v>1</v>
      </c>
      <c r="I400">
        <v>66</v>
      </c>
      <c r="J400">
        <v>2870509</v>
      </c>
      <c r="K400">
        <f>VLOOKUP(A400,[1]Territory_Mapping!A$2:C$51,2,0)</f>
        <v>38304</v>
      </c>
      <c r="L400" t="str">
        <f>VLOOKUP(A400,[1]Territory_Mapping!$A$2:$C$51,3,0)</f>
        <v>L7PH6P</v>
      </c>
    </row>
    <row r="401" spans="1:12">
      <c r="A401" t="s">
        <v>80</v>
      </c>
      <c r="B401" s="3">
        <v>45749</v>
      </c>
      <c r="C401" s="4" t="str">
        <f t="shared" si="6"/>
        <v>2025W036</v>
      </c>
      <c r="D401" t="s">
        <v>96</v>
      </c>
      <c r="E401" t="s">
        <v>97</v>
      </c>
      <c r="F401" t="s">
        <v>61</v>
      </c>
      <c r="G401">
        <v>1</v>
      </c>
      <c r="H401">
        <v>1</v>
      </c>
      <c r="I401">
        <v>35</v>
      </c>
      <c r="J401">
        <v>48780101</v>
      </c>
      <c r="K401">
        <f>VLOOKUP(A401,[1]Territory_Mapping!A$2:C$51,2,0)</f>
        <v>32593</v>
      </c>
      <c r="L401" t="str">
        <f>VLOOKUP(A401,[1]Territory_Mapping!$A$2:$C$51,3,0)</f>
        <v>KHZ22K</v>
      </c>
    </row>
    <row r="402" spans="1:12">
      <c r="A402" t="s">
        <v>88</v>
      </c>
      <c r="B402" s="3">
        <v>45749</v>
      </c>
      <c r="C402" s="4" t="str">
        <f t="shared" si="6"/>
        <v>2025W036</v>
      </c>
      <c r="D402" t="s">
        <v>68</v>
      </c>
      <c r="E402" t="s">
        <v>69</v>
      </c>
      <c r="F402" t="s">
        <v>61</v>
      </c>
      <c r="G402">
        <v>0</v>
      </c>
      <c r="H402">
        <v>1</v>
      </c>
      <c r="I402">
        <v>29</v>
      </c>
      <c r="J402">
        <v>14380001</v>
      </c>
      <c r="K402">
        <f>VLOOKUP(A402,[1]Territory_Mapping!A$2:C$51,2,0)</f>
        <v>80120</v>
      </c>
      <c r="L402" t="str">
        <f>VLOOKUP(A402,[1]Territory_Mapping!$A$2:$C$51,3,0)</f>
        <v>T1RKQQ</v>
      </c>
    </row>
    <row r="403" spans="1:12">
      <c r="A403" t="s">
        <v>77</v>
      </c>
      <c r="B403" s="3">
        <v>45748</v>
      </c>
      <c r="C403" s="4" t="str">
        <f t="shared" si="6"/>
        <v>2025W036</v>
      </c>
      <c r="D403" t="s">
        <v>63</v>
      </c>
      <c r="E403" t="s">
        <v>64</v>
      </c>
      <c r="F403" t="s">
        <v>61</v>
      </c>
      <c r="G403">
        <v>0</v>
      </c>
      <c r="H403">
        <v>1</v>
      </c>
      <c r="I403">
        <v>24</v>
      </c>
      <c r="J403">
        <v>14380001</v>
      </c>
      <c r="K403">
        <f>VLOOKUP(A403,[1]Territory_Mapping!A$2:C$51,2,0)</f>
        <v>38304</v>
      </c>
      <c r="L403" t="str">
        <f>VLOOKUP(A403,[1]Territory_Mapping!$A$2:$C$51,3,0)</f>
        <v>L7PH6P</v>
      </c>
    </row>
    <row r="404" spans="1:12">
      <c r="A404" t="s">
        <v>78</v>
      </c>
      <c r="B404" s="3">
        <v>45748</v>
      </c>
      <c r="C404" s="4" t="str">
        <f t="shared" si="6"/>
        <v>2025W036</v>
      </c>
      <c r="D404" t="s">
        <v>59</v>
      </c>
      <c r="E404" t="s">
        <v>60</v>
      </c>
      <c r="F404" t="s">
        <v>61</v>
      </c>
      <c r="G404">
        <v>1</v>
      </c>
      <c r="H404">
        <v>1</v>
      </c>
      <c r="I404">
        <v>23</v>
      </c>
      <c r="J404">
        <v>53940001</v>
      </c>
      <c r="K404">
        <f>VLOOKUP(A404,[1]Territory_Mapping!A$2:C$51,2,0)</f>
        <v>76652</v>
      </c>
      <c r="L404" t="str">
        <f>VLOOKUP(A404,[1]Territory_Mapping!$A$2:$C$51,3,0)</f>
        <v>EUVIV4</v>
      </c>
    </row>
    <row r="405" spans="1:12">
      <c r="A405" t="s">
        <v>109</v>
      </c>
      <c r="B405" s="3">
        <v>45748</v>
      </c>
      <c r="C405" s="4" t="str">
        <f t="shared" si="6"/>
        <v>2025W036</v>
      </c>
      <c r="D405" t="s">
        <v>96</v>
      </c>
      <c r="E405" t="s">
        <v>97</v>
      </c>
      <c r="F405" t="s">
        <v>61</v>
      </c>
      <c r="G405">
        <v>1</v>
      </c>
      <c r="H405">
        <v>1</v>
      </c>
      <c r="I405">
        <v>48</v>
      </c>
      <c r="J405">
        <v>48780101</v>
      </c>
      <c r="K405">
        <f>VLOOKUP(A405,[1]Territory_Mapping!A$2:C$51,2,0)</f>
        <v>86268</v>
      </c>
      <c r="L405" t="str">
        <f>VLOOKUP(A405,[1]Territory_Mapping!$A$2:$C$51,3,0)</f>
        <v>EUVIV4</v>
      </c>
    </row>
    <row r="406" spans="1:12">
      <c r="A406" t="s">
        <v>83</v>
      </c>
      <c r="B406" s="3">
        <v>45748</v>
      </c>
      <c r="C406" s="4" t="str">
        <f t="shared" si="6"/>
        <v>2025W036</v>
      </c>
      <c r="D406" t="s">
        <v>59</v>
      </c>
      <c r="E406" t="s">
        <v>60</v>
      </c>
      <c r="F406" t="s">
        <v>61</v>
      </c>
      <c r="G406">
        <v>1</v>
      </c>
      <c r="H406">
        <v>1</v>
      </c>
      <c r="I406">
        <v>39</v>
      </c>
      <c r="J406">
        <v>48780101</v>
      </c>
      <c r="K406">
        <f>VLOOKUP(A406,[1]Territory_Mapping!A$2:C$51,2,0)</f>
        <v>54521</v>
      </c>
      <c r="L406" t="str">
        <f>VLOOKUP(A406,[1]Territory_Mapping!$A$2:$C$51,3,0)</f>
        <v>T1RKQQ</v>
      </c>
    </row>
    <row r="407" spans="1:12">
      <c r="A407" t="s">
        <v>70</v>
      </c>
      <c r="B407" s="3">
        <v>45748</v>
      </c>
      <c r="C407" s="4" t="str">
        <f t="shared" si="6"/>
        <v>2025W036</v>
      </c>
      <c r="D407" t="s">
        <v>96</v>
      </c>
      <c r="E407" t="s">
        <v>97</v>
      </c>
      <c r="F407" t="s">
        <v>61</v>
      </c>
      <c r="G407">
        <v>0</v>
      </c>
      <c r="H407">
        <v>1</v>
      </c>
      <c r="I407">
        <v>83</v>
      </c>
      <c r="J407">
        <v>53940001</v>
      </c>
      <c r="K407">
        <f>VLOOKUP(A407,[1]Territory_Mapping!A$2:C$51,2,0)</f>
        <v>32593</v>
      </c>
      <c r="L407" t="str">
        <f>VLOOKUP(A407,[1]Territory_Mapping!$A$2:$C$51,3,0)</f>
        <v>KHZ22K</v>
      </c>
    </row>
    <row r="408" spans="1:12">
      <c r="A408" t="s">
        <v>110</v>
      </c>
      <c r="B408" s="3">
        <v>45748</v>
      </c>
      <c r="C408" s="4" t="str">
        <f t="shared" si="6"/>
        <v>2025W036</v>
      </c>
      <c r="D408" t="s">
        <v>59</v>
      </c>
      <c r="E408" t="s">
        <v>60</v>
      </c>
      <c r="F408" t="s">
        <v>61</v>
      </c>
      <c r="G408">
        <v>1</v>
      </c>
      <c r="H408">
        <v>1</v>
      </c>
      <c r="I408">
        <v>23</v>
      </c>
      <c r="J408">
        <v>14380001</v>
      </c>
      <c r="K408">
        <f>VLOOKUP(A408,[1]Territory_Mapping!A$2:C$51,2,0)</f>
        <v>86268</v>
      </c>
      <c r="L408" t="str">
        <f>VLOOKUP(A408,[1]Territory_Mapping!$A$2:$C$51,3,0)</f>
        <v>EUVIV4</v>
      </c>
    </row>
    <row r="409" spans="1:12">
      <c r="A409" t="s">
        <v>85</v>
      </c>
      <c r="B409" s="3">
        <v>45747</v>
      </c>
      <c r="C409" s="4" t="str">
        <f t="shared" si="6"/>
        <v>2025W036</v>
      </c>
      <c r="D409" t="s">
        <v>96</v>
      </c>
      <c r="E409" t="s">
        <v>97</v>
      </c>
      <c r="F409" t="s">
        <v>61</v>
      </c>
      <c r="G409">
        <v>1</v>
      </c>
      <c r="H409">
        <v>1</v>
      </c>
      <c r="I409">
        <v>45</v>
      </c>
      <c r="J409">
        <v>48780101</v>
      </c>
      <c r="K409">
        <f>VLOOKUP(A409,[1]Territory_Mapping!A$2:C$51,2,0)</f>
        <v>89777</v>
      </c>
      <c r="L409" t="str">
        <f>VLOOKUP(A409,[1]Territory_Mapping!$A$2:$C$51,3,0)</f>
        <v>GQC5UM</v>
      </c>
    </row>
    <row r="410" spans="1:12">
      <c r="A410" t="s">
        <v>110</v>
      </c>
      <c r="B410" s="3">
        <v>45747</v>
      </c>
      <c r="C410" s="4" t="str">
        <f t="shared" si="6"/>
        <v>2025W036</v>
      </c>
      <c r="D410" t="s">
        <v>59</v>
      </c>
      <c r="E410" t="s">
        <v>60</v>
      </c>
      <c r="F410" t="s">
        <v>61</v>
      </c>
      <c r="G410">
        <v>1</v>
      </c>
      <c r="H410">
        <v>1</v>
      </c>
      <c r="I410">
        <v>45</v>
      </c>
      <c r="J410">
        <v>14380001</v>
      </c>
      <c r="K410">
        <f>VLOOKUP(A410,[1]Territory_Mapping!A$2:C$51,2,0)</f>
        <v>86268</v>
      </c>
      <c r="L410" t="str">
        <f>VLOOKUP(A410,[1]Territory_Mapping!$A$2:$C$51,3,0)</f>
        <v>EUVIV4</v>
      </c>
    </row>
    <row r="411" spans="1:12">
      <c r="A411" t="s">
        <v>73</v>
      </c>
      <c r="B411" s="3">
        <v>45746</v>
      </c>
      <c r="C411" s="4" t="str">
        <f t="shared" si="6"/>
        <v>2025W036</v>
      </c>
      <c r="D411" t="s">
        <v>63</v>
      </c>
      <c r="E411" t="s">
        <v>64</v>
      </c>
      <c r="F411" t="s">
        <v>61</v>
      </c>
      <c r="G411">
        <v>0</v>
      </c>
      <c r="H411">
        <v>1</v>
      </c>
      <c r="I411">
        <v>90</v>
      </c>
      <c r="J411">
        <v>48780101</v>
      </c>
      <c r="K411">
        <f>VLOOKUP(A411,[1]Territory_Mapping!A$2:C$51,2,0)</f>
        <v>18803</v>
      </c>
      <c r="L411" t="str">
        <f>VLOOKUP(A411,[1]Territory_Mapping!$A$2:$C$51,3,0)</f>
        <v>ANDTQY</v>
      </c>
    </row>
    <row r="412" spans="1:12">
      <c r="A412" t="s">
        <v>74</v>
      </c>
      <c r="B412" s="3">
        <v>45746</v>
      </c>
      <c r="C412" s="4" t="str">
        <f t="shared" si="6"/>
        <v>2025W036</v>
      </c>
      <c r="D412" t="s">
        <v>96</v>
      </c>
      <c r="E412" t="s">
        <v>97</v>
      </c>
      <c r="F412" t="s">
        <v>61</v>
      </c>
      <c r="G412">
        <v>0</v>
      </c>
      <c r="H412">
        <v>1</v>
      </c>
      <c r="I412">
        <v>10</v>
      </c>
      <c r="J412">
        <v>53940001</v>
      </c>
      <c r="K412">
        <f>VLOOKUP(A412,[1]Territory_Mapping!A$2:C$51,2,0)</f>
        <v>89777</v>
      </c>
      <c r="L412" t="str">
        <f>VLOOKUP(A412,[1]Territory_Mapping!$A$2:$C$51,3,0)</f>
        <v>GQC5UM</v>
      </c>
    </row>
    <row r="413" spans="1:12">
      <c r="A413" t="s">
        <v>105</v>
      </c>
      <c r="B413" s="3">
        <v>45746</v>
      </c>
      <c r="C413" s="4" t="str">
        <f t="shared" si="6"/>
        <v>2025W036</v>
      </c>
      <c r="D413" t="s">
        <v>96</v>
      </c>
      <c r="E413" t="s">
        <v>97</v>
      </c>
      <c r="F413" t="s">
        <v>61</v>
      </c>
      <c r="G413">
        <v>0</v>
      </c>
      <c r="H413">
        <v>1</v>
      </c>
      <c r="I413">
        <v>30</v>
      </c>
      <c r="J413">
        <v>2870509</v>
      </c>
      <c r="K413">
        <f>VLOOKUP(A413,[1]Territory_Mapping!A$2:C$51,2,0)</f>
        <v>76652</v>
      </c>
      <c r="L413" t="str">
        <f>VLOOKUP(A413,[1]Territory_Mapping!$A$2:$C$51,3,0)</f>
        <v>EUVIV4</v>
      </c>
    </row>
    <row r="414" spans="1:12">
      <c r="A414" t="s">
        <v>104</v>
      </c>
      <c r="B414" s="3">
        <v>45746</v>
      </c>
      <c r="C414" s="4" t="str">
        <f t="shared" si="6"/>
        <v>2025W036</v>
      </c>
      <c r="D414" t="s">
        <v>96</v>
      </c>
      <c r="E414" t="s">
        <v>97</v>
      </c>
      <c r="F414" t="s">
        <v>61</v>
      </c>
      <c r="G414">
        <v>1</v>
      </c>
      <c r="H414">
        <v>1</v>
      </c>
      <c r="I414">
        <v>90</v>
      </c>
      <c r="J414">
        <v>2870509</v>
      </c>
      <c r="K414">
        <f>VLOOKUP(A414,[1]Territory_Mapping!A$2:C$51,2,0)</f>
        <v>54521</v>
      </c>
      <c r="L414" t="str">
        <f>VLOOKUP(A414,[1]Territory_Mapping!$A$2:$C$51,3,0)</f>
        <v>T1RKQQ</v>
      </c>
    </row>
    <row r="415" spans="1:12">
      <c r="A415" t="s">
        <v>100</v>
      </c>
      <c r="B415" s="3">
        <v>45745</v>
      </c>
      <c r="C415" s="4" t="str">
        <f t="shared" si="6"/>
        <v>2025W037</v>
      </c>
      <c r="D415" t="s">
        <v>59</v>
      </c>
      <c r="E415" t="s">
        <v>60</v>
      </c>
      <c r="F415" t="s">
        <v>61</v>
      </c>
      <c r="G415">
        <v>1</v>
      </c>
      <c r="H415">
        <v>1</v>
      </c>
      <c r="I415">
        <v>45</v>
      </c>
      <c r="J415">
        <v>53940001</v>
      </c>
      <c r="K415">
        <f>VLOOKUP(A415,[1]Territory_Mapping!A$2:C$51,2,0)</f>
        <v>38304</v>
      </c>
      <c r="L415" t="str">
        <f>VLOOKUP(A415,[1]Territory_Mapping!$A$2:$C$51,3,0)</f>
        <v>L7PH6P</v>
      </c>
    </row>
    <row r="416" spans="1:12">
      <c r="A416" t="s">
        <v>87</v>
      </c>
      <c r="B416" s="3">
        <v>45745</v>
      </c>
      <c r="C416" s="4" t="str">
        <f t="shared" si="6"/>
        <v>2025W037</v>
      </c>
      <c r="D416" t="s">
        <v>96</v>
      </c>
      <c r="E416" t="s">
        <v>97</v>
      </c>
      <c r="F416" t="s">
        <v>61</v>
      </c>
      <c r="G416">
        <v>2</v>
      </c>
      <c r="H416">
        <v>2</v>
      </c>
      <c r="I416">
        <v>60</v>
      </c>
      <c r="J416">
        <v>48780101</v>
      </c>
      <c r="K416">
        <f>VLOOKUP(A416,[1]Territory_Mapping!A$2:C$51,2,0)</f>
        <v>38304</v>
      </c>
      <c r="L416" t="str">
        <f>VLOOKUP(A416,[1]Territory_Mapping!$A$2:$C$51,3,0)</f>
        <v>L7PH6P</v>
      </c>
    </row>
    <row r="417" spans="1:12">
      <c r="A417" t="s">
        <v>87</v>
      </c>
      <c r="B417" s="3">
        <v>45745</v>
      </c>
      <c r="C417" s="4" t="str">
        <f t="shared" si="6"/>
        <v>2025W037</v>
      </c>
      <c r="D417" t="s">
        <v>96</v>
      </c>
      <c r="E417" t="s">
        <v>97</v>
      </c>
      <c r="F417" t="s">
        <v>61</v>
      </c>
      <c r="G417">
        <v>2</v>
      </c>
      <c r="H417">
        <v>2</v>
      </c>
      <c r="I417">
        <v>60</v>
      </c>
      <c r="J417">
        <v>53940001</v>
      </c>
      <c r="K417">
        <f>VLOOKUP(A417,[1]Territory_Mapping!A$2:C$51,2,0)</f>
        <v>38304</v>
      </c>
      <c r="L417" t="str">
        <f>VLOOKUP(A417,[1]Territory_Mapping!$A$2:$C$51,3,0)</f>
        <v>L7PH6P</v>
      </c>
    </row>
    <row r="418" spans="1:12">
      <c r="A418" t="s">
        <v>92</v>
      </c>
      <c r="B418" s="3">
        <v>45744</v>
      </c>
      <c r="C418" s="4" t="str">
        <f t="shared" si="6"/>
        <v>2025W037</v>
      </c>
      <c r="D418" t="s">
        <v>63</v>
      </c>
      <c r="E418" t="s">
        <v>64</v>
      </c>
      <c r="F418" t="s">
        <v>61</v>
      </c>
      <c r="G418">
        <v>0</v>
      </c>
      <c r="H418">
        <v>1</v>
      </c>
      <c r="I418">
        <v>30</v>
      </c>
      <c r="J418">
        <v>2870509</v>
      </c>
      <c r="K418">
        <f>VLOOKUP(A418,[1]Territory_Mapping!A$2:C$51,2,0)</f>
        <v>89150</v>
      </c>
      <c r="L418" t="str">
        <f>VLOOKUP(A418,[1]Territory_Mapping!$A$2:$C$51,3,0)</f>
        <v>GQC5UM</v>
      </c>
    </row>
    <row r="419" spans="1:12">
      <c r="A419" t="s">
        <v>74</v>
      </c>
      <c r="B419" s="3">
        <v>45744</v>
      </c>
      <c r="C419" s="4" t="str">
        <f t="shared" si="6"/>
        <v>2025W037</v>
      </c>
      <c r="D419" t="s">
        <v>96</v>
      </c>
      <c r="E419" t="s">
        <v>97</v>
      </c>
      <c r="F419" t="s">
        <v>61</v>
      </c>
      <c r="G419">
        <v>0</v>
      </c>
      <c r="H419">
        <v>1</v>
      </c>
      <c r="I419">
        <v>60</v>
      </c>
      <c r="J419">
        <v>48780101</v>
      </c>
      <c r="K419">
        <f>VLOOKUP(A419,[1]Territory_Mapping!A$2:C$51,2,0)</f>
        <v>89777</v>
      </c>
      <c r="L419" t="str">
        <f>VLOOKUP(A419,[1]Territory_Mapping!$A$2:$C$51,3,0)</f>
        <v>GQC5UM</v>
      </c>
    </row>
    <row r="420" spans="1:12">
      <c r="A420" t="s">
        <v>98</v>
      </c>
      <c r="B420" s="3">
        <v>45744</v>
      </c>
      <c r="C420" s="4" t="str">
        <f t="shared" si="6"/>
        <v>2025W037</v>
      </c>
      <c r="D420" t="s">
        <v>59</v>
      </c>
      <c r="E420" t="s">
        <v>60</v>
      </c>
      <c r="F420" t="s">
        <v>61</v>
      </c>
      <c r="G420">
        <v>0</v>
      </c>
      <c r="H420">
        <v>1</v>
      </c>
      <c r="I420">
        <v>30</v>
      </c>
      <c r="J420">
        <v>53940001</v>
      </c>
      <c r="K420">
        <f>VLOOKUP(A420,[1]Territory_Mapping!A$2:C$51,2,0)</f>
        <v>72861</v>
      </c>
      <c r="L420" t="str">
        <f>VLOOKUP(A420,[1]Territory_Mapping!$A$2:$C$51,3,0)</f>
        <v>9JLAIL</v>
      </c>
    </row>
    <row r="421" spans="1:12">
      <c r="A421" t="s">
        <v>80</v>
      </c>
      <c r="B421" s="3">
        <v>45744</v>
      </c>
      <c r="C421" s="4" t="str">
        <f t="shared" si="6"/>
        <v>2025W037</v>
      </c>
      <c r="D421" t="s">
        <v>59</v>
      </c>
      <c r="E421" t="s">
        <v>60</v>
      </c>
      <c r="F421" t="s">
        <v>61</v>
      </c>
      <c r="G421">
        <v>1</v>
      </c>
      <c r="H421">
        <v>2</v>
      </c>
      <c r="I421">
        <v>60</v>
      </c>
      <c r="J421">
        <v>2870509</v>
      </c>
      <c r="K421">
        <f>VLOOKUP(A421,[1]Territory_Mapping!A$2:C$51,2,0)</f>
        <v>32593</v>
      </c>
      <c r="L421" t="str">
        <f>VLOOKUP(A421,[1]Territory_Mapping!$A$2:$C$51,3,0)</f>
        <v>KHZ22K</v>
      </c>
    </row>
    <row r="422" spans="1:12">
      <c r="A422" t="s">
        <v>80</v>
      </c>
      <c r="B422" s="3">
        <v>45744</v>
      </c>
      <c r="C422" s="4" t="str">
        <f t="shared" si="6"/>
        <v>2025W037</v>
      </c>
      <c r="D422" t="s">
        <v>96</v>
      </c>
      <c r="E422" t="s">
        <v>97</v>
      </c>
      <c r="F422" t="s">
        <v>61</v>
      </c>
      <c r="G422">
        <v>1</v>
      </c>
      <c r="H422">
        <v>2</v>
      </c>
      <c r="I422">
        <v>45</v>
      </c>
      <c r="J422">
        <v>53940001</v>
      </c>
      <c r="K422">
        <f>VLOOKUP(A422,[1]Territory_Mapping!A$2:C$51,2,0)</f>
        <v>32593</v>
      </c>
      <c r="L422" t="str">
        <f>VLOOKUP(A422,[1]Territory_Mapping!$A$2:$C$51,3,0)</f>
        <v>KHZ22K</v>
      </c>
    </row>
    <row r="423" spans="1:12">
      <c r="A423" t="s">
        <v>110</v>
      </c>
      <c r="B423" s="3">
        <v>45743</v>
      </c>
      <c r="C423" s="4" t="str">
        <f t="shared" si="6"/>
        <v>2025W037</v>
      </c>
      <c r="D423" t="s">
        <v>68</v>
      </c>
      <c r="E423" t="s">
        <v>69</v>
      </c>
      <c r="F423" t="s">
        <v>61</v>
      </c>
      <c r="G423">
        <v>0</v>
      </c>
      <c r="H423">
        <v>1</v>
      </c>
      <c r="I423">
        <v>30</v>
      </c>
      <c r="J423">
        <v>2870509</v>
      </c>
      <c r="K423">
        <f>VLOOKUP(A423,[1]Territory_Mapping!A$2:C$51,2,0)</f>
        <v>86268</v>
      </c>
      <c r="L423" t="str">
        <f>VLOOKUP(A423,[1]Territory_Mapping!$A$2:$C$51,3,0)</f>
        <v>EUVIV4</v>
      </c>
    </row>
    <row r="424" spans="1:12">
      <c r="A424" t="s">
        <v>113</v>
      </c>
      <c r="B424" s="3">
        <v>45742</v>
      </c>
      <c r="C424" s="4" t="str">
        <f t="shared" si="6"/>
        <v>2025W037</v>
      </c>
      <c r="D424" t="s">
        <v>96</v>
      </c>
      <c r="E424" t="s">
        <v>97</v>
      </c>
      <c r="F424" t="s">
        <v>61</v>
      </c>
      <c r="G424">
        <v>1</v>
      </c>
      <c r="H424">
        <v>1</v>
      </c>
      <c r="I424">
        <v>10</v>
      </c>
      <c r="J424">
        <v>2870509</v>
      </c>
      <c r="K424">
        <f>VLOOKUP(A424,[1]Territory_Mapping!A$2:C$51,2,0)</f>
        <v>54521</v>
      </c>
      <c r="L424" t="str">
        <f>VLOOKUP(A424,[1]Territory_Mapping!$A$2:$C$51,3,0)</f>
        <v>T1RKQQ</v>
      </c>
    </row>
    <row r="425" spans="1:12">
      <c r="A425" t="s">
        <v>84</v>
      </c>
      <c r="B425" s="3">
        <v>45742</v>
      </c>
      <c r="C425" s="4" t="str">
        <f t="shared" si="6"/>
        <v>2025W037</v>
      </c>
      <c r="D425" t="s">
        <v>63</v>
      </c>
      <c r="E425" t="s">
        <v>64</v>
      </c>
      <c r="F425" t="s">
        <v>61</v>
      </c>
      <c r="G425">
        <v>1</v>
      </c>
      <c r="H425">
        <v>1</v>
      </c>
      <c r="I425">
        <v>10</v>
      </c>
      <c r="J425">
        <v>53940001</v>
      </c>
      <c r="K425">
        <f>VLOOKUP(A425,[1]Territory_Mapping!A$2:C$51,2,0)</f>
        <v>59209</v>
      </c>
      <c r="L425" t="str">
        <f>VLOOKUP(A425,[1]Territory_Mapping!$A$2:$C$51,3,0)</f>
        <v>PICLKS</v>
      </c>
    </row>
    <row r="426" spans="1:12">
      <c r="A426" t="s">
        <v>82</v>
      </c>
      <c r="B426" s="3">
        <v>45741</v>
      </c>
      <c r="C426" s="4" t="str">
        <f t="shared" si="6"/>
        <v>2025W037</v>
      </c>
      <c r="D426" t="s">
        <v>63</v>
      </c>
      <c r="E426" t="s">
        <v>64</v>
      </c>
      <c r="F426" t="s">
        <v>61</v>
      </c>
      <c r="G426">
        <v>0</v>
      </c>
      <c r="H426">
        <v>1</v>
      </c>
      <c r="I426">
        <v>30</v>
      </c>
      <c r="J426">
        <v>2870509</v>
      </c>
      <c r="K426">
        <f>VLOOKUP(A426,[1]Territory_Mapping!A$2:C$51,2,0)</f>
        <v>59209</v>
      </c>
      <c r="L426" t="str">
        <f>VLOOKUP(A426,[1]Territory_Mapping!$A$2:$C$51,3,0)</f>
        <v>PICLKS</v>
      </c>
    </row>
    <row r="427" spans="1:12">
      <c r="A427" t="s">
        <v>85</v>
      </c>
      <c r="B427" s="3">
        <v>45740</v>
      </c>
      <c r="C427" s="4" t="str">
        <f t="shared" si="6"/>
        <v>2025W037</v>
      </c>
      <c r="D427" t="s">
        <v>68</v>
      </c>
      <c r="E427" t="s">
        <v>69</v>
      </c>
      <c r="F427" t="s">
        <v>61</v>
      </c>
      <c r="G427">
        <v>0</v>
      </c>
      <c r="H427">
        <v>1</v>
      </c>
      <c r="I427">
        <v>60</v>
      </c>
      <c r="J427">
        <v>53940001</v>
      </c>
      <c r="K427">
        <f>VLOOKUP(A427,[1]Territory_Mapping!A$2:C$51,2,0)</f>
        <v>89777</v>
      </c>
      <c r="L427" t="str">
        <f>VLOOKUP(A427,[1]Territory_Mapping!$A$2:$C$51,3,0)</f>
        <v>GQC5UM</v>
      </c>
    </row>
    <row r="428" spans="1:12">
      <c r="A428" t="s">
        <v>62</v>
      </c>
      <c r="B428" s="3">
        <v>45740</v>
      </c>
      <c r="C428" s="4" t="str">
        <f t="shared" si="6"/>
        <v>2025W037</v>
      </c>
      <c r="D428" t="s">
        <v>96</v>
      </c>
      <c r="E428" t="s">
        <v>97</v>
      </c>
      <c r="F428" t="s">
        <v>61</v>
      </c>
      <c r="G428">
        <v>0</v>
      </c>
      <c r="H428">
        <v>1</v>
      </c>
      <c r="I428">
        <v>90</v>
      </c>
      <c r="J428">
        <v>53940001</v>
      </c>
      <c r="K428">
        <f>VLOOKUP(A428,[1]Territory_Mapping!A$2:C$51,2,0)</f>
        <v>72750</v>
      </c>
      <c r="L428" t="str">
        <f>VLOOKUP(A428,[1]Territory_Mapping!$A$2:$C$51,3,0)</f>
        <v>9JLAIL</v>
      </c>
    </row>
    <row r="429" spans="1:12">
      <c r="A429" t="s">
        <v>100</v>
      </c>
      <c r="B429" s="3">
        <v>45740</v>
      </c>
      <c r="C429" s="4" t="str">
        <f t="shared" si="6"/>
        <v>2025W037</v>
      </c>
      <c r="D429" t="s">
        <v>59</v>
      </c>
      <c r="E429" t="s">
        <v>60</v>
      </c>
      <c r="F429" t="s">
        <v>61</v>
      </c>
      <c r="G429">
        <v>1</v>
      </c>
      <c r="H429">
        <v>2</v>
      </c>
      <c r="I429">
        <v>15</v>
      </c>
      <c r="J429">
        <v>53940001</v>
      </c>
      <c r="K429">
        <f>VLOOKUP(A429,[1]Territory_Mapping!A$2:C$51,2,0)</f>
        <v>38304</v>
      </c>
      <c r="L429" t="str">
        <f>VLOOKUP(A429,[1]Territory_Mapping!$A$2:$C$51,3,0)</f>
        <v>L7PH6P</v>
      </c>
    </row>
    <row r="430" spans="1:12">
      <c r="A430" t="s">
        <v>100</v>
      </c>
      <c r="B430" s="3">
        <v>45740</v>
      </c>
      <c r="C430" s="4" t="str">
        <f t="shared" si="6"/>
        <v>2025W037</v>
      </c>
      <c r="D430" t="s">
        <v>96</v>
      </c>
      <c r="E430" t="s">
        <v>97</v>
      </c>
      <c r="F430" t="s">
        <v>61</v>
      </c>
      <c r="G430">
        <v>1</v>
      </c>
      <c r="H430">
        <v>2</v>
      </c>
      <c r="I430">
        <v>15</v>
      </c>
      <c r="J430">
        <v>2870509</v>
      </c>
      <c r="K430">
        <f>VLOOKUP(A430,[1]Territory_Mapping!A$2:C$51,2,0)</f>
        <v>38304</v>
      </c>
      <c r="L430" t="str">
        <f>VLOOKUP(A430,[1]Territory_Mapping!$A$2:$C$51,3,0)</f>
        <v>L7PH6P</v>
      </c>
    </row>
    <row r="431" spans="1:12">
      <c r="A431" t="s">
        <v>116</v>
      </c>
      <c r="B431" s="3">
        <v>45740</v>
      </c>
      <c r="C431" s="4" t="str">
        <f t="shared" si="6"/>
        <v>2025W037</v>
      </c>
      <c r="D431" t="s">
        <v>96</v>
      </c>
      <c r="E431" t="s">
        <v>97</v>
      </c>
      <c r="F431" t="s">
        <v>61</v>
      </c>
      <c r="G431">
        <v>1</v>
      </c>
      <c r="H431">
        <v>1</v>
      </c>
      <c r="I431">
        <v>45</v>
      </c>
      <c r="J431">
        <v>53940001</v>
      </c>
      <c r="K431">
        <f>VLOOKUP(A431,[1]Territory_Mapping!A$2:C$51,2,0)</f>
        <v>80120</v>
      </c>
      <c r="L431" t="str">
        <f>VLOOKUP(A431,[1]Territory_Mapping!$A$2:$C$51,3,0)</f>
        <v>T1RKQQ</v>
      </c>
    </row>
    <row r="432" spans="1:12">
      <c r="A432" t="s">
        <v>110</v>
      </c>
      <c r="B432" s="3">
        <v>45740</v>
      </c>
      <c r="C432" s="4" t="str">
        <f t="shared" si="6"/>
        <v>2025W037</v>
      </c>
      <c r="D432" t="s">
        <v>68</v>
      </c>
      <c r="E432" t="s">
        <v>69</v>
      </c>
      <c r="F432" t="s">
        <v>61</v>
      </c>
      <c r="G432">
        <v>0</v>
      </c>
      <c r="H432">
        <v>1</v>
      </c>
      <c r="I432">
        <v>90</v>
      </c>
      <c r="J432">
        <v>53940001</v>
      </c>
      <c r="K432">
        <f>VLOOKUP(A432,[1]Territory_Mapping!A$2:C$51,2,0)</f>
        <v>86268</v>
      </c>
      <c r="L432" t="str">
        <f>VLOOKUP(A432,[1]Territory_Mapping!$A$2:$C$51,3,0)</f>
        <v>EUVIV4</v>
      </c>
    </row>
    <row r="433" spans="1:12">
      <c r="A433" t="s">
        <v>107</v>
      </c>
      <c r="B433" s="3">
        <v>45739</v>
      </c>
      <c r="C433" s="4" t="str">
        <f t="shared" si="6"/>
        <v>2025W037</v>
      </c>
      <c r="D433" t="s">
        <v>68</v>
      </c>
      <c r="E433" t="s">
        <v>69</v>
      </c>
      <c r="F433" t="s">
        <v>61</v>
      </c>
      <c r="G433">
        <v>0</v>
      </c>
      <c r="H433">
        <v>1</v>
      </c>
      <c r="I433">
        <v>45</v>
      </c>
      <c r="J433">
        <v>53940001</v>
      </c>
      <c r="K433">
        <f>VLOOKUP(A433,[1]Territory_Mapping!A$2:C$51,2,0)</f>
        <v>40976</v>
      </c>
      <c r="L433" t="str">
        <f>VLOOKUP(A433,[1]Territory_Mapping!$A$2:$C$51,3,0)</f>
        <v>L7PH6P</v>
      </c>
    </row>
    <row r="434" spans="1:12">
      <c r="A434" t="s">
        <v>108</v>
      </c>
      <c r="B434" s="3">
        <v>45739</v>
      </c>
      <c r="C434" s="4" t="str">
        <f t="shared" si="6"/>
        <v>2025W037</v>
      </c>
      <c r="D434" t="s">
        <v>68</v>
      </c>
      <c r="E434" t="s">
        <v>69</v>
      </c>
      <c r="F434" t="s">
        <v>61</v>
      </c>
      <c r="G434">
        <v>1</v>
      </c>
      <c r="H434">
        <v>1</v>
      </c>
      <c r="I434">
        <v>10</v>
      </c>
      <c r="J434">
        <v>48780101</v>
      </c>
      <c r="K434">
        <f>VLOOKUP(A434,[1]Territory_Mapping!A$2:C$51,2,0)</f>
        <v>89150</v>
      </c>
      <c r="L434" t="str">
        <f>VLOOKUP(A434,[1]Territory_Mapping!$A$2:$C$51,3,0)</f>
        <v>GQC5UM</v>
      </c>
    </row>
    <row r="435" spans="1:12">
      <c r="A435" t="s">
        <v>95</v>
      </c>
      <c r="B435" s="3">
        <v>45739</v>
      </c>
      <c r="C435" s="4" t="str">
        <f t="shared" si="6"/>
        <v>2025W037</v>
      </c>
      <c r="D435" t="s">
        <v>63</v>
      </c>
      <c r="E435" t="s">
        <v>64</v>
      </c>
      <c r="F435" t="s">
        <v>61</v>
      </c>
      <c r="G435">
        <v>0</v>
      </c>
      <c r="H435">
        <v>1</v>
      </c>
      <c r="I435">
        <v>30</v>
      </c>
      <c r="J435">
        <v>2870509</v>
      </c>
      <c r="K435">
        <f>VLOOKUP(A435,[1]Territory_Mapping!A$2:C$51,2,0)</f>
        <v>72750</v>
      </c>
      <c r="L435" t="str">
        <f>VLOOKUP(A435,[1]Territory_Mapping!$A$2:$C$51,3,0)</f>
        <v>9JLAIL</v>
      </c>
    </row>
    <row r="436" spans="1:12">
      <c r="A436" t="s">
        <v>111</v>
      </c>
      <c r="B436" s="3">
        <v>45737</v>
      </c>
      <c r="C436" s="4" t="str">
        <f t="shared" si="6"/>
        <v>2025W038</v>
      </c>
      <c r="D436" t="s">
        <v>63</v>
      </c>
      <c r="E436" t="s">
        <v>64</v>
      </c>
      <c r="F436" t="s">
        <v>61</v>
      </c>
      <c r="G436">
        <v>1</v>
      </c>
      <c r="H436">
        <v>1</v>
      </c>
      <c r="I436">
        <v>45</v>
      </c>
      <c r="J436">
        <v>2870509</v>
      </c>
      <c r="K436">
        <f>VLOOKUP(A436,[1]Territory_Mapping!A$2:C$51,2,0)</f>
        <v>80120</v>
      </c>
      <c r="L436" t="str">
        <f>VLOOKUP(A436,[1]Territory_Mapping!$A$2:$C$51,3,0)</f>
        <v>T1RKQQ</v>
      </c>
    </row>
    <row r="437" spans="1:12">
      <c r="A437" t="s">
        <v>58</v>
      </c>
      <c r="B437" s="3">
        <v>45737</v>
      </c>
      <c r="C437" s="4" t="str">
        <f t="shared" si="6"/>
        <v>2025W038</v>
      </c>
      <c r="D437" t="s">
        <v>68</v>
      </c>
      <c r="E437" t="s">
        <v>69</v>
      </c>
      <c r="F437" t="s">
        <v>61</v>
      </c>
      <c r="G437">
        <v>0</v>
      </c>
      <c r="H437">
        <v>1</v>
      </c>
      <c r="I437">
        <v>15</v>
      </c>
      <c r="J437">
        <v>48780101</v>
      </c>
      <c r="K437">
        <f>VLOOKUP(A437,[1]Territory_Mapping!A$2:C$51,2,0)</f>
        <v>30260</v>
      </c>
      <c r="L437" t="str">
        <f>VLOOKUP(A437,[1]Territory_Mapping!$A$2:$C$51,3,0)</f>
        <v>KHZ22K</v>
      </c>
    </row>
    <row r="438" spans="1:12">
      <c r="A438" t="s">
        <v>100</v>
      </c>
      <c r="B438" s="3">
        <v>45737</v>
      </c>
      <c r="C438" s="4" t="str">
        <f t="shared" si="6"/>
        <v>2025W038</v>
      </c>
      <c r="D438" t="s">
        <v>96</v>
      </c>
      <c r="E438" t="s">
        <v>97</v>
      </c>
      <c r="F438" t="s">
        <v>61</v>
      </c>
      <c r="G438">
        <v>0</v>
      </c>
      <c r="H438">
        <v>1</v>
      </c>
      <c r="I438">
        <v>30</v>
      </c>
      <c r="J438">
        <v>53940001</v>
      </c>
      <c r="K438">
        <f>VLOOKUP(A438,[1]Territory_Mapping!A$2:C$51,2,0)</f>
        <v>38304</v>
      </c>
      <c r="L438" t="str">
        <f>VLOOKUP(A438,[1]Territory_Mapping!$A$2:$C$51,3,0)</f>
        <v>L7PH6P</v>
      </c>
    </row>
    <row r="439" spans="1:12">
      <c r="A439" t="s">
        <v>74</v>
      </c>
      <c r="B439" s="3">
        <v>45737</v>
      </c>
      <c r="C439" s="4" t="str">
        <f t="shared" si="6"/>
        <v>2025W038</v>
      </c>
      <c r="D439" t="s">
        <v>96</v>
      </c>
      <c r="E439" t="s">
        <v>97</v>
      </c>
      <c r="F439" t="s">
        <v>61</v>
      </c>
      <c r="G439">
        <v>1</v>
      </c>
      <c r="H439">
        <v>1</v>
      </c>
      <c r="I439">
        <v>45</v>
      </c>
      <c r="J439">
        <v>53940001</v>
      </c>
      <c r="K439">
        <f>VLOOKUP(A439,[1]Territory_Mapping!A$2:C$51,2,0)</f>
        <v>89777</v>
      </c>
      <c r="L439" t="str">
        <f>VLOOKUP(A439,[1]Territory_Mapping!$A$2:$C$51,3,0)</f>
        <v>GQC5UM</v>
      </c>
    </row>
    <row r="440" spans="1:12">
      <c r="A440" t="s">
        <v>105</v>
      </c>
      <c r="B440" s="3">
        <v>45737</v>
      </c>
      <c r="C440" s="4" t="str">
        <f t="shared" si="6"/>
        <v>2025W038</v>
      </c>
      <c r="D440" t="s">
        <v>96</v>
      </c>
      <c r="E440" t="s">
        <v>97</v>
      </c>
      <c r="F440" t="s">
        <v>61</v>
      </c>
      <c r="G440">
        <v>0</v>
      </c>
      <c r="H440">
        <v>1</v>
      </c>
      <c r="I440">
        <v>90</v>
      </c>
      <c r="J440">
        <v>14380001</v>
      </c>
      <c r="K440">
        <f>VLOOKUP(A440,[1]Territory_Mapping!A$2:C$51,2,0)</f>
        <v>76652</v>
      </c>
      <c r="L440" t="str">
        <f>VLOOKUP(A440,[1]Territory_Mapping!$A$2:$C$51,3,0)</f>
        <v>EUVIV4</v>
      </c>
    </row>
    <row r="441" spans="1:12">
      <c r="A441" t="s">
        <v>90</v>
      </c>
      <c r="B441" s="3">
        <v>45737</v>
      </c>
      <c r="C441" s="4" t="str">
        <f t="shared" si="6"/>
        <v>2025W038</v>
      </c>
      <c r="D441" t="s">
        <v>63</v>
      </c>
      <c r="E441" t="s">
        <v>64</v>
      </c>
      <c r="F441" t="s">
        <v>61</v>
      </c>
      <c r="G441">
        <v>0</v>
      </c>
      <c r="H441">
        <v>1</v>
      </c>
      <c r="I441">
        <v>15</v>
      </c>
      <c r="J441">
        <v>14380001</v>
      </c>
      <c r="K441">
        <f>VLOOKUP(A441,[1]Territory_Mapping!A$2:C$51,2,0)</f>
        <v>54521</v>
      </c>
      <c r="L441" t="str">
        <f>VLOOKUP(A441,[1]Territory_Mapping!$A$2:$C$51,3,0)</f>
        <v>T1RKQQ</v>
      </c>
    </row>
    <row r="442" spans="1:12">
      <c r="A442" t="s">
        <v>116</v>
      </c>
      <c r="B442" s="3">
        <v>45737</v>
      </c>
      <c r="C442" s="4" t="str">
        <f t="shared" si="6"/>
        <v>2025W038</v>
      </c>
      <c r="D442" t="s">
        <v>96</v>
      </c>
      <c r="E442" t="s">
        <v>97</v>
      </c>
      <c r="F442" t="s">
        <v>61</v>
      </c>
      <c r="G442">
        <v>1</v>
      </c>
      <c r="H442">
        <v>1</v>
      </c>
      <c r="I442">
        <v>60</v>
      </c>
      <c r="J442">
        <v>2870509</v>
      </c>
      <c r="K442">
        <f>VLOOKUP(A442,[1]Territory_Mapping!A$2:C$51,2,0)</f>
        <v>80120</v>
      </c>
      <c r="L442" t="str">
        <f>VLOOKUP(A442,[1]Territory_Mapping!$A$2:$C$51,3,0)</f>
        <v>T1RKQQ</v>
      </c>
    </row>
    <row r="443" spans="1:12">
      <c r="A443" t="s">
        <v>81</v>
      </c>
      <c r="B443" s="3">
        <v>45736</v>
      </c>
      <c r="C443" s="4" t="str">
        <f t="shared" si="6"/>
        <v>2025W038</v>
      </c>
      <c r="D443" t="s">
        <v>96</v>
      </c>
      <c r="E443" t="s">
        <v>97</v>
      </c>
      <c r="F443" t="s">
        <v>61</v>
      </c>
      <c r="G443">
        <v>0</v>
      </c>
      <c r="H443">
        <v>1</v>
      </c>
      <c r="I443">
        <v>60</v>
      </c>
      <c r="J443">
        <v>14380001</v>
      </c>
      <c r="K443">
        <f>VLOOKUP(A443,[1]Territory_Mapping!A$2:C$51,2,0)</f>
        <v>72861</v>
      </c>
      <c r="L443" t="str">
        <f>VLOOKUP(A443,[1]Territory_Mapping!$A$2:$C$51,3,0)</f>
        <v>9JLAIL</v>
      </c>
    </row>
    <row r="444" spans="1:12">
      <c r="A444" t="s">
        <v>66</v>
      </c>
      <c r="B444" s="3">
        <v>45736</v>
      </c>
      <c r="C444" s="4" t="str">
        <f t="shared" si="6"/>
        <v>2025W038</v>
      </c>
      <c r="D444" t="s">
        <v>63</v>
      </c>
      <c r="E444" t="s">
        <v>64</v>
      </c>
      <c r="F444" t="s">
        <v>61</v>
      </c>
      <c r="G444">
        <v>1</v>
      </c>
      <c r="H444">
        <v>1</v>
      </c>
      <c r="I444">
        <v>45</v>
      </c>
      <c r="J444">
        <v>53940001</v>
      </c>
      <c r="K444">
        <f>VLOOKUP(A444,[1]Territory_Mapping!A$2:C$51,2,0)</f>
        <v>40976</v>
      </c>
      <c r="L444" t="str">
        <f>VLOOKUP(A444,[1]Territory_Mapping!$A$2:$C$51,3,0)</f>
        <v>L7PH6P</v>
      </c>
    </row>
    <row r="445" spans="1:12">
      <c r="A445" t="s">
        <v>94</v>
      </c>
      <c r="B445" s="3">
        <v>45736</v>
      </c>
      <c r="C445" s="4" t="str">
        <f t="shared" si="6"/>
        <v>2025W038</v>
      </c>
      <c r="D445" t="s">
        <v>59</v>
      </c>
      <c r="E445" t="s">
        <v>60</v>
      </c>
      <c r="F445" t="s">
        <v>61</v>
      </c>
      <c r="G445">
        <v>1</v>
      </c>
      <c r="H445">
        <v>2</v>
      </c>
      <c r="I445">
        <v>10</v>
      </c>
      <c r="J445">
        <v>48780101</v>
      </c>
      <c r="K445">
        <f>VLOOKUP(A445,[1]Territory_Mapping!A$2:C$51,2,0)</f>
        <v>18803</v>
      </c>
      <c r="L445" t="str">
        <f>VLOOKUP(A445,[1]Territory_Mapping!$A$2:$C$51,3,0)</f>
        <v>ANDTQY</v>
      </c>
    </row>
    <row r="446" spans="1:12">
      <c r="A446" t="s">
        <v>94</v>
      </c>
      <c r="B446" s="3">
        <v>45736</v>
      </c>
      <c r="C446" s="4" t="str">
        <f t="shared" si="6"/>
        <v>2025W038</v>
      </c>
      <c r="D446" t="s">
        <v>68</v>
      </c>
      <c r="E446" t="s">
        <v>69</v>
      </c>
      <c r="F446" t="s">
        <v>61</v>
      </c>
      <c r="G446">
        <v>1</v>
      </c>
      <c r="H446">
        <v>2</v>
      </c>
      <c r="I446">
        <v>15</v>
      </c>
      <c r="J446">
        <v>48780101</v>
      </c>
      <c r="K446">
        <f>VLOOKUP(A446,[1]Territory_Mapping!A$2:C$51,2,0)</f>
        <v>18803</v>
      </c>
      <c r="L446" t="str">
        <f>VLOOKUP(A446,[1]Territory_Mapping!$A$2:$C$51,3,0)</f>
        <v>ANDTQY</v>
      </c>
    </row>
    <row r="447" spans="1:12">
      <c r="A447" t="s">
        <v>104</v>
      </c>
      <c r="B447" s="3">
        <v>45736</v>
      </c>
      <c r="C447" s="4" t="str">
        <f t="shared" si="6"/>
        <v>2025W038</v>
      </c>
      <c r="D447" t="s">
        <v>63</v>
      </c>
      <c r="E447" t="s">
        <v>64</v>
      </c>
      <c r="F447" t="s">
        <v>61</v>
      </c>
      <c r="G447">
        <v>1</v>
      </c>
      <c r="H447">
        <v>1</v>
      </c>
      <c r="I447">
        <v>45</v>
      </c>
      <c r="J447">
        <v>14380001</v>
      </c>
      <c r="K447">
        <f>VLOOKUP(A447,[1]Territory_Mapping!A$2:C$51,2,0)</f>
        <v>54521</v>
      </c>
      <c r="L447" t="str">
        <f>VLOOKUP(A447,[1]Territory_Mapping!$A$2:$C$51,3,0)</f>
        <v>T1RKQQ</v>
      </c>
    </row>
    <row r="448" spans="1:12">
      <c r="A448" t="s">
        <v>74</v>
      </c>
      <c r="B448" s="3">
        <v>45735</v>
      </c>
      <c r="C448" s="4" t="str">
        <f t="shared" si="6"/>
        <v>2025W038</v>
      </c>
      <c r="D448" t="s">
        <v>63</v>
      </c>
      <c r="E448" t="s">
        <v>64</v>
      </c>
      <c r="F448" t="s">
        <v>61</v>
      </c>
      <c r="G448">
        <v>1</v>
      </c>
      <c r="H448">
        <v>1</v>
      </c>
      <c r="I448">
        <v>45</v>
      </c>
      <c r="J448">
        <v>53940001</v>
      </c>
      <c r="K448">
        <f>VLOOKUP(A448,[1]Territory_Mapping!A$2:C$51,2,0)</f>
        <v>89777</v>
      </c>
      <c r="L448" t="str">
        <f>VLOOKUP(A448,[1]Territory_Mapping!$A$2:$C$51,3,0)</f>
        <v>GQC5UM</v>
      </c>
    </row>
    <row r="449" spans="1:12">
      <c r="A449" t="s">
        <v>98</v>
      </c>
      <c r="B449" s="3">
        <v>45735</v>
      </c>
      <c r="C449" s="4" t="str">
        <f t="shared" si="6"/>
        <v>2025W038</v>
      </c>
      <c r="D449" t="s">
        <v>96</v>
      </c>
      <c r="E449" t="s">
        <v>97</v>
      </c>
      <c r="F449" t="s">
        <v>61</v>
      </c>
      <c r="G449">
        <v>1</v>
      </c>
      <c r="H449">
        <v>1</v>
      </c>
      <c r="I449">
        <v>90</v>
      </c>
      <c r="J449">
        <v>14380001</v>
      </c>
      <c r="K449">
        <f>VLOOKUP(A449,[1]Territory_Mapping!A$2:C$51,2,0)</f>
        <v>72861</v>
      </c>
      <c r="L449" t="str">
        <f>VLOOKUP(A449,[1]Territory_Mapping!$A$2:$C$51,3,0)</f>
        <v>9JLAIL</v>
      </c>
    </row>
    <row r="450" spans="1:12">
      <c r="A450" t="s">
        <v>86</v>
      </c>
      <c r="B450" s="3">
        <v>45735</v>
      </c>
      <c r="C450" s="4" t="str">
        <f t="shared" si="6"/>
        <v>2025W038</v>
      </c>
      <c r="D450" t="s">
        <v>59</v>
      </c>
      <c r="E450" t="s">
        <v>60</v>
      </c>
      <c r="F450" t="s">
        <v>61</v>
      </c>
      <c r="G450">
        <v>0</v>
      </c>
      <c r="H450">
        <v>1</v>
      </c>
      <c r="I450">
        <v>45</v>
      </c>
      <c r="J450">
        <v>48780101</v>
      </c>
      <c r="K450">
        <f>VLOOKUP(A450,[1]Territory_Mapping!A$2:C$51,2,0)</f>
        <v>40976</v>
      </c>
      <c r="L450" t="str">
        <f>VLOOKUP(A450,[1]Territory_Mapping!$A$2:$C$51,3,0)</f>
        <v>L7PH6P</v>
      </c>
    </row>
    <row r="451" spans="1:12">
      <c r="A451" t="s">
        <v>116</v>
      </c>
      <c r="B451" s="3">
        <v>45735</v>
      </c>
      <c r="C451" s="4" t="str">
        <f t="shared" ref="C451:C514" si="7">YEAR(B451)&amp;"W"&amp;TEXT(INT((MAX($B:$B)-B451)/7)+1,"000")</f>
        <v>2025W038</v>
      </c>
      <c r="D451" t="s">
        <v>96</v>
      </c>
      <c r="E451" t="s">
        <v>97</v>
      </c>
      <c r="F451" t="s">
        <v>61</v>
      </c>
      <c r="G451">
        <v>0</v>
      </c>
      <c r="H451">
        <v>1</v>
      </c>
      <c r="I451">
        <v>45</v>
      </c>
      <c r="J451">
        <v>53940001</v>
      </c>
      <c r="K451">
        <f>VLOOKUP(A451,[1]Territory_Mapping!A$2:C$51,2,0)</f>
        <v>80120</v>
      </c>
      <c r="L451" t="str">
        <f>VLOOKUP(A451,[1]Territory_Mapping!$A$2:$C$51,3,0)</f>
        <v>T1RKQQ</v>
      </c>
    </row>
    <row r="452" spans="1:12">
      <c r="A452" t="s">
        <v>84</v>
      </c>
      <c r="B452" s="3">
        <v>45735</v>
      </c>
      <c r="C452" s="4" t="str">
        <f t="shared" si="7"/>
        <v>2025W038</v>
      </c>
      <c r="D452" t="s">
        <v>68</v>
      </c>
      <c r="E452" t="s">
        <v>69</v>
      </c>
      <c r="F452" t="s">
        <v>61</v>
      </c>
      <c r="G452">
        <v>1</v>
      </c>
      <c r="H452">
        <v>1</v>
      </c>
      <c r="I452">
        <v>90</v>
      </c>
      <c r="J452">
        <v>14380001</v>
      </c>
      <c r="K452">
        <f>VLOOKUP(A452,[1]Territory_Mapping!A$2:C$51,2,0)</f>
        <v>59209</v>
      </c>
      <c r="L452" t="str">
        <f>VLOOKUP(A452,[1]Territory_Mapping!$A$2:$C$51,3,0)</f>
        <v>PICLKS</v>
      </c>
    </row>
    <row r="453" spans="1:12">
      <c r="A453" t="s">
        <v>77</v>
      </c>
      <c r="B453" s="3">
        <v>45734</v>
      </c>
      <c r="C453" s="4" t="str">
        <f t="shared" si="7"/>
        <v>2025W038</v>
      </c>
      <c r="D453" t="s">
        <v>96</v>
      </c>
      <c r="E453" t="s">
        <v>97</v>
      </c>
      <c r="F453" t="s">
        <v>61</v>
      </c>
      <c r="G453">
        <v>0</v>
      </c>
      <c r="H453">
        <v>1</v>
      </c>
      <c r="I453">
        <v>10</v>
      </c>
      <c r="J453">
        <v>53940001</v>
      </c>
      <c r="K453">
        <f>VLOOKUP(A453,[1]Territory_Mapping!A$2:C$51,2,0)</f>
        <v>38304</v>
      </c>
      <c r="L453" t="str">
        <f>VLOOKUP(A453,[1]Territory_Mapping!$A$2:$C$51,3,0)</f>
        <v>L7PH6P</v>
      </c>
    </row>
    <row r="454" spans="1:12">
      <c r="A454" t="s">
        <v>87</v>
      </c>
      <c r="B454" s="3">
        <v>45734</v>
      </c>
      <c r="C454" s="4" t="str">
        <f t="shared" si="7"/>
        <v>2025W038</v>
      </c>
      <c r="D454" t="s">
        <v>68</v>
      </c>
      <c r="E454" t="s">
        <v>69</v>
      </c>
      <c r="F454" t="s">
        <v>61</v>
      </c>
      <c r="G454">
        <v>1</v>
      </c>
      <c r="H454">
        <v>1</v>
      </c>
      <c r="I454">
        <v>10</v>
      </c>
      <c r="J454">
        <v>14380001</v>
      </c>
      <c r="K454">
        <f>VLOOKUP(A454,[1]Territory_Mapping!A$2:C$51,2,0)</f>
        <v>38304</v>
      </c>
      <c r="L454" t="str">
        <f>VLOOKUP(A454,[1]Territory_Mapping!$A$2:$C$51,3,0)</f>
        <v>L7PH6P</v>
      </c>
    </row>
    <row r="455" spans="1:12">
      <c r="A455" t="s">
        <v>66</v>
      </c>
      <c r="B455" s="3">
        <v>45733</v>
      </c>
      <c r="C455" s="4" t="str">
        <f t="shared" si="7"/>
        <v>2025W038</v>
      </c>
      <c r="D455" t="s">
        <v>96</v>
      </c>
      <c r="E455" t="s">
        <v>97</v>
      </c>
      <c r="F455" t="s">
        <v>61</v>
      </c>
      <c r="G455">
        <v>1</v>
      </c>
      <c r="H455">
        <v>1</v>
      </c>
      <c r="I455">
        <v>90</v>
      </c>
      <c r="J455">
        <v>48780101</v>
      </c>
      <c r="K455">
        <f>VLOOKUP(A455,[1]Territory_Mapping!A$2:C$51,2,0)</f>
        <v>40976</v>
      </c>
      <c r="L455" t="str">
        <f>VLOOKUP(A455,[1]Territory_Mapping!$A$2:$C$51,3,0)</f>
        <v>L7PH6P</v>
      </c>
    </row>
    <row r="456" spans="1:12">
      <c r="A456" t="s">
        <v>90</v>
      </c>
      <c r="B456" s="3">
        <v>45733</v>
      </c>
      <c r="C456" s="4" t="str">
        <f t="shared" si="7"/>
        <v>2025W038</v>
      </c>
      <c r="D456" t="s">
        <v>96</v>
      </c>
      <c r="E456" t="s">
        <v>97</v>
      </c>
      <c r="F456" t="s">
        <v>61</v>
      </c>
      <c r="G456">
        <v>1</v>
      </c>
      <c r="H456">
        <v>1</v>
      </c>
      <c r="I456">
        <v>60</v>
      </c>
      <c r="J456">
        <v>14380001</v>
      </c>
      <c r="K456">
        <f>VLOOKUP(A456,[1]Territory_Mapping!A$2:C$51,2,0)</f>
        <v>54521</v>
      </c>
      <c r="L456" t="str">
        <f>VLOOKUP(A456,[1]Territory_Mapping!$A$2:$C$51,3,0)</f>
        <v>T1RKQQ</v>
      </c>
    </row>
    <row r="457" spans="1:12">
      <c r="A457" t="s">
        <v>86</v>
      </c>
      <c r="B457" s="3">
        <v>45733</v>
      </c>
      <c r="C457" s="4" t="str">
        <f t="shared" si="7"/>
        <v>2025W038</v>
      </c>
      <c r="D457" t="s">
        <v>96</v>
      </c>
      <c r="E457" t="s">
        <v>97</v>
      </c>
      <c r="F457" t="s">
        <v>61</v>
      </c>
      <c r="G457">
        <v>0</v>
      </c>
      <c r="H457">
        <v>1</v>
      </c>
      <c r="I457">
        <v>30</v>
      </c>
      <c r="J457">
        <v>2870509</v>
      </c>
      <c r="K457">
        <f>VLOOKUP(A457,[1]Territory_Mapping!A$2:C$51,2,0)</f>
        <v>40976</v>
      </c>
      <c r="L457" t="str">
        <f>VLOOKUP(A457,[1]Territory_Mapping!$A$2:$C$51,3,0)</f>
        <v>L7PH6P</v>
      </c>
    </row>
    <row r="458" spans="1:12">
      <c r="A458" t="s">
        <v>93</v>
      </c>
      <c r="B458" s="3">
        <v>45733</v>
      </c>
      <c r="C458" s="4" t="str">
        <f t="shared" si="7"/>
        <v>2025W038</v>
      </c>
      <c r="D458" t="s">
        <v>96</v>
      </c>
      <c r="E458" t="s">
        <v>97</v>
      </c>
      <c r="F458" t="s">
        <v>61</v>
      </c>
      <c r="G458">
        <v>1</v>
      </c>
      <c r="H458">
        <v>1</v>
      </c>
      <c r="I458">
        <v>30</v>
      </c>
      <c r="J458">
        <v>2870509</v>
      </c>
      <c r="K458">
        <f>VLOOKUP(A458,[1]Territory_Mapping!A$2:C$51,2,0)</f>
        <v>30260</v>
      </c>
      <c r="L458" t="str">
        <f>VLOOKUP(A458,[1]Territory_Mapping!$A$2:$C$51,3,0)</f>
        <v>KHZ22K</v>
      </c>
    </row>
    <row r="459" spans="1:12">
      <c r="A459" t="s">
        <v>101</v>
      </c>
      <c r="B459" s="3">
        <v>45732</v>
      </c>
      <c r="C459" s="4" t="str">
        <f t="shared" si="7"/>
        <v>2025W038</v>
      </c>
      <c r="D459" t="s">
        <v>96</v>
      </c>
      <c r="E459" t="s">
        <v>97</v>
      </c>
      <c r="F459" t="s">
        <v>61</v>
      </c>
      <c r="G459">
        <v>1</v>
      </c>
      <c r="H459">
        <v>1</v>
      </c>
      <c r="I459">
        <v>30</v>
      </c>
      <c r="J459">
        <v>53940001</v>
      </c>
      <c r="K459">
        <f>VLOOKUP(A459,[1]Territory_Mapping!A$2:C$51,2,0)</f>
        <v>80120</v>
      </c>
      <c r="L459" t="str">
        <f>VLOOKUP(A459,[1]Territory_Mapping!$A$2:$C$51,3,0)</f>
        <v>T1RKQQ</v>
      </c>
    </row>
    <row r="460" spans="1:12">
      <c r="A460" t="s">
        <v>91</v>
      </c>
      <c r="B460" s="3">
        <v>45732</v>
      </c>
      <c r="C460" s="4" t="str">
        <f t="shared" si="7"/>
        <v>2025W038</v>
      </c>
      <c r="D460" t="s">
        <v>96</v>
      </c>
      <c r="E460" t="s">
        <v>97</v>
      </c>
      <c r="F460" t="s">
        <v>61</v>
      </c>
      <c r="G460">
        <v>1</v>
      </c>
      <c r="H460">
        <v>1</v>
      </c>
      <c r="I460">
        <v>15</v>
      </c>
      <c r="J460">
        <v>14380001</v>
      </c>
      <c r="K460">
        <f>VLOOKUP(A460,[1]Territory_Mapping!A$2:C$51,2,0)</f>
        <v>30260</v>
      </c>
      <c r="L460" t="str">
        <f>VLOOKUP(A460,[1]Territory_Mapping!$A$2:$C$51,3,0)</f>
        <v>KHZ22K</v>
      </c>
    </row>
    <row r="461" spans="1:12">
      <c r="A461" t="s">
        <v>98</v>
      </c>
      <c r="B461" s="3">
        <v>45732</v>
      </c>
      <c r="C461" s="4" t="str">
        <f t="shared" si="7"/>
        <v>2025W038</v>
      </c>
      <c r="D461" t="s">
        <v>59</v>
      </c>
      <c r="E461" t="s">
        <v>60</v>
      </c>
      <c r="F461" t="s">
        <v>61</v>
      </c>
      <c r="G461">
        <v>0</v>
      </c>
      <c r="H461">
        <v>1</v>
      </c>
      <c r="I461">
        <v>30</v>
      </c>
      <c r="J461">
        <v>48780101</v>
      </c>
      <c r="K461">
        <f>VLOOKUP(A461,[1]Territory_Mapping!A$2:C$51,2,0)</f>
        <v>72861</v>
      </c>
      <c r="L461" t="str">
        <f>VLOOKUP(A461,[1]Territory_Mapping!$A$2:$C$51,3,0)</f>
        <v>9JLAIL</v>
      </c>
    </row>
    <row r="462" spans="1:12">
      <c r="A462" t="s">
        <v>93</v>
      </c>
      <c r="B462" s="3">
        <v>45732</v>
      </c>
      <c r="C462" s="4" t="str">
        <f t="shared" si="7"/>
        <v>2025W038</v>
      </c>
      <c r="D462" t="s">
        <v>96</v>
      </c>
      <c r="E462" t="s">
        <v>97</v>
      </c>
      <c r="F462" t="s">
        <v>61</v>
      </c>
      <c r="G462">
        <v>1</v>
      </c>
      <c r="H462">
        <v>1</v>
      </c>
      <c r="I462">
        <v>90</v>
      </c>
      <c r="J462">
        <v>48780101</v>
      </c>
      <c r="K462">
        <f>VLOOKUP(A462,[1]Territory_Mapping!A$2:C$51,2,0)</f>
        <v>30260</v>
      </c>
      <c r="L462" t="str">
        <f>VLOOKUP(A462,[1]Territory_Mapping!$A$2:$C$51,3,0)</f>
        <v>KHZ22K</v>
      </c>
    </row>
    <row r="463" spans="1:12">
      <c r="A463" t="s">
        <v>89</v>
      </c>
      <c r="B463" s="3">
        <v>45731</v>
      </c>
      <c r="C463" s="4" t="str">
        <f t="shared" si="7"/>
        <v>2025W039</v>
      </c>
      <c r="D463" t="s">
        <v>96</v>
      </c>
      <c r="E463" t="s">
        <v>97</v>
      </c>
      <c r="F463" t="s">
        <v>61</v>
      </c>
      <c r="G463">
        <v>1</v>
      </c>
      <c r="H463">
        <v>1</v>
      </c>
      <c r="I463">
        <v>10</v>
      </c>
      <c r="J463">
        <v>48780101</v>
      </c>
      <c r="K463">
        <f>VLOOKUP(A463,[1]Territory_Mapping!A$2:C$51,2,0)</f>
        <v>81760</v>
      </c>
      <c r="L463" t="str">
        <f>VLOOKUP(A463,[1]Territory_Mapping!$A$2:$C$51,3,0)</f>
        <v>PICLKS</v>
      </c>
    </row>
    <row r="464" spans="1:12">
      <c r="A464" t="s">
        <v>95</v>
      </c>
      <c r="B464" s="3">
        <v>45731</v>
      </c>
      <c r="C464" s="4" t="str">
        <f t="shared" si="7"/>
        <v>2025W039</v>
      </c>
      <c r="D464" t="s">
        <v>96</v>
      </c>
      <c r="E464" t="s">
        <v>97</v>
      </c>
      <c r="F464" t="s">
        <v>61</v>
      </c>
      <c r="G464">
        <v>1</v>
      </c>
      <c r="H464">
        <v>1</v>
      </c>
      <c r="I464">
        <v>30</v>
      </c>
      <c r="J464">
        <v>48780101</v>
      </c>
      <c r="K464">
        <f>VLOOKUP(A464,[1]Territory_Mapping!A$2:C$51,2,0)</f>
        <v>72750</v>
      </c>
      <c r="L464" t="str">
        <f>VLOOKUP(A464,[1]Territory_Mapping!$A$2:$C$51,3,0)</f>
        <v>9JLAIL</v>
      </c>
    </row>
    <row r="465" spans="1:12">
      <c r="A465" t="s">
        <v>87</v>
      </c>
      <c r="B465" s="3">
        <v>45731</v>
      </c>
      <c r="C465" s="4" t="str">
        <f t="shared" si="7"/>
        <v>2025W039</v>
      </c>
      <c r="D465" t="s">
        <v>96</v>
      </c>
      <c r="E465" t="s">
        <v>97</v>
      </c>
      <c r="F465" t="s">
        <v>61</v>
      </c>
      <c r="G465">
        <v>1</v>
      </c>
      <c r="H465">
        <v>1</v>
      </c>
      <c r="I465">
        <v>10</v>
      </c>
      <c r="J465">
        <v>2870509</v>
      </c>
      <c r="K465">
        <f>VLOOKUP(A465,[1]Territory_Mapping!A$2:C$51,2,0)</f>
        <v>38304</v>
      </c>
      <c r="L465" t="str">
        <f>VLOOKUP(A465,[1]Territory_Mapping!$A$2:$C$51,3,0)</f>
        <v>L7PH6P</v>
      </c>
    </row>
    <row r="466" spans="1:12">
      <c r="A466" t="s">
        <v>58</v>
      </c>
      <c r="B466" s="3">
        <v>45730</v>
      </c>
      <c r="C466" s="4" t="str">
        <f t="shared" si="7"/>
        <v>2025W039</v>
      </c>
      <c r="D466" t="s">
        <v>59</v>
      </c>
      <c r="E466" t="s">
        <v>60</v>
      </c>
      <c r="F466" t="s">
        <v>61</v>
      </c>
      <c r="G466">
        <v>1</v>
      </c>
      <c r="H466">
        <v>1</v>
      </c>
      <c r="I466">
        <v>10</v>
      </c>
      <c r="J466">
        <v>48780101</v>
      </c>
      <c r="K466">
        <f>VLOOKUP(A466,[1]Territory_Mapping!A$2:C$51,2,0)</f>
        <v>30260</v>
      </c>
      <c r="L466" t="str">
        <f>VLOOKUP(A466,[1]Territory_Mapping!$A$2:$C$51,3,0)</f>
        <v>KHZ22K</v>
      </c>
    </row>
    <row r="467" spans="1:12">
      <c r="A467" t="s">
        <v>98</v>
      </c>
      <c r="B467" s="3">
        <v>45730</v>
      </c>
      <c r="C467" s="4" t="str">
        <f t="shared" si="7"/>
        <v>2025W039</v>
      </c>
      <c r="D467" t="s">
        <v>96</v>
      </c>
      <c r="E467" t="s">
        <v>97</v>
      </c>
      <c r="F467" t="s">
        <v>61</v>
      </c>
      <c r="G467">
        <v>0</v>
      </c>
      <c r="H467">
        <v>1</v>
      </c>
      <c r="I467">
        <v>10</v>
      </c>
      <c r="J467">
        <v>2870509</v>
      </c>
      <c r="K467">
        <f>VLOOKUP(A467,[1]Territory_Mapping!A$2:C$51,2,0)</f>
        <v>72861</v>
      </c>
      <c r="L467" t="str">
        <f>VLOOKUP(A467,[1]Territory_Mapping!$A$2:$C$51,3,0)</f>
        <v>9JLAIL</v>
      </c>
    </row>
    <row r="468" spans="1:12">
      <c r="A468" t="s">
        <v>70</v>
      </c>
      <c r="B468" s="3">
        <v>45730</v>
      </c>
      <c r="C468" s="4" t="str">
        <f t="shared" si="7"/>
        <v>2025W039</v>
      </c>
      <c r="D468" t="s">
        <v>96</v>
      </c>
      <c r="E468" t="s">
        <v>97</v>
      </c>
      <c r="F468" t="s">
        <v>61</v>
      </c>
      <c r="G468">
        <v>0</v>
      </c>
      <c r="H468">
        <v>1</v>
      </c>
      <c r="I468">
        <v>30</v>
      </c>
      <c r="J468">
        <v>53940001</v>
      </c>
      <c r="K468">
        <f>VLOOKUP(A468,[1]Territory_Mapping!A$2:C$51,2,0)</f>
        <v>32593</v>
      </c>
      <c r="L468" t="str">
        <f>VLOOKUP(A468,[1]Territory_Mapping!$A$2:$C$51,3,0)</f>
        <v>KHZ22K</v>
      </c>
    </row>
    <row r="469" spans="1:12">
      <c r="A469" t="s">
        <v>103</v>
      </c>
      <c r="B469" s="3">
        <v>45730</v>
      </c>
      <c r="C469" s="4" t="str">
        <f t="shared" si="7"/>
        <v>2025W039</v>
      </c>
      <c r="D469" t="s">
        <v>68</v>
      </c>
      <c r="E469" t="s">
        <v>69</v>
      </c>
      <c r="F469" t="s">
        <v>61</v>
      </c>
      <c r="G469">
        <v>1</v>
      </c>
      <c r="H469">
        <v>1</v>
      </c>
      <c r="I469">
        <v>10</v>
      </c>
      <c r="J469">
        <v>53940001</v>
      </c>
      <c r="K469">
        <f>VLOOKUP(A469,[1]Territory_Mapping!A$2:C$51,2,0)</f>
        <v>89777</v>
      </c>
      <c r="L469" t="str">
        <f>VLOOKUP(A469,[1]Territory_Mapping!$A$2:$C$51,3,0)</f>
        <v>GQC5UM</v>
      </c>
    </row>
    <row r="470" spans="1:12">
      <c r="A470" t="s">
        <v>66</v>
      </c>
      <c r="B470" s="3">
        <v>45729</v>
      </c>
      <c r="C470" s="4" t="str">
        <f t="shared" si="7"/>
        <v>2025W039</v>
      </c>
      <c r="D470" t="s">
        <v>59</v>
      </c>
      <c r="E470" t="s">
        <v>60</v>
      </c>
      <c r="F470" t="s">
        <v>61</v>
      </c>
      <c r="G470">
        <v>0</v>
      </c>
      <c r="H470">
        <v>1</v>
      </c>
      <c r="I470">
        <v>60</v>
      </c>
      <c r="J470">
        <v>53940001</v>
      </c>
      <c r="K470">
        <f>VLOOKUP(A470,[1]Territory_Mapping!A$2:C$51,2,0)</f>
        <v>40976</v>
      </c>
      <c r="L470" t="str">
        <f>VLOOKUP(A470,[1]Territory_Mapping!$A$2:$C$51,3,0)</f>
        <v>L7PH6P</v>
      </c>
    </row>
    <row r="471" spans="1:12">
      <c r="A471" t="s">
        <v>62</v>
      </c>
      <c r="B471" s="3">
        <v>45729</v>
      </c>
      <c r="C471" s="4" t="str">
        <f t="shared" si="7"/>
        <v>2025W039</v>
      </c>
      <c r="D471" t="s">
        <v>63</v>
      </c>
      <c r="E471" t="s">
        <v>64</v>
      </c>
      <c r="F471" t="s">
        <v>61</v>
      </c>
      <c r="G471">
        <v>0</v>
      </c>
      <c r="H471">
        <v>1</v>
      </c>
      <c r="I471">
        <v>30</v>
      </c>
      <c r="J471">
        <v>48780101</v>
      </c>
      <c r="K471">
        <f>VLOOKUP(A471,[1]Territory_Mapping!A$2:C$51,2,0)</f>
        <v>72750</v>
      </c>
      <c r="L471" t="str">
        <f>VLOOKUP(A471,[1]Territory_Mapping!$A$2:$C$51,3,0)</f>
        <v>9JLAIL</v>
      </c>
    </row>
    <row r="472" spans="1:12">
      <c r="A472" t="s">
        <v>92</v>
      </c>
      <c r="B472" s="3">
        <v>45729</v>
      </c>
      <c r="C472" s="4" t="str">
        <f t="shared" si="7"/>
        <v>2025W039</v>
      </c>
      <c r="D472" t="s">
        <v>68</v>
      </c>
      <c r="E472" t="s">
        <v>69</v>
      </c>
      <c r="F472" t="s">
        <v>61</v>
      </c>
      <c r="G472">
        <v>0</v>
      </c>
      <c r="H472">
        <v>1</v>
      </c>
      <c r="I472">
        <v>10</v>
      </c>
      <c r="J472">
        <v>53940001</v>
      </c>
      <c r="K472">
        <f>VLOOKUP(A472,[1]Territory_Mapping!A$2:C$51,2,0)</f>
        <v>89150</v>
      </c>
      <c r="L472" t="str">
        <f>VLOOKUP(A472,[1]Territory_Mapping!$A$2:$C$51,3,0)</f>
        <v>GQC5UM</v>
      </c>
    </row>
    <row r="473" spans="1:12">
      <c r="A473" t="s">
        <v>84</v>
      </c>
      <c r="B473" s="3">
        <v>45729</v>
      </c>
      <c r="C473" s="4" t="str">
        <f t="shared" si="7"/>
        <v>2025W039</v>
      </c>
      <c r="D473" t="s">
        <v>59</v>
      </c>
      <c r="E473" t="s">
        <v>60</v>
      </c>
      <c r="F473" t="s">
        <v>61</v>
      </c>
      <c r="G473">
        <v>0</v>
      </c>
      <c r="H473">
        <v>1</v>
      </c>
      <c r="I473">
        <v>10</v>
      </c>
      <c r="J473">
        <v>48780101</v>
      </c>
      <c r="K473">
        <f>VLOOKUP(A473,[1]Territory_Mapping!A$2:C$51,2,0)</f>
        <v>59209</v>
      </c>
      <c r="L473" t="str">
        <f>VLOOKUP(A473,[1]Territory_Mapping!$A$2:$C$51,3,0)</f>
        <v>PICLKS</v>
      </c>
    </row>
    <row r="474" spans="1:12">
      <c r="A474" t="s">
        <v>76</v>
      </c>
      <c r="B474" s="3">
        <v>45729</v>
      </c>
      <c r="C474" s="4" t="str">
        <f t="shared" si="7"/>
        <v>2025W039</v>
      </c>
      <c r="D474" t="s">
        <v>63</v>
      </c>
      <c r="E474" t="s">
        <v>64</v>
      </c>
      <c r="F474" t="s">
        <v>61</v>
      </c>
      <c r="G474">
        <v>0</v>
      </c>
      <c r="H474">
        <v>1</v>
      </c>
      <c r="I474">
        <v>45</v>
      </c>
      <c r="J474">
        <v>53940001</v>
      </c>
      <c r="K474">
        <f>VLOOKUP(A474,[1]Territory_Mapping!A$2:C$51,2,0)</f>
        <v>89150</v>
      </c>
      <c r="L474" t="str">
        <f>VLOOKUP(A474,[1]Territory_Mapping!$A$2:$C$51,3,0)</f>
        <v>GQC5UM</v>
      </c>
    </row>
    <row r="475" spans="1:12">
      <c r="A475" t="s">
        <v>73</v>
      </c>
      <c r="B475" s="3">
        <v>45722</v>
      </c>
      <c r="C475" s="4" t="str">
        <f t="shared" si="7"/>
        <v>2025W040</v>
      </c>
      <c r="D475" t="s">
        <v>96</v>
      </c>
      <c r="E475" t="s">
        <v>97</v>
      </c>
      <c r="F475" t="s">
        <v>61</v>
      </c>
      <c r="G475">
        <v>0</v>
      </c>
      <c r="H475">
        <v>1</v>
      </c>
      <c r="I475">
        <v>13</v>
      </c>
      <c r="J475">
        <v>14380001</v>
      </c>
      <c r="K475">
        <f>VLOOKUP(A475,[1]Territory_Mapping!A$2:C$51,2,0)</f>
        <v>18803</v>
      </c>
      <c r="L475" t="str">
        <f>VLOOKUP(A475,[1]Territory_Mapping!$A$2:$C$51,3,0)</f>
        <v>ANDTQY</v>
      </c>
    </row>
    <row r="476" spans="1:12">
      <c r="A476" t="s">
        <v>109</v>
      </c>
      <c r="B476" s="3">
        <v>45722</v>
      </c>
      <c r="C476" s="4" t="str">
        <f t="shared" si="7"/>
        <v>2025W040</v>
      </c>
      <c r="D476" t="s">
        <v>96</v>
      </c>
      <c r="E476" t="s">
        <v>97</v>
      </c>
      <c r="F476" t="s">
        <v>61</v>
      </c>
      <c r="G476">
        <v>1</v>
      </c>
      <c r="H476">
        <v>1</v>
      </c>
      <c r="I476">
        <v>57</v>
      </c>
      <c r="J476">
        <v>14380001</v>
      </c>
      <c r="K476">
        <f>VLOOKUP(A476,[1]Territory_Mapping!A$2:C$51,2,0)</f>
        <v>86268</v>
      </c>
      <c r="L476" t="str">
        <f>VLOOKUP(A476,[1]Territory_Mapping!$A$2:$C$51,3,0)</f>
        <v>EUVIV4</v>
      </c>
    </row>
    <row r="477" spans="1:12">
      <c r="A477" t="s">
        <v>81</v>
      </c>
      <c r="B477" s="3">
        <v>45722</v>
      </c>
      <c r="C477" s="4" t="str">
        <f t="shared" si="7"/>
        <v>2025W040</v>
      </c>
      <c r="D477" t="s">
        <v>96</v>
      </c>
      <c r="E477" t="s">
        <v>97</v>
      </c>
      <c r="F477" t="s">
        <v>61</v>
      </c>
      <c r="G477">
        <v>0</v>
      </c>
      <c r="H477">
        <v>1</v>
      </c>
      <c r="I477">
        <v>84</v>
      </c>
      <c r="J477">
        <v>14380001</v>
      </c>
      <c r="K477">
        <f>VLOOKUP(A477,[1]Territory_Mapping!A$2:C$51,2,0)</f>
        <v>72861</v>
      </c>
      <c r="L477" t="str">
        <f>VLOOKUP(A477,[1]Territory_Mapping!$A$2:$C$51,3,0)</f>
        <v>9JLAIL</v>
      </c>
    </row>
    <row r="478" spans="1:12">
      <c r="A478" t="s">
        <v>100</v>
      </c>
      <c r="B478" s="3">
        <v>45722</v>
      </c>
      <c r="C478" s="4" t="str">
        <f t="shared" si="7"/>
        <v>2025W040</v>
      </c>
      <c r="D478" t="s">
        <v>96</v>
      </c>
      <c r="E478" t="s">
        <v>97</v>
      </c>
      <c r="F478" t="s">
        <v>61</v>
      </c>
      <c r="G478">
        <v>1</v>
      </c>
      <c r="H478">
        <v>1</v>
      </c>
      <c r="I478">
        <v>58</v>
      </c>
      <c r="J478">
        <v>53940001</v>
      </c>
      <c r="K478">
        <f>VLOOKUP(A478,[1]Territory_Mapping!A$2:C$51,2,0)</f>
        <v>38304</v>
      </c>
      <c r="L478" t="str">
        <f>VLOOKUP(A478,[1]Territory_Mapping!$A$2:$C$51,3,0)</f>
        <v>L7PH6P</v>
      </c>
    </row>
    <row r="479" spans="1:12">
      <c r="A479" t="s">
        <v>91</v>
      </c>
      <c r="B479" s="3">
        <v>45722</v>
      </c>
      <c r="C479" s="4" t="str">
        <f t="shared" si="7"/>
        <v>2025W040</v>
      </c>
      <c r="D479" t="s">
        <v>68</v>
      </c>
      <c r="E479" t="s">
        <v>69</v>
      </c>
      <c r="F479" t="s">
        <v>61</v>
      </c>
      <c r="G479">
        <v>1</v>
      </c>
      <c r="H479">
        <v>1</v>
      </c>
      <c r="I479">
        <v>73</v>
      </c>
      <c r="J479">
        <v>2870509</v>
      </c>
      <c r="K479">
        <f>VLOOKUP(A479,[1]Territory_Mapping!A$2:C$51,2,0)</f>
        <v>30260</v>
      </c>
      <c r="L479" t="str">
        <f>VLOOKUP(A479,[1]Territory_Mapping!$A$2:$C$51,3,0)</f>
        <v>KHZ22K</v>
      </c>
    </row>
    <row r="480" spans="1:12">
      <c r="A480" t="s">
        <v>98</v>
      </c>
      <c r="B480" s="3">
        <v>45722</v>
      </c>
      <c r="C480" s="4" t="str">
        <f t="shared" si="7"/>
        <v>2025W040</v>
      </c>
      <c r="D480" t="s">
        <v>96</v>
      </c>
      <c r="E480" t="s">
        <v>97</v>
      </c>
      <c r="F480" t="s">
        <v>61</v>
      </c>
      <c r="G480">
        <v>1</v>
      </c>
      <c r="H480">
        <v>1</v>
      </c>
      <c r="I480">
        <v>53</v>
      </c>
      <c r="J480">
        <v>2870509</v>
      </c>
      <c r="K480">
        <f>VLOOKUP(A480,[1]Territory_Mapping!A$2:C$51,2,0)</f>
        <v>72861</v>
      </c>
      <c r="L480" t="str">
        <f>VLOOKUP(A480,[1]Territory_Mapping!$A$2:$C$51,3,0)</f>
        <v>9JLAIL</v>
      </c>
    </row>
    <row r="481" spans="1:12">
      <c r="A481" t="s">
        <v>86</v>
      </c>
      <c r="B481" s="3">
        <v>45722</v>
      </c>
      <c r="C481" s="4" t="str">
        <f t="shared" si="7"/>
        <v>2025W040</v>
      </c>
      <c r="D481" t="s">
        <v>59</v>
      </c>
      <c r="E481" t="s">
        <v>60</v>
      </c>
      <c r="F481" t="s">
        <v>61</v>
      </c>
      <c r="G481">
        <v>1</v>
      </c>
      <c r="H481">
        <v>1</v>
      </c>
      <c r="I481">
        <v>65</v>
      </c>
      <c r="J481">
        <v>48780101</v>
      </c>
      <c r="K481">
        <f>VLOOKUP(A481,[1]Territory_Mapping!A$2:C$51,2,0)</f>
        <v>40976</v>
      </c>
      <c r="L481" t="str">
        <f>VLOOKUP(A481,[1]Territory_Mapping!$A$2:$C$51,3,0)</f>
        <v>L7PH6P</v>
      </c>
    </row>
    <row r="482" spans="1:12">
      <c r="A482" t="s">
        <v>100</v>
      </c>
      <c r="B482" s="3">
        <v>45721</v>
      </c>
      <c r="C482" s="4" t="str">
        <f t="shared" si="7"/>
        <v>2025W040</v>
      </c>
      <c r="D482" t="s">
        <v>96</v>
      </c>
      <c r="E482" t="s">
        <v>97</v>
      </c>
      <c r="F482" t="s">
        <v>61</v>
      </c>
      <c r="G482">
        <v>1</v>
      </c>
      <c r="H482">
        <v>1</v>
      </c>
      <c r="I482">
        <v>54</v>
      </c>
      <c r="J482">
        <v>48780101</v>
      </c>
      <c r="K482">
        <f>VLOOKUP(A482,[1]Territory_Mapping!A$2:C$51,2,0)</f>
        <v>38304</v>
      </c>
      <c r="L482" t="str">
        <f>VLOOKUP(A482,[1]Territory_Mapping!$A$2:$C$51,3,0)</f>
        <v>L7PH6P</v>
      </c>
    </row>
    <row r="483" spans="1:12">
      <c r="A483" t="s">
        <v>91</v>
      </c>
      <c r="B483" s="3">
        <v>45721</v>
      </c>
      <c r="C483" s="4" t="str">
        <f t="shared" si="7"/>
        <v>2025W040</v>
      </c>
      <c r="D483" t="s">
        <v>59</v>
      </c>
      <c r="E483" t="s">
        <v>60</v>
      </c>
      <c r="F483" t="s">
        <v>61</v>
      </c>
      <c r="G483">
        <v>0</v>
      </c>
      <c r="H483">
        <v>1</v>
      </c>
      <c r="I483">
        <v>85</v>
      </c>
      <c r="J483">
        <v>53940001</v>
      </c>
      <c r="K483">
        <f>VLOOKUP(A483,[1]Territory_Mapping!A$2:C$51,2,0)</f>
        <v>30260</v>
      </c>
      <c r="L483" t="str">
        <f>VLOOKUP(A483,[1]Territory_Mapping!$A$2:$C$51,3,0)</f>
        <v>KHZ22K</v>
      </c>
    </row>
    <row r="484" spans="1:12">
      <c r="A484" t="s">
        <v>67</v>
      </c>
      <c r="B484" s="3">
        <v>45721</v>
      </c>
      <c r="C484" s="4" t="str">
        <f t="shared" si="7"/>
        <v>2025W040</v>
      </c>
      <c r="D484" t="s">
        <v>63</v>
      </c>
      <c r="E484" t="s">
        <v>64</v>
      </c>
      <c r="F484" t="s">
        <v>61</v>
      </c>
      <c r="G484">
        <v>1</v>
      </c>
      <c r="H484">
        <v>1</v>
      </c>
      <c r="I484">
        <v>17</v>
      </c>
      <c r="J484">
        <v>14380001</v>
      </c>
      <c r="K484">
        <f>VLOOKUP(A484,[1]Territory_Mapping!A$2:C$51,2,0)</f>
        <v>86268</v>
      </c>
      <c r="L484" t="str">
        <f>VLOOKUP(A484,[1]Territory_Mapping!$A$2:$C$51,3,0)</f>
        <v>EUVIV4</v>
      </c>
    </row>
    <row r="485" spans="1:12">
      <c r="A485" t="s">
        <v>98</v>
      </c>
      <c r="B485" s="3">
        <v>45721</v>
      </c>
      <c r="C485" s="4" t="str">
        <f t="shared" si="7"/>
        <v>2025W040</v>
      </c>
      <c r="D485" t="s">
        <v>68</v>
      </c>
      <c r="E485" t="s">
        <v>69</v>
      </c>
      <c r="F485" t="s">
        <v>61</v>
      </c>
      <c r="G485">
        <v>1</v>
      </c>
      <c r="H485">
        <v>1</v>
      </c>
      <c r="I485">
        <v>43</v>
      </c>
      <c r="J485">
        <v>14380001</v>
      </c>
      <c r="K485">
        <f>VLOOKUP(A485,[1]Territory_Mapping!A$2:C$51,2,0)</f>
        <v>72861</v>
      </c>
      <c r="L485" t="str">
        <f>VLOOKUP(A485,[1]Territory_Mapping!$A$2:$C$51,3,0)</f>
        <v>9JLAIL</v>
      </c>
    </row>
    <row r="486" spans="1:12">
      <c r="A486" t="s">
        <v>106</v>
      </c>
      <c r="B486" s="3">
        <v>45720</v>
      </c>
      <c r="C486" s="4" t="str">
        <f t="shared" si="7"/>
        <v>2025W040</v>
      </c>
      <c r="D486" t="s">
        <v>96</v>
      </c>
      <c r="E486" t="s">
        <v>97</v>
      </c>
      <c r="F486" t="s">
        <v>61</v>
      </c>
      <c r="G486">
        <v>1</v>
      </c>
      <c r="H486">
        <v>1</v>
      </c>
      <c r="I486">
        <v>17</v>
      </c>
      <c r="J486">
        <v>2870509</v>
      </c>
      <c r="K486">
        <f>VLOOKUP(A486,[1]Territory_Mapping!A$2:C$51,2,0)</f>
        <v>89150</v>
      </c>
      <c r="L486" t="str">
        <f>VLOOKUP(A486,[1]Territory_Mapping!$A$2:$C$51,3,0)</f>
        <v>GQC5UM</v>
      </c>
    </row>
    <row r="487" spans="1:12">
      <c r="A487" t="s">
        <v>75</v>
      </c>
      <c r="B487" s="3">
        <v>45720</v>
      </c>
      <c r="C487" s="4" t="str">
        <f t="shared" si="7"/>
        <v>2025W040</v>
      </c>
      <c r="D487" t="s">
        <v>59</v>
      </c>
      <c r="E487" t="s">
        <v>60</v>
      </c>
      <c r="F487" t="s">
        <v>61</v>
      </c>
      <c r="G487">
        <v>0</v>
      </c>
      <c r="H487">
        <v>1</v>
      </c>
      <c r="I487">
        <v>76</v>
      </c>
      <c r="J487">
        <v>48780101</v>
      </c>
      <c r="K487">
        <f>VLOOKUP(A487,[1]Territory_Mapping!A$2:C$51,2,0)</f>
        <v>72750</v>
      </c>
      <c r="L487" t="str">
        <f>VLOOKUP(A487,[1]Territory_Mapping!$A$2:$C$51,3,0)</f>
        <v>9JLAIL</v>
      </c>
    </row>
    <row r="488" spans="1:12">
      <c r="A488" t="s">
        <v>107</v>
      </c>
      <c r="B488" s="3">
        <v>45719</v>
      </c>
      <c r="C488" s="4" t="str">
        <f t="shared" si="7"/>
        <v>2025W040</v>
      </c>
      <c r="D488" t="s">
        <v>96</v>
      </c>
      <c r="E488" t="s">
        <v>97</v>
      </c>
      <c r="F488" t="s">
        <v>61</v>
      </c>
      <c r="G488">
        <v>0</v>
      </c>
      <c r="H488">
        <v>1</v>
      </c>
      <c r="I488">
        <v>15</v>
      </c>
      <c r="J488">
        <v>48780101</v>
      </c>
      <c r="K488">
        <f>VLOOKUP(A488,[1]Territory_Mapping!A$2:C$51,2,0)</f>
        <v>40976</v>
      </c>
      <c r="L488" t="str">
        <f>VLOOKUP(A488,[1]Territory_Mapping!$A$2:$C$51,3,0)</f>
        <v>L7PH6P</v>
      </c>
    </row>
    <row r="489" spans="1:12">
      <c r="A489" t="s">
        <v>73</v>
      </c>
      <c r="B489" s="3">
        <v>45719</v>
      </c>
      <c r="C489" s="4" t="str">
        <f t="shared" si="7"/>
        <v>2025W040</v>
      </c>
      <c r="D489" t="s">
        <v>96</v>
      </c>
      <c r="E489" t="s">
        <v>97</v>
      </c>
      <c r="F489" t="s">
        <v>61</v>
      </c>
      <c r="G489">
        <v>0</v>
      </c>
      <c r="H489">
        <v>1</v>
      </c>
      <c r="I489">
        <v>30</v>
      </c>
      <c r="J489">
        <v>2870509</v>
      </c>
      <c r="K489">
        <f>VLOOKUP(A489,[1]Territory_Mapping!A$2:C$51,2,0)</f>
        <v>18803</v>
      </c>
      <c r="L489" t="str">
        <f>VLOOKUP(A489,[1]Territory_Mapping!$A$2:$C$51,3,0)</f>
        <v>ANDTQY</v>
      </c>
    </row>
    <row r="490" spans="1:12">
      <c r="A490" t="s">
        <v>83</v>
      </c>
      <c r="B490" s="3">
        <v>45719</v>
      </c>
      <c r="C490" s="4" t="str">
        <f t="shared" si="7"/>
        <v>2025W040</v>
      </c>
      <c r="D490" t="s">
        <v>63</v>
      </c>
      <c r="E490" t="s">
        <v>64</v>
      </c>
      <c r="F490" t="s">
        <v>61</v>
      </c>
      <c r="G490">
        <v>1</v>
      </c>
      <c r="H490">
        <v>1</v>
      </c>
      <c r="I490">
        <v>60</v>
      </c>
      <c r="J490">
        <v>14380001</v>
      </c>
      <c r="K490">
        <f>VLOOKUP(A490,[1]Territory_Mapping!A$2:C$51,2,0)</f>
        <v>54521</v>
      </c>
      <c r="L490" t="str">
        <f>VLOOKUP(A490,[1]Territory_Mapping!$A$2:$C$51,3,0)</f>
        <v>T1RKQQ</v>
      </c>
    </row>
    <row r="491" spans="1:12">
      <c r="A491" t="s">
        <v>100</v>
      </c>
      <c r="B491" s="3">
        <v>45719</v>
      </c>
      <c r="C491" s="4" t="str">
        <f t="shared" si="7"/>
        <v>2025W040</v>
      </c>
      <c r="D491" t="s">
        <v>68</v>
      </c>
      <c r="E491" t="s">
        <v>69</v>
      </c>
      <c r="F491" t="s">
        <v>61</v>
      </c>
      <c r="G491">
        <v>0</v>
      </c>
      <c r="H491">
        <v>1</v>
      </c>
      <c r="I491">
        <v>90</v>
      </c>
      <c r="J491">
        <v>53940001</v>
      </c>
      <c r="K491">
        <f>VLOOKUP(A491,[1]Territory_Mapping!A$2:C$51,2,0)</f>
        <v>38304</v>
      </c>
      <c r="L491" t="str">
        <f>VLOOKUP(A491,[1]Territory_Mapping!$A$2:$C$51,3,0)</f>
        <v>L7PH6P</v>
      </c>
    </row>
    <row r="492" spans="1:12">
      <c r="A492" t="s">
        <v>65</v>
      </c>
      <c r="B492" s="3">
        <v>45719</v>
      </c>
      <c r="C492" s="4" t="str">
        <f t="shared" si="7"/>
        <v>2025W040</v>
      </c>
      <c r="D492" t="s">
        <v>63</v>
      </c>
      <c r="E492" t="s">
        <v>64</v>
      </c>
      <c r="F492" t="s">
        <v>61</v>
      </c>
      <c r="G492">
        <v>1</v>
      </c>
      <c r="H492">
        <v>1</v>
      </c>
      <c r="I492">
        <v>45</v>
      </c>
      <c r="J492">
        <v>48780101</v>
      </c>
      <c r="K492">
        <f>VLOOKUP(A492,[1]Territory_Mapping!A$2:C$51,2,0)</f>
        <v>76652</v>
      </c>
      <c r="L492" t="str">
        <f>VLOOKUP(A492,[1]Territory_Mapping!$A$2:$C$51,3,0)</f>
        <v>EUVIV4</v>
      </c>
    </row>
    <row r="493" spans="1:12">
      <c r="A493" t="s">
        <v>104</v>
      </c>
      <c r="B493" s="3">
        <v>45719</v>
      </c>
      <c r="C493" s="4" t="str">
        <f t="shared" si="7"/>
        <v>2025W040</v>
      </c>
      <c r="D493" t="s">
        <v>68</v>
      </c>
      <c r="E493" t="s">
        <v>69</v>
      </c>
      <c r="F493" t="s">
        <v>61</v>
      </c>
      <c r="G493">
        <v>1</v>
      </c>
      <c r="H493">
        <v>1</v>
      </c>
      <c r="I493">
        <v>15</v>
      </c>
      <c r="J493">
        <v>2870509</v>
      </c>
      <c r="K493">
        <f>VLOOKUP(A493,[1]Territory_Mapping!A$2:C$51,2,0)</f>
        <v>54521</v>
      </c>
      <c r="L493" t="str">
        <f>VLOOKUP(A493,[1]Territory_Mapping!$A$2:$C$51,3,0)</f>
        <v>T1RKQQ</v>
      </c>
    </row>
    <row r="494" spans="1:12">
      <c r="A494" t="s">
        <v>78</v>
      </c>
      <c r="B494" s="3">
        <v>45718</v>
      </c>
      <c r="C494" s="4" t="str">
        <f t="shared" si="7"/>
        <v>2025W040</v>
      </c>
      <c r="D494" t="s">
        <v>63</v>
      </c>
      <c r="E494" t="s">
        <v>64</v>
      </c>
      <c r="F494" t="s">
        <v>61</v>
      </c>
      <c r="G494">
        <v>0</v>
      </c>
      <c r="H494">
        <v>1</v>
      </c>
      <c r="I494">
        <v>11</v>
      </c>
      <c r="J494">
        <v>48780101</v>
      </c>
      <c r="K494">
        <f>VLOOKUP(A494,[1]Territory_Mapping!A$2:C$51,2,0)</f>
        <v>76652</v>
      </c>
      <c r="L494" t="str">
        <f>VLOOKUP(A494,[1]Territory_Mapping!$A$2:$C$51,3,0)</f>
        <v>EUVIV4</v>
      </c>
    </row>
    <row r="495" spans="1:12">
      <c r="A495" t="s">
        <v>81</v>
      </c>
      <c r="B495" s="3">
        <v>45718</v>
      </c>
      <c r="C495" s="4" t="str">
        <f t="shared" si="7"/>
        <v>2025W040</v>
      </c>
      <c r="D495" t="s">
        <v>96</v>
      </c>
      <c r="E495" t="s">
        <v>97</v>
      </c>
      <c r="F495" t="s">
        <v>61</v>
      </c>
      <c r="G495">
        <v>1</v>
      </c>
      <c r="H495">
        <v>1</v>
      </c>
      <c r="I495">
        <v>42</v>
      </c>
      <c r="J495">
        <v>14380001</v>
      </c>
      <c r="K495">
        <f>VLOOKUP(A495,[1]Territory_Mapping!A$2:C$51,2,0)</f>
        <v>72861</v>
      </c>
      <c r="L495" t="str">
        <f>VLOOKUP(A495,[1]Territory_Mapping!$A$2:$C$51,3,0)</f>
        <v>9JLAIL</v>
      </c>
    </row>
    <row r="496" spans="1:12">
      <c r="A496" t="s">
        <v>98</v>
      </c>
      <c r="B496" s="3">
        <v>45718</v>
      </c>
      <c r="C496" s="4" t="str">
        <f t="shared" si="7"/>
        <v>2025W040</v>
      </c>
      <c r="D496" t="s">
        <v>96</v>
      </c>
      <c r="E496" t="s">
        <v>97</v>
      </c>
      <c r="F496" t="s">
        <v>61</v>
      </c>
      <c r="G496">
        <v>0</v>
      </c>
      <c r="H496">
        <v>1</v>
      </c>
      <c r="I496">
        <v>19</v>
      </c>
      <c r="J496">
        <v>2870509</v>
      </c>
      <c r="K496">
        <f>VLOOKUP(A496,[1]Territory_Mapping!A$2:C$51,2,0)</f>
        <v>72861</v>
      </c>
      <c r="L496" t="str">
        <f>VLOOKUP(A496,[1]Territory_Mapping!$A$2:$C$51,3,0)</f>
        <v>9JLAIL</v>
      </c>
    </row>
    <row r="497" spans="1:12">
      <c r="A497" t="s">
        <v>86</v>
      </c>
      <c r="B497" s="3">
        <v>45718</v>
      </c>
      <c r="C497" s="4" t="str">
        <f t="shared" si="7"/>
        <v>2025W040</v>
      </c>
      <c r="D497" t="s">
        <v>96</v>
      </c>
      <c r="E497" t="s">
        <v>97</v>
      </c>
      <c r="F497" t="s">
        <v>61</v>
      </c>
      <c r="G497">
        <v>0</v>
      </c>
      <c r="H497">
        <v>1</v>
      </c>
      <c r="I497">
        <v>59</v>
      </c>
      <c r="J497">
        <v>53940001</v>
      </c>
      <c r="K497">
        <f>VLOOKUP(A497,[1]Territory_Mapping!A$2:C$51,2,0)</f>
        <v>40976</v>
      </c>
      <c r="L497" t="str">
        <f>VLOOKUP(A497,[1]Territory_Mapping!$A$2:$C$51,3,0)</f>
        <v>L7PH6P</v>
      </c>
    </row>
    <row r="498" spans="1:12">
      <c r="A498" t="s">
        <v>116</v>
      </c>
      <c r="B498" s="3">
        <v>45718</v>
      </c>
      <c r="C498" s="4" t="str">
        <f t="shared" si="7"/>
        <v>2025W040</v>
      </c>
      <c r="D498" t="s">
        <v>59</v>
      </c>
      <c r="E498" t="s">
        <v>60</v>
      </c>
      <c r="F498" t="s">
        <v>61</v>
      </c>
      <c r="G498">
        <v>1</v>
      </c>
      <c r="H498">
        <v>1</v>
      </c>
      <c r="I498">
        <v>29</v>
      </c>
      <c r="J498">
        <v>2870509</v>
      </c>
      <c r="K498">
        <f>VLOOKUP(A498,[1]Territory_Mapping!A$2:C$51,2,0)</f>
        <v>80120</v>
      </c>
      <c r="L498" t="str">
        <f>VLOOKUP(A498,[1]Territory_Mapping!$A$2:$C$51,3,0)</f>
        <v>T1RKQQ</v>
      </c>
    </row>
    <row r="499" spans="1:12">
      <c r="A499" t="s">
        <v>93</v>
      </c>
      <c r="B499" s="3">
        <v>45718</v>
      </c>
      <c r="C499" s="4" t="str">
        <f t="shared" si="7"/>
        <v>2025W040</v>
      </c>
      <c r="D499" t="s">
        <v>96</v>
      </c>
      <c r="E499" t="s">
        <v>97</v>
      </c>
      <c r="F499" t="s">
        <v>61</v>
      </c>
      <c r="G499">
        <v>1</v>
      </c>
      <c r="H499">
        <v>1</v>
      </c>
      <c r="I499">
        <v>19</v>
      </c>
      <c r="J499">
        <v>53940001</v>
      </c>
      <c r="K499">
        <f>VLOOKUP(A499,[1]Territory_Mapping!A$2:C$51,2,0)</f>
        <v>30260</v>
      </c>
      <c r="L499" t="str">
        <f>VLOOKUP(A499,[1]Territory_Mapping!$A$2:$C$51,3,0)</f>
        <v>KHZ22K</v>
      </c>
    </row>
    <row r="500" spans="1:12">
      <c r="A500" t="s">
        <v>111</v>
      </c>
      <c r="B500" s="3">
        <v>45717</v>
      </c>
      <c r="C500" s="4" t="str">
        <f t="shared" si="7"/>
        <v>2025W041</v>
      </c>
      <c r="D500" t="s">
        <v>68</v>
      </c>
      <c r="E500" t="s">
        <v>69</v>
      </c>
      <c r="F500" t="s">
        <v>61</v>
      </c>
      <c r="G500">
        <v>1</v>
      </c>
      <c r="H500">
        <v>1</v>
      </c>
      <c r="I500">
        <v>10</v>
      </c>
      <c r="J500">
        <v>14380001</v>
      </c>
      <c r="K500">
        <f>VLOOKUP(A500,[1]Territory_Mapping!A$2:C$51,2,0)</f>
        <v>80120</v>
      </c>
      <c r="L500" t="str">
        <f>VLOOKUP(A500,[1]Territory_Mapping!$A$2:$C$51,3,0)</f>
        <v>T1RKQQ</v>
      </c>
    </row>
    <row r="501" spans="1:12">
      <c r="A501" t="s">
        <v>101</v>
      </c>
      <c r="B501" s="3">
        <v>45717</v>
      </c>
      <c r="C501" s="4" t="str">
        <f t="shared" si="7"/>
        <v>2025W041</v>
      </c>
      <c r="D501" t="s">
        <v>96</v>
      </c>
      <c r="E501" t="s">
        <v>97</v>
      </c>
      <c r="F501" t="s">
        <v>61</v>
      </c>
      <c r="G501">
        <v>0</v>
      </c>
      <c r="H501">
        <v>1</v>
      </c>
      <c r="I501">
        <v>88</v>
      </c>
      <c r="J501">
        <v>2870509</v>
      </c>
      <c r="K501">
        <f>VLOOKUP(A501,[1]Territory_Mapping!A$2:C$51,2,0)</f>
        <v>80120</v>
      </c>
      <c r="L501" t="str">
        <f>VLOOKUP(A501,[1]Territory_Mapping!$A$2:$C$51,3,0)</f>
        <v>T1RKQQ</v>
      </c>
    </row>
    <row r="502" spans="1:12">
      <c r="A502" t="s">
        <v>70</v>
      </c>
      <c r="B502" s="3">
        <v>45717</v>
      </c>
      <c r="C502" s="4" t="str">
        <f t="shared" si="7"/>
        <v>2025W041</v>
      </c>
      <c r="D502" t="s">
        <v>68</v>
      </c>
      <c r="E502" t="s">
        <v>69</v>
      </c>
      <c r="F502" t="s">
        <v>61</v>
      </c>
      <c r="G502">
        <v>0</v>
      </c>
      <c r="H502">
        <v>1</v>
      </c>
      <c r="I502">
        <v>77</v>
      </c>
      <c r="J502">
        <v>2870509</v>
      </c>
      <c r="K502">
        <f>VLOOKUP(A502,[1]Territory_Mapping!A$2:C$51,2,0)</f>
        <v>32593</v>
      </c>
      <c r="L502" t="str">
        <f>VLOOKUP(A502,[1]Territory_Mapping!$A$2:$C$51,3,0)</f>
        <v>KHZ22K</v>
      </c>
    </row>
    <row r="503" spans="1:12">
      <c r="A503" t="s">
        <v>70</v>
      </c>
      <c r="B503" s="3">
        <v>45716</v>
      </c>
      <c r="C503" s="4" t="str">
        <f t="shared" si="7"/>
        <v>2025W041</v>
      </c>
      <c r="D503" t="s">
        <v>63</v>
      </c>
      <c r="E503" t="s">
        <v>64</v>
      </c>
      <c r="F503" t="s">
        <v>61</v>
      </c>
      <c r="G503">
        <v>0</v>
      </c>
      <c r="H503">
        <v>1</v>
      </c>
      <c r="I503">
        <v>30</v>
      </c>
      <c r="J503">
        <v>53940001</v>
      </c>
      <c r="K503">
        <f>VLOOKUP(A503,[1]Territory_Mapping!A$2:C$51,2,0)</f>
        <v>32593</v>
      </c>
      <c r="L503" t="str">
        <f>VLOOKUP(A503,[1]Territory_Mapping!$A$2:$C$51,3,0)</f>
        <v>KHZ22K</v>
      </c>
    </row>
    <row r="504" spans="1:12">
      <c r="A504" t="s">
        <v>87</v>
      </c>
      <c r="B504" s="3">
        <v>45716</v>
      </c>
      <c r="C504" s="4" t="str">
        <f t="shared" si="7"/>
        <v>2025W041</v>
      </c>
      <c r="D504" t="s">
        <v>96</v>
      </c>
      <c r="E504" t="s">
        <v>97</v>
      </c>
      <c r="F504" t="s">
        <v>61</v>
      </c>
      <c r="G504">
        <v>0</v>
      </c>
      <c r="H504">
        <v>1</v>
      </c>
      <c r="I504">
        <v>10</v>
      </c>
      <c r="J504">
        <v>53940001</v>
      </c>
      <c r="K504">
        <f>VLOOKUP(A504,[1]Territory_Mapping!A$2:C$51,2,0)</f>
        <v>38304</v>
      </c>
      <c r="L504" t="str">
        <f>VLOOKUP(A504,[1]Territory_Mapping!$A$2:$C$51,3,0)</f>
        <v>L7PH6P</v>
      </c>
    </row>
    <row r="505" spans="1:12">
      <c r="A505" t="s">
        <v>77</v>
      </c>
      <c r="B505" s="3">
        <v>45715</v>
      </c>
      <c r="C505" s="4" t="str">
        <f t="shared" si="7"/>
        <v>2025W041</v>
      </c>
      <c r="D505" t="s">
        <v>96</v>
      </c>
      <c r="E505" t="s">
        <v>97</v>
      </c>
      <c r="F505" t="s">
        <v>61</v>
      </c>
      <c r="G505">
        <v>1</v>
      </c>
      <c r="H505">
        <v>1</v>
      </c>
      <c r="I505">
        <v>45</v>
      </c>
      <c r="J505">
        <v>53940001</v>
      </c>
      <c r="K505">
        <f>VLOOKUP(A505,[1]Territory_Mapping!A$2:C$51,2,0)</f>
        <v>38304</v>
      </c>
      <c r="L505" t="str">
        <f>VLOOKUP(A505,[1]Territory_Mapping!$A$2:$C$51,3,0)</f>
        <v>L7PH6P</v>
      </c>
    </row>
    <row r="506" spans="1:12">
      <c r="A506" t="s">
        <v>100</v>
      </c>
      <c r="B506" s="3">
        <v>45715</v>
      </c>
      <c r="C506" s="4" t="str">
        <f t="shared" si="7"/>
        <v>2025W041</v>
      </c>
      <c r="D506" t="s">
        <v>59</v>
      </c>
      <c r="E506" t="s">
        <v>60</v>
      </c>
      <c r="F506" t="s">
        <v>61</v>
      </c>
      <c r="G506">
        <v>1</v>
      </c>
      <c r="H506">
        <v>1</v>
      </c>
      <c r="I506">
        <v>90</v>
      </c>
      <c r="J506">
        <v>48780101</v>
      </c>
      <c r="K506">
        <f>VLOOKUP(A506,[1]Territory_Mapping!A$2:C$51,2,0)</f>
        <v>38304</v>
      </c>
      <c r="L506" t="str">
        <f>VLOOKUP(A506,[1]Territory_Mapping!$A$2:$C$51,3,0)</f>
        <v>L7PH6P</v>
      </c>
    </row>
    <row r="507" spans="1:12">
      <c r="A507" t="s">
        <v>67</v>
      </c>
      <c r="B507" s="3">
        <v>45715</v>
      </c>
      <c r="C507" s="4" t="str">
        <f t="shared" si="7"/>
        <v>2025W041</v>
      </c>
      <c r="D507" t="s">
        <v>96</v>
      </c>
      <c r="E507" t="s">
        <v>97</v>
      </c>
      <c r="F507" t="s">
        <v>61</v>
      </c>
      <c r="G507">
        <v>0</v>
      </c>
      <c r="H507">
        <v>1</v>
      </c>
      <c r="I507">
        <v>10</v>
      </c>
      <c r="J507">
        <v>48780101</v>
      </c>
      <c r="K507">
        <f>VLOOKUP(A507,[1]Territory_Mapping!A$2:C$51,2,0)</f>
        <v>86268</v>
      </c>
      <c r="L507" t="str">
        <f>VLOOKUP(A507,[1]Territory_Mapping!$A$2:$C$51,3,0)</f>
        <v>EUVIV4</v>
      </c>
    </row>
    <row r="508" spans="1:12">
      <c r="A508" t="s">
        <v>89</v>
      </c>
      <c r="B508" s="3">
        <v>45714</v>
      </c>
      <c r="C508" s="4" t="str">
        <f t="shared" si="7"/>
        <v>2025W041</v>
      </c>
      <c r="D508" t="s">
        <v>96</v>
      </c>
      <c r="E508" t="s">
        <v>97</v>
      </c>
      <c r="F508" t="s">
        <v>61</v>
      </c>
      <c r="G508">
        <v>1</v>
      </c>
      <c r="H508">
        <v>1</v>
      </c>
      <c r="I508">
        <v>60</v>
      </c>
      <c r="J508">
        <v>2870509</v>
      </c>
      <c r="K508">
        <f>VLOOKUP(A508,[1]Territory_Mapping!A$2:C$51,2,0)</f>
        <v>81760</v>
      </c>
      <c r="L508" t="str">
        <f>VLOOKUP(A508,[1]Territory_Mapping!$A$2:$C$51,3,0)</f>
        <v>PICLKS</v>
      </c>
    </row>
    <row r="509" spans="1:12">
      <c r="A509" t="s">
        <v>82</v>
      </c>
      <c r="B509" s="3">
        <v>45714</v>
      </c>
      <c r="C509" s="4" t="str">
        <f t="shared" si="7"/>
        <v>2025W041</v>
      </c>
      <c r="D509" t="s">
        <v>63</v>
      </c>
      <c r="E509" t="s">
        <v>64</v>
      </c>
      <c r="F509" t="s">
        <v>61</v>
      </c>
      <c r="G509">
        <v>0</v>
      </c>
      <c r="H509">
        <v>1</v>
      </c>
      <c r="I509">
        <v>30</v>
      </c>
      <c r="J509">
        <v>48780101</v>
      </c>
      <c r="K509">
        <f>VLOOKUP(A509,[1]Territory_Mapping!A$2:C$51,2,0)</f>
        <v>59209</v>
      </c>
      <c r="L509" t="str">
        <f>VLOOKUP(A509,[1]Territory_Mapping!$A$2:$C$51,3,0)</f>
        <v>PICLKS</v>
      </c>
    </row>
    <row r="510" spans="1:12">
      <c r="A510" t="s">
        <v>83</v>
      </c>
      <c r="B510" s="3">
        <v>45714</v>
      </c>
      <c r="C510" s="4" t="str">
        <f t="shared" si="7"/>
        <v>2025W041</v>
      </c>
      <c r="D510" t="s">
        <v>96</v>
      </c>
      <c r="E510" t="s">
        <v>97</v>
      </c>
      <c r="F510" t="s">
        <v>61</v>
      </c>
      <c r="G510">
        <v>0</v>
      </c>
      <c r="H510">
        <v>1</v>
      </c>
      <c r="I510">
        <v>60</v>
      </c>
      <c r="J510">
        <v>14380001</v>
      </c>
      <c r="K510">
        <f>VLOOKUP(A510,[1]Territory_Mapping!A$2:C$51,2,0)</f>
        <v>54521</v>
      </c>
      <c r="L510" t="str">
        <f>VLOOKUP(A510,[1]Territory_Mapping!$A$2:$C$51,3,0)</f>
        <v>T1RKQQ</v>
      </c>
    </row>
    <row r="511" spans="1:12">
      <c r="A511" t="s">
        <v>62</v>
      </c>
      <c r="B511" s="3">
        <v>45714</v>
      </c>
      <c r="C511" s="4" t="str">
        <f t="shared" si="7"/>
        <v>2025W041</v>
      </c>
      <c r="D511" t="s">
        <v>63</v>
      </c>
      <c r="E511" t="s">
        <v>64</v>
      </c>
      <c r="F511" t="s">
        <v>61</v>
      </c>
      <c r="G511">
        <v>0</v>
      </c>
      <c r="H511">
        <v>1</v>
      </c>
      <c r="I511">
        <v>60</v>
      </c>
      <c r="J511">
        <v>14380001</v>
      </c>
      <c r="K511">
        <f>VLOOKUP(A511,[1]Territory_Mapping!A$2:C$51,2,0)</f>
        <v>72750</v>
      </c>
      <c r="L511" t="str">
        <f>VLOOKUP(A511,[1]Territory_Mapping!$A$2:$C$51,3,0)</f>
        <v>9JLAIL</v>
      </c>
    </row>
    <row r="512" spans="1:12">
      <c r="A512" t="s">
        <v>72</v>
      </c>
      <c r="B512" s="3">
        <v>45714</v>
      </c>
      <c r="C512" s="4" t="str">
        <f t="shared" si="7"/>
        <v>2025W041</v>
      </c>
      <c r="D512" t="s">
        <v>68</v>
      </c>
      <c r="E512" t="s">
        <v>69</v>
      </c>
      <c r="F512" t="s">
        <v>61</v>
      </c>
      <c r="G512">
        <v>0</v>
      </c>
      <c r="H512">
        <v>1</v>
      </c>
      <c r="I512">
        <v>10</v>
      </c>
      <c r="J512">
        <v>14380001</v>
      </c>
      <c r="K512">
        <f>VLOOKUP(A512,[1]Territory_Mapping!A$2:C$51,2,0)</f>
        <v>81760</v>
      </c>
      <c r="L512" t="str">
        <f>VLOOKUP(A512,[1]Territory_Mapping!$A$2:$C$51,3,0)</f>
        <v>PICLKS</v>
      </c>
    </row>
    <row r="513" spans="1:12">
      <c r="A513" t="s">
        <v>77</v>
      </c>
      <c r="B513" s="3">
        <v>45713</v>
      </c>
      <c r="C513" s="4" t="str">
        <f t="shared" si="7"/>
        <v>2025W041</v>
      </c>
      <c r="D513" t="s">
        <v>59</v>
      </c>
      <c r="E513" t="s">
        <v>60</v>
      </c>
      <c r="F513" t="s">
        <v>61</v>
      </c>
      <c r="G513">
        <v>1</v>
      </c>
      <c r="H513">
        <v>1</v>
      </c>
      <c r="I513">
        <v>15</v>
      </c>
      <c r="J513">
        <v>2870509</v>
      </c>
      <c r="K513">
        <f>VLOOKUP(A513,[1]Territory_Mapping!A$2:C$51,2,0)</f>
        <v>38304</v>
      </c>
      <c r="L513" t="str">
        <f>VLOOKUP(A513,[1]Territory_Mapping!$A$2:$C$51,3,0)</f>
        <v>L7PH6P</v>
      </c>
    </row>
    <row r="514" spans="1:12">
      <c r="A514" t="s">
        <v>89</v>
      </c>
      <c r="B514" s="3">
        <v>45713</v>
      </c>
      <c r="C514" s="4" t="str">
        <f t="shared" si="7"/>
        <v>2025W041</v>
      </c>
      <c r="D514" t="s">
        <v>59</v>
      </c>
      <c r="E514" t="s">
        <v>60</v>
      </c>
      <c r="F514" t="s">
        <v>61</v>
      </c>
      <c r="G514">
        <v>1</v>
      </c>
      <c r="H514">
        <v>1</v>
      </c>
      <c r="I514">
        <v>60</v>
      </c>
      <c r="J514">
        <v>53940001</v>
      </c>
      <c r="K514">
        <f>VLOOKUP(A514,[1]Territory_Mapping!A$2:C$51,2,0)</f>
        <v>81760</v>
      </c>
      <c r="L514" t="str">
        <f>VLOOKUP(A514,[1]Territory_Mapping!$A$2:$C$51,3,0)</f>
        <v>PICLKS</v>
      </c>
    </row>
    <row r="515" spans="1:12">
      <c r="A515" t="s">
        <v>78</v>
      </c>
      <c r="B515" s="3">
        <v>45713</v>
      </c>
      <c r="C515" s="4" t="str">
        <f t="shared" ref="C515:C578" si="8">YEAR(B515)&amp;"W"&amp;TEXT(INT((MAX($B:$B)-B515)/7)+1,"000")</f>
        <v>2025W041</v>
      </c>
      <c r="D515" t="s">
        <v>63</v>
      </c>
      <c r="E515" t="s">
        <v>64</v>
      </c>
      <c r="F515" t="s">
        <v>61</v>
      </c>
      <c r="G515">
        <v>0</v>
      </c>
      <c r="H515">
        <v>1</v>
      </c>
      <c r="I515">
        <v>45</v>
      </c>
      <c r="J515">
        <v>14380001</v>
      </c>
      <c r="K515">
        <f>VLOOKUP(A515,[1]Territory_Mapping!A$2:C$51,2,0)</f>
        <v>76652</v>
      </c>
      <c r="L515" t="str">
        <f>VLOOKUP(A515,[1]Territory_Mapping!$A$2:$C$51,3,0)</f>
        <v>EUVIV4</v>
      </c>
    </row>
    <row r="516" spans="1:12">
      <c r="A516" t="s">
        <v>62</v>
      </c>
      <c r="B516" s="3">
        <v>45713</v>
      </c>
      <c r="C516" s="4" t="str">
        <f t="shared" si="8"/>
        <v>2025W041</v>
      </c>
      <c r="D516" t="s">
        <v>63</v>
      </c>
      <c r="E516" t="s">
        <v>64</v>
      </c>
      <c r="F516" t="s">
        <v>61</v>
      </c>
      <c r="G516">
        <v>0</v>
      </c>
      <c r="H516">
        <v>1</v>
      </c>
      <c r="I516">
        <v>45</v>
      </c>
      <c r="J516">
        <v>14380001</v>
      </c>
      <c r="K516">
        <f>VLOOKUP(A516,[1]Territory_Mapping!A$2:C$51,2,0)</f>
        <v>72750</v>
      </c>
      <c r="L516" t="str">
        <f>VLOOKUP(A516,[1]Territory_Mapping!$A$2:$C$51,3,0)</f>
        <v>9JLAIL</v>
      </c>
    </row>
    <row r="517" spans="1:12">
      <c r="A517" t="s">
        <v>72</v>
      </c>
      <c r="B517" s="3">
        <v>45713</v>
      </c>
      <c r="C517" s="4" t="str">
        <f t="shared" si="8"/>
        <v>2025W041</v>
      </c>
      <c r="D517" t="s">
        <v>59</v>
      </c>
      <c r="E517" t="s">
        <v>60</v>
      </c>
      <c r="F517" t="s">
        <v>61</v>
      </c>
      <c r="G517">
        <v>1</v>
      </c>
      <c r="H517">
        <v>1</v>
      </c>
      <c r="I517">
        <v>60</v>
      </c>
      <c r="J517">
        <v>14380001</v>
      </c>
      <c r="K517">
        <f>VLOOKUP(A517,[1]Territory_Mapping!A$2:C$51,2,0)</f>
        <v>81760</v>
      </c>
      <c r="L517" t="str">
        <f>VLOOKUP(A517,[1]Territory_Mapping!$A$2:$C$51,3,0)</f>
        <v>PICLKS</v>
      </c>
    </row>
    <row r="518" spans="1:12">
      <c r="A518" t="s">
        <v>70</v>
      </c>
      <c r="B518" s="3">
        <v>45713</v>
      </c>
      <c r="C518" s="4" t="str">
        <f t="shared" si="8"/>
        <v>2025W041</v>
      </c>
      <c r="D518" t="s">
        <v>63</v>
      </c>
      <c r="E518" t="s">
        <v>64</v>
      </c>
      <c r="F518" t="s">
        <v>61</v>
      </c>
      <c r="G518">
        <v>0</v>
      </c>
      <c r="H518">
        <v>1</v>
      </c>
      <c r="I518">
        <v>30</v>
      </c>
      <c r="J518">
        <v>48780101</v>
      </c>
      <c r="K518">
        <f>VLOOKUP(A518,[1]Territory_Mapping!A$2:C$51,2,0)</f>
        <v>32593</v>
      </c>
      <c r="L518" t="str">
        <f>VLOOKUP(A518,[1]Territory_Mapping!$A$2:$C$51,3,0)</f>
        <v>KHZ22K</v>
      </c>
    </row>
    <row r="519" spans="1:12">
      <c r="A519" t="s">
        <v>104</v>
      </c>
      <c r="B519" s="3">
        <v>45713</v>
      </c>
      <c r="C519" s="4" t="str">
        <f t="shared" si="8"/>
        <v>2025W041</v>
      </c>
      <c r="D519" t="s">
        <v>96</v>
      </c>
      <c r="E519" t="s">
        <v>97</v>
      </c>
      <c r="F519" t="s">
        <v>61</v>
      </c>
      <c r="G519">
        <v>0</v>
      </c>
      <c r="H519">
        <v>1</v>
      </c>
      <c r="I519">
        <v>30</v>
      </c>
      <c r="J519">
        <v>14380001</v>
      </c>
      <c r="K519">
        <f>VLOOKUP(A519,[1]Territory_Mapping!A$2:C$51,2,0)</f>
        <v>54521</v>
      </c>
      <c r="L519" t="str">
        <f>VLOOKUP(A519,[1]Territory_Mapping!$A$2:$C$51,3,0)</f>
        <v>T1RKQQ</v>
      </c>
    </row>
    <row r="520" spans="1:12">
      <c r="A520" t="s">
        <v>75</v>
      </c>
      <c r="B520" s="3">
        <v>45713</v>
      </c>
      <c r="C520" s="4" t="str">
        <f t="shared" si="8"/>
        <v>2025W041</v>
      </c>
      <c r="D520" t="s">
        <v>96</v>
      </c>
      <c r="E520" t="s">
        <v>97</v>
      </c>
      <c r="F520" t="s">
        <v>61</v>
      </c>
      <c r="G520">
        <v>1</v>
      </c>
      <c r="H520">
        <v>1</v>
      </c>
      <c r="I520">
        <v>45</v>
      </c>
      <c r="J520">
        <v>48780101</v>
      </c>
      <c r="K520">
        <f>VLOOKUP(A520,[1]Territory_Mapping!A$2:C$51,2,0)</f>
        <v>72750</v>
      </c>
      <c r="L520" t="str">
        <f>VLOOKUP(A520,[1]Territory_Mapping!$A$2:$C$51,3,0)</f>
        <v>9JLAIL</v>
      </c>
    </row>
    <row r="521" spans="1:12">
      <c r="A521" t="s">
        <v>89</v>
      </c>
      <c r="B521" s="3">
        <v>45712</v>
      </c>
      <c r="C521" s="4" t="str">
        <f t="shared" si="8"/>
        <v>2025W041</v>
      </c>
      <c r="D521" t="s">
        <v>68</v>
      </c>
      <c r="E521" t="s">
        <v>69</v>
      </c>
      <c r="F521" t="s">
        <v>61</v>
      </c>
      <c r="G521">
        <v>0</v>
      </c>
      <c r="H521">
        <v>1</v>
      </c>
      <c r="I521">
        <v>45</v>
      </c>
      <c r="J521">
        <v>2870509</v>
      </c>
      <c r="K521">
        <f>VLOOKUP(A521,[1]Territory_Mapping!A$2:C$51,2,0)</f>
        <v>81760</v>
      </c>
      <c r="L521" t="str">
        <f>VLOOKUP(A521,[1]Territory_Mapping!$A$2:$C$51,3,0)</f>
        <v>PICLKS</v>
      </c>
    </row>
    <row r="522" spans="1:12">
      <c r="A522" t="s">
        <v>87</v>
      </c>
      <c r="B522" s="3">
        <v>45712</v>
      </c>
      <c r="C522" s="4" t="str">
        <f t="shared" si="8"/>
        <v>2025W041</v>
      </c>
      <c r="D522" t="s">
        <v>63</v>
      </c>
      <c r="E522" t="s">
        <v>64</v>
      </c>
      <c r="F522" t="s">
        <v>61</v>
      </c>
      <c r="G522">
        <v>0</v>
      </c>
      <c r="H522">
        <v>1</v>
      </c>
      <c r="I522">
        <v>90</v>
      </c>
      <c r="J522">
        <v>53940001</v>
      </c>
      <c r="K522">
        <f>VLOOKUP(A522,[1]Territory_Mapping!A$2:C$51,2,0)</f>
        <v>38304</v>
      </c>
      <c r="L522" t="str">
        <f>VLOOKUP(A522,[1]Territory_Mapping!$A$2:$C$51,3,0)</f>
        <v>L7PH6P</v>
      </c>
    </row>
    <row r="523" spans="1:12">
      <c r="A523" t="s">
        <v>93</v>
      </c>
      <c r="B523" s="3">
        <v>45712</v>
      </c>
      <c r="C523" s="4" t="str">
        <f t="shared" si="8"/>
        <v>2025W041</v>
      </c>
      <c r="D523" t="s">
        <v>96</v>
      </c>
      <c r="E523" t="s">
        <v>97</v>
      </c>
      <c r="F523" t="s">
        <v>61</v>
      </c>
      <c r="G523">
        <v>0</v>
      </c>
      <c r="H523">
        <v>1</v>
      </c>
      <c r="I523">
        <v>30</v>
      </c>
      <c r="J523">
        <v>14380001</v>
      </c>
      <c r="K523">
        <f>VLOOKUP(A523,[1]Territory_Mapping!A$2:C$51,2,0)</f>
        <v>30260</v>
      </c>
      <c r="L523" t="str">
        <f>VLOOKUP(A523,[1]Territory_Mapping!$A$2:$C$51,3,0)</f>
        <v>KHZ22K</v>
      </c>
    </row>
    <row r="524" spans="1:12">
      <c r="A524" t="s">
        <v>82</v>
      </c>
      <c r="B524" s="3">
        <v>45711</v>
      </c>
      <c r="C524" s="4" t="str">
        <f t="shared" si="8"/>
        <v>2025W041</v>
      </c>
      <c r="D524" t="s">
        <v>63</v>
      </c>
      <c r="E524" t="s">
        <v>64</v>
      </c>
      <c r="F524" t="s">
        <v>61</v>
      </c>
      <c r="G524">
        <v>0</v>
      </c>
      <c r="H524">
        <v>1</v>
      </c>
      <c r="I524">
        <v>30</v>
      </c>
      <c r="J524">
        <v>2870509</v>
      </c>
      <c r="K524">
        <f>VLOOKUP(A524,[1]Territory_Mapping!A$2:C$51,2,0)</f>
        <v>59209</v>
      </c>
      <c r="L524" t="str">
        <f>VLOOKUP(A524,[1]Territory_Mapping!$A$2:$C$51,3,0)</f>
        <v>PICLKS</v>
      </c>
    </row>
    <row r="525" spans="1:12">
      <c r="A525" t="s">
        <v>58</v>
      </c>
      <c r="B525" s="3">
        <v>45711</v>
      </c>
      <c r="C525" s="4" t="str">
        <f t="shared" si="8"/>
        <v>2025W041</v>
      </c>
      <c r="D525" t="s">
        <v>96</v>
      </c>
      <c r="E525" t="s">
        <v>97</v>
      </c>
      <c r="F525" t="s">
        <v>61</v>
      </c>
      <c r="G525">
        <v>0</v>
      </c>
      <c r="H525">
        <v>1</v>
      </c>
      <c r="I525">
        <v>30</v>
      </c>
      <c r="J525">
        <v>14380001</v>
      </c>
      <c r="K525">
        <f>VLOOKUP(A525,[1]Territory_Mapping!A$2:C$51,2,0)</f>
        <v>30260</v>
      </c>
      <c r="L525" t="str">
        <f>VLOOKUP(A525,[1]Territory_Mapping!$A$2:$C$51,3,0)</f>
        <v>KHZ22K</v>
      </c>
    </row>
    <row r="526" spans="1:12">
      <c r="A526" t="s">
        <v>81</v>
      </c>
      <c r="B526" s="3">
        <v>45711</v>
      </c>
      <c r="C526" s="4" t="str">
        <f t="shared" si="8"/>
        <v>2025W041</v>
      </c>
      <c r="D526" t="s">
        <v>96</v>
      </c>
      <c r="E526" t="s">
        <v>97</v>
      </c>
      <c r="F526" t="s">
        <v>61</v>
      </c>
      <c r="G526">
        <v>1</v>
      </c>
      <c r="H526">
        <v>1</v>
      </c>
      <c r="I526">
        <v>30</v>
      </c>
      <c r="J526">
        <v>53940001</v>
      </c>
      <c r="K526">
        <f>VLOOKUP(A526,[1]Territory_Mapping!A$2:C$51,2,0)</f>
        <v>72861</v>
      </c>
      <c r="L526" t="str">
        <f>VLOOKUP(A526,[1]Territory_Mapping!$A$2:$C$51,3,0)</f>
        <v>9JLAIL</v>
      </c>
    </row>
    <row r="527" spans="1:12">
      <c r="A527" t="s">
        <v>101</v>
      </c>
      <c r="B527" s="3">
        <v>45711</v>
      </c>
      <c r="C527" s="4" t="str">
        <f t="shared" si="8"/>
        <v>2025W041</v>
      </c>
      <c r="D527" t="s">
        <v>96</v>
      </c>
      <c r="E527" t="s">
        <v>97</v>
      </c>
      <c r="F527" t="s">
        <v>61</v>
      </c>
      <c r="G527">
        <v>0</v>
      </c>
      <c r="H527">
        <v>1</v>
      </c>
      <c r="I527">
        <v>30</v>
      </c>
      <c r="J527">
        <v>14380001</v>
      </c>
      <c r="K527">
        <f>VLOOKUP(A527,[1]Territory_Mapping!A$2:C$51,2,0)</f>
        <v>80120</v>
      </c>
      <c r="L527" t="str">
        <f>VLOOKUP(A527,[1]Territory_Mapping!$A$2:$C$51,3,0)</f>
        <v>T1RKQQ</v>
      </c>
    </row>
    <row r="528" spans="1:12">
      <c r="A528" t="s">
        <v>104</v>
      </c>
      <c r="B528" s="3">
        <v>45711</v>
      </c>
      <c r="C528" s="4" t="str">
        <f t="shared" si="8"/>
        <v>2025W041</v>
      </c>
      <c r="D528" t="s">
        <v>96</v>
      </c>
      <c r="E528" t="s">
        <v>97</v>
      </c>
      <c r="F528" t="s">
        <v>61</v>
      </c>
      <c r="G528">
        <v>1</v>
      </c>
      <c r="H528">
        <v>1</v>
      </c>
      <c r="I528">
        <v>30</v>
      </c>
      <c r="J528">
        <v>2870509</v>
      </c>
      <c r="K528">
        <f>VLOOKUP(A528,[1]Territory_Mapping!A$2:C$51,2,0)</f>
        <v>54521</v>
      </c>
      <c r="L528" t="str">
        <f>VLOOKUP(A528,[1]Territory_Mapping!$A$2:$C$51,3,0)</f>
        <v>T1RKQQ</v>
      </c>
    </row>
    <row r="529" spans="1:12">
      <c r="A529" t="s">
        <v>73</v>
      </c>
      <c r="B529" s="3">
        <v>45710</v>
      </c>
      <c r="C529" s="4" t="str">
        <f t="shared" si="8"/>
        <v>2025W042</v>
      </c>
      <c r="D529" t="s">
        <v>96</v>
      </c>
      <c r="E529" t="s">
        <v>97</v>
      </c>
      <c r="F529" t="s">
        <v>61</v>
      </c>
      <c r="G529">
        <v>1</v>
      </c>
      <c r="H529">
        <v>1</v>
      </c>
      <c r="I529">
        <v>90</v>
      </c>
      <c r="J529">
        <v>48780101</v>
      </c>
      <c r="K529">
        <f>VLOOKUP(A529,[1]Territory_Mapping!A$2:C$51,2,0)</f>
        <v>18803</v>
      </c>
      <c r="L529" t="str">
        <f>VLOOKUP(A529,[1]Territory_Mapping!$A$2:$C$51,3,0)</f>
        <v>ANDTQY</v>
      </c>
    </row>
    <row r="530" spans="1:12">
      <c r="A530" t="s">
        <v>83</v>
      </c>
      <c r="B530" s="3">
        <v>45710</v>
      </c>
      <c r="C530" s="4" t="str">
        <f t="shared" si="8"/>
        <v>2025W042</v>
      </c>
      <c r="D530" t="s">
        <v>59</v>
      </c>
      <c r="E530" t="s">
        <v>60</v>
      </c>
      <c r="F530" t="s">
        <v>61</v>
      </c>
      <c r="G530">
        <v>0</v>
      </c>
      <c r="H530">
        <v>1</v>
      </c>
      <c r="I530">
        <v>45</v>
      </c>
      <c r="J530">
        <v>53940001</v>
      </c>
      <c r="K530">
        <f>VLOOKUP(A530,[1]Territory_Mapping!A$2:C$51,2,0)</f>
        <v>54521</v>
      </c>
      <c r="L530" t="str">
        <f>VLOOKUP(A530,[1]Territory_Mapping!$A$2:$C$51,3,0)</f>
        <v>T1RKQQ</v>
      </c>
    </row>
    <row r="531" spans="1:12">
      <c r="A531" t="s">
        <v>62</v>
      </c>
      <c r="B531" s="3">
        <v>45710</v>
      </c>
      <c r="C531" s="4" t="str">
        <f t="shared" si="8"/>
        <v>2025W042</v>
      </c>
      <c r="D531" t="s">
        <v>96</v>
      </c>
      <c r="E531" t="s">
        <v>97</v>
      </c>
      <c r="F531" t="s">
        <v>61</v>
      </c>
      <c r="G531">
        <v>1</v>
      </c>
      <c r="H531">
        <v>1</v>
      </c>
      <c r="I531">
        <v>60</v>
      </c>
      <c r="J531">
        <v>48780101</v>
      </c>
      <c r="K531">
        <f>VLOOKUP(A531,[1]Territory_Mapping!A$2:C$51,2,0)</f>
        <v>72750</v>
      </c>
      <c r="L531" t="str">
        <f>VLOOKUP(A531,[1]Territory_Mapping!$A$2:$C$51,3,0)</f>
        <v>9JLAIL</v>
      </c>
    </row>
    <row r="532" spans="1:12">
      <c r="A532" t="s">
        <v>71</v>
      </c>
      <c r="B532" s="3">
        <v>45710</v>
      </c>
      <c r="C532" s="4" t="str">
        <f t="shared" si="8"/>
        <v>2025W042</v>
      </c>
      <c r="D532" t="s">
        <v>96</v>
      </c>
      <c r="E532" t="s">
        <v>97</v>
      </c>
      <c r="F532" t="s">
        <v>61</v>
      </c>
      <c r="G532">
        <v>0</v>
      </c>
      <c r="H532">
        <v>1</v>
      </c>
      <c r="I532">
        <v>15</v>
      </c>
      <c r="J532">
        <v>2870509</v>
      </c>
      <c r="K532">
        <f>VLOOKUP(A532,[1]Territory_Mapping!A$2:C$51,2,0)</f>
        <v>59209</v>
      </c>
      <c r="L532" t="str">
        <f>VLOOKUP(A532,[1]Territory_Mapping!$A$2:$C$51,3,0)</f>
        <v>PICLKS</v>
      </c>
    </row>
    <row r="533" spans="1:12">
      <c r="A533" t="s">
        <v>65</v>
      </c>
      <c r="B533" s="3">
        <v>45710</v>
      </c>
      <c r="C533" s="4" t="str">
        <f t="shared" si="8"/>
        <v>2025W042</v>
      </c>
      <c r="D533" t="s">
        <v>63</v>
      </c>
      <c r="E533" t="s">
        <v>64</v>
      </c>
      <c r="F533" t="s">
        <v>61</v>
      </c>
      <c r="G533">
        <v>1</v>
      </c>
      <c r="H533">
        <v>1</v>
      </c>
      <c r="I533">
        <v>60</v>
      </c>
      <c r="J533">
        <v>48780101</v>
      </c>
      <c r="K533">
        <f>VLOOKUP(A533,[1]Territory_Mapping!A$2:C$51,2,0)</f>
        <v>76652</v>
      </c>
      <c r="L533" t="str">
        <f>VLOOKUP(A533,[1]Territory_Mapping!$A$2:$C$51,3,0)</f>
        <v>EUVIV4</v>
      </c>
    </row>
    <row r="534" spans="1:12">
      <c r="A534" t="s">
        <v>113</v>
      </c>
      <c r="B534" s="3">
        <v>45709</v>
      </c>
      <c r="C534" s="4" t="str">
        <f t="shared" si="8"/>
        <v>2025W042</v>
      </c>
      <c r="D534" t="s">
        <v>63</v>
      </c>
      <c r="E534" t="s">
        <v>64</v>
      </c>
      <c r="F534" t="s">
        <v>61</v>
      </c>
      <c r="G534">
        <v>1</v>
      </c>
      <c r="H534">
        <v>2</v>
      </c>
      <c r="I534">
        <v>60</v>
      </c>
      <c r="J534">
        <v>2870509</v>
      </c>
      <c r="K534">
        <f>VLOOKUP(A534,[1]Territory_Mapping!A$2:C$51,2,0)</f>
        <v>54521</v>
      </c>
      <c r="L534" t="str">
        <f>VLOOKUP(A534,[1]Territory_Mapping!$A$2:$C$51,3,0)</f>
        <v>T1RKQQ</v>
      </c>
    </row>
    <row r="535" spans="1:12">
      <c r="A535" t="s">
        <v>113</v>
      </c>
      <c r="B535" s="3">
        <v>45709</v>
      </c>
      <c r="C535" s="4" t="str">
        <f t="shared" si="8"/>
        <v>2025W042</v>
      </c>
      <c r="D535" t="s">
        <v>96</v>
      </c>
      <c r="E535" t="s">
        <v>97</v>
      </c>
      <c r="F535" t="s">
        <v>61</v>
      </c>
      <c r="G535">
        <v>1</v>
      </c>
      <c r="H535">
        <v>2</v>
      </c>
      <c r="I535">
        <v>15</v>
      </c>
      <c r="J535">
        <v>14380001</v>
      </c>
      <c r="K535">
        <f>VLOOKUP(A535,[1]Territory_Mapping!A$2:C$51,2,0)</f>
        <v>54521</v>
      </c>
      <c r="L535" t="str">
        <f>VLOOKUP(A535,[1]Territory_Mapping!$A$2:$C$51,3,0)</f>
        <v>T1RKQQ</v>
      </c>
    </row>
    <row r="536" spans="1:12">
      <c r="A536" t="s">
        <v>82</v>
      </c>
      <c r="B536" s="3">
        <v>45709</v>
      </c>
      <c r="C536" s="4" t="str">
        <f t="shared" si="8"/>
        <v>2025W042</v>
      </c>
      <c r="D536" t="s">
        <v>96</v>
      </c>
      <c r="E536" t="s">
        <v>97</v>
      </c>
      <c r="F536" t="s">
        <v>61</v>
      </c>
      <c r="G536">
        <v>0</v>
      </c>
      <c r="H536">
        <v>1</v>
      </c>
      <c r="I536">
        <v>90</v>
      </c>
      <c r="J536">
        <v>2870509</v>
      </c>
      <c r="K536">
        <f>VLOOKUP(A536,[1]Territory_Mapping!A$2:C$51,2,0)</f>
        <v>59209</v>
      </c>
      <c r="L536" t="str">
        <f>VLOOKUP(A536,[1]Territory_Mapping!$A$2:$C$51,3,0)</f>
        <v>PICLKS</v>
      </c>
    </row>
    <row r="537" spans="1:12">
      <c r="A537" t="s">
        <v>78</v>
      </c>
      <c r="B537" s="3">
        <v>45709</v>
      </c>
      <c r="C537" s="4" t="str">
        <f t="shared" si="8"/>
        <v>2025W042</v>
      </c>
      <c r="D537" t="s">
        <v>96</v>
      </c>
      <c r="E537" t="s">
        <v>97</v>
      </c>
      <c r="F537" t="s">
        <v>61</v>
      </c>
      <c r="G537">
        <v>1</v>
      </c>
      <c r="H537">
        <v>1</v>
      </c>
      <c r="I537">
        <v>45</v>
      </c>
      <c r="J537">
        <v>14380001</v>
      </c>
      <c r="K537">
        <f>VLOOKUP(A537,[1]Territory_Mapping!A$2:C$51,2,0)</f>
        <v>76652</v>
      </c>
      <c r="L537" t="str">
        <f>VLOOKUP(A537,[1]Territory_Mapping!$A$2:$C$51,3,0)</f>
        <v>EUVIV4</v>
      </c>
    </row>
    <row r="538" spans="1:12">
      <c r="A538" t="s">
        <v>94</v>
      </c>
      <c r="B538" s="3">
        <v>45709</v>
      </c>
      <c r="C538" s="4" t="str">
        <f t="shared" si="8"/>
        <v>2025W042</v>
      </c>
      <c r="D538" t="s">
        <v>68</v>
      </c>
      <c r="E538" t="s">
        <v>69</v>
      </c>
      <c r="F538" t="s">
        <v>61</v>
      </c>
      <c r="G538">
        <v>0</v>
      </c>
      <c r="H538">
        <v>1</v>
      </c>
      <c r="I538">
        <v>90</v>
      </c>
      <c r="J538">
        <v>14380001</v>
      </c>
      <c r="K538">
        <f>VLOOKUP(A538,[1]Territory_Mapping!A$2:C$51,2,0)</f>
        <v>18803</v>
      </c>
      <c r="L538" t="str">
        <f>VLOOKUP(A538,[1]Territory_Mapping!$A$2:$C$51,3,0)</f>
        <v>ANDTQY</v>
      </c>
    </row>
    <row r="539" spans="1:12">
      <c r="A539" t="s">
        <v>71</v>
      </c>
      <c r="B539" s="3">
        <v>45709</v>
      </c>
      <c r="C539" s="4" t="str">
        <f t="shared" si="8"/>
        <v>2025W042</v>
      </c>
      <c r="D539" t="s">
        <v>63</v>
      </c>
      <c r="E539" t="s">
        <v>64</v>
      </c>
      <c r="F539" t="s">
        <v>61</v>
      </c>
      <c r="G539">
        <v>0</v>
      </c>
      <c r="H539">
        <v>1</v>
      </c>
      <c r="I539">
        <v>10</v>
      </c>
      <c r="J539">
        <v>14380001</v>
      </c>
      <c r="K539">
        <f>VLOOKUP(A539,[1]Territory_Mapping!A$2:C$51,2,0)</f>
        <v>59209</v>
      </c>
      <c r="L539" t="str">
        <f>VLOOKUP(A539,[1]Territory_Mapping!$A$2:$C$51,3,0)</f>
        <v>PICLKS</v>
      </c>
    </row>
    <row r="540" spans="1:12">
      <c r="A540" t="s">
        <v>98</v>
      </c>
      <c r="B540" s="3">
        <v>45709</v>
      </c>
      <c r="C540" s="4" t="str">
        <f t="shared" si="8"/>
        <v>2025W042</v>
      </c>
      <c r="D540" t="s">
        <v>96</v>
      </c>
      <c r="E540" t="s">
        <v>97</v>
      </c>
      <c r="F540" t="s">
        <v>61</v>
      </c>
      <c r="G540">
        <v>0</v>
      </c>
      <c r="H540">
        <v>1</v>
      </c>
      <c r="I540">
        <v>30</v>
      </c>
      <c r="J540">
        <v>48780101</v>
      </c>
      <c r="K540">
        <f>VLOOKUP(A540,[1]Territory_Mapping!A$2:C$51,2,0)</f>
        <v>72861</v>
      </c>
      <c r="L540" t="str">
        <f>VLOOKUP(A540,[1]Territory_Mapping!$A$2:$C$51,3,0)</f>
        <v>9JLAIL</v>
      </c>
    </row>
    <row r="541" spans="1:12">
      <c r="A541" t="s">
        <v>103</v>
      </c>
      <c r="B541" s="3">
        <v>45709</v>
      </c>
      <c r="C541" s="4" t="str">
        <f t="shared" si="8"/>
        <v>2025W042</v>
      </c>
      <c r="D541" t="s">
        <v>96</v>
      </c>
      <c r="E541" t="s">
        <v>97</v>
      </c>
      <c r="F541" t="s">
        <v>61</v>
      </c>
      <c r="G541">
        <v>1</v>
      </c>
      <c r="H541">
        <v>1</v>
      </c>
      <c r="I541">
        <v>10</v>
      </c>
      <c r="J541">
        <v>2870509</v>
      </c>
      <c r="K541">
        <f>VLOOKUP(A541,[1]Territory_Mapping!A$2:C$51,2,0)</f>
        <v>89777</v>
      </c>
      <c r="L541" t="str">
        <f>VLOOKUP(A541,[1]Territory_Mapping!$A$2:$C$51,3,0)</f>
        <v>GQC5UM</v>
      </c>
    </row>
    <row r="542" spans="1:12">
      <c r="A542" t="s">
        <v>89</v>
      </c>
      <c r="B542" s="3">
        <v>45708</v>
      </c>
      <c r="C542" s="4" t="str">
        <f t="shared" si="8"/>
        <v>2025W042</v>
      </c>
      <c r="D542" t="s">
        <v>63</v>
      </c>
      <c r="E542" t="s">
        <v>64</v>
      </c>
      <c r="F542" t="s">
        <v>61</v>
      </c>
      <c r="G542">
        <v>1</v>
      </c>
      <c r="H542">
        <v>1</v>
      </c>
      <c r="I542">
        <v>60</v>
      </c>
      <c r="J542">
        <v>14380001</v>
      </c>
      <c r="K542">
        <f>VLOOKUP(A542,[1]Territory_Mapping!A$2:C$51,2,0)</f>
        <v>81760</v>
      </c>
      <c r="L542" t="str">
        <f>VLOOKUP(A542,[1]Territory_Mapping!$A$2:$C$51,3,0)</f>
        <v>PICLKS</v>
      </c>
    </row>
    <row r="543" spans="1:12">
      <c r="A543" t="s">
        <v>85</v>
      </c>
      <c r="B543" s="3">
        <v>45708</v>
      </c>
      <c r="C543" s="4" t="str">
        <f t="shared" si="8"/>
        <v>2025W042</v>
      </c>
      <c r="D543" t="s">
        <v>63</v>
      </c>
      <c r="E543" t="s">
        <v>64</v>
      </c>
      <c r="F543" t="s">
        <v>61</v>
      </c>
      <c r="G543">
        <v>1</v>
      </c>
      <c r="H543">
        <v>1</v>
      </c>
      <c r="I543">
        <v>30</v>
      </c>
      <c r="J543">
        <v>53940001</v>
      </c>
      <c r="K543">
        <f>VLOOKUP(A543,[1]Territory_Mapping!A$2:C$51,2,0)</f>
        <v>89777</v>
      </c>
      <c r="L543" t="str">
        <f>VLOOKUP(A543,[1]Territory_Mapping!$A$2:$C$51,3,0)</f>
        <v>GQC5UM</v>
      </c>
    </row>
    <row r="544" spans="1:12">
      <c r="A544" t="s">
        <v>74</v>
      </c>
      <c r="B544" s="3">
        <v>45708</v>
      </c>
      <c r="C544" s="4" t="str">
        <f t="shared" si="8"/>
        <v>2025W042</v>
      </c>
      <c r="D544" t="s">
        <v>96</v>
      </c>
      <c r="E544" t="s">
        <v>97</v>
      </c>
      <c r="F544" t="s">
        <v>61</v>
      </c>
      <c r="G544">
        <v>0</v>
      </c>
      <c r="H544">
        <v>1</v>
      </c>
      <c r="I544">
        <v>45</v>
      </c>
      <c r="J544">
        <v>2870509</v>
      </c>
      <c r="K544">
        <f>VLOOKUP(A544,[1]Territory_Mapping!A$2:C$51,2,0)</f>
        <v>89777</v>
      </c>
      <c r="L544" t="str">
        <f>VLOOKUP(A544,[1]Territory_Mapping!$A$2:$C$51,3,0)</f>
        <v>GQC5UM</v>
      </c>
    </row>
    <row r="545" spans="1:12">
      <c r="A545" t="s">
        <v>67</v>
      </c>
      <c r="B545" s="3">
        <v>45708</v>
      </c>
      <c r="C545" s="4" t="str">
        <f t="shared" si="8"/>
        <v>2025W042</v>
      </c>
      <c r="D545" t="s">
        <v>96</v>
      </c>
      <c r="E545" t="s">
        <v>97</v>
      </c>
      <c r="F545" t="s">
        <v>61</v>
      </c>
      <c r="G545">
        <v>0</v>
      </c>
      <c r="H545">
        <v>1</v>
      </c>
      <c r="I545">
        <v>15</v>
      </c>
      <c r="J545">
        <v>2870509</v>
      </c>
      <c r="K545">
        <f>VLOOKUP(A545,[1]Territory_Mapping!A$2:C$51,2,0)</f>
        <v>86268</v>
      </c>
      <c r="L545" t="str">
        <f>VLOOKUP(A545,[1]Territory_Mapping!$A$2:$C$51,3,0)</f>
        <v>EUVIV4</v>
      </c>
    </row>
    <row r="546" spans="1:12">
      <c r="A546" t="s">
        <v>70</v>
      </c>
      <c r="B546" s="3">
        <v>45708</v>
      </c>
      <c r="C546" s="4" t="str">
        <f t="shared" si="8"/>
        <v>2025W042</v>
      </c>
      <c r="D546" t="s">
        <v>63</v>
      </c>
      <c r="E546" t="s">
        <v>64</v>
      </c>
      <c r="F546" t="s">
        <v>61</v>
      </c>
      <c r="G546">
        <v>1</v>
      </c>
      <c r="H546">
        <v>2</v>
      </c>
      <c r="I546">
        <v>45</v>
      </c>
      <c r="J546">
        <v>48780101</v>
      </c>
      <c r="K546">
        <f>VLOOKUP(A546,[1]Territory_Mapping!A$2:C$51,2,0)</f>
        <v>32593</v>
      </c>
      <c r="L546" t="str">
        <f>VLOOKUP(A546,[1]Territory_Mapping!$A$2:$C$51,3,0)</f>
        <v>KHZ22K</v>
      </c>
    </row>
    <row r="547" spans="1:12">
      <c r="A547" t="s">
        <v>70</v>
      </c>
      <c r="B547" s="3">
        <v>45708</v>
      </c>
      <c r="C547" s="4" t="str">
        <f t="shared" si="8"/>
        <v>2025W042</v>
      </c>
      <c r="D547" t="s">
        <v>68</v>
      </c>
      <c r="E547" t="s">
        <v>69</v>
      </c>
      <c r="F547" t="s">
        <v>61</v>
      </c>
      <c r="G547">
        <v>1</v>
      </c>
      <c r="H547">
        <v>2</v>
      </c>
      <c r="I547">
        <v>30</v>
      </c>
      <c r="J547">
        <v>14380001</v>
      </c>
      <c r="K547">
        <f>VLOOKUP(A547,[1]Territory_Mapping!A$2:C$51,2,0)</f>
        <v>32593</v>
      </c>
      <c r="L547" t="str">
        <f>VLOOKUP(A547,[1]Territory_Mapping!$A$2:$C$51,3,0)</f>
        <v>KHZ22K</v>
      </c>
    </row>
    <row r="548" spans="1:12">
      <c r="A548" t="s">
        <v>87</v>
      </c>
      <c r="B548" s="3">
        <v>45708</v>
      </c>
      <c r="C548" s="4" t="str">
        <f t="shared" si="8"/>
        <v>2025W042</v>
      </c>
      <c r="D548" t="s">
        <v>96</v>
      </c>
      <c r="E548" t="s">
        <v>97</v>
      </c>
      <c r="F548" t="s">
        <v>61</v>
      </c>
      <c r="G548">
        <v>1</v>
      </c>
      <c r="H548">
        <v>1</v>
      </c>
      <c r="I548">
        <v>15</v>
      </c>
      <c r="J548">
        <v>48780101</v>
      </c>
      <c r="K548">
        <f>VLOOKUP(A548,[1]Territory_Mapping!A$2:C$51,2,0)</f>
        <v>38304</v>
      </c>
      <c r="L548" t="str">
        <f>VLOOKUP(A548,[1]Territory_Mapping!$A$2:$C$51,3,0)</f>
        <v>L7PH6P</v>
      </c>
    </row>
    <row r="549" spans="1:12">
      <c r="A549" t="s">
        <v>102</v>
      </c>
      <c r="B549" s="3">
        <v>45707</v>
      </c>
      <c r="C549" s="4" t="str">
        <f t="shared" si="8"/>
        <v>2025W042</v>
      </c>
      <c r="D549" t="s">
        <v>68</v>
      </c>
      <c r="E549" t="s">
        <v>69</v>
      </c>
      <c r="F549" t="s">
        <v>61</v>
      </c>
      <c r="G549">
        <v>1</v>
      </c>
      <c r="H549">
        <v>1</v>
      </c>
      <c r="I549">
        <v>30</v>
      </c>
      <c r="J549">
        <v>48780101</v>
      </c>
      <c r="K549">
        <f>VLOOKUP(A549,[1]Territory_Mapping!A$2:C$51,2,0)</f>
        <v>72750</v>
      </c>
      <c r="L549" t="str">
        <f>VLOOKUP(A549,[1]Territory_Mapping!$A$2:$C$51,3,0)</f>
        <v>9JLAIL</v>
      </c>
    </row>
    <row r="550" spans="1:12">
      <c r="A550" t="s">
        <v>93</v>
      </c>
      <c r="B550" s="3">
        <v>45707</v>
      </c>
      <c r="C550" s="4" t="str">
        <f t="shared" si="8"/>
        <v>2025W042</v>
      </c>
      <c r="D550" t="s">
        <v>63</v>
      </c>
      <c r="E550" t="s">
        <v>64</v>
      </c>
      <c r="F550" t="s">
        <v>61</v>
      </c>
      <c r="G550">
        <v>0</v>
      </c>
      <c r="H550">
        <v>1</v>
      </c>
      <c r="I550">
        <v>15</v>
      </c>
      <c r="J550">
        <v>53940001</v>
      </c>
      <c r="K550">
        <f>VLOOKUP(A550,[1]Territory_Mapping!A$2:C$51,2,0)</f>
        <v>30260</v>
      </c>
      <c r="L550" t="str">
        <f>VLOOKUP(A550,[1]Territory_Mapping!$A$2:$C$51,3,0)</f>
        <v>KHZ22K</v>
      </c>
    </row>
    <row r="551" spans="1:12">
      <c r="A551" t="s">
        <v>58</v>
      </c>
      <c r="B551" s="3">
        <v>45706</v>
      </c>
      <c r="C551" s="4" t="str">
        <f t="shared" si="8"/>
        <v>2025W042</v>
      </c>
      <c r="D551" t="s">
        <v>59</v>
      </c>
      <c r="E551" t="s">
        <v>60</v>
      </c>
      <c r="F551" t="s">
        <v>61</v>
      </c>
      <c r="G551">
        <v>0</v>
      </c>
      <c r="H551">
        <v>1</v>
      </c>
      <c r="I551">
        <v>10</v>
      </c>
      <c r="J551">
        <v>14380001</v>
      </c>
      <c r="K551">
        <f>VLOOKUP(A551,[1]Territory_Mapping!A$2:C$51,2,0)</f>
        <v>30260</v>
      </c>
      <c r="L551" t="str">
        <f>VLOOKUP(A551,[1]Territory_Mapping!$A$2:$C$51,3,0)</f>
        <v>KHZ22K</v>
      </c>
    </row>
    <row r="552" spans="1:12">
      <c r="A552" t="s">
        <v>78</v>
      </c>
      <c r="B552" s="3">
        <v>45706</v>
      </c>
      <c r="C552" s="4" t="str">
        <f t="shared" si="8"/>
        <v>2025W042</v>
      </c>
      <c r="D552" t="s">
        <v>96</v>
      </c>
      <c r="E552" t="s">
        <v>97</v>
      </c>
      <c r="F552" t="s">
        <v>61</v>
      </c>
      <c r="G552">
        <v>1</v>
      </c>
      <c r="H552">
        <v>1</v>
      </c>
      <c r="I552">
        <v>90</v>
      </c>
      <c r="J552">
        <v>2870509</v>
      </c>
      <c r="K552">
        <f>VLOOKUP(A552,[1]Territory_Mapping!A$2:C$51,2,0)</f>
        <v>76652</v>
      </c>
      <c r="L552" t="str">
        <f>VLOOKUP(A552,[1]Territory_Mapping!$A$2:$C$51,3,0)</f>
        <v>EUVIV4</v>
      </c>
    </row>
    <row r="553" spans="1:12">
      <c r="A553" t="s">
        <v>109</v>
      </c>
      <c r="B553" s="3">
        <v>45706</v>
      </c>
      <c r="C553" s="4" t="str">
        <f t="shared" si="8"/>
        <v>2025W042</v>
      </c>
      <c r="D553" t="s">
        <v>96</v>
      </c>
      <c r="E553" t="s">
        <v>97</v>
      </c>
      <c r="F553" t="s">
        <v>61</v>
      </c>
      <c r="G553">
        <v>0</v>
      </c>
      <c r="H553">
        <v>1</v>
      </c>
      <c r="I553">
        <v>90</v>
      </c>
      <c r="J553">
        <v>2870509</v>
      </c>
      <c r="K553">
        <f>VLOOKUP(A553,[1]Territory_Mapping!A$2:C$51,2,0)</f>
        <v>86268</v>
      </c>
      <c r="L553" t="str">
        <f>VLOOKUP(A553,[1]Territory_Mapping!$A$2:$C$51,3,0)</f>
        <v>EUVIV4</v>
      </c>
    </row>
    <row r="554" spans="1:12">
      <c r="A554" t="s">
        <v>67</v>
      </c>
      <c r="B554" s="3">
        <v>45706</v>
      </c>
      <c r="C554" s="4" t="str">
        <f t="shared" si="8"/>
        <v>2025W042</v>
      </c>
      <c r="D554" t="s">
        <v>96</v>
      </c>
      <c r="E554" t="s">
        <v>97</v>
      </c>
      <c r="F554" t="s">
        <v>61</v>
      </c>
      <c r="G554">
        <v>1</v>
      </c>
      <c r="H554">
        <v>1</v>
      </c>
      <c r="I554">
        <v>30</v>
      </c>
      <c r="J554">
        <v>53940001</v>
      </c>
      <c r="K554">
        <f>VLOOKUP(A554,[1]Territory_Mapping!A$2:C$51,2,0)</f>
        <v>86268</v>
      </c>
      <c r="L554" t="str">
        <f>VLOOKUP(A554,[1]Territory_Mapping!$A$2:$C$51,3,0)</f>
        <v>EUVIV4</v>
      </c>
    </row>
    <row r="555" spans="1:12">
      <c r="A555" t="s">
        <v>86</v>
      </c>
      <c r="B555" s="3">
        <v>45706</v>
      </c>
      <c r="C555" s="4" t="str">
        <f t="shared" si="8"/>
        <v>2025W042</v>
      </c>
      <c r="D555" t="s">
        <v>59</v>
      </c>
      <c r="E555" t="s">
        <v>60</v>
      </c>
      <c r="F555" t="s">
        <v>61</v>
      </c>
      <c r="G555">
        <v>0</v>
      </c>
      <c r="H555">
        <v>1</v>
      </c>
      <c r="I555">
        <v>60</v>
      </c>
      <c r="J555">
        <v>2870509</v>
      </c>
      <c r="K555">
        <f>VLOOKUP(A555,[1]Territory_Mapping!A$2:C$51,2,0)</f>
        <v>40976</v>
      </c>
      <c r="L555" t="str">
        <f>VLOOKUP(A555,[1]Territory_Mapping!$A$2:$C$51,3,0)</f>
        <v>L7PH6P</v>
      </c>
    </row>
    <row r="556" spans="1:12">
      <c r="A556" t="s">
        <v>113</v>
      </c>
      <c r="B556" s="3">
        <v>45705</v>
      </c>
      <c r="C556" s="4" t="str">
        <f t="shared" si="8"/>
        <v>2025W042</v>
      </c>
      <c r="D556" t="s">
        <v>59</v>
      </c>
      <c r="E556" t="s">
        <v>60</v>
      </c>
      <c r="F556" t="s">
        <v>61</v>
      </c>
      <c r="G556">
        <v>1</v>
      </c>
      <c r="H556">
        <v>2</v>
      </c>
      <c r="I556">
        <v>30</v>
      </c>
      <c r="J556">
        <v>53940001</v>
      </c>
      <c r="K556">
        <f>VLOOKUP(A556,[1]Territory_Mapping!A$2:C$51,2,0)</f>
        <v>54521</v>
      </c>
      <c r="L556" t="str">
        <f>VLOOKUP(A556,[1]Territory_Mapping!$A$2:$C$51,3,0)</f>
        <v>T1RKQQ</v>
      </c>
    </row>
    <row r="557" spans="1:12">
      <c r="A557" t="s">
        <v>113</v>
      </c>
      <c r="B557" s="3">
        <v>45705</v>
      </c>
      <c r="C557" s="4" t="str">
        <f t="shared" si="8"/>
        <v>2025W042</v>
      </c>
      <c r="D557" t="s">
        <v>68</v>
      </c>
      <c r="E557" t="s">
        <v>69</v>
      </c>
      <c r="F557" t="s">
        <v>61</v>
      </c>
      <c r="G557">
        <v>1</v>
      </c>
      <c r="H557">
        <v>2</v>
      </c>
      <c r="I557">
        <v>15</v>
      </c>
      <c r="J557">
        <v>14380001</v>
      </c>
      <c r="K557">
        <f>VLOOKUP(A557,[1]Territory_Mapping!A$2:C$51,2,0)</f>
        <v>54521</v>
      </c>
      <c r="L557" t="str">
        <f>VLOOKUP(A557,[1]Territory_Mapping!$A$2:$C$51,3,0)</f>
        <v>T1RKQQ</v>
      </c>
    </row>
    <row r="558" spans="1:12">
      <c r="A558" t="s">
        <v>95</v>
      </c>
      <c r="B558" s="3">
        <v>45705</v>
      </c>
      <c r="C558" s="4" t="str">
        <f t="shared" si="8"/>
        <v>2025W042</v>
      </c>
      <c r="D558" t="s">
        <v>63</v>
      </c>
      <c r="E558" t="s">
        <v>64</v>
      </c>
      <c r="F558" t="s">
        <v>61</v>
      </c>
      <c r="G558">
        <v>0</v>
      </c>
      <c r="H558">
        <v>1</v>
      </c>
      <c r="I558">
        <v>15</v>
      </c>
      <c r="J558">
        <v>14380001</v>
      </c>
      <c r="K558">
        <f>VLOOKUP(A558,[1]Territory_Mapping!A$2:C$51,2,0)</f>
        <v>72750</v>
      </c>
      <c r="L558" t="str">
        <f>VLOOKUP(A558,[1]Territory_Mapping!$A$2:$C$51,3,0)</f>
        <v>9JLAIL</v>
      </c>
    </row>
    <row r="559" spans="1:12">
      <c r="A559" t="s">
        <v>98</v>
      </c>
      <c r="B559" s="3">
        <v>45704</v>
      </c>
      <c r="C559" s="4" t="str">
        <f t="shared" si="8"/>
        <v>2025W042</v>
      </c>
      <c r="D559" t="s">
        <v>96</v>
      </c>
      <c r="E559" t="s">
        <v>97</v>
      </c>
      <c r="F559" t="s">
        <v>61</v>
      </c>
      <c r="G559">
        <v>0</v>
      </c>
      <c r="H559">
        <v>1</v>
      </c>
      <c r="I559">
        <v>30</v>
      </c>
      <c r="J559">
        <v>53940001</v>
      </c>
      <c r="K559">
        <f>VLOOKUP(A559,[1]Territory_Mapping!A$2:C$51,2,0)</f>
        <v>72861</v>
      </c>
      <c r="L559" t="str">
        <f>VLOOKUP(A559,[1]Territory_Mapping!$A$2:$C$51,3,0)</f>
        <v>9JLAIL</v>
      </c>
    </row>
    <row r="560" spans="1:12">
      <c r="A560" t="s">
        <v>75</v>
      </c>
      <c r="B560" s="3">
        <v>45704</v>
      </c>
      <c r="C560" s="4" t="str">
        <f t="shared" si="8"/>
        <v>2025W042</v>
      </c>
      <c r="D560" t="s">
        <v>96</v>
      </c>
      <c r="E560" t="s">
        <v>97</v>
      </c>
      <c r="F560" t="s">
        <v>61</v>
      </c>
      <c r="G560">
        <v>1</v>
      </c>
      <c r="H560">
        <v>1</v>
      </c>
      <c r="I560">
        <v>30</v>
      </c>
      <c r="J560">
        <v>14380001</v>
      </c>
      <c r="K560">
        <f>VLOOKUP(A560,[1]Territory_Mapping!A$2:C$51,2,0)</f>
        <v>72750</v>
      </c>
      <c r="L560" t="str">
        <f>VLOOKUP(A560,[1]Territory_Mapping!$A$2:$C$51,3,0)</f>
        <v>9JLAIL</v>
      </c>
    </row>
    <row r="561" spans="1:12">
      <c r="A561" t="s">
        <v>107</v>
      </c>
      <c r="B561" s="3">
        <v>45703</v>
      </c>
      <c r="C561" s="4" t="str">
        <f t="shared" si="8"/>
        <v>2025W043</v>
      </c>
      <c r="D561" t="s">
        <v>96</v>
      </c>
      <c r="E561" t="s">
        <v>97</v>
      </c>
      <c r="F561" t="s">
        <v>61</v>
      </c>
      <c r="G561">
        <v>1</v>
      </c>
      <c r="H561">
        <v>1</v>
      </c>
      <c r="I561">
        <v>90</v>
      </c>
      <c r="J561">
        <v>53940001</v>
      </c>
      <c r="K561">
        <f>VLOOKUP(A561,[1]Territory_Mapping!A$2:C$51,2,0)</f>
        <v>40976</v>
      </c>
      <c r="L561" t="str">
        <f>VLOOKUP(A561,[1]Territory_Mapping!$A$2:$C$51,3,0)</f>
        <v>L7PH6P</v>
      </c>
    </row>
    <row r="562" spans="1:12">
      <c r="A562" t="s">
        <v>111</v>
      </c>
      <c r="B562" s="3">
        <v>45703</v>
      </c>
      <c r="C562" s="4" t="str">
        <f t="shared" si="8"/>
        <v>2025W043</v>
      </c>
      <c r="D562" t="s">
        <v>63</v>
      </c>
      <c r="E562" t="s">
        <v>64</v>
      </c>
      <c r="F562" t="s">
        <v>61</v>
      </c>
      <c r="G562">
        <v>1</v>
      </c>
      <c r="H562">
        <v>1</v>
      </c>
      <c r="I562">
        <v>30</v>
      </c>
      <c r="J562">
        <v>2870509</v>
      </c>
      <c r="K562">
        <f>VLOOKUP(A562,[1]Territory_Mapping!A$2:C$51,2,0)</f>
        <v>80120</v>
      </c>
      <c r="L562" t="str">
        <f>VLOOKUP(A562,[1]Territory_Mapping!$A$2:$C$51,3,0)</f>
        <v>T1RKQQ</v>
      </c>
    </row>
    <row r="563" spans="1:12">
      <c r="A563" t="s">
        <v>100</v>
      </c>
      <c r="B563" s="3">
        <v>45703</v>
      </c>
      <c r="C563" s="4" t="str">
        <f t="shared" si="8"/>
        <v>2025W043</v>
      </c>
      <c r="D563" t="s">
        <v>63</v>
      </c>
      <c r="E563" t="s">
        <v>64</v>
      </c>
      <c r="F563" t="s">
        <v>61</v>
      </c>
      <c r="G563">
        <v>0</v>
      </c>
      <c r="H563">
        <v>2</v>
      </c>
      <c r="I563">
        <v>30</v>
      </c>
      <c r="J563">
        <v>53940001</v>
      </c>
      <c r="K563">
        <f>VLOOKUP(A563,[1]Territory_Mapping!A$2:C$51,2,0)</f>
        <v>38304</v>
      </c>
      <c r="L563" t="str">
        <f>VLOOKUP(A563,[1]Territory_Mapping!$A$2:$C$51,3,0)</f>
        <v>L7PH6P</v>
      </c>
    </row>
    <row r="564" spans="1:12">
      <c r="A564" t="s">
        <v>100</v>
      </c>
      <c r="B564" s="3">
        <v>45703</v>
      </c>
      <c r="C564" s="4" t="str">
        <f t="shared" si="8"/>
        <v>2025W043</v>
      </c>
      <c r="D564" t="s">
        <v>68</v>
      </c>
      <c r="E564" t="s">
        <v>69</v>
      </c>
      <c r="F564" t="s">
        <v>61</v>
      </c>
      <c r="G564">
        <v>0</v>
      </c>
      <c r="H564">
        <v>2</v>
      </c>
      <c r="I564">
        <v>30</v>
      </c>
      <c r="J564">
        <v>53940001</v>
      </c>
      <c r="K564">
        <f>VLOOKUP(A564,[1]Territory_Mapping!A$2:C$51,2,0)</f>
        <v>38304</v>
      </c>
      <c r="L564" t="str">
        <f>VLOOKUP(A564,[1]Territory_Mapping!$A$2:$C$51,3,0)</f>
        <v>L7PH6P</v>
      </c>
    </row>
    <row r="565" spans="1:12">
      <c r="A565" t="s">
        <v>108</v>
      </c>
      <c r="B565" s="3">
        <v>45702</v>
      </c>
      <c r="C565" s="4" t="str">
        <f t="shared" si="8"/>
        <v>2025W043</v>
      </c>
      <c r="D565" t="s">
        <v>96</v>
      </c>
      <c r="E565" t="s">
        <v>97</v>
      </c>
      <c r="F565" t="s">
        <v>61</v>
      </c>
      <c r="G565">
        <v>0</v>
      </c>
      <c r="H565">
        <v>1</v>
      </c>
      <c r="I565">
        <v>30</v>
      </c>
      <c r="J565">
        <v>2870509</v>
      </c>
      <c r="K565">
        <f>VLOOKUP(A565,[1]Territory_Mapping!A$2:C$51,2,0)</f>
        <v>89150</v>
      </c>
      <c r="L565" t="str">
        <f>VLOOKUP(A565,[1]Territory_Mapping!$A$2:$C$51,3,0)</f>
        <v>GQC5UM</v>
      </c>
    </row>
    <row r="566" spans="1:12">
      <c r="A566" t="s">
        <v>100</v>
      </c>
      <c r="B566" s="3">
        <v>45702</v>
      </c>
      <c r="C566" s="4" t="str">
        <f t="shared" si="8"/>
        <v>2025W043</v>
      </c>
      <c r="D566" t="s">
        <v>96</v>
      </c>
      <c r="E566" t="s">
        <v>97</v>
      </c>
      <c r="F566" t="s">
        <v>61</v>
      </c>
      <c r="G566">
        <v>0</v>
      </c>
      <c r="H566">
        <v>1</v>
      </c>
      <c r="I566">
        <v>60</v>
      </c>
      <c r="J566">
        <v>48780101</v>
      </c>
      <c r="K566">
        <f>VLOOKUP(A566,[1]Territory_Mapping!A$2:C$51,2,0)</f>
        <v>38304</v>
      </c>
      <c r="L566" t="str">
        <f>VLOOKUP(A566,[1]Territory_Mapping!$A$2:$C$51,3,0)</f>
        <v>L7PH6P</v>
      </c>
    </row>
    <row r="567" spans="1:12">
      <c r="A567" t="s">
        <v>74</v>
      </c>
      <c r="B567" s="3">
        <v>45702</v>
      </c>
      <c r="C567" s="4" t="str">
        <f t="shared" si="8"/>
        <v>2025W043</v>
      </c>
      <c r="D567" t="s">
        <v>59</v>
      </c>
      <c r="E567" t="s">
        <v>60</v>
      </c>
      <c r="F567" t="s">
        <v>61</v>
      </c>
      <c r="G567">
        <v>1</v>
      </c>
      <c r="H567">
        <v>1</v>
      </c>
      <c r="I567">
        <v>10</v>
      </c>
      <c r="J567">
        <v>48780101</v>
      </c>
      <c r="K567">
        <f>VLOOKUP(A567,[1]Territory_Mapping!A$2:C$51,2,0)</f>
        <v>89777</v>
      </c>
      <c r="L567" t="str">
        <f>VLOOKUP(A567,[1]Territory_Mapping!$A$2:$C$51,3,0)</f>
        <v>GQC5UM</v>
      </c>
    </row>
    <row r="568" spans="1:12">
      <c r="A568" t="s">
        <v>107</v>
      </c>
      <c r="B568" s="3">
        <v>45701</v>
      </c>
      <c r="C568" s="4" t="str">
        <f t="shared" si="8"/>
        <v>2025W043</v>
      </c>
      <c r="D568" t="s">
        <v>96</v>
      </c>
      <c r="E568" t="s">
        <v>97</v>
      </c>
      <c r="F568" t="s">
        <v>61</v>
      </c>
      <c r="G568">
        <v>1</v>
      </c>
      <c r="H568">
        <v>1</v>
      </c>
      <c r="I568">
        <v>15</v>
      </c>
      <c r="J568">
        <v>48780101</v>
      </c>
      <c r="K568">
        <f>VLOOKUP(A568,[1]Territory_Mapping!A$2:C$51,2,0)</f>
        <v>40976</v>
      </c>
      <c r="L568" t="str">
        <f>VLOOKUP(A568,[1]Territory_Mapping!$A$2:$C$51,3,0)</f>
        <v>L7PH6P</v>
      </c>
    </row>
    <row r="569" spans="1:12">
      <c r="A569" t="s">
        <v>79</v>
      </c>
      <c r="B569" s="3">
        <v>45701</v>
      </c>
      <c r="C569" s="4" t="str">
        <f t="shared" si="8"/>
        <v>2025W043</v>
      </c>
      <c r="D569" t="s">
        <v>59</v>
      </c>
      <c r="E569" t="s">
        <v>60</v>
      </c>
      <c r="F569" t="s">
        <v>61</v>
      </c>
      <c r="G569">
        <v>1</v>
      </c>
      <c r="H569">
        <v>1</v>
      </c>
      <c r="I569">
        <v>30</v>
      </c>
      <c r="J569">
        <v>14380001</v>
      </c>
      <c r="K569">
        <f>VLOOKUP(A569,[1]Territory_Mapping!A$2:C$51,2,0)</f>
        <v>32593</v>
      </c>
      <c r="L569" t="str">
        <f>VLOOKUP(A569,[1]Territory_Mapping!$A$2:$C$51,3,0)</f>
        <v>KHZ22K</v>
      </c>
    </row>
    <row r="570" spans="1:12">
      <c r="A570" t="s">
        <v>84</v>
      </c>
      <c r="B570" s="3">
        <v>45701</v>
      </c>
      <c r="C570" s="4" t="str">
        <f t="shared" si="8"/>
        <v>2025W043</v>
      </c>
      <c r="D570" t="s">
        <v>63</v>
      </c>
      <c r="E570" t="s">
        <v>64</v>
      </c>
      <c r="F570" t="s">
        <v>61</v>
      </c>
      <c r="G570">
        <v>1</v>
      </c>
      <c r="H570">
        <v>1</v>
      </c>
      <c r="I570">
        <v>15</v>
      </c>
      <c r="J570">
        <v>53940001</v>
      </c>
      <c r="K570">
        <f>VLOOKUP(A570,[1]Territory_Mapping!A$2:C$51,2,0)</f>
        <v>59209</v>
      </c>
      <c r="L570" t="str">
        <f>VLOOKUP(A570,[1]Territory_Mapping!$A$2:$C$51,3,0)</f>
        <v>PICLKS</v>
      </c>
    </row>
    <row r="571" spans="1:12">
      <c r="A571" t="s">
        <v>80</v>
      </c>
      <c r="B571" s="3">
        <v>45701</v>
      </c>
      <c r="C571" s="4" t="str">
        <f t="shared" si="8"/>
        <v>2025W043</v>
      </c>
      <c r="D571" t="s">
        <v>59</v>
      </c>
      <c r="E571" t="s">
        <v>60</v>
      </c>
      <c r="F571" t="s">
        <v>61</v>
      </c>
      <c r="G571">
        <v>0</v>
      </c>
      <c r="H571">
        <v>1</v>
      </c>
      <c r="I571">
        <v>90</v>
      </c>
      <c r="J571">
        <v>48780101</v>
      </c>
      <c r="K571">
        <f>VLOOKUP(A571,[1]Territory_Mapping!A$2:C$51,2,0)</f>
        <v>32593</v>
      </c>
      <c r="L571" t="str">
        <f>VLOOKUP(A571,[1]Territory_Mapping!$A$2:$C$51,3,0)</f>
        <v>KHZ22K</v>
      </c>
    </row>
    <row r="572" spans="1:12">
      <c r="A572" t="s">
        <v>77</v>
      </c>
      <c r="B572" s="3">
        <v>45694</v>
      </c>
      <c r="C572" s="4" t="str">
        <f t="shared" si="8"/>
        <v>2025W044</v>
      </c>
      <c r="D572" t="s">
        <v>63</v>
      </c>
      <c r="E572" t="s">
        <v>64</v>
      </c>
      <c r="F572" t="s">
        <v>61</v>
      </c>
      <c r="G572">
        <v>0</v>
      </c>
      <c r="H572">
        <v>1</v>
      </c>
      <c r="I572">
        <v>42</v>
      </c>
      <c r="J572">
        <v>2870509</v>
      </c>
      <c r="K572">
        <f>VLOOKUP(A572,[1]Territory_Mapping!A$2:C$51,2,0)</f>
        <v>38304</v>
      </c>
      <c r="L572" t="str">
        <f>VLOOKUP(A572,[1]Territory_Mapping!$A$2:$C$51,3,0)</f>
        <v>L7PH6P</v>
      </c>
    </row>
    <row r="573" spans="1:12">
      <c r="A573" t="s">
        <v>83</v>
      </c>
      <c r="B573" s="3">
        <v>45694</v>
      </c>
      <c r="C573" s="4" t="str">
        <f t="shared" si="8"/>
        <v>2025W044</v>
      </c>
      <c r="D573" t="s">
        <v>59</v>
      </c>
      <c r="E573" t="s">
        <v>60</v>
      </c>
      <c r="F573" t="s">
        <v>61</v>
      </c>
      <c r="G573">
        <v>0</v>
      </c>
      <c r="H573">
        <v>1</v>
      </c>
      <c r="I573">
        <v>56</v>
      </c>
      <c r="J573">
        <v>14380001</v>
      </c>
      <c r="K573">
        <f>VLOOKUP(A573,[1]Territory_Mapping!A$2:C$51,2,0)</f>
        <v>54521</v>
      </c>
      <c r="L573" t="str">
        <f>VLOOKUP(A573,[1]Territory_Mapping!$A$2:$C$51,3,0)</f>
        <v>T1RKQQ</v>
      </c>
    </row>
    <row r="574" spans="1:12">
      <c r="A574" t="s">
        <v>105</v>
      </c>
      <c r="B574" s="3">
        <v>45694</v>
      </c>
      <c r="C574" s="4" t="str">
        <f t="shared" si="8"/>
        <v>2025W044</v>
      </c>
      <c r="D574" t="s">
        <v>96</v>
      </c>
      <c r="E574" t="s">
        <v>97</v>
      </c>
      <c r="F574" t="s">
        <v>61</v>
      </c>
      <c r="G574">
        <v>2</v>
      </c>
      <c r="H574">
        <v>2</v>
      </c>
      <c r="I574">
        <v>28</v>
      </c>
      <c r="J574">
        <v>48780101</v>
      </c>
      <c r="K574">
        <f>VLOOKUP(A574,[1]Territory_Mapping!A$2:C$51,2,0)</f>
        <v>76652</v>
      </c>
      <c r="L574" t="str">
        <f>VLOOKUP(A574,[1]Territory_Mapping!$A$2:$C$51,3,0)</f>
        <v>EUVIV4</v>
      </c>
    </row>
    <row r="575" spans="1:12">
      <c r="A575" t="s">
        <v>105</v>
      </c>
      <c r="B575" s="3">
        <v>45694</v>
      </c>
      <c r="C575" s="4" t="str">
        <f t="shared" si="8"/>
        <v>2025W044</v>
      </c>
      <c r="D575" t="s">
        <v>59</v>
      </c>
      <c r="E575" t="s">
        <v>60</v>
      </c>
      <c r="F575" t="s">
        <v>61</v>
      </c>
      <c r="G575">
        <v>2</v>
      </c>
      <c r="H575">
        <v>2</v>
      </c>
      <c r="I575">
        <v>58</v>
      </c>
      <c r="J575">
        <v>14380001</v>
      </c>
      <c r="K575">
        <f>VLOOKUP(A575,[1]Territory_Mapping!A$2:C$51,2,0)</f>
        <v>76652</v>
      </c>
      <c r="L575" t="str">
        <f>VLOOKUP(A575,[1]Territory_Mapping!$A$2:$C$51,3,0)</f>
        <v>EUVIV4</v>
      </c>
    </row>
    <row r="576" spans="1:12">
      <c r="A576" t="s">
        <v>70</v>
      </c>
      <c r="B576" s="3">
        <v>45694</v>
      </c>
      <c r="C576" s="4" t="str">
        <f t="shared" si="8"/>
        <v>2025W044</v>
      </c>
      <c r="D576" t="s">
        <v>63</v>
      </c>
      <c r="E576" t="s">
        <v>64</v>
      </c>
      <c r="F576" t="s">
        <v>61</v>
      </c>
      <c r="G576">
        <v>1</v>
      </c>
      <c r="H576">
        <v>1</v>
      </c>
      <c r="I576">
        <v>32</v>
      </c>
      <c r="J576">
        <v>48780101</v>
      </c>
      <c r="K576">
        <f>VLOOKUP(A576,[1]Territory_Mapping!A$2:C$51,2,0)</f>
        <v>32593</v>
      </c>
      <c r="L576" t="str">
        <f>VLOOKUP(A576,[1]Territory_Mapping!$A$2:$C$51,3,0)</f>
        <v>KHZ22K</v>
      </c>
    </row>
    <row r="577" spans="1:12">
      <c r="A577" t="s">
        <v>104</v>
      </c>
      <c r="B577" s="3">
        <v>45694</v>
      </c>
      <c r="C577" s="4" t="str">
        <f t="shared" si="8"/>
        <v>2025W044</v>
      </c>
      <c r="D577" t="s">
        <v>59</v>
      </c>
      <c r="E577" t="s">
        <v>60</v>
      </c>
      <c r="F577" t="s">
        <v>61</v>
      </c>
      <c r="G577">
        <v>0</v>
      </c>
      <c r="H577">
        <v>1</v>
      </c>
      <c r="I577">
        <v>16</v>
      </c>
      <c r="J577">
        <v>2870509</v>
      </c>
      <c r="K577">
        <f>VLOOKUP(A577,[1]Territory_Mapping!A$2:C$51,2,0)</f>
        <v>54521</v>
      </c>
      <c r="L577" t="str">
        <f>VLOOKUP(A577,[1]Territory_Mapping!$A$2:$C$51,3,0)</f>
        <v>T1RKQQ</v>
      </c>
    </row>
    <row r="578" spans="1:12">
      <c r="A578" t="s">
        <v>81</v>
      </c>
      <c r="B578" s="3">
        <v>45693</v>
      </c>
      <c r="C578" s="4" t="str">
        <f t="shared" si="8"/>
        <v>2025W044</v>
      </c>
      <c r="D578" t="s">
        <v>96</v>
      </c>
      <c r="E578" t="s">
        <v>97</v>
      </c>
      <c r="F578" t="s">
        <v>61</v>
      </c>
      <c r="G578">
        <v>0</v>
      </c>
      <c r="H578">
        <v>1</v>
      </c>
      <c r="I578">
        <v>60</v>
      </c>
      <c r="J578">
        <v>48780101</v>
      </c>
      <c r="K578">
        <f>VLOOKUP(A578,[1]Territory_Mapping!A$2:C$51,2,0)</f>
        <v>72861</v>
      </c>
      <c r="L578" t="str">
        <f>VLOOKUP(A578,[1]Territory_Mapping!$A$2:$C$51,3,0)</f>
        <v>9JLAIL</v>
      </c>
    </row>
    <row r="579" spans="1:12">
      <c r="A579" t="s">
        <v>98</v>
      </c>
      <c r="B579" s="3">
        <v>45693</v>
      </c>
      <c r="C579" s="4" t="str">
        <f t="shared" ref="C579:C642" si="9">YEAR(B579)&amp;"W"&amp;TEXT(INT((MAX($B:$B)-B579)/7)+1,"000")</f>
        <v>2025W044</v>
      </c>
      <c r="D579" t="s">
        <v>63</v>
      </c>
      <c r="E579" t="s">
        <v>64</v>
      </c>
      <c r="F579" t="s">
        <v>61</v>
      </c>
      <c r="G579">
        <v>0</v>
      </c>
      <c r="H579">
        <v>1</v>
      </c>
      <c r="I579">
        <v>48</v>
      </c>
      <c r="J579">
        <v>48780101</v>
      </c>
      <c r="K579">
        <f>VLOOKUP(A579,[1]Territory_Mapping!A$2:C$51,2,0)</f>
        <v>72861</v>
      </c>
      <c r="L579" t="str">
        <f>VLOOKUP(A579,[1]Territory_Mapping!$A$2:$C$51,3,0)</f>
        <v>9JLAIL</v>
      </c>
    </row>
    <row r="580" spans="1:12">
      <c r="A580" t="s">
        <v>86</v>
      </c>
      <c r="B580" s="3">
        <v>45693</v>
      </c>
      <c r="C580" s="4" t="str">
        <f t="shared" si="9"/>
        <v>2025W044</v>
      </c>
      <c r="D580" t="s">
        <v>63</v>
      </c>
      <c r="E580" t="s">
        <v>64</v>
      </c>
      <c r="F580" t="s">
        <v>61</v>
      </c>
      <c r="G580">
        <v>1</v>
      </c>
      <c r="H580">
        <v>1</v>
      </c>
      <c r="I580">
        <v>86</v>
      </c>
      <c r="J580">
        <v>48780101</v>
      </c>
      <c r="K580">
        <f>VLOOKUP(A580,[1]Territory_Mapping!A$2:C$51,2,0)</f>
        <v>40976</v>
      </c>
      <c r="L580" t="str">
        <f>VLOOKUP(A580,[1]Territory_Mapping!$A$2:$C$51,3,0)</f>
        <v>L7PH6P</v>
      </c>
    </row>
    <row r="581" spans="1:12">
      <c r="A581" t="s">
        <v>112</v>
      </c>
      <c r="B581" s="3">
        <v>45693</v>
      </c>
      <c r="C581" s="4" t="str">
        <f t="shared" si="9"/>
        <v>2025W044</v>
      </c>
      <c r="D581" t="s">
        <v>96</v>
      </c>
      <c r="E581" t="s">
        <v>97</v>
      </c>
      <c r="F581" t="s">
        <v>61</v>
      </c>
      <c r="G581">
        <v>1</v>
      </c>
      <c r="H581">
        <v>1</v>
      </c>
      <c r="I581">
        <v>49</v>
      </c>
      <c r="J581">
        <v>48780101</v>
      </c>
      <c r="K581">
        <f>VLOOKUP(A581,[1]Territory_Mapping!A$2:C$51,2,0)</f>
        <v>81760</v>
      </c>
      <c r="L581" t="str">
        <f>VLOOKUP(A581,[1]Territory_Mapping!$A$2:$C$51,3,0)</f>
        <v>PICLKS</v>
      </c>
    </row>
    <row r="582" spans="1:12">
      <c r="A582" t="s">
        <v>108</v>
      </c>
      <c r="B582" s="3">
        <v>45692</v>
      </c>
      <c r="C582" s="4" t="str">
        <f t="shared" si="9"/>
        <v>2025W044</v>
      </c>
      <c r="D582" t="s">
        <v>63</v>
      </c>
      <c r="E582" t="s">
        <v>64</v>
      </c>
      <c r="F582" t="s">
        <v>61</v>
      </c>
      <c r="G582">
        <v>0</v>
      </c>
      <c r="H582">
        <v>1</v>
      </c>
      <c r="I582">
        <v>22</v>
      </c>
      <c r="J582">
        <v>2870509</v>
      </c>
      <c r="K582">
        <f>VLOOKUP(A582,[1]Territory_Mapping!A$2:C$51,2,0)</f>
        <v>89150</v>
      </c>
      <c r="L582" t="str">
        <f>VLOOKUP(A582,[1]Territory_Mapping!$A$2:$C$51,3,0)</f>
        <v>GQC5UM</v>
      </c>
    </row>
    <row r="583" spans="1:12">
      <c r="A583" t="s">
        <v>71</v>
      </c>
      <c r="B583" s="3">
        <v>45692</v>
      </c>
      <c r="C583" s="4" t="str">
        <f t="shared" si="9"/>
        <v>2025W044</v>
      </c>
      <c r="D583" t="s">
        <v>96</v>
      </c>
      <c r="E583" t="s">
        <v>97</v>
      </c>
      <c r="F583" t="s">
        <v>61</v>
      </c>
      <c r="G583">
        <v>0</v>
      </c>
      <c r="H583">
        <v>1</v>
      </c>
      <c r="I583">
        <v>38</v>
      </c>
      <c r="J583">
        <v>2870509</v>
      </c>
      <c r="K583">
        <f>VLOOKUP(A583,[1]Territory_Mapping!A$2:C$51,2,0)</f>
        <v>59209</v>
      </c>
      <c r="L583" t="str">
        <f>VLOOKUP(A583,[1]Territory_Mapping!$A$2:$C$51,3,0)</f>
        <v>PICLKS</v>
      </c>
    </row>
    <row r="584" spans="1:12">
      <c r="A584" t="s">
        <v>65</v>
      </c>
      <c r="B584" s="3">
        <v>45692</v>
      </c>
      <c r="C584" s="4" t="str">
        <f t="shared" si="9"/>
        <v>2025W044</v>
      </c>
      <c r="D584" t="s">
        <v>96</v>
      </c>
      <c r="E584" t="s">
        <v>97</v>
      </c>
      <c r="F584" t="s">
        <v>61</v>
      </c>
      <c r="G584">
        <v>1</v>
      </c>
      <c r="H584">
        <v>1</v>
      </c>
      <c r="I584">
        <v>54</v>
      </c>
      <c r="J584">
        <v>14380001</v>
      </c>
      <c r="K584">
        <f>VLOOKUP(A584,[1]Territory_Mapping!A$2:C$51,2,0)</f>
        <v>76652</v>
      </c>
      <c r="L584" t="str">
        <f>VLOOKUP(A584,[1]Territory_Mapping!$A$2:$C$51,3,0)</f>
        <v>EUVIV4</v>
      </c>
    </row>
    <row r="585" spans="1:12">
      <c r="A585" t="s">
        <v>110</v>
      </c>
      <c r="B585" s="3">
        <v>45692</v>
      </c>
      <c r="C585" s="4" t="str">
        <f t="shared" si="9"/>
        <v>2025W044</v>
      </c>
      <c r="D585" t="s">
        <v>59</v>
      </c>
      <c r="E585" t="s">
        <v>60</v>
      </c>
      <c r="F585" t="s">
        <v>61</v>
      </c>
      <c r="G585">
        <v>1</v>
      </c>
      <c r="H585">
        <v>1</v>
      </c>
      <c r="I585">
        <v>37</v>
      </c>
      <c r="J585">
        <v>2870509</v>
      </c>
      <c r="K585">
        <f>VLOOKUP(A585,[1]Territory_Mapping!A$2:C$51,2,0)</f>
        <v>86268</v>
      </c>
      <c r="L585" t="str">
        <f>VLOOKUP(A585,[1]Territory_Mapping!$A$2:$C$51,3,0)</f>
        <v>EUVIV4</v>
      </c>
    </row>
    <row r="586" spans="1:12">
      <c r="A586" t="s">
        <v>115</v>
      </c>
      <c r="B586" s="3">
        <v>45692</v>
      </c>
      <c r="C586" s="4" t="str">
        <f t="shared" si="9"/>
        <v>2025W044</v>
      </c>
      <c r="D586" t="s">
        <v>96</v>
      </c>
      <c r="E586" t="s">
        <v>97</v>
      </c>
      <c r="F586" t="s">
        <v>61</v>
      </c>
      <c r="G586">
        <v>0</v>
      </c>
      <c r="H586">
        <v>1</v>
      </c>
      <c r="I586">
        <v>82</v>
      </c>
      <c r="J586">
        <v>53940001</v>
      </c>
      <c r="K586">
        <f>VLOOKUP(A586,[1]Territory_Mapping!A$2:C$51,2,0)</f>
        <v>72861</v>
      </c>
      <c r="L586" t="str">
        <f>VLOOKUP(A586,[1]Territory_Mapping!$A$2:$C$51,3,0)</f>
        <v>9JLAIL</v>
      </c>
    </row>
    <row r="587" spans="1:12">
      <c r="A587" t="s">
        <v>89</v>
      </c>
      <c r="B587" s="3">
        <v>45691</v>
      </c>
      <c r="C587" s="4" t="str">
        <f t="shared" si="9"/>
        <v>2025W044</v>
      </c>
      <c r="D587" t="s">
        <v>96</v>
      </c>
      <c r="E587" t="s">
        <v>97</v>
      </c>
      <c r="F587" t="s">
        <v>61</v>
      </c>
      <c r="G587">
        <v>0</v>
      </c>
      <c r="H587">
        <v>1</v>
      </c>
      <c r="I587">
        <v>67</v>
      </c>
      <c r="J587">
        <v>2870509</v>
      </c>
      <c r="K587">
        <f>VLOOKUP(A587,[1]Territory_Mapping!A$2:C$51,2,0)</f>
        <v>81760</v>
      </c>
      <c r="L587" t="str">
        <f>VLOOKUP(A587,[1]Territory_Mapping!$A$2:$C$51,3,0)</f>
        <v>PICLKS</v>
      </c>
    </row>
    <row r="588" spans="1:12">
      <c r="A588" t="s">
        <v>82</v>
      </c>
      <c r="B588" s="3">
        <v>45691</v>
      </c>
      <c r="C588" s="4" t="str">
        <f t="shared" si="9"/>
        <v>2025W044</v>
      </c>
      <c r="D588" t="s">
        <v>63</v>
      </c>
      <c r="E588" t="s">
        <v>64</v>
      </c>
      <c r="F588" t="s">
        <v>61</v>
      </c>
      <c r="G588">
        <v>1</v>
      </c>
      <c r="H588">
        <v>1</v>
      </c>
      <c r="I588">
        <v>14</v>
      </c>
      <c r="J588">
        <v>2870509</v>
      </c>
      <c r="K588">
        <f>VLOOKUP(A588,[1]Territory_Mapping!A$2:C$51,2,0)</f>
        <v>59209</v>
      </c>
      <c r="L588" t="str">
        <f>VLOOKUP(A588,[1]Territory_Mapping!$A$2:$C$51,3,0)</f>
        <v>PICLKS</v>
      </c>
    </row>
    <row r="589" spans="1:12">
      <c r="A589" t="s">
        <v>79</v>
      </c>
      <c r="B589" s="3">
        <v>45691</v>
      </c>
      <c r="C589" s="4" t="str">
        <f t="shared" si="9"/>
        <v>2025W044</v>
      </c>
      <c r="D589" t="s">
        <v>63</v>
      </c>
      <c r="E589" t="s">
        <v>64</v>
      </c>
      <c r="F589" t="s">
        <v>61</v>
      </c>
      <c r="G589">
        <v>0</v>
      </c>
      <c r="H589">
        <v>1</v>
      </c>
      <c r="I589">
        <v>80</v>
      </c>
      <c r="J589">
        <v>14380001</v>
      </c>
      <c r="K589">
        <f>VLOOKUP(A589,[1]Territory_Mapping!A$2:C$51,2,0)</f>
        <v>32593</v>
      </c>
      <c r="L589" t="str">
        <f>VLOOKUP(A589,[1]Territory_Mapping!$A$2:$C$51,3,0)</f>
        <v>KHZ22K</v>
      </c>
    </row>
    <row r="590" spans="1:12">
      <c r="A590" t="s">
        <v>66</v>
      </c>
      <c r="B590" s="3">
        <v>45691</v>
      </c>
      <c r="C590" s="4" t="str">
        <f t="shared" si="9"/>
        <v>2025W044</v>
      </c>
      <c r="D590" t="s">
        <v>96</v>
      </c>
      <c r="E590" t="s">
        <v>97</v>
      </c>
      <c r="F590" t="s">
        <v>61</v>
      </c>
      <c r="G590">
        <v>0</v>
      </c>
      <c r="H590">
        <v>1</v>
      </c>
      <c r="I590">
        <v>35</v>
      </c>
      <c r="J590">
        <v>48780101</v>
      </c>
      <c r="K590">
        <f>VLOOKUP(A590,[1]Territory_Mapping!A$2:C$51,2,0)</f>
        <v>40976</v>
      </c>
      <c r="L590" t="str">
        <f>VLOOKUP(A590,[1]Territory_Mapping!$A$2:$C$51,3,0)</f>
        <v>L7PH6P</v>
      </c>
    </row>
    <row r="591" spans="1:12">
      <c r="A591" t="s">
        <v>72</v>
      </c>
      <c r="B591" s="3">
        <v>45691</v>
      </c>
      <c r="C591" s="4" t="str">
        <f t="shared" si="9"/>
        <v>2025W044</v>
      </c>
      <c r="D591" t="s">
        <v>63</v>
      </c>
      <c r="E591" t="s">
        <v>64</v>
      </c>
      <c r="F591" t="s">
        <v>61</v>
      </c>
      <c r="G591">
        <v>0</v>
      </c>
      <c r="H591">
        <v>1</v>
      </c>
      <c r="I591">
        <v>85</v>
      </c>
      <c r="J591">
        <v>14380001</v>
      </c>
      <c r="K591">
        <f>VLOOKUP(A591,[1]Territory_Mapping!A$2:C$51,2,0)</f>
        <v>81760</v>
      </c>
      <c r="L591" t="str">
        <f>VLOOKUP(A591,[1]Territory_Mapping!$A$2:$C$51,3,0)</f>
        <v>PICLKS</v>
      </c>
    </row>
    <row r="592" spans="1:12">
      <c r="A592" t="s">
        <v>111</v>
      </c>
      <c r="B592" s="3">
        <v>45690</v>
      </c>
      <c r="C592" s="4" t="str">
        <f t="shared" si="9"/>
        <v>2025W044</v>
      </c>
      <c r="D592" t="s">
        <v>63</v>
      </c>
      <c r="E592" t="s">
        <v>64</v>
      </c>
      <c r="F592" t="s">
        <v>61</v>
      </c>
      <c r="G592">
        <v>0</v>
      </c>
      <c r="H592">
        <v>1</v>
      </c>
      <c r="I592">
        <v>10</v>
      </c>
      <c r="J592">
        <v>14380001</v>
      </c>
      <c r="K592">
        <f>VLOOKUP(A592,[1]Territory_Mapping!A$2:C$51,2,0)</f>
        <v>80120</v>
      </c>
      <c r="L592" t="str">
        <f>VLOOKUP(A592,[1]Territory_Mapping!$A$2:$C$51,3,0)</f>
        <v>T1RKQQ</v>
      </c>
    </row>
    <row r="593" spans="1:12">
      <c r="A593" t="s">
        <v>108</v>
      </c>
      <c r="B593" s="3">
        <v>45690</v>
      </c>
      <c r="C593" s="4" t="str">
        <f t="shared" si="9"/>
        <v>2025W044</v>
      </c>
      <c r="D593" t="s">
        <v>96</v>
      </c>
      <c r="E593" t="s">
        <v>97</v>
      </c>
      <c r="F593" t="s">
        <v>61</v>
      </c>
      <c r="G593">
        <v>0</v>
      </c>
      <c r="H593">
        <v>1</v>
      </c>
      <c r="I593">
        <v>45</v>
      </c>
      <c r="J593">
        <v>2870509</v>
      </c>
      <c r="K593">
        <f>VLOOKUP(A593,[1]Territory_Mapping!A$2:C$51,2,0)</f>
        <v>89150</v>
      </c>
      <c r="L593" t="str">
        <f>VLOOKUP(A593,[1]Territory_Mapping!$A$2:$C$51,3,0)</f>
        <v>GQC5UM</v>
      </c>
    </row>
    <row r="594" spans="1:12">
      <c r="A594" t="s">
        <v>79</v>
      </c>
      <c r="B594" s="3">
        <v>45690</v>
      </c>
      <c r="C594" s="4" t="str">
        <f t="shared" si="9"/>
        <v>2025W044</v>
      </c>
      <c r="D594" t="s">
        <v>96</v>
      </c>
      <c r="E594" t="s">
        <v>97</v>
      </c>
      <c r="F594" t="s">
        <v>61</v>
      </c>
      <c r="G594">
        <v>1</v>
      </c>
      <c r="H594">
        <v>1</v>
      </c>
      <c r="I594">
        <v>10</v>
      </c>
      <c r="J594">
        <v>14380001</v>
      </c>
      <c r="K594">
        <f>VLOOKUP(A594,[1]Territory_Mapping!A$2:C$51,2,0)</f>
        <v>32593</v>
      </c>
      <c r="L594" t="str">
        <f>VLOOKUP(A594,[1]Territory_Mapping!$A$2:$C$51,3,0)</f>
        <v>KHZ22K</v>
      </c>
    </row>
    <row r="595" spans="1:12">
      <c r="A595" t="s">
        <v>94</v>
      </c>
      <c r="B595" s="3">
        <v>45690</v>
      </c>
      <c r="C595" s="4" t="str">
        <f t="shared" si="9"/>
        <v>2025W044</v>
      </c>
      <c r="D595" t="s">
        <v>63</v>
      </c>
      <c r="E595" t="s">
        <v>64</v>
      </c>
      <c r="F595" t="s">
        <v>61</v>
      </c>
      <c r="G595">
        <v>0</v>
      </c>
      <c r="H595">
        <v>1</v>
      </c>
      <c r="I595">
        <v>10</v>
      </c>
      <c r="J595">
        <v>2870509</v>
      </c>
      <c r="K595">
        <f>VLOOKUP(A595,[1]Territory_Mapping!A$2:C$51,2,0)</f>
        <v>18803</v>
      </c>
      <c r="L595" t="str">
        <f>VLOOKUP(A595,[1]Territory_Mapping!$A$2:$C$51,3,0)</f>
        <v>ANDTQY</v>
      </c>
    </row>
    <row r="596" spans="1:12">
      <c r="A596" t="s">
        <v>86</v>
      </c>
      <c r="B596" s="3">
        <v>45690</v>
      </c>
      <c r="C596" s="4" t="str">
        <f t="shared" si="9"/>
        <v>2025W044</v>
      </c>
      <c r="D596" t="s">
        <v>59</v>
      </c>
      <c r="E596" t="s">
        <v>60</v>
      </c>
      <c r="F596" t="s">
        <v>61</v>
      </c>
      <c r="G596">
        <v>1</v>
      </c>
      <c r="H596">
        <v>1</v>
      </c>
      <c r="I596">
        <v>30</v>
      </c>
      <c r="J596">
        <v>2870509</v>
      </c>
      <c r="K596">
        <f>VLOOKUP(A596,[1]Territory_Mapping!A$2:C$51,2,0)</f>
        <v>40976</v>
      </c>
      <c r="L596" t="str">
        <f>VLOOKUP(A596,[1]Territory_Mapping!$A$2:$C$51,3,0)</f>
        <v>L7PH6P</v>
      </c>
    </row>
    <row r="597" spans="1:12">
      <c r="A597" t="s">
        <v>75</v>
      </c>
      <c r="B597" s="3">
        <v>45690</v>
      </c>
      <c r="C597" s="4" t="str">
        <f t="shared" si="9"/>
        <v>2025W044</v>
      </c>
      <c r="D597" t="s">
        <v>96</v>
      </c>
      <c r="E597" t="s">
        <v>97</v>
      </c>
      <c r="F597" t="s">
        <v>61</v>
      </c>
      <c r="G597">
        <v>0</v>
      </c>
      <c r="H597">
        <v>1</v>
      </c>
      <c r="I597">
        <v>30</v>
      </c>
      <c r="J597">
        <v>48780101</v>
      </c>
      <c r="K597">
        <f>VLOOKUP(A597,[1]Territory_Mapping!A$2:C$51,2,0)</f>
        <v>72750</v>
      </c>
      <c r="L597" t="str">
        <f>VLOOKUP(A597,[1]Territory_Mapping!$A$2:$C$51,3,0)</f>
        <v>9JLAIL</v>
      </c>
    </row>
    <row r="598" spans="1:12">
      <c r="A598" t="s">
        <v>108</v>
      </c>
      <c r="B598" s="3">
        <v>45689</v>
      </c>
      <c r="C598" s="4" t="str">
        <f t="shared" si="9"/>
        <v>2025W045</v>
      </c>
      <c r="D598" t="s">
        <v>68</v>
      </c>
      <c r="E598" t="s">
        <v>69</v>
      </c>
      <c r="F598" t="s">
        <v>61</v>
      </c>
      <c r="G598">
        <v>1</v>
      </c>
      <c r="H598">
        <v>1</v>
      </c>
      <c r="I598">
        <v>48</v>
      </c>
      <c r="J598">
        <v>53940001</v>
      </c>
      <c r="K598">
        <f>VLOOKUP(A598,[1]Territory_Mapping!A$2:C$51,2,0)</f>
        <v>89150</v>
      </c>
      <c r="L598" t="str">
        <f>VLOOKUP(A598,[1]Territory_Mapping!$A$2:$C$51,3,0)</f>
        <v>GQC5UM</v>
      </c>
    </row>
    <row r="599" spans="1:12">
      <c r="A599" t="s">
        <v>86</v>
      </c>
      <c r="B599" s="3">
        <v>45689</v>
      </c>
      <c r="C599" s="4" t="str">
        <f t="shared" si="9"/>
        <v>2025W045</v>
      </c>
      <c r="D599" t="s">
        <v>59</v>
      </c>
      <c r="E599" t="s">
        <v>60</v>
      </c>
      <c r="F599" t="s">
        <v>61</v>
      </c>
      <c r="G599">
        <v>0</v>
      </c>
      <c r="H599">
        <v>2</v>
      </c>
      <c r="I599">
        <v>74</v>
      </c>
      <c r="J599">
        <v>14380001</v>
      </c>
      <c r="K599">
        <f>VLOOKUP(A599,[1]Territory_Mapping!A$2:C$51,2,0)</f>
        <v>40976</v>
      </c>
      <c r="L599" t="str">
        <f>VLOOKUP(A599,[1]Territory_Mapping!$A$2:$C$51,3,0)</f>
        <v>L7PH6P</v>
      </c>
    </row>
    <row r="600" spans="1:12">
      <c r="A600" t="s">
        <v>86</v>
      </c>
      <c r="B600" s="3">
        <v>45689</v>
      </c>
      <c r="C600" s="4" t="str">
        <f t="shared" si="9"/>
        <v>2025W045</v>
      </c>
      <c r="D600" t="s">
        <v>63</v>
      </c>
      <c r="E600" t="s">
        <v>64</v>
      </c>
      <c r="F600" t="s">
        <v>61</v>
      </c>
      <c r="G600">
        <v>0</v>
      </c>
      <c r="H600">
        <v>2</v>
      </c>
      <c r="I600">
        <v>49</v>
      </c>
      <c r="J600">
        <v>53940001</v>
      </c>
      <c r="K600">
        <f>VLOOKUP(A600,[1]Territory_Mapping!A$2:C$51,2,0)</f>
        <v>40976</v>
      </c>
      <c r="L600" t="str">
        <f>VLOOKUP(A600,[1]Territory_Mapping!$A$2:$C$51,3,0)</f>
        <v>L7PH6P</v>
      </c>
    </row>
    <row r="601" spans="1:12">
      <c r="A601" t="s">
        <v>110</v>
      </c>
      <c r="B601" s="3">
        <v>45689</v>
      </c>
      <c r="C601" s="4" t="str">
        <f t="shared" si="9"/>
        <v>2025W045</v>
      </c>
      <c r="D601" t="s">
        <v>68</v>
      </c>
      <c r="E601" t="s">
        <v>69</v>
      </c>
      <c r="F601" t="s">
        <v>61</v>
      </c>
      <c r="G601">
        <v>0</v>
      </c>
      <c r="H601">
        <v>1</v>
      </c>
      <c r="I601">
        <v>60</v>
      </c>
      <c r="J601">
        <v>53940001</v>
      </c>
      <c r="K601">
        <f>VLOOKUP(A601,[1]Territory_Mapping!A$2:C$51,2,0)</f>
        <v>86268</v>
      </c>
      <c r="L601" t="str">
        <f>VLOOKUP(A601,[1]Territory_Mapping!$A$2:$C$51,3,0)</f>
        <v>EUVIV4</v>
      </c>
    </row>
    <row r="602" spans="1:12">
      <c r="A602" t="s">
        <v>66</v>
      </c>
      <c r="B602" s="3">
        <v>45688</v>
      </c>
      <c r="C602" s="4" t="str">
        <f t="shared" si="9"/>
        <v>2025W045</v>
      </c>
      <c r="D602" t="s">
        <v>96</v>
      </c>
      <c r="E602" t="s">
        <v>97</v>
      </c>
      <c r="F602" t="s">
        <v>61</v>
      </c>
      <c r="G602">
        <v>0</v>
      </c>
      <c r="H602">
        <v>1</v>
      </c>
      <c r="I602">
        <v>60</v>
      </c>
      <c r="J602">
        <v>53940001</v>
      </c>
      <c r="K602">
        <f>VLOOKUP(A602,[1]Territory_Mapping!A$2:C$51,2,0)</f>
        <v>40976</v>
      </c>
      <c r="L602" t="str">
        <f>VLOOKUP(A602,[1]Territory_Mapping!$A$2:$C$51,3,0)</f>
        <v>L7PH6P</v>
      </c>
    </row>
    <row r="603" spans="1:12">
      <c r="A603" t="s">
        <v>106</v>
      </c>
      <c r="B603" s="3">
        <v>45688</v>
      </c>
      <c r="C603" s="4" t="str">
        <f t="shared" si="9"/>
        <v>2025W045</v>
      </c>
      <c r="D603" t="s">
        <v>68</v>
      </c>
      <c r="E603" t="s">
        <v>69</v>
      </c>
      <c r="F603" t="s">
        <v>61</v>
      </c>
      <c r="G603">
        <v>1</v>
      </c>
      <c r="H603">
        <v>1</v>
      </c>
      <c r="I603">
        <v>45</v>
      </c>
      <c r="J603">
        <v>14380001</v>
      </c>
      <c r="K603">
        <f>VLOOKUP(A603,[1]Territory_Mapping!A$2:C$51,2,0)</f>
        <v>89150</v>
      </c>
      <c r="L603" t="str">
        <f>VLOOKUP(A603,[1]Territory_Mapping!$A$2:$C$51,3,0)</f>
        <v>GQC5UM</v>
      </c>
    </row>
    <row r="604" spans="1:12">
      <c r="A604" t="s">
        <v>91</v>
      </c>
      <c r="B604" s="3">
        <v>45687</v>
      </c>
      <c r="C604" s="4" t="str">
        <f t="shared" si="9"/>
        <v>2025W045</v>
      </c>
      <c r="D604" t="s">
        <v>96</v>
      </c>
      <c r="E604" t="s">
        <v>97</v>
      </c>
      <c r="F604" t="s">
        <v>61</v>
      </c>
      <c r="G604">
        <v>1</v>
      </c>
      <c r="H604">
        <v>1</v>
      </c>
      <c r="I604">
        <v>30</v>
      </c>
      <c r="J604">
        <v>14380001</v>
      </c>
      <c r="K604">
        <f>VLOOKUP(A604,[1]Territory_Mapping!A$2:C$51,2,0)</f>
        <v>30260</v>
      </c>
      <c r="L604" t="str">
        <f>VLOOKUP(A604,[1]Territory_Mapping!$A$2:$C$51,3,0)</f>
        <v>KHZ22K</v>
      </c>
    </row>
    <row r="605" spans="1:12">
      <c r="A605" t="s">
        <v>67</v>
      </c>
      <c r="B605" s="3">
        <v>45687</v>
      </c>
      <c r="C605" s="4" t="str">
        <f t="shared" si="9"/>
        <v>2025W045</v>
      </c>
      <c r="D605" t="s">
        <v>63</v>
      </c>
      <c r="E605" t="s">
        <v>64</v>
      </c>
      <c r="F605" t="s">
        <v>61</v>
      </c>
      <c r="G605">
        <v>1</v>
      </c>
      <c r="H605">
        <v>1</v>
      </c>
      <c r="I605">
        <v>45</v>
      </c>
      <c r="J605">
        <v>2870509</v>
      </c>
      <c r="K605">
        <f>VLOOKUP(A605,[1]Territory_Mapping!A$2:C$51,2,0)</f>
        <v>86268</v>
      </c>
      <c r="L605" t="str">
        <f>VLOOKUP(A605,[1]Territory_Mapping!$A$2:$C$51,3,0)</f>
        <v>EUVIV4</v>
      </c>
    </row>
    <row r="606" spans="1:12">
      <c r="A606" t="s">
        <v>104</v>
      </c>
      <c r="B606" s="3">
        <v>45687</v>
      </c>
      <c r="C606" s="4" t="str">
        <f t="shared" si="9"/>
        <v>2025W045</v>
      </c>
      <c r="D606" t="s">
        <v>96</v>
      </c>
      <c r="E606" t="s">
        <v>97</v>
      </c>
      <c r="F606" t="s">
        <v>61</v>
      </c>
      <c r="G606">
        <v>0</v>
      </c>
      <c r="H606">
        <v>1</v>
      </c>
      <c r="I606">
        <v>10</v>
      </c>
      <c r="J606">
        <v>2870509</v>
      </c>
      <c r="K606">
        <f>VLOOKUP(A606,[1]Territory_Mapping!A$2:C$51,2,0)</f>
        <v>54521</v>
      </c>
      <c r="L606" t="str">
        <f>VLOOKUP(A606,[1]Territory_Mapping!$A$2:$C$51,3,0)</f>
        <v>T1RKQQ</v>
      </c>
    </row>
    <row r="607" spans="1:12">
      <c r="A607" t="s">
        <v>108</v>
      </c>
      <c r="B607" s="3">
        <v>45686</v>
      </c>
      <c r="C607" s="4" t="str">
        <f t="shared" si="9"/>
        <v>2025W045</v>
      </c>
      <c r="D607" t="s">
        <v>63</v>
      </c>
      <c r="E607" t="s">
        <v>64</v>
      </c>
      <c r="F607" t="s">
        <v>61</v>
      </c>
      <c r="G607">
        <v>0</v>
      </c>
      <c r="H607">
        <v>1</v>
      </c>
      <c r="I607">
        <v>60</v>
      </c>
      <c r="J607">
        <v>2870509</v>
      </c>
      <c r="K607">
        <f>VLOOKUP(A607,[1]Territory_Mapping!A$2:C$51,2,0)</f>
        <v>89150</v>
      </c>
      <c r="L607" t="str">
        <f>VLOOKUP(A607,[1]Territory_Mapping!$A$2:$C$51,3,0)</f>
        <v>GQC5UM</v>
      </c>
    </row>
    <row r="608" spans="1:12">
      <c r="A608" t="s">
        <v>89</v>
      </c>
      <c r="B608" s="3">
        <v>45686</v>
      </c>
      <c r="C608" s="4" t="str">
        <f t="shared" si="9"/>
        <v>2025W045</v>
      </c>
      <c r="D608" t="s">
        <v>96</v>
      </c>
      <c r="E608" t="s">
        <v>97</v>
      </c>
      <c r="F608" t="s">
        <v>61</v>
      </c>
      <c r="G608">
        <v>0</v>
      </c>
      <c r="H608">
        <v>1</v>
      </c>
      <c r="I608">
        <v>60</v>
      </c>
      <c r="J608">
        <v>48780101</v>
      </c>
      <c r="K608">
        <f>VLOOKUP(A608,[1]Territory_Mapping!A$2:C$51,2,0)</f>
        <v>81760</v>
      </c>
      <c r="L608" t="str">
        <f>VLOOKUP(A608,[1]Territory_Mapping!$A$2:$C$51,3,0)</f>
        <v>PICLKS</v>
      </c>
    </row>
    <row r="609" spans="1:12">
      <c r="A609" t="s">
        <v>85</v>
      </c>
      <c r="B609" s="3">
        <v>45686</v>
      </c>
      <c r="C609" s="4" t="str">
        <f t="shared" si="9"/>
        <v>2025W045</v>
      </c>
      <c r="D609" t="s">
        <v>63</v>
      </c>
      <c r="E609" t="s">
        <v>64</v>
      </c>
      <c r="F609" t="s">
        <v>61</v>
      </c>
      <c r="G609">
        <v>0</v>
      </c>
      <c r="H609">
        <v>1</v>
      </c>
      <c r="I609">
        <v>30</v>
      </c>
      <c r="J609">
        <v>48780101</v>
      </c>
      <c r="K609">
        <f>VLOOKUP(A609,[1]Territory_Mapping!A$2:C$51,2,0)</f>
        <v>89777</v>
      </c>
      <c r="L609" t="str">
        <f>VLOOKUP(A609,[1]Territory_Mapping!$A$2:$C$51,3,0)</f>
        <v>GQC5UM</v>
      </c>
    </row>
    <row r="610" spans="1:12">
      <c r="A610" t="s">
        <v>102</v>
      </c>
      <c r="B610" s="3">
        <v>45685</v>
      </c>
      <c r="C610" s="4" t="str">
        <f t="shared" si="9"/>
        <v>2025W045</v>
      </c>
      <c r="D610" t="s">
        <v>96</v>
      </c>
      <c r="E610" t="s">
        <v>97</v>
      </c>
      <c r="F610" t="s">
        <v>61</v>
      </c>
      <c r="G610">
        <v>0</v>
      </c>
      <c r="H610">
        <v>1</v>
      </c>
      <c r="I610">
        <v>30</v>
      </c>
      <c r="J610">
        <v>53940001</v>
      </c>
      <c r="K610">
        <f>VLOOKUP(A610,[1]Territory_Mapping!A$2:C$51,2,0)</f>
        <v>72750</v>
      </c>
      <c r="L610" t="str">
        <f>VLOOKUP(A610,[1]Territory_Mapping!$A$2:$C$51,3,0)</f>
        <v>9JLAIL</v>
      </c>
    </row>
    <row r="611" spans="1:12">
      <c r="A611" t="s">
        <v>78</v>
      </c>
      <c r="B611" s="3">
        <v>45685</v>
      </c>
      <c r="C611" s="4" t="str">
        <f t="shared" si="9"/>
        <v>2025W045</v>
      </c>
      <c r="D611" t="s">
        <v>63</v>
      </c>
      <c r="E611" t="s">
        <v>64</v>
      </c>
      <c r="F611" t="s">
        <v>61</v>
      </c>
      <c r="G611">
        <v>1</v>
      </c>
      <c r="H611">
        <v>1</v>
      </c>
      <c r="I611">
        <v>30</v>
      </c>
      <c r="J611">
        <v>53940001</v>
      </c>
      <c r="K611">
        <f>VLOOKUP(A611,[1]Territory_Mapping!A$2:C$51,2,0)</f>
        <v>76652</v>
      </c>
      <c r="L611" t="str">
        <f>VLOOKUP(A611,[1]Territory_Mapping!$A$2:$C$51,3,0)</f>
        <v>EUVIV4</v>
      </c>
    </row>
    <row r="612" spans="1:12">
      <c r="A612" t="s">
        <v>100</v>
      </c>
      <c r="B612" s="3">
        <v>45685</v>
      </c>
      <c r="C612" s="4" t="str">
        <f t="shared" si="9"/>
        <v>2025W045</v>
      </c>
      <c r="D612" t="s">
        <v>68</v>
      </c>
      <c r="E612" t="s">
        <v>69</v>
      </c>
      <c r="F612" t="s">
        <v>61</v>
      </c>
      <c r="G612">
        <v>0</v>
      </c>
      <c r="H612">
        <v>1</v>
      </c>
      <c r="I612">
        <v>60</v>
      </c>
      <c r="J612">
        <v>53940001</v>
      </c>
      <c r="K612">
        <f>VLOOKUP(A612,[1]Territory_Mapping!A$2:C$51,2,0)</f>
        <v>38304</v>
      </c>
      <c r="L612" t="str">
        <f>VLOOKUP(A612,[1]Territory_Mapping!$A$2:$C$51,3,0)</f>
        <v>L7PH6P</v>
      </c>
    </row>
    <row r="613" spans="1:12">
      <c r="A613" t="s">
        <v>86</v>
      </c>
      <c r="B613" s="3">
        <v>45685</v>
      </c>
      <c r="C613" s="4" t="str">
        <f t="shared" si="9"/>
        <v>2025W045</v>
      </c>
      <c r="D613" t="s">
        <v>63</v>
      </c>
      <c r="E613" t="s">
        <v>64</v>
      </c>
      <c r="F613" t="s">
        <v>61</v>
      </c>
      <c r="G613">
        <v>1</v>
      </c>
      <c r="H613">
        <v>1</v>
      </c>
      <c r="I613">
        <v>10</v>
      </c>
      <c r="J613">
        <v>2870509</v>
      </c>
      <c r="K613">
        <f>VLOOKUP(A613,[1]Territory_Mapping!A$2:C$51,2,0)</f>
        <v>40976</v>
      </c>
      <c r="L613" t="str">
        <f>VLOOKUP(A613,[1]Territory_Mapping!$A$2:$C$51,3,0)</f>
        <v>L7PH6P</v>
      </c>
    </row>
    <row r="614" spans="1:12">
      <c r="A614" t="s">
        <v>87</v>
      </c>
      <c r="B614" s="3">
        <v>45685</v>
      </c>
      <c r="C614" s="4" t="str">
        <f t="shared" si="9"/>
        <v>2025W045</v>
      </c>
      <c r="D614" t="s">
        <v>96</v>
      </c>
      <c r="E614" t="s">
        <v>97</v>
      </c>
      <c r="F614" t="s">
        <v>61</v>
      </c>
      <c r="G614">
        <v>1</v>
      </c>
      <c r="H614">
        <v>1</v>
      </c>
      <c r="I614">
        <v>15</v>
      </c>
      <c r="J614">
        <v>14380001</v>
      </c>
      <c r="K614">
        <f>VLOOKUP(A614,[1]Territory_Mapping!A$2:C$51,2,0)</f>
        <v>38304</v>
      </c>
      <c r="L614" t="str">
        <f>VLOOKUP(A614,[1]Territory_Mapping!$A$2:$C$51,3,0)</f>
        <v>L7PH6P</v>
      </c>
    </row>
    <row r="615" spans="1:12">
      <c r="A615" t="s">
        <v>113</v>
      </c>
      <c r="B615" s="3">
        <v>45684</v>
      </c>
      <c r="C615" s="4" t="str">
        <f t="shared" si="9"/>
        <v>2025W045</v>
      </c>
      <c r="D615" t="s">
        <v>68</v>
      </c>
      <c r="E615" t="s">
        <v>69</v>
      </c>
      <c r="F615" t="s">
        <v>61</v>
      </c>
      <c r="G615">
        <v>1</v>
      </c>
      <c r="H615">
        <v>1</v>
      </c>
      <c r="I615">
        <v>90</v>
      </c>
      <c r="J615">
        <v>2870509</v>
      </c>
      <c r="K615">
        <f>VLOOKUP(A615,[1]Territory_Mapping!A$2:C$51,2,0)</f>
        <v>54521</v>
      </c>
      <c r="L615" t="str">
        <f>VLOOKUP(A615,[1]Territory_Mapping!$A$2:$C$51,3,0)</f>
        <v>T1RKQQ</v>
      </c>
    </row>
    <row r="616" spans="1:12">
      <c r="A616" t="s">
        <v>82</v>
      </c>
      <c r="B616" s="3">
        <v>45684</v>
      </c>
      <c r="C616" s="4" t="str">
        <f t="shared" si="9"/>
        <v>2025W045</v>
      </c>
      <c r="D616" t="s">
        <v>59</v>
      </c>
      <c r="E616" t="s">
        <v>60</v>
      </c>
      <c r="F616" t="s">
        <v>61</v>
      </c>
      <c r="G616">
        <v>0</v>
      </c>
      <c r="H616">
        <v>1</v>
      </c>
      <c r="I616">
        <v>30</v>
      </c>
      <c r="J616">
        <v>53940001</v>
      </c>
      <c r="K616">
        <f>VLOOKUP(A616,[1]Territory_Mapping!A$2:C$51,2,0)</f>
        <v>59209</v>
      </c>
      <c r="L616" t="str">
        <f>VLOOKUP(A616,[1]Territory_Mapping!$A$2:$C$51,3,0)</f>
        <v>PICLKS</v>
      </c>
    </row>
    <row r="617" spans="1:12">
      <c r="A617" t="s">
        <v>102</v>
      </c>
      <c r="B617" s="3">
        <v>45683</v>
      </c>
      <c r="C617" s="4" t="str">
        <f t="shared" si="9"/>
        <v>2025W045</v>
      </c>
      <c r="D617" t="s">
        <v>96</v>
      </c>
      <c r="E617" t="s">
        <v>97</v>
      </c>
      <c r="F617" t="s">
        <v>61</v>
      </c>
      <c r="G617">
        <v>0</v>
      </c>
      <c r="H617">
        <v>1</v>
      </c>
      <c r="I617">
        <v>60</v>
      </c>
      <c r="J617">
        <v>53940001</v>
      </c>
      <c r="K617">
        <f>VLOOKUP(A617,[1]Territory_Mapping!A$2:C$51,2,0)</f>
        <v>72750</v>
      </c>
      <c r="L617" t="str">
        <f>VLOOKUP(A617,[1]Territory_Mapping!$A$2:$C$51,3,0)</f>
        <v>9JLAIL</v>
      </c>
    </row>
    <row r="618" spans="1:12">
      <c r="A618" t="s">
        <v>89</v>
      </c>
      <c r="B618" s="3">
        <v>45683</v>
      </c>
      <c r="C618" s="4" t="str">
        <f t="shared" si="9"/>
        <v>2025W045</v>
      </c>
      <c r="D618" t="s">
        <v>96</v>
      </c>
      <c r="E618" t="s">
        <v>97</v>
      </c>
      <c r="F618" t="s">
        <v>61</v>
      </c>
      <c r="G618">
        <v>0</v>
      </c>
      <c r="H618">
        <v>1</v>
      </c>
      <c r="I618">
        <v>15</v>
      </c>
      <c r="J618">
        <v>2870509</v>
      </c>
      <c r="K618">
        <f>VLOOKUP(A618,[1]Territory_Mapping!A$2:C$51,2,0)</f>
        <v>81760</v>
      </c>
      <c r="L618" t="str">
        <f>VLOOKUP(A618,[1]Territory_Mapping!$A$2:$C$51,3,0)</f>
        <v>PICLKS</v>
      </c>
    </row>
    <row r="619" spans="1:12">
      <c r="A619" t="s">
        <v>81</v>
      </c>
      <c r="B619" s="3">
        <v>45683</v>
      </c>
      <c r="C619" s="4" t="str">
        <f t="shared" si="9"/>
        <v>2025W045</v>
      </c>
      <c r="D619" t="s">
        <v>68</v>
      </c>
      <c r="E619" t="s">
        <v>69</v>
      </c>
      <c r="F619" t="s">
        <v>61</v>
      </c>
      <c r="G619">
        <v>0</v>
      </c>
      <c r="H619">
        <v>1</v>
      </c>
      <c r="I619">
        <v>45</v>
      </c>
      <c r="J619">
        <v>48780101</v>
      </c>
      <c r="K619">
        <f>VLOOKUP(A619,[1]Territory_Mapping!A$2:C$51,2,0)</f>
        <v>72861</v>
      </c>
      <c r="L619" t="str">
        <f>VLOOKUP(A619,[1]Territory_Mapping!$A$2:$C$51,3,0)</f>
        <v>9JLAIL</v>
      </c>
    </row>
    <row r="620" spans="1:12">
      <c r="A620" t="s">
        <v>62</v>
      </c>
      <c r="B620" s="3">
        <v>45683</v>
      </c>
      <c r="C620" s="4" t="str">
        <f t="shared" si="9"/>
        <v>2025W045</v>
      </c>
      <c r="D620" t="s">
        <v>68</v>
      </c>
      <c r="E620" t="s">
        <v>69</v>
      </c>
      <c r="F620" t="s">
        <v>61</v>
      </c>
      <c r="G620">
        <v>0</v>
      </c>
      <c r="H620">
        <v>1</v>
      </c>
      <c r="I620">
        <v>10</v>
      </c>
      <c r="J620">
        <v>48780101</v>
      </c>
      <c r="K620">
        <f>VLOOKUP(A620,[1]Territory_Mapping!A$2:C$51,2,0)</f>
        <v>72750</v>
      </c>
      <c r="L620" t="str">
        <f>VLOOKUP(A620,[1]Territory_Mapping!$A$2:$C$51,3,0)</f>
        <v>9JLAIL</v>
      </c>
    </row>
    <row r="621" spans="1:12">
      <c r="A621" t="s">
        <v>105</v>
      </c>
      <c r="B621" s="3">
        <v>45683</v>
      </c>
      <c r="C621" s="4" t="str">
        <f t="shared" si="9"/>
        <v>2025W045</v>
      </c>
      <c r="D621" t="s">
        <v>59</v>
      </c>
      <c r="E621" t="s">
        <v>60</v>
      </c>
      <c r="F621" t="s">
        <v>61</v>
      </c>
      <c r="G621">
        <v>0</v>
      </c>
      <c r="H621">
        <v>1</v>
      </c>
      <c r="I621">
        <v>60</v>
      </c>
      <c r="J621">
        <v>48780101</v>
      </c>
      <c r="K621">
        <f>VLOOKUP(A621,[1]Territory_Mapping!A$2:C$51,2,0)</f>
        <v>76652</v>
      </c>
      <c r="L621" t="str">
        <f>VLOOKUP(A621,[1]Territory_Mapping!$A$2:$C$51,3,0)</f>
        <v>EUVIV4</v>
      </c>
    </row>
    <row r="622" spans="1:12">
      <c r="A622" t="s">
        <v>67</v>
      </c>
      <c r="B622" s="3">
        <v>45683</v>
      </c>
      <c r="C622" s="4" t="str">
        <f t="shared" si="9"/>
        <v>2025W045</v>
      </c>
      <c r="D622" t="s">
        <v>96</v>
      </c>
      <c r="E622" t="s">
        <v>97</v>
      </c>
      <c r="F622" t="s">
        <v>61</v>
      </c>
      <c r="G622">
        <v>1</v>
      </c>
      <c r="H622">
        <v>1</v>
      </c>
      <c r="I622">
        <v>15</v>
      </c>
      <c r="J622">
        <v>2870509</v>
      </c>
      <c r="K622">
        <f>VLOOKUP(A622,[1]Territory_Mapping!A$2:C$51,2,0)</f>
        <v>86268</v>
      </c>
      <c r="L622" t="str">
        <f>VLOOKUP(A622,[1]Territory_Mapping!$A$2:$C$51,3,0)</f>
        <v>EUVIV4</v>
      </c>
    </row>
    <row r="623" spans="1:12">
      <c r="A623" t="s">
        <v>76</v>
      </c>
      <c r="B623" s="3">
        <v>45683</v>
      </c>
      <c r="C623" s="4" t="str">
        <f t="shared" si="9"/>
        <v>2025W045</v>
      </c>
      <c r="D623" t="s">
        <v>59</v>
      </c>
      <c r="E623" t="s">
        <v>60</v>
      </c>
      <c r="F623" t="s">
        <v>61</v>
      </c>
      <c r="G623">
        <v>1</v>
      </c>
      <c r="H623">
        <v>1</v>
      </c>
      <c r="I623">
        <v>45</v>
      </c>
      <c r="J623">
        <v>2870509</v>
      </c>
      <c r="K623">
        <f>VLOOKUP(A623,[1]Territory_Mapping!A$2:C$51,2,0)</f>
        <v>89150</v>
      </c>
      <c r="L623" t="str">
        <f>VLOOKUP(A623,[1]Territory_Mapping!$A$2:$C$51,3,0)</f>
        <v>GQC5UM</v>
      </c>
    </row>
    <row r="624" spans="1:12">
      <c r="A624" t="s">
        <v>73</v>
      </c>
      <c r="B624" s="3">
        <v>45682</v>
      </c>
      <c r="C624" s="4" t="str">
        <f t="shared" si="9"/>
        <v>2025W046</v>
      </c>
      <c r="D624" t="s">
        <v>63</v>
      </c>
      <c r="E624" t="s">
        <v>64</v>
      </c>
      <c r="F624" t="s">
        <v>61</v>
      </c>
      <c r="G624">
        <v>0</v>
      </c>
      <c r="H624">
        <v>1</v>
      </c>
      <c r="I624">
        <v>30</v>
      </c>
      <c r="J624">
        <v>2870509</v>
      </c>
      <c r="K624">
        <f>VLOOKUP(A624,[1]Territory_Mapping!A$2:C$51,2,0)</f>
        <v>18803</v>
      </c>
      <c r="L624" t="str">
        <f>VLOOKUP(A624,[1]Territory_Mapping!$A$2:$C$51,3,0)</f>
        <v>ANDTQY</v>
      </c>
    </row>
    <row r="625" spans="1:12">
      <c r="A625" t="s">
        <v>101</v>
      </c>
      <c r="B625" s="3">
        <v>45682</v>
      </c>
      <c r="C625" s="4" t="str">
        <f t="shared" si="9"/>
        <v>2025W046</v>
      </c>
      <c r="D625" t="s">
        <v>68</v>
      </c>
      <c r="E625" t="s">
        <v>69</v>
      </c>
      <c r="F625" t="s">
        <v>61</v>
      </c>
      <c r="G625">
        <v>1</v>
      </c>
      <c r="H625">
        <v>1</v>
      </c>
      <c r="I625">
        <v>45</v>
      </c>
      <c r="J625">
        <v>2870509</v>
      </c>
      <c r="K625">
        <f>VLOOKUP(A625,[1]Territory_Mapping!A$2:C$51,2,0)</f>
        <v>80120</v>
      </c>
      <c r="L625" t="str">
        <f>VLOOKUP(A625,[1]Territory_Mapping!$A$2:$C$51,3,0)</f>
        <v>T1RKQQ</v>
      </c>
    </row>
    <row r="626" spans="1:12">
      <c r="A626" t="s">
        <v>87</v>
      </c>
      <c r="B626" s="3">
        <v>45682</v>
      </c>
      <c r="C626" s="4" t="str">
        <f t="shared" si="9"/>
        <v>2025W046</v>
      </c>
      <c r="D626" t="s">
        <v>96</v>
      </c>
      <c r="E626" t="s">
        <v>97</v>
      </c>
      <c r="F626" t="s">
        <v>61</v>
      </c>
      <c r="G626">
        <v>1</v>
      </c>
      <c r="H626">
        <v>1</v>
      </c>
      <c r="I626">
        <v>15</v>
      </c>
      <c r="J626">
        <v>53940001</v>
      </c>
      <c r="K626">
        <f>VLOOKUP(A626,[1]Territory_Mapping!A$2:C$51,2,0)</f>
        <v>38304</v>
      </c>
      <c r="L626" t="str">
        <f>VLOOKUP(A626,[1]Territory_Mapping!$A$2:$C$51,3,0)</f>
        <v>L7PH6P</v>
      </c>
    </row>
    <row r="627" spans="1:12">
      <c r="A627" t="s">
        <v>75</v>
      </c>
      <c r="B627" s="3">
        <v>45682</v>
      </c>
      <c r="C627" s="4" t="str">
        <f t="shared" si="9"/>
        <v>2025W046</v>
      </c>
      <c r="D627" t="s">
        <v>96</v>
      </c>
      <c r="E627" t="s">
        <v>97</v>
      </c>
      <c r="F627" t="s">
        <v>61</v>
      </c>
      <c r="G627">
        <v>1</v>
      </c>
      <c r="H627">
        <v>1</v>
      </c>
      <c r="I627">
        <v>15</v>
      </c>
      <c r="J627">
        <v>53940001</v>
      </c>
      <c r="K627">
        <f>VLOOKUP(A627,[1]Territory_Mapping!A$2:C$51,2,0)</f>
        <v>72750</v>
      </c>
      <c r="L627" t="str">
        <f>VLOOKUP(A627,[1]Territory_Mapping!$A$2:$C$51,3,0)</f>
        <v>9JLAIL</v>
      </c>
    </row>
    <row r="628" spans="1:12">
      <c r="A628" t="s">
        <v>83</v>
      </c>
      <c r="B628" s="3">
        <v>45681</v>
      </c>
      <c r="C628" s="4" t="str">
        <f t="shared" si="9"/>
        <v>2025W046</v>
      </c>
      <c r="D628" t="s">
        <v>68</v>
      </c>
      <c r="E628" t="s">
        <v>69</v>
      </c>
      <c r="F628" t="s">
        <v>61</v>
      </c>
      <c r="G628">
        <v>0</v>
      </c>
      <c r="H628">
        <v>1</v>
      </c>
      <c r="I628">
        <v>10</v>
      </c>
      <c r="J628">
        <v>48780101</v>
      </c>
      <c r="K628">
        <f>VLOOKUP(A628,[1]Territory_Mapping!A$2:C$51,2,0)</f>
        <v>54521</v>
      </c>
      <c r="L628" t="str">
        <f>VLOOKUP(A628,[1]Territory_Mapping!$A$2:$C$51,3,0)</f>
        <v>T1RKQQ</v>
      </c>
    </row>
    <row r="629" spans="1:12">
      <c r="A629" t="s">
        <v>65</v>
      </c>
      <c r="B629" s="3">
        <v>45681</v>
      </c>
      <c r="C629" s="4" t="str">
        <f t="shared" si="9"/>
        <v>2025W046</v>
      </c>
      <c r="D629" t="s">
        <v>96</v>
      </c>
      <c r="E629" t="s">
        <v>97</v>
      </c>
      <c r="F629" t="s">
        <v>61</v>
      </c>
      <c r="G629">
        <v>0</v>
      </c>
      <c r="H629">
        <v>1</v>
      </c>
      <c r="I629">
        <v>30</v>
      </c>
      <c r="J629">
        <v>48780101</v>
      </c>
      <c r="K629">
        <f>VLOOKUP(A629,[1]Territory_Mapping!A$2:C$51,2,0)</f>
        <v>76652</v>
      </c>
      <c r="L629" t="str">
        <f>VLOOKUP(A629,[1]Territory_Mapping!$A$2:$C$51,3,0)</f>
        <v>EUVIV4</v>
      </c>
    </row>
    <row r="630" spans="1:12">
      <c r="A630" t="s">
        <v>99</v>
      </c>
      <c r="B630" s="3">
        <v>45681</v>
      </c>
      <c r="C630" s="4" t="str">
        <f t="shared" si="9"/>
        <v>2025W046</v>
      </c>
      <c r="D630" t="s">
        <v>68</v>
      </c>
      <c r="E630" t="s">
        <v>69</v>
      </c>
      <c r="F630" t="s">
        <v>61</v>
      </c>
      <c r="G630">
        <v>0</v>
      </c>
      <c r="H630">
        <v>1</v>
      </c>
      <c r="I630">
        <v>10</v>
      </c>
      <c r="J630">
        <v>14380001</v>
      </c>
      <c r="K630">
        <f>VLOOKUP(A630,[1]Territory_Mapping!A$2:C$51,2,0)</f>
        <v>40976</v>
      </c>
      <c r="L630" t="str">
        <f>VLOOKUP(A630,[1]Territory_Mapping!$A$2:$C$51,3,0)</f>
        <v>L7PH6P</v>
      </c>
    </row>
    <row r="631" spans="1:12">
      <c r="A631" t="s">
        <v>111</v>
      </c>
      <c r="B631" s="3">
        <v>45680</v>
      </c>
      <c r="C631" s="4" t="str">
        <f t="shared" si="9"/>
        <v>2025W046</v>
      </c>
      <c r="D631" t="s">
        <v>96</v>
      </c>
      <c r="E631" t="s">
        <v>97</v>
      </c>
      <c r="F631" t="s">
        <v>61</v>
      </c>
      <c r="G631">
        <v>0</v>
      </c>
      <c r="H631">
        <v>1</v>
      </c>
      <c r="I631">
        <v>60</v>
      </c>
      <c r="J631">
        <v>14380001</v>
      </c>
      <c r="K631">
        <f>VLOOKUP(A631,[1]Territory_Mapping!A$2:C$51,2,0)</f>
        <v>80120</v>
      </c>
      <c r="L631" t="str">
        <f>VLOOKUP(A631,[1]Territory_Mapping!$A$2:$C$51,3,0)</f>
        <v>T1RKQQ</v>
      </c>
    </row>
    <row r="632" spans="1:12">
      <c r="A632" t="s">
        <v>108</v>
      </c>
      <c r="B632" s="3">
        <v>45680</v>
      </c>
      <c r="C632" s="4" t="str">
        <f t="shared" si="9"/>
        <v>2025W046</v>
      </c>
      <c r="D632" t="s">
        <v>63</v>
      </c>
      <c r="E632" t="s">
        <v>64</v>
      </c>
      <c r="F632" t="s">
        <v>61</v>
      </c>
      <c r="G632">
        <v>0</v>
      </c>
      <c r="H632">
        <v>1</v>
      </c>
      <c r="I632">
        <v>90</v>
      </c>
      <c r="J632">
        <v>48780101</v>
      </c>
      <c r="K632">
        <f>VLOOKUP(A632,[1]Territory_Mapping!A$2:C$51,2,0)</f>
        <v>89150</v>
      </c>
      <c r="L632" t="str">
        <f>VLOOKUP(A632,[1]Territory_Mapping!$A$2:$C$51,3,0)</f>
        <v>GQC5UM</v>
      </c>
    </row>
    <row r="633" spans="1:12">
      <c r="A633" t="s">
        <v>85</v>
      </c>
      <c r="B633" s="3">
        <v>45680</v>
      </c>
      <c r="C633" s="4" t="str">
        <f t="shared" si="9"/>
        <v>2025W046</v>
      </c>
      <c r="D633" t="s">
        <v>59</v>
      </c>
      <c r="E633" t="s">
        <v>60</v>
      </c>
      <c r="F633" t="s">
        <v>61</v>
      </c>
      <c r="G633">
        <v>1</v>
      </c>
      <c r="H633">
        <v>1</v>
      </c>
      <c r="I633">
        <v>45</v>
      </c>
      <c r="J633">
        <v>2870509</v>
      </c>
      <c r="K633">
        <f>VLOOKUP(A633,[1]Territory_Mapping!A$2:C$51,2,0)</f>
        <v>89777</v>
      </c>
      <c r="L633" t="str">
        <f>VLOOKUP(A633,[1]Territory_Mapping!$A$2:$C$51,3,0)</f>
        <v>GQC5UM</v>
      </c>
    </row>
    <row r="634" spans="1:12">
      <c r="A634" t="s">
        <v>58</v>
      </c>
      <c r="B634" s="3">
        <v>45680</v>
      </c>
      <c r="C634" s="4" t="str">
        <f t="shared" si="9"/>
        <v>2025W046</v>
      </c>
      <c r="D634" t="s">
        <v>96</v>
      </c>
      <c r="E634" t="s">
        <v>97</v>
      </c>
      <c r="F634" t="s">
        <v>61</v>
      </c>
      <c r="G634">
        <v>0</v>
      </c>
      <c r="H634">
        <v>1</v>
      </c>
      <c r="I634">
        <v>45</v>
      </c>
      <c r="J634">
        <v>14380001</v>
      </c>
      <c r="K634">
        <f>VLOOKUP(A634,[1]Territory_Mapping!A$2:C$51,2,0)</f>
        <v>30260</v>
      </c>
      <c r="L634" t="str">
        <f>VLOOKUP(A634,[1]Territory_Mapping!$A$2:$C$51,3,0)</f>
        <v>KHZ22K</v>
      </c>
    </row>
    <row r="635" spans="1:12">
      <c r="A635" t="s">
        <v>101</v>
      </c>
      <c r="B635" s="3">
        <v>45680</v>
      </c>
      <c r="C635" s="4" t="str">
        <f t="shared" si="9"/>
        <v>2025W046</v>
      </c>
      <c r="D635" t="s">
        <v>68</v>
      </c>
      <c r="E635" t="s">
        <v>69</v>
      </c>
      <c r="F635" t="s">
        <v>61</v>
      </c>
      <c r="G635">
        <v>1</v>
      </c>
      <c r="H635">
        <v>1</v>
      </c>
      <c r="I635">
        <v>45</v>
      </c>
      <c r="J635">
        <v>53940001</v>
      </c>
      <c r="K635">
        <f>VLOOKUP(A635,[1]Territory_Mapping!A$2:C$51,2,0)</f>
        <v>80120</v>
      </c>
      <c r="L635" t="str">
        <f>VLOOKUP(A635,[1]Territory_Mapping!$A$2:$C$51,3,0)</f>
        <v>T1RKQQ</v>
      </c>
    </row>
    <row r="636" spans="1:12">
      <c r="A636" t="s">
        <v>110</v>
      </c>
      <c r="B636" s="3">
        <v>45680</v>
      </c>
      <c r="C636" s="4" t="str">
        <f t="shared" si="9"/>
        <v>2025W046</v>
      </c>
      <c r="D636" t="s">
        <v>59</v>
      </c>
      <c r="E636" t="s">
        <v>60</v>
      </c>
      <c r="F636" t="s">
        <v>61</v>
      </c>
      <c r="G636">
        <v>1</v>
      </c>
      <c r="H636">
        <v>1</v>
      </c>
      <c r="I636">
        <v>30</v>
      </c>
      <c r="J636">
        <v>2870509</v>
      </c>
      <c r="K636">
        <f>VLOOKUP(A636,[1]Territory_Mapping!A$2:C$51,2,0)</f>
        <v>86268</v>
      </c>
      <c r="L636" t="str">
        <f>VLOOKUP(A636,[1]Territory_Mapping!$A$2:$C$51,3,0)</f>
        <v>EUVIV4</v>
      </c>
    </row>
    <row r="637" spans="1:12">
      <c r="A637" t="s">
        <v>104</v>
      </c>
      <c r="B637" s="3">
        <v>45680</v>
      </c>
      <c r="C637" s="4" t="str">
        <f t="shared" si="9"/>
        <v>2025W046</v>
      </c>
      <c r="D637" t="s">
        <v>96</v>
      </c>
      <c r="E637" t="s">
        <v>97</v>
      </c>
      <c r="F637" t="s">
        <v>61</v>
      </c>
      <c r="G637">
        <v>0</v>
      </c>
      <c r="H637">
        <v>1</v>
      </c>
      <c r="I637">
        <v>30</v>
      </c>
      <c r="J637">
        <v>48780101</v>
      </c>
      <c r="K637">
        <f>VLOOKUP(A637,[1]Territory_Mapping!A$2:C$51,2,0)</f>
        <v>54521</v>
      </c>
      <c r="L637" t="str">
        <f>VLOOKUP(A637,[1]Territory_Mapping!$A$2:$C$51,3,0)</f>
        <v>T1RKQQ</v>
      </c>
    </row>
    <row r="638" spans="1:12">
      <c r="A638" t="s">
        <v>111</v>
      </c>
      <c r="B638" s="3">
        <v>45679</v>
      </c>
      <c r="C638" s="4" t="str">
        <f t="shared" si="9"/>
        <v>2025W046</v>
      </c>
      <c r="D638" t="s">
        <v>96</v>
      </c>
      <c r="E638" t="s">
        <v>97</v>
      </c>
      <c r="F638" t="s">
        <v>61</v>
      </c>
      <c r="G638">
        <v>1</v>
      </c>
      <c r="H638">
        <v>1</v>
      </c>
      <c r="I638">
        <v>90</v>
      </c>
      <c r="J638">
        <v>53940001</v>
      </c>
      <c r="K638">
        <f>VLOOKUP(A638,[1]Territory_Mapping!A$2:C$51,2,0)</f>
        <v>80120</v>
      </c>
      <c r="L638" t="str">
        <f>VLOOKUP(A638,[1]Territory_Mapping!$A$2:$C$51,3,0)</f>
        <v>T1RKQQ</v>
      </c>
    </row>
    <row r="639" spans="1:12">
      <c r="A639" t="s">
        <v>91</v>
      </c>
      <c r="B639" s="3">
        <v>45679</v>
      </c>
      <c r="C639" s="4" t="str">
        <f t="shared" si="9"/>
        <v>2025W046</v>
      </c>
      <c r="D639" t="s">
        <v>63</v>
      </c>
      <c r="E639" t="s">
        <v>64</v>
      </c>
      <c r="F639" t="s">
        <v>61</v>
      </c>
      <c r="G639">
        <v>1</v>
      </c>
      <c r="H639">
        <v>1</v>
      </c>
      <c r="I639">
        <v>45</v>
      </c>
      <c r="J639">
        <v>48780101</v>
      </c>
      <c r="K639">
        <f>VLOOKUP(A639,[1]Territory_Mapping!A$2:C$51,2,0)</f>
        <v>30260</v>
      </c>
      <c r="L639" t="str">
        <f>VLOOKUP(A639,[1]Territory_Mapping!$A$2:$C$51,3,0)</f>
        <v>KHZ22K</v>
      </c>
    </row>
    <row r="640" spans="1:12">
      <c r="A640" t="s">
        <v>108</v>
      </c>
      <c r="B640" s="3">
        <v>45678</v>
      </c>
      <c r="C640" s="4" t="str">
        <f t="shared" si="9"/>
        <v>2025W046</v>
      </c>
      <c r="D640" t="s">
        <v>96</v>
      </c>
      <c r="E640" t="s">
        <v>97</v>
      </c>
      <c r="F640" t="s">
        <v>61</v>
      </c>
      <c r="G640">
        <v>1</v>
      </c>
      <c r="H640">
        <v>1</v>
      </c>
      <c r="I640">
        <v>30</v>
      </c>
      <c r="J640">
        <v>53940001</v>
      </c>
      <c r="K640">
        <f>VLOOKUP(A640,[1]Territory_Mapping!A$2:C$51,2,0)</f>
        <v>89150</v>
      </c>
      <c r="L640" t="str">
        <f>VLOOKUP(A640,[1]Territory_Mapping!$A$2:$C$51,3,0)</f>
        <v>GQC5UM</v>
      </c>
    </row>
    <row r="641" spans="1:12">
      <c r="A641" t="s">
        <v>89</v>
      </c>
      <c r="B641" s="3">
        <v>45677</v>
      </c>
      <c r="C641" s="4" t="str">
        <f t="shared" si="9"/>
        <v>2025W046</v>
      </c>
      <c r="D641" t="s">
        <v>96</v>
      </c>
      <c r="E641" t="s">
        <v>97</v>
      </c>
      <c r="F641" t="s">
        <v>61</v>
      </c>
      <c r="G641">
        <v>1</v>
      </c>
      <c r="H641">
        <v>1</v>
      </c>
      <c r="I641">
        <v>45</v>
      </c>
      <c r="J641">
        <v>48780101</v>
      </c>
      <c r="K641">
        <f>VLOOKUP(A641,[1]Territory_Mapping!A$2:C$51,2,0)</f>
        <v>81760</v>
      </c>
      <c r="L641" t="str">
        <f>VLOOKUP(A641,[1]Territory_Mapping!$A$2:$C$51,3,0)</f>
        <v>PICLKS</v>
      </c>
    </row>
    <row r="642" spans="1:12">
      <c r="A642" t="s">
        <v>81</v>
      </c>
      <c r="B642" s="3">
        <v>45677</v>
      </c>
      <c r="C642" s="4" t="str">
        <f t="shared" si="9"/>
        <v>2025W046</v>
      </c>
      <c r="D642" t="s">
        <v>59</v>
      </c>
      <c r="E642" t="s">
        <v>60</v>
      </c>
      <c r="F642" t="s">
        <v>61</v>
      </c>
      <c r="G642">
        <v>0</v>
      </c>
      <c r="H642">
        <v>1</v>
      </c>
      <c r="I642">
        <v>45</v>
      </c>
      <c r="J642">
        <v>53940001</v>
      </c>
      <c r="K642">
        <f>VLOOKUP(A642,[1]Territory_Mapping!A$2:C$51,2,0)</f>
        <v>72861</v>
      </c>
      <c r="L642" t="str">
        <f>VLOOKUP(A642,[1]Territory_Mapping!$A$2:$C$51,3,0)</f>
        <v>9JLAIL</v>
      </c>
    </row>
    <row r="643" spans="1:12">
      <c r="A643" t="s">
        <v>79</v>
      </c>
      <c r="B643" s="3">
        <v>45677</v>
      </c>
      <c r="C643" s="4" t="str">
        <f t="shared" ref="C643:C706" si="10">YEAR(B643)&amp;"W"&amp;TEXT(INT((MAX($B:$B)-B643)/7)+1,"000")</f>
        <v>2025W046</v>
      </c>
      <c r="D643" t="s">
        <v>59</v>
      </c>
      <c r="E643" t="s">
        <v>60</v>
      </c>
      <c r="F643" t="s">
        <v>61</v>
      </c>
      <c r="G643">
        <v>1</v>
      </c>
      <c r="H643">
        <v>1</v>
      </c>
      <c r="I643">
        <v>45</v>
      </c>
      <c r="J643">
        <v>2870509</v>
      </c>
      <c r="K643">
        <f>VLOOKUP(A643,[1]Territory_Mapping!A$2:C$51,2,0)</f>
        <v>32593</v>
      </c>
      <c r="L643" t="str">
        <f>VLOOKUP(A643,[1]Territory_Mapping!$A$2:$C$51,3,0)</f>
        <v>KHZ22K</v>
      </c>
    </row>
    <row r="644" spans="1:12">
      <c r="A644" t="s">
        <v>62</v>
      </c>
      <c r="B644" s="3">
        <v>45677</v>
      </c>
      <c r="C644" s="4" t="str">
        <f t="shared" si="10"/>
        <v>2025W046</v>
      </c>
      <c r="D644" t="s">
        <v>96</v>
      </c>
      <c r="E644" t="s">
        <v>97</v>
      </c>
      <c r="F644" t="s">
        <v>61</v>
      </c>
      <c r="G644">
        <v>1</v>
      </c>
      <c r="H644">
        <v>1</v>
      </c>
      <c r="I644">
        <v>30</v>
      </c>
      <c r="J644">
        <v>48780101</v>
      </c>
      <c r="K644">
        <f>VLOOKUP(A644,[1]Territory_Mapping!A$2:C$51,2,0)</f>
        <v>72750</v>
      </c>
      <c r="L644" t="str">
        <f>VLOOKUP(A644,[1]Territory_Mapping!$A$2:$C$51,3,0)</f>
        <v>9JLAIL</v>
      </c>
    </row>
    <row r="645" spans="1:12">
      <c r="A645" t="s">
        <v>67</v>
      </c>
      <c r="B645" s="3">
        <v>45677</v>
      </c>
      <c r="C645" s="4" t="str">
        <f t="shared" si="10"/>
        <v>2025W046</v>
      </c>
      <c r="D645" t="s">
        <v>96</v>
      </c>
      <c r="E645" t="s">
        <v>97</v>
      </c>
      <c r="F645" t="s">
        <v>61</v>
      </c>
      <c r="G645">
        <v>2</v>
      </c>
      <c r="H645">
        <v>2</v>
      </c>
      <c r="I645">
        <v>45</v>
      </c>
      <c r="J645">
        <v>2870509</v>
      </c>
      <c r="K645">
        <f>VLOOKUP(A645,[1]Territory_Mapping!A$2:C$51,2,0)</f>
        <v>86268</v>
      </c>
      <c r="L645" t="str">
        <f>VLOOKUP(A645,[1]Territory_Mapping!$A$2:$C$51,3,0)</f>
        <v>EUVIV4</v>
      </c>
    </row>
    <row r="646" spans="1:12">
      <c r="A646" t="s">
        <v>67</v>
      </c>
      <c r="B646" s="3">
        <v>45677</v>
      </c>
      <c r="C646" s="4" t="str">
        <f t="shared" si="10"/>
        <v>2025W046</v>
      </c>
      <c r="D646" t="s">
        <v>96</v>
      </c>
      <c r="E646" t="s">
        <v>97</v>
      </c>
      <c r="F646" t="s">
        <v>61</v>
      </c>
      <c r="G646">
        <v>2</v>
      </c>
      <c r="H646">
        <v>2</v>
      </c>
      <c r="I646">
        <v>45</v>
      </c>
      <c r="J646">
        <v>2870509</v>
      </c>
      <c r="K646">
        <f>VLOOKUP(A646,[1]Territory_Mapping!A$2:C$51,2,0)</f>
        <v>86268</v>
      </c>
      <c r="L646" t="str">
        <f>VLOOKUP(A646,[1]Territory_Mapping!$A$2:$C$51,3,0)</f>
        <v>EUVIV4</v>
      </c>
    </row>
    <row r="647" spans="1:12">
      <c r="A647" t="s">
        <v>90</v>
      </c>
      <c r="B647" s="3">
        <v>45677</v>
      </c>
      <c r="C647" s="4" t="str">
        <f t="shared" si="10"/>
        <v>2025W046</v>
      </c>
      <c r="D647" t="s">
        <v>96</v>
      </c>
      <c r="E647" t="s">
        <v>97</v>
      </c>
      <c r="F647" t="s">
        <v>61</v>
      </c>
      <c r="G647">
        <v>1</v>
      </c>
      <c r="H647">
        <v>1</v>
      </c>
      <c r="I647">
        <v>30</v>
      </c>
      <c r="J647">
        <v>48780101</v>
      </c>
      <c r="K647">
        <f>VLOOKUP(A647,[1]Territory_Mapping!A$2:C$51,2,0)</f>
        <v>54521</v>
      </c>
      <c r="L647" t="str">
        <f>VLOOKUP(A647,[1]Territory_Mapping!$A$2:$C$51,3,0)</f>
        <v>T1RKQQ</v>
      </c>
    </row>
    <row r="648" spans="1:12">
      <c r="A648" t="s">
        <v>76</v>
      </c>
      <c r="B648" s="3">
        <v>45677</v>
      </c>
      <c r="C648" s="4" t="str">
        <f t="shared" si="10"/>
        <v>2025W046</v>
      </c>
      <c r="D648" t="s">
        <v>96</v>
      </c>
      <c r="E648" t="s">
        <v>97</v>
      </c>
      <c r="F648" t="s">
        <v>61</v>
      </c>
      <c r="G648">
        <v>1</v>
      </c>
      <c r="H648">
        <v>1</v>
      </c>
      <c r="I648">
        <v>45</v>
      </c>
      <c r="J648">
        <v>53940001</v>
      </c>
      <c r="K648">
        <f>VLOOKUP(A648,[1]Territory_Mapping!A$2:C$51,2,0)</f>
        <v>89150</v>
      </c>
      <c r="L648" t="str">
        <f>VLOOKUP(A648,[1]Territory_Mapping!$A$2:$C$51,3,0)</f>
        <v>GQC5UM</v>
      </c>
    </row>
    <row r="649" spans="1:12">
      <c r="A649" t="s">
        <v>100</v>
      </c>
      <c r="B649" s="3">
        <v>45676</v>
      </c>
      <c r="C649" s="4" t="str">
        <f t="shared" si="10"/>
        <v>2025W046</v>
      </c>
      <c r="D649" t="s">
        <v>63</v>
      </c>
      <c r="E649" t="s">
        <v>64</v>
      </c>
      <c r="F649" t="s">
        <v>61</v>
      </c>
      <c r="G649">
        <v>0</v>
      </c>
      <c r="H649">
        <v>1</v>
      </c>
      <c r="I649">
        <v>10</v>
      </c>
      <c r="J649">
        <v>48780101</v>
      </c>
      <c r="K649">
        <f>VLOOKUP(A649,[1]Territory_Mapping!A$2:C$51,2,0)</f>
        <v>38304</v>
      </c>
      <c r="L649" t="str">
        <f>VLOOKUP(A649,[1]Territory_Mapping!$A$2:$C$51,3,0)</f>
        <v>L7PH6P</v>
      </c>
    </row>
    <row r="650" spans="1:12">
      <c r="A650" t="s">
        <v>84</v>
      </c>
      <c r="B650" s="3">
        <v>45676</v>
      </c>
      <c r="C650" s="4" t="str">
        <f t="shared" si="10"/>
        <v>2025W046</v>
      </c>
      <c r="D650" t="s">
        <v>59</v>
      </c>
      <c r="E650" t="s">
        <v>60</v>
      </c>
      <c r="F650" t="s">
        <v>61</v>
      </c>
      <c r="G650">
        <v>0</v>
      </c>
      <c r="H650">
        <v>1</v>
      </c>
      <c r="I650">
        <v>60</v>
      </c>
      <c r="J650">
        <v>48780101</v>
      </c>
      <c r="K650">
        <f>VLOOKUP(A650,[1]Territory_Mapping!A$2:C$51,2,0)</f>
        <v>59209</v>
      </c>
      <c r="L650" t="str">
        <f>VLOOKUP(A650,[1]Territory_Mapping!$A$2:$C$51,3,0)</f>
        <v>PICLKS</v>
      </c>
    </row>
    <row r="651" spans="1:12">
      <c r="A651" t="s">
        <v>104</v>
      </c>
      <c r="B651" s="3">
        <v>45676</v>
      </c>
      <c r="C651" s="4" t="str">
        <f t="shared" si="10"/>
        <v>2025W046</v>
      </c>
      <c r="D651" t="s">
        <v>96</v>
      </c>
      <c r="E651" t="s">
        <v>97</v>
      </c>
      <c r="F651" t="s">
        <v>61</v>
      </c>
      <c r="G651">
        <v>0</v>
      </c>
      <c r="H651">
        <v>1</v>
      </c>
      <c r="I651">
        <v>90</v>
      </c>
      <c r="J651">
        <v>53940001</v>
      </c>
      <c r="K651">
        <f>VLOOKUP(A651,[1]Territory_Mapping!A$2:C$51,2,0)</f>
        <v>54521</v>
      </c>
      <c r="L651" t="str">
        <f>VLOOKUP(A651,[1]Territory_Mapping!$A$2:$C$51,3,0)</f>
        <v>T1RKQQ</v>
      </c>
    </row>
    <row r="652" spans="1:12">
      <c r="A652" t="s">
        <v>75</v>
      </c>
      <c r="B652" s="3">
        <v>45676</v>
      </c>
      <c r="C652" s="4" t="str">
        <f t="shared" si="10"/>
        <v>2025W046</v>
      </c>
      <c r="D652" t="s">
        <v>96</v>
      </c>
      <c r="E652" t="s">
        <v>97</v>
      </c>
      <c r="F652" t="s">
        <v>61</v>
      </c>
      <c r="G652">
        <v>0</v>
      </c>
      <c r="H652">
        <v>1</v>
      </c>
      <c r="I652">
        <v>10</v>
      </c>
      <c r="J652">
        <v>48780101</v>
      </c>
      <c r="K652">
        <f>VLOOKUP(A652,[1]Territory_Mapping!A$2:C$51,2,0)</f>
        <v>72750</v>
      </c>
      <c r="L652" t="str">
        <f>VLOOKUP(A652,[1]Territory_Mapping!$A$2:$C$51,3,0)</f>
        <v>9JLAIL</v>
      </c>
    </row>
    <row r="653" spans="1:12">
      <c r="A653" t="s">
        <v>77</v>
      </c>
      <c r="B653" s="3">
        <v>45675</v>
      </c>
      <c r="C653" s="4" t="str">
        <f t="shared" si="10"/>
        <v>2025W047</v>
      </c>
      <c r="D653" t="s">
        <v>63</v>
      </c>
      <c r="E653" t="s">
        <v>64</v>
      </c>
      <c r="F653" t="s">
        <v>61</v>
      </c>
      <c r="G653">
        <v>0</v>
      </c>
      <c r="H653">
        <v>1</v>
      </c>
      <c r="I653">
        <v>90</v>
      </c>
      <c r="J653">
        <v>53940001</v>
      </c>
      <c r="K653">
        <f>VLOOKUP(A653,[1]Territory_Mapping!A$2:C$51,2,0)</f>
        <v>38304</v>
      </c>
      <c r="L653" t="str">
        <f>VLOOKUP(A653,[1]Territory_Mapping!$A$2:$C$51,3,0)</f>
        <v>L7PH6P</v>
      </c>
    </row>
    <row r="654" spans="1:12">
      <c r="A654" t="s">
        <v>82</v>
      </c>
      <c r="B654" s="3">
        <v>45675</v>
      </c>
      <c r="C654" s="4" t="str">
        <f t="shared" si="10"/>
        <v>2025W047</v>
      </c>
      <c r="D654" t="s">
        <v>68</v>
      </c>
      <c r="E654" t="s">
        <v>69</v>
      </c>
      <c r="F654" t="s">
        <v>61</v>
      </c>
      <c r="G654">
        <v>1</v>
      </c>
      <c r="H654">
        <v>1</v>
      </c>
      <c r="I654">
        <v>10</v>
      </c>
      <c r="J654">
        <v>14380001</v>
      </c>
      <c r="K654">
        <f>VLOOKUP(A654,[1]Territory_Mapping!A$2:C$51,2,0)</f>
        <v>59209</v>
      </c>
      <c r="L654" t="str">
        <f>VLOOKUP(A654,[1]Territory_Mapping!$A$2:$C$51,3,0)</f>
        <v>PICLKS</v>
      </c>
    </row>
    <row r="655" spans="1:12">
      <c r="A655" t="s">
        <v>66</v>
      </c>
      <c r="B655" s="3">
        <v>45675</v>
      </c>
      <c r="C655" s="4" t="str">
        <f t="shared" si="10"/>
        <v>2025W047</v>
      </c>
      <c r="D655" t="s">
        <v>96</v>
      </c>
      <c r="E655" t="s">
        <v>97</v>
      </c>
      <c r="F655" t="s">
        <v>61</v>
      </c>
      <c r="G655">
        <v>1</v>
      </c>
      <c r="H655">
        <v>1</v>
      </c>
      <c r="I655">
        <v>10</v>
      </c>
      <c r="J655">
        <v>53940001</v>
      </c>
      <c r="K655">
        <f>VLOOKUP(A655,[1]Territory_Mapping!A$2:C$51,2,0)</f>
        <v>40976</v>
      </c>
      <c r="L655" t="str">
        <f>VLOOKUP(A655,[1]Territory_Mapping!$A$2:$C$51,3,0)</f>
        <v>L7PH6P</v>
      </c>
    </row>
    <row r="656" spans="1:12">
      <c r="A656" t="s">
        <v>110</v>
      </c>
      <c r="B656" s="3">
        <v>45675</v>
      </c>
      <c r="C656" s="4" t="str">
        <f t="shared" si="10"/>
        <v>2025W047</v>
      </c>
      <c r="D656" t="s">
        <v>68</v>
      </c>
      <c r="E656" t="s">
        <v>69</v>
      </c>
      <c r="F656" t="s">
        <v>61</v>
      </c>
      <c r="G656">
        <v>0</v>
      </c>
      <c r="H656">
        <v>1</v>
      </c>
      <c r="I656">
        <v>30</v>
      </c>
      <c r="J656">
        <v>14380001</v>
      </c>
      <c r="K656">
        <f>VLOOKUP(A656,[1]Territory_Mapping!A$2:C$51,2,0)</f>
        <v>86268</v>
      </c>
      <c r="L656" t="str">
        <f>VLOOKUP(A656,[1]Territory_Mapping!$A$2:$C$51,3,0)</f>
        <v>EUVIV4</v>
      </c>
    </row>
    <row r="657" spans="1:12">
      <c r="A657" t="s">
        <v>72</v>
      </c>
      <c r="B657" s="3">
        <v>45674</v>
      </c>
      <c r="C657" s="4" t="str">
        <f t="shared" si="10"/>
        <v>2025W047</v>
      </c>
      <c r="D657" t="s">
        <v>63</v>
      </c>
      <c r="E657" t="s">
        <v>64</v>
      </c>
      <c r="F657" t="s">
        <v>61</v>
      </c>
      <c r="G657">
        <v>1</v>
      </c>
      <c r="H657">
        <v>1</v>
      </c>
      <c r="I657">
        <v>45</v>
      </c>
      <c r="J657">
        <v>2870509</v>
      </c>
      <c r="K657">
        <f>VLOOKUP(A657,[1]Territory_Mapping!A$2:C$51,2,0)</f>
        <v>81760</v>
      </c>
      <c r="L657" t="str">
        <f>VLOOKUP(A657,[1]Territory_Mapping!$A$2:$C$51,3,0)</f>
        <v>PICLKS</v>
      </c>
    </row>
    <row r="658" spans="1:12">
      <c r="A658" t="s">
        <v>71</v>
      </c>
      <c r="B658" s="3">
        <v>45674</v>
      </c>
      <c r="C658" s="4" t="str">
        <f t="shared" si="10"/>
        <v>2025W047</v>
      </c>
      <c r="D658" t="s">
        <v>68</v>
      </c>
      <c r="E658" t="s">
        <v>69</v>
      </c>
      <c r="F658" t="s">
        <v>61</v>
      </c>
      <c r="G658">
        <v>0</v>
      </c>
      <c r="H658">
        <v>1</v>
      </c>
      <c r="I658">
        <v>90</v>
      </c>
      <c r="J658">
        <v>53940001</v>
      </c>
      <c r="K658">
        <f>VLOOKUP(A658,[1]Territory_Mapping!A$2:C$51,2,0)</f>
        <v>59209</v>
      </c>
      <c r="L658" t="str">
        <f>VLOOKUP(A658,[1]Territory_Mapping!$A$2:$C$51,3,0)</f>
        <v>PICLKS</v>
      </c>
    </row>
    <row r="659" spans="1:12">
      <c r="A659" t="s">
        <v>116</v>
      </c>
      <c r="B659" s="3">
        <v>45674</v>
      </c>
      <c r="C659" s="4" t="str">
        <f t="shared" si="10"/>
        <v>2025W047</v>
      </c>
      <c r="D659" t="s">
        <v>96</v>
      </c>
      <c r="E659" t="s">
        <v>97</v>
      </c>
      <c r="F659" t="s">
        <v>61</v>
      </c>
      <c r="G659">
        <v>1</v>
      </c>
      <c r="H659">
        <v>1</v>
      </c>
      <c r="I659">
        <v>30</v>
      </c>
      <c r="J659">
        <v>2870509</v>
      </c>
      <c r="K659">
        <f>VLOOKUP(A659,[1]Territory_Mapping!A$2:C$51,2,0)</f>
        <v>80120</v>
      </c>
      <c r="L659" t="str">
        <f>VLOOKUP(A659,[1]Territory_Mapping!$A$2:$C$51,3,0)</f>
        <v>T1RKQQ</v>
      </c>
    </row>
    <row r="660" spans="1:12">
      <c r="A660" t="s">
        <v>114</v>
      </c>
      <c r="B660" s="3">
        <v>45674</v>
      </c>
      <c r="C660" s="4" t="str">
        <f t="shared" si="10"/>
        <v>2025W047</v>
      </c>
      <c r="D660" t="s">
        <v>96</v>
      </c>
      <c r="E660" t="s">
        <v>97</v>
      </c>
      <c r="F660" t="s">
        <v>61</v>
      </c>
      <c r="G660">
        <v>1</v>
      </c>
      <c r="H660">
        <v>1</v>
      </c>
      <c r="I660">
        <v>30</v>
      </c>
      <c r="J660">
        <v>2870509</v>
      </c>
      <c r="K660">
        <f>VLOOKUP(A660,[1]Territory_Mapping!A$2:C$51,2,0)</f>
        <v>18803</v>
      </c>
      <c r="L660" t="str">
        <f>VLOOKUP(A660,[1]Territory_Mapping!$A$2:$C$51,3,0)</f>
        <v>ANDTQY</v>
      </c>
    </row>
    <row r="661" spans="1:12">
      <c r="A661" t="s">
        <v>65</v>
      </c>
      <c r="B661" s="3">
        <v>45674</v>
      </c>
      <c r="C661" s="4" t="str">
        <f t="shared" si="10"/>
        <v>2025W047</v>
      </c>
      <c r="D661" t="s">
        <v>59</v>
      </c>
      <c r="E661" t="s">
        <v>60</v>
      </c>
      <c r="F661" t="s">
        <v>61</v>
      </c>
      <c r="G661">
        <v>1</v>
      </c>
      <c r="H661">
        <v>1</v>
      </c>
      <c r="I661">
        <v>90</v>
      </c>
      <c r="J661">
        <v>14380001</v>
      </c>
      <c r="K661">
        <f>VLOOKUP(A661,[1]Territory_Mapping!A$2:C$51,2,0)</f>
        <v>76652</v>
      </c>
      <c r="L661" t="str">
        <f>VLOOKUP(A661,[1]Territory_Mapping!$A$2:$C$51,3,0)</f>
        <v>EUVIV4</v>
      </c>
    </row>
    <row r="662" spans="1:12">
      <c r="A662" t="s">
        <v>113</v>
      </c>
      <c r="B662" s="3">
        <v>45673</v>
      </c>
      <c r="C662" s="4" t="str">
        <f t="shared" si="10"/>
        <v>2025W047</v>
      </c>
      <c r="D662" t="s">
        <v>59</v>
      </c>
      <c r="E662" t="s">
        <v>60</v>
      </c>
      <c r="F662" t="s">
        <v>61</v>
      </c>
      <c r="G662">
        <v>0</v>
      </c>
      <c r="H662">
        <v>1</v>
      </c>
      <c r="I662">
        <v>10</v>
      </c>
      <c r="J662">
        <v>14380001</v>
      </c>
      <c r="K662">
        <f>VLOOKUP(A662,[1]Territory_Mapping!A$2:C$51,2,0)</f>
        <v>54521</v>
      </c>
      <c r="L662" t="str">
        <f>VLOOKUP(A662,[1]Territory_Mapping!$A$2:$C$51,3,0)</f>
        <v>T1RKQQ</v>
      </c>
    </row>
    <row r="663" spans="1:12">
      <c r="A663" t="s">
        <v>89</v>
      </c>
      <c r="B663" s="3">
        <v>45673</v>
      </c>
      <c r="C663" s="4" t="str">
        <f t="shared" si="10"/>
        <v>2025W047</v>
      </c>
      <c r="D663" t="s">
        <v>96</v>
      </c>
      <c r="E663" t="s">
        <v>97</v>
      </c>
      <c r="F663" t="s">
        <v>61</v>
      </c>
      <c r="G663">
        <v>1</v>
      </c>
      <c r="H663">
        <v>1</v>
      </c>
      <c r="I663">
        <v>10</v>
      </c>
      <c r="J663">
        <v>14380001</v>
      </c>
      <c r="K663">
        <f>VLOOKUP(A663,[1]Territory_Mapping!A$2:C$51,2,0)</f>
        <v>81760</v>
      </c>
      <c r="L663" t="str">
        <f>VLOOKUP(A663,[1]Territory_Mapping!$A$2:$C$51,3,0)</f>
        <v>PICLKS</v>
      </c>
    </row>
    <row r="664" spans="1:12">
      <c r="A664" t="s">
        <v>81</v>
      </c>
      <c r="B664" s="3">
        <v>45673</v>
      </c>
      <c r="C664" s="4" t="str">
        <f t="shared" si="10"/>
        <v>2025W047</v>
      </c>
      <c r="D664" t="s">
        <v>68</v>
      </c>
      <c r="E664" t="s">
        <v>69</v>
      </c>
      <c r="F664" t="s">
        <v>61</v>
      </c>
      <c r="G664">
        <v>1</v>
      </c>
      <c r="H664">
        <v>1</v>
      </c>
      <c r="I664">
        <v>30</v>
      </c>
      <c r="J664">
        <v>14380001</v>
      </c>
      <c r="K664">
        <f>VLOOKUP(A664,[1]Territory_Mapping!A$2:C$51,2,0)</f>
        <v>72861</v>
      </c>
      <c r="L664" t="str">
        <f>VLOOKUP(A664,[1]Territory_Mapping!$A$2:$C$51,3,0)</f>
        <v>9JLAIL</v>
      </c>
    </row>
    <row r="665" spans="1:12">
      <c r="A665" t="s">
        <v>92</v>
      </c>
      <c r="B665" s="3">
        <v>45673</v>
      </c>
      <c r="C665" s="4" t="str">
        <f t="shared" si="10"/>
        <v>2025W047</v>
      </c>
      <c r="D665" t="s">
        <v>63</v>
      </c>
      <c r="E665" t="s">
        <v>64</v>
      </c>
      <c r="F665" t="s">
        <v>61</v>
      </c>
      <c r="G665">
        <v>1</v>
      </c>
      <c r="H665">
        <v>1</v>
      </c>
      <c r="I665">
        <v>30</v>
      </c>
      <c r="J665">
        <v>53940001</v>
      </c>
      <c r="K665">
        <f>VLOOKUP(A665,[1]Territory_Mapping!A$2:C$51,2,0)</f>
        <v>89150</v>
      </c>
      <c r="L665" t="str">
        <f>VLOOKUP(A665,[1]Territory_Mapping!$A$2:$C$51,3,0)</f>
        <v>GQC5UM</v>
      </c>
    </row>
    <row r="666" spans="1:12">
      <c r="A666" t="s">
        <v>71</v>
      </c>
      <c r="B666" s="3">
        <v>45673</v>
      </c>
      <c r="C666" s="4" t="str">
        <f t="shared" si="10"/>
        <v>2025W047</v>
      </c>
      <c r="D666" t="s">
        <v>96</v>
      </c>
      <c r="E666" t="s">
        <v>97</v>
      </c>
      <c r="F666" t="s">
        <v>61</v>
      </c>
      <c r="G666">
        <v>1</v>
      </c>
      <c r="H666">
        <v>1</v>
      </c>
      <c r="I666">
        <v>90</v>
      </c>
      <c r="J666">
        <v>53940001</v>
      </c>
      <c r="K666">
        <f>VLOOKUP(A666,[1]Territory_Mapping!A$2:C$51,2,0)</f>
        <v>59209</v>
      </c>
      <c r="L666" t="str">
        <f>VLOOKUP(A666,[1]Territory_Mapping!$A$2:$C$51,3,0)</f>
        <v>PICLKS</v>
      </c>
    </row>
    <row r="667" spans="1:12">
      <c r="A667" t="s">
        <v>95</v>
      </c>
      <c r="B667" s="3">
        <v>45673</v>
      </c>
      <c r="C667" s="4" t="str">
        <f t="shared" si="10"/>
        <v>2025W047</v>
      </c>
      <c r="D667" t="s">
        <v>59</v>
      </c>
      <c r="E667" t="s">
        <v>60</v>
      </c>
      <c r="F667" t="s">
        <v>61</v>
      </c>
      <c r="G667">
        <v>0</v>
      </c>
      <c r="H667">
        <v>1</v>
      </c>
      <c r="I667">
        <v>10</v>
      </c>
      <c r="J667">
        <v>2870509</v>
      </c>
      <c r="K667">
        <f>VLOOKUP(A667,[1]Territory_Mapping!A$2:C$51,2,0)</f>
        <v>72750</v>
      </c>
      <c r="L667" t="str">
        <f>VLOOKUP(A667,[1]Territory_Mapping!$A$2:$C$51,3,0)</f>
        <v>9JLAIL</v>
      </c>
    </row>
    <row r="668" spans="1:12">
      <c r="A668" t="s">
        <v>116</v>
      </c>
      <c r="B668" s="3">
        <v>45673</v>
      </c>
      <c r="C668" s="4" t="str">
        <f t="shared" si="10"/>
        <v>2025W047</v>
      </c>
      <c r="D668" t="s">
        <v>59</v>
      </c>
      <c r="E668" t="s">
        <v>60</v>
      </c>
      <c r="F668" t="s">
        <v>61</v>
      </c>
      <c r="G668">
        <v>1</v>
      </c>
      <c r="H668">
        <v>1</v>
      </c>
      <c r="I668">
        <v>60</v>
      </c>
      <c r="J668">
        <v>53940001</v>
      </c>
      <c r="K668">
        <f>VLOOKUP(A668,[1]Territory_Mapping!A$2:C$51,2,0)</f>
        <v>80120</v>
      </c>
      <c r="L668" t="str">
        <f>VLOOKUP(A668,[1]Territory_Mapping!$A$2:$C$51,3,0)</f>
        <v>T1RKQQ</v>
      </c>
    </row>
    <row r="669" spans="1:12">
      <c r="A669" t="s">
        <v>87</v>
      </c>
      <c r="B669" s="3">
        <v>45673</v>
      </c>
      <c r="C669" s="4" t="str">
        <f t="shared" si="10"/>
        <v>2025W047</v>
      </c>
      <c r="D669" t="s">
        <v>96</v>
      </c>
      <c r="E669" t="s">
        <v>97</v>
      </c>
      <c r="F669" t="s">
        <v>61</v>
      </c>
      <c r="G669">
        <v>1</v>
      </c>
      <c r="H669">
        <v>1</v>
      </c>
      <c r="I669">
        <v>10</v>
      </c>
      <c r="J669">
        <v>48780101</v>
      </c>
      <c r="K669">
        <f>VLOOKUP(A669,[1]Territory_Mapping!A$2:C$51,2,0)</f>
        <v>38304</v>
      </c>
      <c r="L669" t="str">
        <f>VLOOKUP(A669,[1]Territory_Mapping!$A$2:$C$51,3,0)</f>
        <v>L7PH6P</v>
      </c>
    </row>
    <row r="670" spans="1:12">
      <c r="A670" t="s">
        <v>102</v>
      </c>
      <c r="B670" s="3">
        <v>45672</v>
      </c>
      <c r="C670" s="4" t="str">
        <f t="shared" si="10"/>
        <v>2025W047</v>
      </c>
      <c r="D670" t="s">
        <v>68</v>
      </c>
      <c r="E670" t="s">
        <v>69</v>
      </c>
      <c r="F670" t="s">
        <v>61</v>
      </c>
      <c r="G670">
        <v>2</v>
      </c>
      <c r="H670">
        <v>2</v>
      </c>
      <c r="I670">
        <v>30</v>
      </c>
      <c r="J670">
        <v>48780101</v>
      </c>
      <c r="K670">
        <f>VLOOKUP(A670,[1]Territory_Mapping!A$2:C$51,2,0)</f>
        <v>72750</v>
      </c>
      <c r="L670" t="str">
        <f>VLOOKUP(A670,[1]Territory_Mapping!$A$2:$C$51,3,0)</f>
        <v>9JLAIL</v>
      </c>
    </row>
    <row r="671" spans="1:12">
      <c r="A671" t="s">
        <v>102</v>
      </c>
      <c r="B671" s="3">
        <v>45672</v>
      </c>
      <c r="C671" s="4" t="str">
        <f t="shared" si="10"/>
        <v>2025W047</v>
      </c>
      <c r="D671" t="s">
        <v>96</v>
      </c>
      <c r="E671" t="s">
        <v>97</v>
      </c>
      <c r="F671" t="s">
        <v>61</v>
      </c>
      <c r="G671">
        <v>2</v>
      </c>
      <c r="H671">
        <v>2</v>
      </c>
      <c r="I671">
        <v>60</v>
      </c>
      <c r="J671">
        <v>14380001</v>
      </c>
      <c r="K671">
        <f>VLOOKUP(A671,[1]Territory_Mapping!A$2:C$51,2,0)</f>
        <v>72750</v>
      </c>
      <c r="L671" t="str">
        <f>VLOOKUP(A671,[1]Territory_Mapping!$A$2:$C$51,3,0)</f>
        <v>9JLAIL</v>
      </c>
    </row>
    <row r="672" spans="1:12">
      <c r="A672" t="s">
        <v>73</v>
      </c>
      <c r="B672" s="3">
        <v>45672</v>
      </c>
      <c r="C672" s="4" t="str">
        <f t="shared" si="10"/>
        <v>2025W047</v>
      </c>
      <c r="D672" t="s">
        <v>63</v>
      </c>
      <c r="E672" t="s">
        <v>64</v>
      </c>
      <c r="F672" t="s">
        <v>61</v>
      </c>
      <c r="G672">
        <v>0</v>
      </c>
      <c r="H672">
        <v>1</v>
      </c>
      <c r="I672">
        <v>30</v>
      </c>
      <c r="J672">
        <v>2870509</v>
      </c>
      <c r="K672">
        <f>VLOOKUP(A672,[1]Territory_Mapping!A$2:C$51,2,0)</f>
        <v>18803</v>
      </c>
      <c r="L672" t="str">
        <f>VLOOKUP(A672,[1]Territory_Mapping!$A$2:$C$51,3,0)</f>
        <v>ANDTQY</v>
      </c>
    </row>
    <row r="673" spans="1:12">
      <c r="A673" t="s">
        <v>90</v>
      </c>
      <c r="B673" s="3">
        <v>45672</v>
      </c>
      <c r="C673" s="4" t="str">
        <f t="shared" si="10"/>
        <v>2025W047</v>
      </c>
      <c r="D673" t="s">
        <v>68</v>
      </c>
      <c r="E673" t="s">
        <v>69</v>
      </c>
      <c r="F673" t="s">
        <v>61</v>
      </c>
      <c r="G673">
        <v>0</v>
      </c>
      <c r="H673">
        <v>1</v>
      </c>
      <c r="I673">
        <v>30</v>
      </c>
      <c r="J673">
        <v>14380001</v>
      </c>
      <c r="K673">
        <f>VLOOKUP(A673,[1]Territory_Mapping!A$2:C$51,2,0)</f>
        <v>54521</v>
      </c>
      <c r="L673" t="str">
        <f>VLOOKUP(A673,[1]Territory_Mapping!$A$2:$C$51,3,0)</f>
        <v>T1RKQQ</v>
      </c>
    </row>
    <row r="674" spans="1:12">
      <c r="A674" t="s">
        <v>102</v>
      </c>
      <c r="B674" s="3">
        <v>45671</v>
      </c>
      <c r="C674" s="4" t="str">
        <f t="shared" si="10"/>
        <v>2025W047</v>
      </c>
      <c r="D674" t="s">
        <v>96</v>
      </c>
      <c r="E674" t="s">
        <v>97</v>
      </c>
      <c r="F674" t="s">
        <v>61</v>
      </c>
      <c r="G674">
        <v>1</v>
      </c>
      <c r="H674">
        <v>1</v>
      </c>
      <c r="I674">
        <v>90</v>
      </c>
      <c r="J674">
        <v>48780101</v>
      </c>
      <c r="K674">
        <f>VLOOKUP(A674,[1]Territory_Mapping!A$2:C$51,2,0)</f>
        <v>72750</v>
      </c>
      <c r="L674" t="str">
        <f>VLOOKUP(A674,[1]Territory_Mapping!$A$2:$C$51,3,0)</f>
        <v>9JLAIL</v>
      </c>
    </row>
    <row r="675" spans="1:12">
      <c r="A675" t="s">
        <v>58</v>
      </c>
      <c r="B675" s="3">
        <v>45671</v>
      </c>
      <c r="C675" s="4" t="str">
        <f t="shared" si="10"/>
        <v>2025W047</v>
      </c>
      <c r="D675" t="s">
        <v>96</v>
      </c>
      <c r="E675" t="s">
        <v>97</v>
      </c>
      <c r="F675" t="s">
        <v>61</v>
      </c>
      <c r="G675">
        <v>1</v>
      </c>
      <c r="H675">
        <v>1</v>
      </c>
      <c r="I675">
        <v>45</v>
      </c>
      <c r="J675">
        <v>2870509</v>
      </c>
      <c r="K675">
        <f>VLOOKUP(A675,[1]Territory_Mapping!A$2:C$51,2,0)</f>
        <v>30260</v>
      </c>
      <c r="L675" t="str">
        <f>VLOOKUP(A675,[1]Territory_Mapping!$A$2:$C$51,3,0)</f>
        <v>KHZ22K</v>
      </c>
    </row>
    <row r="676" spans="1:12">
      <c r="A676" t="s">
        <v>79</v>
      </c>
      <c r="B676" s="3">
        <v>45671</v>
      </c>
      <c r="C676" s="4" t="str">
        <f t="shared" si="10"/>
        <v>2025W047</v>
      </c>
      <c r="D676" t="s">
        <v>63</v>
      </c>
      <c r="E676" t="s">
        <v>64</v>
      </c>
      <c r="F676" t="s">
        <v>61</v>
      </c>
      <c r="G676">
        <v>1</v>
      </c>
      <c r="H676">
        <v>1</v>
      </c>
      <c r="I676">
        <v>30</v>
      </c>
      <c r="J676">
        <v>48780101</v>
      </c>
      <c r="K676">
        <f>VLOOKUP(A676,[1]Territory_Mapping!A$2:C$51,2,0)</f>
        <v>32593</v>
      </c>
      <c r="L676" t="str">
        <f>VLOOKUP(A676,[1]Territory_Mapping!$A$2:$C$51,3,0)</f>
        <v>KHZ22K</v>
      </c>
    </row>
    <row r="677" spans="1:12">
      <c r="A677" t="s">
        <v>62</v>
      </c>
      <c r="B677" s="3">
        <v>45671</v>
      </c>
      <c r="C677" s="4" t="str">
        <f t="shared" si="10"/>
        <v>2025W047</v>
      </c>
      <c r="D677" t="s">
        <v>63</v>
      </c>
      <c r="E677" t="s">
        <v>64</v>
      </c>
      <c r="F677" t="s">
        <v>61</v>
      </c>
      <c r="G677">
        <v>0</v>
      </c>
      <c r="H677">
        <v>1</v>
      </c>
      <c r="I677">
        <v>45</v>
      </c>
      <c r="J677">
        <v>53940001</v>
      </c>
      <c r="K677">
        <f>VLOOKUP(A677,[1]Territory_Mapping!A$2:C$51,2,0)</f>
        <v>72750</v>
      </c>
      <c r="L677" t="str">
        <f>VLOOKUP(A677,[1]Territory_Mapping!$A$2:$C$51,3,0)</f>
        <v>9JLAIL</v>
      </c>
    </row>
    <row r="678" spans="1:12">
      <c r="A678" t="s">
        <v>92</v>
      </c>
      <c r="B678" s="3">
        <v>45671</v>
      </c>
      <c r="C678" s="4" t="str">
        <f t="shared" si="10"/>
        <v>2025W047</v>
      </c>
      <c r="D678" t="s">
        <v>68</v>
      </c>
      <c r="E678" t="s">
        <v>69</v>
      </c>
      <c r="F678" t="s">
        <v>61</v>
      </c>
      <c r="G678">
        <v>1</v>
      </c>
      <c r="H678">
        <v>1</v>
      </c>
      <c r="I678">
        <v>60</v>
      </c>
      <c r="J678">
        <v>48780101</v>
      </c>
      <c r="K678">
        <f>VLOOKUP(A678,[1]Territory_Mapping!A$2:C$51,2,0)</f>
        <v>89150</v>
      </c>
      <c r="L678" t="str">
        <f>VLOOKUP(A678,[1]Territory_Mapping!$A$2:$C$51,3,0)</f>
        <v>GQC5UM</v>
      </c>
    </row>
    <row r="679" spans="1:12">
      <c r="A679" t="s">
        <v>74</v>
      </c>
      <c r="B679" s="3">
        <v>45671</v>
      </c>
      <c r="C679" s="4" t="str">
        <f t="shared" si="10"/>
        <v>2025W047</v>
      </c>
      <c r="D679" t="s">
        <v>63</v>
      </c>
      <c r="E679" t="s">
        <v>64</v>
      </c>
      <c r="F679" t="s">
        <v>61</v>
      </c>
      <c r="G679">
        <v>1</v>
      </c>
      <c r="H679">
        <v>1</v>
      </c>
      <c r="I679">
        <v>15</v>
      </c>
      <c r="J679">
        <v>53940001</v>
      </c>
      <c r="K679">
        <f>VLOOKUP(A679,[1]Territory_Mapping!A$2:C$51,2,0)</f>
        <v>89777</v>
      </c>
      <c r="L679" t="str">
        <f>VLOOKUP(A679,[1]Territory_Mapping!$A$2:$C$51,3,0)</f>
        <v>GQC5UM</v>
      </c>
    </row>
    <row r="680" spans="1:12">
      <c r="A680" t="s">
        <v>76</v>
      </c>
      <c r="B680" s="3">
        <v>45671</v>
      </c>
      <c r="C680" s="4" t="str">
        <f t="shared" si="10"/>
        <v>2025W047</v>
      </c>
      <c r="D680" t="s">
        <v>96</v>
      </c>
      <c r="E680" t="s">
        <v>97</v>
      </c>
      <c r="F680" t="s">
        <v>61</v>
      </c>
      <c r="G680">
        <v>0</v>
      </c>
      <c r="H680">
        <v>1</v>
      </c>
      <c r="I680">
        <v>15</v>
      </c>
      <c r="J680">
        <v>48780101</v>
      </c>
      <c r="K680">
        <f>VLOOKUP(A680,[1]Territory_Mapping!A$2:C$51,2,0)</f>
        <v>89150</v>
      </c>
      <c r="L680" t="str">
        <f>VLOOKUP(A680,[1]Territory_Mapping!$A$2:$C$51,3,0)</f>
        <v>GQC5UM</v>
      </c>
    </row>
    <row r="681" spans="1:12">
      <c r="A681" t="s">
        <v>81</v>
      </c>
      <c r="B681" s="3">
        <v>45670</v>
      </c>
      <c r="C681" s="4" t="str">
        <f t="shared" si="10"/>
        <v>2025W047</v>
      </c>
      <c r="D681" t="s">
        <v>59</v>
      </c>
      <c r="E681" t="s">
        <v>60</v>
      </c>
      <c r="F681" t="s">
        <v>61</v>
      </c>
      <c r="G681">
        <v>0</v>
      </c>
      <c r="H681">
        <v>1</v>
      </c>
      <c r="I681">
        <v>90</v>
      </c>
      <c r="J681">
        <v>14380001</v>
      </c>
      <c r="K681">
        <f>VLOOKUP(A681,[1]Territory_Mapping!A$2:C$51,2,0)</f>
        <v>72861</v>
      </c>
      <c r="L681" t="str">
        <f>VLOOKUP(A681,[1]Territory_Mapping!$A$2:$C$51,3,0)</f>
        <v>9JLAIL</v>
      </c>
    </row>
    <row r="682" spans="1:12">
      <c r="A682" t="s">
        <v>62</v>
      </c>
      <c r="B682" s="3">
        <v>45670</v>
      </c>
      <c r="C682" s="4" t="str">
        <f t="shared" si="10"/>
        <v>2025W047</v>
      </c>
      <c r="D682" t="s">
        <v>59</v>
      </c>
      <c r="E682" t="s">
        <v>60</v>
      </c>
      <c r="F682" t="s">
        <v>61</v>
      </c>
      <c r="G682">
        <v>0</v>
      </c>
      <c r="H682">
        <v>1</v>
      </c>
      <c r="I682">
        <v>45</v>
      </c>
      <c r="J682">
        <v>53940001</v>
      </c>
      <c r="K682">
        <f>VLOOKUP(A682,[1]Territory_Mapping!A$2:C$51,2,0)</f>
        <v>72750</v>
      </c>
      <c r="L682" t="str">
        <f>VLOOKUP(A682,[1]Territory_Mapping!$A$2:$C$51,3,0)</f>
        <v>9JLAIL</v>
      </c>
    </row>
    <row r="683" spans="1:12">
      <c r="A683" t="s">
        <v>74</v>
      </c>
      <c r="B683" s="3">
        <v>45670</v>
      </c>
      <c r="C683" s="4" t="str">
        <f t="shared" si="10"/>
        <v>2025W047</v>
      </c>
      <c r="D683" t="s">
        <v>68</v>
      </c>
      <c r="E683" t="s">
        <v>69</v>
      </c>
      <c r="F683" t="s">
        <v>61</v>
      </c>
      <c r="G683">
        <v>1</v>
      </c>
      <c r="H683">
        <v>1</v>
      </c>
      <c r="I683">
        <v>15</v>
      </c>
      <c r="J683">
        <v>14380001</v>
      </c>
      <c r="K683">
        <f>VLOOKUP(A683,[1]Territory_Mapping!A$2:C$51,2,0)</f>
        <v>89777</v>
      </c>
      <c r="L683" t="str">
        <f>VLOOKUP(A683,[1]Territory_Mapping!$A$2:$C$51,3,0)</f>
        <v>GQC5UM</v>
      </c>
    </row>
    <row r="684" spans="1:12">
      <c r="A684" t="s">
        <v>82</v>
      </c>
      <c r="B684" s="3">
        <v>45663</v>
      </c>
      <c r="C684" s="4" t="str">
        <f t="shared" si="10"/>
        <v>2025W048</v>
      </c>
      <c r="D684" t="s">
        <v>63</v>
      </c>
      <c r="E684" t="s">
        <v>64</v>
      </c>
      <c r="F684" t="s">
        <v>61</v>
      </c>
      <c r="G684">
        <v>1</v>
      </c>
      <c r="H684">
        <v>1</v>
      </c>
      <c r="I684">
        <v>47</v>
      </c>
      <c r="J684">
        <v>14380001</v>
      </c>
      <c r="K684">
        <f>VLOOKUP(A684,[1]Territory_Mapping!A$2:C$51,2,0)</f>
        <v>59209</v>
      </c>
      <c r="L684" t="str">
        <f>VLOOKUP(A684,[1]Territory_Mapping!$A$2:$C$51,3,0)</f>
        <v>PICLKS</v>
      </c>
    </row>
    <row r="685" spans="1:12">
      <c r="A685" t="s">
        <v>78</v>
      </c>
      <c r="B685" s="3">
        <v>45663</v>
      </c>
      <c r="C685" s="4" t="str">
        <f t="shared" si="10"/>
        <v>2025W048</v>
      </c>
      <c r="D685" t="s">
        <v>96</v>
      </c>
      <c r="E685" t="s">
        <v>97</v>
      </c>
      <c r="F685" t="s">
        <v>61</v>
      </c>
      <c r="G685">
        <v>1</v>
      </c>
      <c r="H685">
        <v>1</v>
      </c>
      <c r="I685">
        <v>10</v>
      </c>
      <c r="J685">
        <v>48780101</v>
      </c>
      <c r="K685">
        <f>VLOOKUP(A685,[1]Territory_Mapping!A$2:C$51,2,0)</f>
        <v>76652</v>
      </c>
      <c r="L685" t="str">
        <f>VLOOKUP(A685,[1]Territory_Mapping!$A$2:$C$51,3,0)</f>
        <v>EUVIV4</v>
      </c>
    </row>
    <row r="686" spans="1:12">
      <c r="A686" t="s">
        <v>71</v>
      </c>
      <c r="B686" s="3">
        <v>45663</v>
      </c>
      <c r="C686" s="4" t="str">
        <f t="shared" si="10"/>
        <v>2025W048</v>
      </c>
      <c r="D686" t="s">
        <v>59</v>
      </c>
      <c r="E686" t="s">
        <v>60</v>
      </c>
      <c r="F686" t="s">
        <v>61</v>
      </c>
      <c r="G686">
        <v>1</v>
      </c>
      <c r="H686">
        <v>1</v>
      </c>
      <c r="I686">
        <v>21</v>
      </c>
      <c r="J686">
        <v>2870509</v>
      </c>
      <c r="K686">
        <f>VLOOKUP(A686,[1]Territory_Mapping!A$2:C$51,2,0)</f>
        <v>59209</v>
      </c>
      <c r="L686" t="str">
        <f>VLOOKUP(A686,[1]Territory_Mapping!$A$2:$C$51,3,0)</f>
        <v>PICLKS</v>
      </c>
    </row>
    <row r="687" spans="1:12">
      <c r="A687" t="s">
        <v>71</v>
      </c>
      <c r="B687" s="3">
        <v>45662</v>
      </c>
      <c r="C687" s="4" t="str">
        <f t="shared" si="10"/>
        <v>2025W048</v>
      </c>
      <c r="D687" t="s">
        <v>96</v>
      </c>
      <c r="E687" t="s">
        <v>97</v>
      </c>
      <c r="F687" t="s">
        <v>61</v>
      </c>
      <c r="G687">
        <v>1</v>
      </c>
      <c r="H687">
        <v>1</v>
      </c>
      <c r="I687">
        <v>74</v>
      </c>
      <c r="J687">
        <v>53940001</v>
      </c>
      <c r="K687">
        <f>VLOOKUP(A687,[1]Territory_Mapping!A$2:C$51,2,0)</f>
        <v>59209</v>
      </c>
      <c r="L687" t="str">
        <f>VLOOKUP(A687,[1]Territory_Mapping!$A$2:$C$51,3,0)</f>
        <v>PICLKS</v>
      </c>
    </row>
    <row r="688" spans="1:12">
      <c r="A688" t="s">
        <v>91</v>
      </c>
      <c r="B688" s="3">
        <v>45662</v>
      </c>
      <c r="C688" s="4" t="str">
        <f t="shared" si="10"/>
        <v>2025W048</v>
      </c>
      <c r="D688" t="s">
        <v>59</v>
      </c>
      <c r="E688" t="s">
        <v>60</v>
      </c>
      <c r="F688" t="s">
        <v>61</v>
      </c>
      <c r="G688">
        <v>1</v>
      </c>
      <c r="H688">
        <v>1</v>
      </c>
      <c r="I688">
        <v>57</v>
      </c>
      <c r="J688">
        <v>48780101</v>
      </c>
      <c r="K688">
        <f>VLOOKUP(A688,[1]Territory_Mapping!A$2:C$51,2,0)</f>
        <v>30260</v>
      </c>
      <c r="L688" t="str">
        <f>VLOOKUP(A688,[1]Territory_Mapping!$A$2:$C$51,3,0)</f>
        <v>KHZ22K</v>
      </c>
    </row>
    <row r="689" spans="1:12">
      <c r="A689" t="s">
        <v>113</v>
      </c>
      <c r="B689" s="3">
        <v>45661</v>
      </c>
      <c r="C689" s="4" t="str">
        <f t="shared" si="10"/>
        <v>2025W049</v>
      </c>
      <c r="D689" t="s">
        <v>68</v>
      </c>
      <c r="E689" t="s">
        <v>69</v>
      </c>
      <c r="F689" t="s">
        <v>61</v>
      </c>
      <c r="G689">
        <v>1</v>
      </c>
      <c r="H689">
        <v>1</v>
      </c>
      <c r="I689">
        <v>17</v>
      </c>
      <c r="J689">
        <v>14380001</v>
      </c>
      <c r="K689">
        <f>VLOOKUP(A689,[1]Territory_Mapping!A$2:C$51,2,0)</f>
        <v>54521</v>
      </c>
      <c r="L689" t="str">
        <f>VLOOKUP(A689,[1]Territory_Mapping!$A$2:$C$51,3,0)</f>
        <v>T1RKQQ</v>
      </c>
    </row>
    <row r="690" spans="1:12">
      <c r="A690" t="s">
        <v>102</v>
      </c>
      <c r="B690" s="3">
        <v>45661</v>
      </c>
      <c r="C690" s="4" t="str">
        <f t="shared" si="10"/>
        <v>2025W049</v>
      </c>
      <c r="D690" t="s">
        <v>96</v>
      </c>
      <c r="E690" t="s">
        <v>97</v>
      </c>
      <c r="F690" t="s">
        <v>61</v>
      </c>
      <c r="G690">
        <v>0</v>
      </c>
      <c r="H690">
        <v>1</v>
      </c>
      <c r="I690">
        <v>30</v>
      </c>
      <c r="J690">
        <v>48780101</v>
      </c>
      <c r="K690">
        <f>VLOOKUP(A690,[1]Territory_Mapping!A$2:C$51,2,0)</f>
        <v>72750</v>
      </c>
      <c r="L690" t="str">
        <f>VLOOKUP(A690,[1]Territory_Mapping!$A$2:$C$51,3,0)</f>
        <v>9JLAIL</v>
      </c>
    </row>
    <row r="691" spans="1:12">
      <c r="A691" t="s">
        <v>85</v>
      </c>
      <c r="B691" s="3">
        <v>45661</v>
      </c>
      <c r="C691" s="4" t="str">
        <f t="shared" si="10"/>
        <v>2025W049</v>
      </c>
      <c r="D691" t="s">
        <v>96</v>
      </c>
      <c r="E691" t="s">
        <v>97</v>
      </c>
      <c r="F691" t="s">
        <v>61</v>
      </c>
      <c r="G691">
        <v>1</v>
      </c>
      <c r="H691">
        <v>1</v>
      </c>
      <c r="I691">
        <v>77</v>
      </c>
      <c r="J691">
        <v>2870509</v>
      </c>
      <c r="K691">
        <f>VLOOKUP(A691,[1]Territory_Mapping!A$2:C$51,2,0)</f>
        <v>89777</v>
      </c>
      <c r="L691" t="str">
        <f>VLOOKUP(A691,[1]Territory_Mapping!$A$2:$C$51,3,0)</f>
        <v>GQC5UM</v>
      </c>
    </row>
    <row r="692" spans="1:12">
      <c r="A692" t="s">
        <v>101</v>
      </c>
      <c r="B692" s="3">
        <v>45661</v>
      </c>
      <c r="C692" s="4" t="str">
        <f t="shared" si="10"/>
        <v>2025W049</v>
      </c>
      <c r="D692" t="s">
        <v>96</v>
      </c>
      <c r="E692" t="s">
        <v>97</v>
      </c>
      <c r="F692" t="s">
        <v>61</v>
      </c>
      <c r="G692">
        <v>0</v>
      </c>
      <c r="H692">
        <v>1</v>
      </c>
      <c r="I692">
        <v>72</v>
      </c>
      <c r="J692">
        <v>14380001</v>
      </c>
      <c r="K692">
        <f>VLOOKUP(A692,[1]Territory_Mapping!A$2:C$51,2,0)</f>
        <v>80120</v>
      </c>
      <c r="L692" t="str">
        <f>VLOOKUP(A692,[1]Territory_Mapping!$A$2:$C$51,3,0)</f>
        <v>T1RKQQ</v>
      </c>
    </row>
    <row r="693" spans="1:12">
      <c r="A693" t="s">
        <v>100</v>
      </c>
      <c r="B693" s="3">
        <v>45661</v>
      </c>
      <c r="C693" s="4" t="str">
        <f t="shared" si="10"/>
        <v>2025W049</v>
      </c>
      <c r="D693" t="s">
        <v>63</v>
      </c>
      <c r="E693" t="s">
        <v>64</v>
      </c>
      <c r="F693" t="s">
        <v>61</v>
      </c>
      <c r="G693">
        <v>2</v>
      </c>
      <c r="H693">
        <v>2</v>
      </c>
      <c r="I693">
        <v>20</v>
      </c>
      <c r="J693">
        <v>14380001</v>
      </c>
      <c r="K693">
        <f>VLOOKUP(A693,[1]Territory_Mapping!A$2:C$51,2,0)</f>
        <v>38304</v>
      </c>
      <c r="L693" t="str">
        <f>VLOOKUP(A693,[1]Territory_Mapping!$A$2:$C$51,3,0)</f>
        <v>L7PH6P</v>
      </c>
    </row>
    <row r="694" spans="1:12">
      <c r="A694" t="s">
        <v>100</v>
      </c>
      <c r="B694" s="3">
        <v>45661</v>
      </c>
      <c r="C694" s="4" t="str">
        <f t="shared" si="10"/>
        <v>2025W049</v>
      </c>
      <c r="D694" t="s">
        <v>63</v>
      </c>
      <c r="E694" t="s">
        <v>64</v>
      </c>
      <c r="F694" t="s">
        <v>61</v>
      </c>
      <c r="G694">
        <v>2</v>
      </c>
      <c r="H694">
        <v>2</v>
      </c>
      <c r="I694">
        <v>52</v>
      </c>
      <c r="J694">
        <v>48780101</v>
      </c>
      <c r="K694">
        <f>VLOOKUP(A694,[1]Territory_Mapping!A$2:C$51,2,0)</f>
        <v>38304</v>
      </c>
      <c r="L694" t="str">
        <f>VLOOKUP(A694,[1]Territory_Mapping!$A$2:$C$51,3,0)</f>
        <v>L7PH6P</v>
      </c>
    </row>
    <row r="695" spans="1:12">
      <c r="A695" t="s">
        <v>67</v>
      </c>
      <c r="B695" s="3">
        <v>45661</v>
      </c>
      <c r="C695" s="4" t="str">
        <f t="shared" si="10"/>
        <v>2025W049</v>
      </c>
      <c r="D695" t="s">
        <v>96</v>
      </c>
      <c r="E695" t="s">
        <v>97</v>
      </c>
      <c r="F695" t="s">
        <v>61</v>
      </c>
      <c r="G695">
        <v>0</v>
      </c>
      <c r="H695">
        <v>1</v>
      </c>
      <c r="I695">
        <v>13</v>
      </c>
      <c r="J695">
        <v>14380001</v>
      </c>
      <c r="K695">
        <f>VLOOKUP(A695,[1]Territory_Mapping!A$2:C$51,2,0)</f>
        <v>86268</v>
      </c>
      <c r="L695" t="str">
        <f>VLOOKUP(A695,[1]Territory_Mapping!$A$2:$C$51,3,0)</f>
        <v>EUVIV4</v>
      </c>
    </row>
    <row r="696" spans="1:12">
      <c r="A696" t="s">
        <v>98</v>
      </c>
      <c r="B696" s="3">
        <v>45661</v>
      </c>
      <c r="C696" s="4" t="str">
        <f t="shared" si="10"/>
        <v>2025W049</v>
      </c>
      <c r="D696" t="s">
        <v>96</v>
      </c>
      <c r="E696" t="s">
        <v>97</v>
      </c>
      <c r="F696" t="s">
        <v>61</v>
      </c>
      <c r="G696">
        <v>0</v>
      </c>
      <c r="H696">
        <v>1</v>
      </c>
      <c r="I696">
        <v>35</v>
      </c>
      <c r="J696">
        <v>48780101</v>
      </c>
      <c r="K696">
        <f>VLOOKUP(A696,[1]Territory_Mapping!A$2:C$51,2,0)</f>
        <v>72861</v>
      </c>
      <c r="L696" t="str">
        <f>VLOOKUP(A696,[1]Territory_Mapping!$A$2:$C$51,3,0)</f>
        <v>9JLAIL</v>
      </c>
    </row>
    <row r="697" spans="1:12">
      <c r="A697" t="s">
        <v>115</v>
      </c>
      <c r="B697" s="3">
        <v>45661</v>
      </c>
      <c r="C697" s="4" t="str">
        <f t="shared" si="10"/>
        <v>2025W049</v>
      </c>
      <c r="D697" t="s">
        <v>63</v>
      </c>
      <c r="E697" t="s">
        <v>64</v>
      </c>
      <c r="F697" t="s">
        <v>61</v>
      </c>
      <c r="G697">
        <v>1</v>
      </c>
      <c r="H697">
        <v>1</v>
      </c>
      <c r="I697">
        <v>59</v>
      </c>
      <c r="J697">
        <v>14380001</v>
      </c>
      <c r="K697">
        <f>VLOOKUP(A697,[1]Territory_Mapping!A$2:C$51,2,0)</f>
        <v>72861</v>
      </c>
      <c r="L697" t="str">
        <f>VLOOKUP(A697,[1]Territory_Mapping!$A$2:$C$51,3,0)</f>
        <v>9JLAIL</v>
      </c>
    </row>
    <row r="698" spans="1:12">
      <c r="A698" t="s">
        <v>77</v>
      </c>
      <c r="B698" s="3">
        <v>45660</v>
      </c>
      <c r="C698" s="4" t="str">
        <f t="shared" si="10"/>
        <v>2025W049</v>
      </c>
      <c r="D698" t="s">
        <v>96</v>
      </c>
      <c r="E698" t="s">
        <v>97</v>
      </c>
      <c r="F698" t="s">
        <v>61</v>
      </c>
      <c r="G698">
        <v>1</v>
      </c>
      <c r="H698">
        <v>1</v>
      </c>
      <c r="I698">
        <v>79</v>
      </c>
      <c r="J698">
        <v>53940001</v>
      </c>
      <c r="K698">
        <f>VLOOKUP(A698,[1]Territory_Mapping!A$2:C$51,2,0)</f>
        <v>38304</v>
      </c>
      <c r="L698" t="str">
        <f>VLOOKUP(A698,[1]Territory_Mapping!$A$2:$C$51,3,0)</f>
        <v>L7PH6P</v>
      </c>
    </row>
    <row r="699" spans="1:12">
      <c r="A699" t="s">
        <v>89</v>
      </c>
      <c r="B699" s="3">
        <v>45660</v>
      </c>
      <c r="C699" s="4" t="str">
        <f t="shared" si="10"/>
        <v>2025W049</v>
      </c>
      <c r="D699" t="s">
        <v>96</v>
      </c>
      <c r="E699" t="s">
        <v>97</v>
      </c>
      <c r="F699" t="s">
        <v>61</v>
      </c>
      <c r="G699">
        <v>1</v>
      </c>
      <c r="H699">
        <v>1</v>
      </c>
      <c r="I699">
        <v>39</v>
      </c>
      <c r="J699">
        <v>2870509</v>
      </c>
      <c r="K699">
        <f>VLOOKUP(A699,[1]Territory_Mapping!A$2:C$51,2,0)</f>
        <v>81760</v>
      </c>
      <c r="L699" t="str">
        <f>VLOOKUP(A699,[1]Territory_Mapping!$A$2:$C$51,3,0)</f>
        <v>PICLKS</v>
      </c>
    </row>
    <row r="700" spans="1:12">
      <c r="A700" t="s">
        <v>72</v>
      </c>
      <c r="B700" s="3">
        <v>45660</v>
      </c>
      <c r="C700" s="4" t="str">
        <f t="shared" si="10"/>
        <v>2025W049</v>
      </c>
      <c r="D700" t="s">
        <v>59</v>
      </c>
      <c r="E700" t="s">
        <v>60</v>
      </c>
      <c r="F700" t="s">
        <v>61</v>
      </c>
      <c r="G700">
        <v>0</v>
      </c>
      <c r="H700">
        <v>1</v>
      </c>
      <c r="I700">
        <v>53</v>
      </c>
      <c r="J700">
        <v>48780101</v>
      </c>
      <c r="K700">
        <f>VLOOKUP(A700,[1]Territory_Mapping!A$2:C$51,2,0)</f>
        <v>81760</v>
      </c>
      <c r="L700" t="str">
        <f>VLOOKUP(A700,[1]Territory_Mapping!$A$2:$C$51,3,0)</f>
        <v>PICLKS</v>
      </c>
    </row>
    <row r="701" spans="1:12">
      <c r="A701" t="s">
        <v>84</v>
      </c>
      <c r="B701" s="3">
        <v>45660</v>
      </c>
      <c r="C701" s="4" t="str">
        <f t="shared" si="10"/>
        <v>2025W049</v>
      </c>
      <c r="D701" t="s">
        <v>96</v>
      </c>
      <c r="E701" t="s">
        <v>97</v>
      </c>
      <c r="F701" t="s">
        <v>61</v>
      </c>
      <c r="G701">
        <v>1</v>
      </c>
      <c r="H701">
        <v>1</v>
      </c>
      <c r="I701">
        <v>55</v>
      </c>
      <c r="J701">
        <v>53940001</v>
      </c>
      <c r="K701">
        <f>VLOOKUP(A701,[1]Territory_Mapping!A$2:C$51,2,0)</f>
        <v>59209</v>
      </c>
      <c r="L701" t="str">
        <f>VLOOKUP(A701,[1]Territory_Mapping!$A$2:$C$51,3,0)</f>
        <v>PICLKS</v>
      </c>
    </row>
    <row r="702" spans="1:12">
      <c r="A702" t="s">
        <v>110</v>
      </c>
      <c r="B702" s="3">
        <v>45660</v>
      </c>
      <c r="C702" s="4" t="str">
        <f t="shared" si="10"/>
        <v>2025W049</v>
      </c>
      <c r="D702" t="s">
        <v>68</v>
      </c>
      <c r="E702" t="s">
        <v>69</v>
      </c>
      <c r="F702" t="s">
        <v>61</v>
      </c>
      <c r="G702">
        <v>0</v>
      </c>
      <c r="H702">
        <v>1</v>
      </c>
      <c r="I702">
        <v>51</v>
      </c>
      <c r="J702">
        <v>14380001</v>
      </c>
      <c r="K702">
        <f>VLOOKUP(A702,[1]Territory_Mapping!A$2:C$51,2,0)</f>
        <v>86268</v>
      </c>
      <c r="L702" t="str">
        <f>VLOOKUP(A702,[1]Territory_Mapping!$A$2:$C$51,3,0)</f>
        <v>EUVIV4</v>
      </c>
    </row>
    <row r="703" spans="1:12">
      <c r="A703" t="s">
        <v>58</v>
      </c>
      <c r="B703" s="3">
        <v>45659</v>
      </c>
      <c r="C703" s="4" t="str">
        <f t="shared" si="10"/>
        <v>2025W049</v>
      </c>
      <c r="D703" t="s">
        <v>59</v>
      </c>
      <c r="E703" t="s">
        <v>60</v>
      </c>
      <c r="F703" t="s">
        <v>61</v>
      </c>
      <c r="G703">
        <v>1</v>
      </c>
      <c r="H703">
        <v>1</v>
      </c>
      <c r="I703">
        <v>75</v>
      </c>
      <c r="J703">
        <v>14380001</v>
      </c>
      <c r="K703">
        <f>VLOOKUP(A703,[1]Territory_Mapping!A$2:C$51,2,0)</f>
        <v>30260</v>
      </c>
      <c r="L703" t="str">
        <f>VLOOKUP(A703,[1]Territory_Mapping!$A$2:$C$51,3,0)</f>
        <v>KHZ22K</v>
      </c>
    </row>
    <row r="704" spans="1:12">
      <c r="A704" t="s">
        <v>78</v>
      </c>
      <c r="B704" s="3">
        <v>45659</v>
      </c>
      <c r="C704" s="4" t="str">
        <f t="shared" si="10"/>
        <v>2025W049</v>
      </c>
      <c r="D704" t="s">
        <v>63</v>
      </c>
      <c r="E704" t="s">
        <v>64</v>
      </c>
      <c r="F704" t="s">
        <v>61</v>
      </c>
      <c r="G704">
        <v>1</v>
      </c>
      <c r="H704">
        <v>1</v>
      </c>
      <c r="I704">
        <v>55</v>
      </c>
      <c r="J704">
        <v>53940001</v>
      </c>
      <c r="K704">
        <f>VLOOKUP(A704,[1]Territory_Mapping!A$2:C$51,2,0)</f>
        <v>76652</v>
      </c>
      <c r="L704" t="str">
        <f>VLOOKUP(A704,[1]Territory_Mapping!$A$2:$C$51,3,0)</f>
        <v>EUVIV4</v>
      </c>
    </row>
    <row r="705" spans="1:12">
      <c r="A705" t="s">
        <v>109</v>
      </c>
      <c r="B705" s="3">
        <v>45659</v>
      </c>
      <c r="C705" s="4" t="str">
        <f t="shared" si="10"/>
        <v>2025W049</v>
      </c>
      <c r="D705" t="s">
        <v>96</v>
      </c>
      <c r="E705" t="s">
        <v>97</v>
      </c>
      <c r="F705" t="s">
        <v>61</v>
      </c>
      <c r="G705">
        <v>1</v>
      </c>
      <c r="H705">
        <v>1</v>
      </c>
      <c r="I705">
        <v>29</v>
      </c>
      <c r="J705">
        <v>2870509</v>
      </c>
      <c r="K705">
        <f>VLOOKUP(A705,[1]Territory_Mapping!A$2:C$51,2,0)</f>
        <v>86268</v>
      </c>
      <c r="L705" t="str">
        <f>VLOOKUP(A705,[1]Territory_Mapping!$A$2:$C$51,3,0)</f>
        <v>EUVIV4</v>
      </c>
    </row>
    <row r="706" spans="1:12">
      <c r="A706" t="s">
        <v>70</v>
      </c>
      <c r="B706" s="3">
        <v>45659</v>
      </c>
      <c r="C706" s="4" t="str">
        <f t="shared" si="10"/>
        <v>2025W049</v>
      </c>
      <c r="D706" t="s">
        <v>96</v>
      </c>
      <c r="E706" t="s">
        <v>97</v>
      </c>
      <c r="F706" t="s">
        <v>61</v>
      </c>
      <c r="G706">
        <v>1</v>
      </c>
      <c r="H706">
        <v>1</v>
      </c>
      <c r="I706">
        <v>67</v>
      </c>
      <c r="J706">
        <v>2870509</v>
      </c>
      <c r="K706">
        <f>VLOOKUP(A706,[1]Territory_Mapping!A$2:C$51,2,0)</f>
        <v>32593</v>
      </c>
      <c r="L706" t="str">
        <f>VLOOKUP(A706,[1]Territory_Mapping!$A$2:$C$51,3,0)</f>
        <v>KHZ22K</v>
      </c>
    </row>
    <row r="707" spans="1:12">
      <c r="A707" t="s">
        <v>104</v>
      </c>
      <c r="B707" s="3">
        <v>45659</v>
      </c>
      <c r="C707" s="4" t="str">
        <f t="shared" ref="C707:C715" si="11">YEAR(B707)&amp;"W"&amp;TEXT(INT((MAX($B:$B)-B707)/7)+1,"000")</f>
        <v>2025W049</v>
      </c>
      <c r="D707" t="s">
        <v>63</v>
      </c>
      <c r="E707" t="s">
        <v>64</v>
      </c>
      <c r="F707" t="s">
        <v>61</v>
      </c>
      <c r="G707">
        <v>1</v>
      </c>
      <c r="H707">
        <v>1</v>
      </c>
      <c r="I707">
        <v>31</v>
      </c>
      <c r="J707">
        <v>14380001</v>
      </c>
      <c r="K707">
        <f>VLOOKUP(A707,[1]Territory_Mapping!A$2:C$51,2,0)</f>
        <v>54521</v>
      </c>
      <c r="L707" t="str">
        <f>VLOOKUP(A707,[1]Territory_Mapping!$A$2:$C$51,3,0)</f>
        <v>T1RKQQ</v>
      </c>
    </row>
    <row r="708" spans="1:12">
      <c r="A708" t="s">
        <v>88</v>
      </c>
      <c r="B708" s="3">
        <v>45659</v>
      </c>
      <c r="C708" s="4" t="str">
        <f t="shared" si="11"/>
        <v>2025W049</v>
      </c>
      <c r="D708" t="s">
        <v>96</v>
      </c>
      <c r="E708" t="s">
        <v>97</v>
      </c>
      <c r="F708" t="s">
        <v>61</v>
      </c>
      <c r="G708">
        <v>0</v>
      </c>
      <c r="H708">
        <v>1</v>
      </c>
      <c r="I708">
        <v>16</v>
      </c>
      <c r="J708">
        <v>14380001</v>
      </c>
      <c r="K708">
        <f>VLOOKUP(A708,[1]Territory_Mapping!A$2:C$51,2,0)</f>
        <v>80120</v>
      </c>
      <c r="L708" t="str">
        <f>VLOOKUP(A708,[1]Territory_Mapping!$A$2:$C$51,3,0)</f>
        <v>T1RKQQ</v>
      </c>
    </row>
    <row r="709" spans="1:12">
      <c r="A709" t="s">
        <v>113</v>
      </c>
      <c r="B709" s="3">
        <v>45658</v>
      </c>
      <c r="C709" s="4" t="str">
        <f t="shared" si="11"/>
        <v>2025W049</v>
      </c>
      <c r="D709" t="s">
        <v>96</v>
      </c>
      <c r="E709" t="s">
        <v>97</v>
      </c>
      <c r="F709" t="s">
        <v>61</v>
      </c>
      <c r="G709">
        <v>1</v>
      </c>
      <c r="H709">
        <v>1</v>
      </c>
      <c r="I709">
        <v>36</v>
      </c>
      <c r="J709">
        <v>2870509</v>
      </c>
      <c r="K709">
        <f>VLOOKUP(A709,[1]Territory_Mapping!A$2:C$51,2,0)</f>
        <v>54521</v>
      </c>
      <c r="L709" t="str">
        <f>VLOOKUP(A709,[1]Territory_Mapping!$A$2:$C$51,3,0)</f>
        <v>T1RKQQ</v>
      </c>
    </row>
    <row r="710" spans="1:12">
      <c r="A710" t="s">
        <v>66</v>
      </c>
      <c r="B710" s="3">
        <v>45658</v>
      </c>
      <c r="C710" s="4" t="str">
        <f t="shared" si="11"/>
        <v>2025W049</v>
      </c>
      <c r="D710" t="s">
        <v>96</v>
      </c>
      <c r="E710" t="s">
        <v>97</v>
      </c>
      <c r="F710" t="s">
        <v>61</v>
      </c>
      <c r="G710">
        <v>1</v>
      </c>
      <c r="H710">
        <v>1</v>
      </c>
      <c r="I710">
        <v>30</v>
      </c>
      <c r="J710">
        <v>14380001</v>
      </c>
      <c r="K710">
        <f>VLOOKUP(A710,[1]Territory_Mapping!A$2:C$51,2,0)</f>
        <v>40976</v>
      </c>
      <c r="L710" t="str">
        <f>VLOOKUP(A710,[1]Territory_Mapping!$A$2:$C$51,3,0)</f>
        <v>L7PH6P</v>
      </c>
    </row>
    <row r="711" spans="1:12">
      <c r="A711" t="s">
        <v>98</v>
      </c>
      <c r="B711" s="3">
        <v>45658</v>
      </c>
      <c r="C711" s="4" t="str">
        <f t="shared" si="11"/>
        <v>2025W049</v>
      </c>
      <c r="D711" t="s">
        <v>96</v>
      </c>
      <c r="E711" t="s">
        <v>97</v>
      </c>
      <c r="F711" t="s">
        <v>61</v>
      </c>
      <c r="G711">
        <v>0</v>
      </c>
      <c r="H711">
        <v>1</v>
      </c>
      <c r="I711">
        <v>30</v>
      </c>
      <c r="J711">
        <v>48780101</v>
      </c>
      <c r="K711">
        <f>VLOOKUP(A711,[1]Territory_Mapping!A$2:C$51,2,0)</f>
        <v>72861</v>
      </c>
      <c r="L711" t="str">
        <f>VLOOKUP(A711,[1]Territory_Mapping!$A$2:$C$51,3,0)</f>
        <v>9JLAIL</v>
      </c>
    </row>
    <row r="712" spans="1:12">
      <c r="A712" t="s">
        <v>70</v>
      </c>
      <c r="B712" s="3">
        <v>45658</v>
      </c>
      <c r="C712" s="4" t="str">
        <f t="shared" si="11"/>
        <v>2025W049</v>
      </c>
      <c r="D712" t="s">
        <v>96</v>
      </c>
      <c r="E712" t="s">
        <v>97</v>
      </c>
      <c r="F712" t="s">
        <v>61</v>
      </c>
      <c r="G712">
        <v>1</v>
      </c>
      <c r="H712">
        <v>1</v>
      </c>
      <c r="I712">
        <v>90</v>
      </c>
      <c r="J712">
        <v>14380001</v>
      </c>
      <c r="K712">
        <f>VLOOKUP(A712,[1]Territory_Mapping!A$2:C$51,2,0)</f>
        <v>32593</v>
      </c>
      <c r="L712" t="str">
        <f>VLOOKUP(A712,[1]Territory_Mapping!$A$2:$C$51,3,0)</f>
        <v>KHZ22K</v>
      </c>
    </row>
    <row r="713" spans="1:12">
      <c r="A713" t="s">
        <v>90</v>
      </c>
      <c r="B713" s="3">
        <v>45658</v>
      </c>
      <c r="C713" s="4" t="str">
        <f t="shared" si="11"/>
        <v>2025W049</v>
      </c>
      <c r="D713" t="s">
        <v>96</v>
      </c>
      <c r="E713" t="s">
        <v>97</v>
      </c>
      <c r="F713" t="s">
        <v>61</v>
      </c>
      <c r="G713">
        <v>2</v>
      </c>
      <c r="H713">
        <v>2</v>
      </c>
      <c r="I713">
        <v>51</v>
      </c>
      <c r="J713">
        <v>48780101</v>
      </c>
      <c r="K713">
        <f>VLOOKUP(A713,[1]Territory_Mapping!A$2:C$51,2,0)</f>
        <v>54521</v>
      </c>
      <c r="L713" t="str">
        <f>VLOOKUP(A713,[1]Territory_Mapping!$A$2:$C$51,3,0)</f>
        <v>T1RKQQ</v>
      </c>
    </row>
    <row r="714" spans="1:12">
      <c r="A714" t="s">
        <v>114</v>
      </c>
      <c r="B714" s="3">
        <v>45658</v>
      </c>
      <c r="C714" s="4" t="str">
        <f t="shared" si="11"/>
        <v>2025W049</v>
      </c>
      <c r="D714" t="s">
        <v>96</v>
      </c>
      <c r="E714" t="s">
        <v>97</v>
      </c>
      <c r="F714" t="s">
        <v>61</v>
      </c>
      <c r="G714">
        <v>1</v>
      </c>
      <c r="H714">
        <v>1</v>
      </c>
      <c r="I714">
        <v>10</v>
      </c>
      <c r="J714">
        <v>48780101</v>
      </c>
      <c r="K714">
        <f>VLOOKUP(A714,[1]Territory_Mapping!A$2:C$51,2,0)</f>
        <v>18803</v>
      </c>
      <c r="L714" t="str">
        <f>VLOOKUP(A714,[1]Territory_Mapping!$A$2:$C$51,3,0)</f>
        <v>ANDTQY</v>
      </c>
    </row>
    <row r="715" spans="1:12">
      <c r="A715" t="s">
        <v>88</v>
      </c>
      <c r="B715" s="3">
        <v>45658</v>
      </c>
      <c r="C715" s="4" t="str">
        <f t="shared" si="11"/>
        <v>2025W049</v>
      </c>
      <c r="D715" t="s">
        <v>96</v>
      </c>
      <c r="E715" t="s">
        <v>97</v>
      </c>
      <c r="F715" t="s">
        <v>61</v>
      </c>
      <c r="G715">
        <v>0</v>
      </c>
      <c r="H715">
        <v>1</v>
      </c>
      <c r="I715">
        <v>18</v>
      </c>
      <c r="J715">
        <v>2870509</v>
      </c>
      <c r="K715">
        <f>VLOOKUP(A715,[1]Territory_Mapping!A$2:C$51,2,0)</f>
        <v>80120</v>
      </c>
      <c r="L715" t="str">
        <f>VLOOKUP(A715,[1]Territory_Mapping!$A$2:$C$51,3,0)</f>
        <v>T1RKQQ</v>
      </c>
    </row>
  </sheetData>
  <autoFilter ref="A1:L715" xr:uid="{39AEF8A6-30C9-4A99-A1B6-D7F2D7F5EC72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9A361-921C-4F57-8082-7BA038FC7C1C}">
  <dimension ref="A1:H193"/>
  <sheetViews>
    <sheetView workbookViewId="0">
      <pane ySplit="1" topLeftCell="A2" activePane="bottomLeft" state="frozen"/>
      <selection pane="bottomLeft" activeCell="A3" sqref="A3:D11"/>
      <selection activeCell="A3" sqref="A3:D11"/>
    </sheetView>
  </sheetViews>
  <sheetFormatPr defaultRowHeight="14.45"/>
  <cols>
    <col min="1" max="1" width="11.85546875" bestFit="1" customWidth="1"/>
    <col min="2" max="2" width="15" bestFit="1" customWidth="1"/>
    <col min="3" max="3" width="16.140625" bestFit="1" customWidth="1"/>
    <col min="4" max="4" width="13" bestFit="1" customWidth="1"/>
    <col min="5" max="5" width="9.42578125" bestFit="1" customWidth="1"/>
    <col min="6" max="6" width="9.140625" bestFit="1" customWidth="1"/>
    <col min="7" max="7" width="6.7109375" bestFit="1" customWidth="1"/>
    <col min="8" max="8" width="10.85546875" bestFit="1" customWidth="1"/>
  </cols>
  <sheetData>
    <row r="1" spans="1:8">
      <c r="A1" t="s">
        <v>38</v>
      </c>
      <c r="B1" t="s">
        <v>117</v>
      </c>
      <c r="C1" t="s">
        <v>40</v>
      </c>
      <c r="D1" t="s">
        <v>39</v>
      </c>
      <c r="E1" t="s">
        <v>118</v>
      </c>
      <c r="F1" t="s">
        <v>119</v>
      </c>
      <c r="G1" t="s">
        <v>37</v>
      </c>
      <c r="H1" t="s">
        <v>120</v>
      </c>
    </row>
    <row r="2" spans="1:8">
      <c r="A2" t="s">
        <v>18</v>
      </c>
      <c r="B2" t="s">
        <v>121</v>
      </c>
      <c r="C2" t="s">
        <v>19</v>
      </c>
      <c r="D2">
        <v>48238435</v>
      </c>
      <c r="E2" t="s">
        <v>122</v>
      </c>
      <c r="F2" t="s">
        <v>123</v>
      </c>
      <c r="G2">
        <v>2024</v>
      </c>
      <c r="H2">
        <v>296</v>
      </c>
    </row>
    <row r="3" spans="1:8">
      <c r="A3" t="s">
        <v>18</v>
      </c>
      <c r="B3" t="s">
        <v>121</v>
      </c>
      <c r="C3" t="s">
        <v>19</v>
      </c>
      <c r="D3">
        <v>48238435</v>
      </c>
      <c r="E3" t="s">
        <v>122</v>
      </c>
      <c r="F3" t="s">
        <v>124</v>
      </c>
      <c r="G3">
        <v>2024</v>
      </c>
      <c r="H3">
        <v>342</v>
      </c>
    </row>
    <row r="4" spans="1:8">
      <c r="A4" t="s">
        <v>18</v>
      </c>
      <c r="B4" t="s">
        <v>121</v>
      </c>
      <c r="C4" t="s">
        <v>19</v>
      </c>
      <c r="D4">
        <v>48238435</v>
      </c>
      <c r="E4" t="s">
        <v>122</v>
      </c>
      <c r="F4" t="s">
        <v>125</v>
      </c>
      <c r="G4">
        <v>2024</v>
      </c>
      <c r="H4">
        <v>296</v>
      </c>
    </row>
    <row r="5" spans="1:8">
      <c r="A5" t="s">
        <v>18</v>
      </c>
      <c r="B5" t="s">
        <v>121</v>
      </c>
      <c r="C5" t="s">
        <v>19</v>
      </c>
      <c r="D5">
        <v>48238435</v>
      </c>
      <c r="E5" t="s">
        <v>126</v>
      </c>
      <c r="F5" t="s">
        <v>127</v>
      </c>
      <c r="G5">
        <v>2024</v>
      </c>
      <c r="H5">
        <v>397</v>
      </c>
    </row>
    <row r="6" spans="1:8">
      <c r="A6" t="s">
        <v>18</v>
      </c>
      <c r="B6" t="s">
        <v>121</v>
      </c>
      <c r="C6" t="s">
        <v>19</v>
      </c>
      <c r="D6">
        <v>48238435</v>
      </c>
      <c r="E6" t="s">
        <v>126</v>
      </c>
      <c r="F6" t="s">
        <v>128</v>
      </c>
      <c r="G6">
        <v>2024</v>
      </c>
      <c r="H6">
        <v>331</v>
      </c>
    </row>
    <row r="7" spans="1:8">
      <c r="A7" t="s">
        <v>18</v>
      </c>
      <c r="B7" t="s">
        <v>121</v>
      </c>
      <c r="C7" t="s">
        <v>19</v>
      </c>
      <c r="D7">
        <v>48238435</v>
      </c>
      <c r="E7" t="s">
        <v>126</v>
      </c>
      <c r="F7" t="s">
        <v>129</v>
      </c>
      <c r="G7">
        <v>2024</v>
      </c>
      <c r="H7">
        <v>278</v>
      </c>
    </row>
    <row r="8" spans="1:8">
      <c r="A8" t="s">
        <v>18</v>
      </c>
      <c r="B8" t="s">
        <v>121</v>
      </c>
      <c r="C8" t="s">
        <v>19</v>
      </c>
      <c r="D8">
        <v>48238435</v>
      </c>
      <c r="E8" t="s">
        <v>130</v>
      </c>
      <c r="F8" t="s">
        <v>131</v>
      </c>
      <c r="G8">
        <v>2024</v>
      </c>
      <c r="H8">
        <v>251</v>
      </c>
    </row>
    <row r="9" spans="1:8">
      <c r="A9" t="s">
        <v>18</v>
      </c>
      <c r="B9" t="s">
        <v>121</v>
      </c>
      <c r="C9" t="s">
        <v>19</v>
      </c>
      <c r="D9">
        <v>48238435</v>
      </c>
      <c r="E9" t="s">
        <v>130</v>
      </c>
      <c r="F9" t="s">
        <v>132</v>
      </c>
      <c r="G9">
        <v>2024</v>
      </c>
      <c r="H9">
        <v>381</v>
      </c>
    </row>
    <row r="10" spans="1:8">
      <c r="A10" t="s">
        <v>18</v>
      </c>
      <c r="B10" t="s">
        <v>121</v>
      </c>
      <c r="C10" t="s">
        <v>19</v>
      </c>
      <c r="D10">
        <v>48238435</v>
      </c>
      <c r="E10" t="s">
        <v>130</v>
      </c>
      <c r="F10" t="s">
        <v>133</v>
      </c>
      <c r="G10">
        <v>2024</v>
      </c>
      <c r="H10">
        <v>338</v>
      </c>
    </row>
    <row r="11" spans="1:8">
      <c r="A11" t="s">
        <v>18</v>
      </c>
      <c r="B11" t="s">
        <v>121</v>
      </c>
      <c r="C11" t="s">
        <v>19</v>
      </c>
      <c r="D11">
        <v>48238435</v>
      </c>
      <c r="E11" t="s">
        <v>134</v>
      </c>
      <c r="F11" t="s">
        <v>135</v>
      </c>
      <c r="G11">
        <v>2024</v>
      </c>
      <c r="H11">
        <v>376</v>
      </c>
    </row>
    <row r="12" spans="1:8">
      <c r="A12" t="s">
        <v>18</v>
      </c>
      <c r="B12" t="s">
        <v>121</v>
      </c>
      <c r="C12" t="s">
        <v>19</v>
      </c>
      <c r="D12">
        <v>48238435</v>
      </c>
      <c r="E12" t="s">
        <v>134</v>
      </c>
      <c r="F12" t="s">
        <v>136</v>
      </c>
      <c r="G12">
        <v>2024</v>
      </c>
      <c r="H12">
        <v>317</v>
      </c>
    </row>
    <row r="13" spans="1:8">
      <c r="A13" t="s">
        <v>18</v>
      </c>
      <c r="B13" t="s">
        <v>121</v>
      </c>
      <c r="C13" t="s">
        <v>19</v>
      </c>
      <c r="D13">
        <v>48238435</v>
      </c>
      <c r="E13" t="s">
        <v>134</v>
      </c>
      <c r="F13" t="s">
        <v>137</v>
      </c>
      <c r="G13">
        <v>2024</v>
      </c>
      <c r="H13">
        <v>277</v>
      </c>
    </row>
    <row r="14" spans="1:8">
      <c r="A14" t="s">
        <v>18</v>
      </c>
      <c r="B14" t="s">
        <v>121</v>
      </c>
      <c r="C14" t="s">
        <v>19</v>
      </c>
      <c r="D14">
        <v>48238435</v>
      </c>
      <c r="E14" t="s">
        <v>138</v>
      </c>
      <c r="F14" t="s">
        <v>139</v>
      </c>
      <c r="G14">
        <v>2025</v>
      </c>
      <c r="H14">
        <v>393</v>
      </c>
    </row>
    <row r="15" spans="1:8">
      <c r="A15" t="s">
        <v>18</v>
      </c>
      <c r="B15" t="s">
        <v>121</v>
      </c>
      <c r="C15" t="s">
        <v>19</v>
      </c>
      <c r="D15">
        <v>48238435</v>
      </c>
      <c r="E15" t="s">
        <v>138</v>
      </c>
      <c r="F15" t="s">
        <v>140</v>
      </c>
      <c r="G15">
        <v>2025</v>
      </c>
      <c r="H15">
        <v>354</v>
      </c>
    </row>
    <row r="16" spans="1:8">
      <c r="A16" t="s">
        <v>18</v>
      </c>
      <c r="B16" t="s">
        <v>121</v>
      </c>
      <c r="C16" t="s">
        <v>19</v>
      </c>
      <c r="D16">
        <v>48238435</v>
      </c>
      <c r="E16" t="s">
        <v>138</v>
      </c>
      <c r="F16" t="s">
        <v>141</v>
      </c>
      <c r="G16">
        <v>2025</v>
      </c>
      <c r="H16">
        <v>346</v>
      </c>
    </row>
    <row r="17" spans="1:8">
      <c r="A17" t="s">
        <v>18</v>
      </c>
      <c r="B17" t="s">
        <v>121</v>
      </c>
      <c r="C17" t="s">
        <v>19</v>
      </c>
      <c r="D17">
        <v>48238435</v>
      </c>
      <c r="E17" t="s">
        <v>142</v>
      </c>
      <c r="F17" t="s">
        <v>143</v>
      </c>
      <c r="G17">
        <v>2025</v>
      </c>
      <c r="H17">
        <v>200</v>
      </c>
    </row>
    <row r="18" spans="1:8">
      <c r="A18" t="s">
        <v>18</v>
      </c>
      <c r="B18" t="s">
        <v>121</v>
      </c>
      <c r="C18" t="s">
        <v>19</v>
      </c>
      <c r="D18">
        <v>48238435</v>
      </c>
      <c r="E18" t="s">
        <v>142</v>
      </c>
      <c r="F18" t="s">
        <v>144</v>
      </c>
      <c r="G18">
        <v>2025</v>
      </c>
      <c r="H18">
        <v>208</v>
      </c>
    </row>
    <row r="19" spans="1:8">
      <c r="A19" t="s">
        <v>18</v>
      </c>
      <c r="B19" t="s">
        <v>121</v>
      </c>
      <c r="C19" t="s">
        <v>19</v>
      </c>
      <c r="D19">
        <v>48238435</v>
      </c>
      <c r="E19" t="s">
        <v>142</v>
      </c>
      <c r="F19" t="s">
        <v>145</v>
      </c>
      <c r="G19">
        <v>2025</v>
      </c>
      <c r="H19">
        <v>220</v>
      </c>
    </row>
    <row r="20" spans="1:8">
      <c r="A20" t="s">
        <v>18</v>
      </c>
      <c r="B20" t="s">
        <v>121</v>
      </c>
      <c r="C20" t="s">
        <v>19</v>
      </c>
      <c r="D20">
        <v>48238435</v>
      </c>
      <c r="E20" t="s">
        <v>146</v>
      </c>
      <c r="F20" t="s">
        <v>147</v>
      </c>
      <c r="G20">
        <v>2025</v>
      </c>
      <c r="H20">
        <v>313</v>
      </c>
    </row>
    <row r="21" spans="1:8">
      <c r="A21" t="s">
        <v>18</v>
      </c>
      <c r="B21" t="s">
        <v>121</v>
      </c>
      <c r="C21" t="s">
        <v>19</v>
      </c>
      <c r="D21">
        <v>48238435</v>
      </c>
      <c r="E21" t="s">
        <v>146</v>
      </c>
      <c r="F21" t="s">
        <v>148</v>
      </c>
      <c r="G21">
        <v>2025</v>
      </c>
      <c r="H21">
        <v>265</v>
      </c>
    </row>
    <row r="22" spans="1:8">
      <c r="A22" t="s">
        <v>18</v>
      </c>
      <c r="B22" t="s">
        <v>121</v>
      </c>
      <c r="C22" t="s">
        <v>19</v>
      </c>
      <c r="D22">
        <v>48238435</v>
      </c>
      <c r="E22" t="s">
        <v>146</v>
      </c>
      <c r="F22" t="s">
        <v>149</v>
      </c>
      <c r="G22">
        <v>2025</v>
      </c>
      <c r="H22">
        <v>376</v>
      </c>
    </row>
    <row r="23" spans="1:8">
      <c r="A23" t="s">
        <v>18</v>
      </c>
      <c r="B23" t="s">
        <v>121</v>
      </c>
      <c r="C23" t="s">
        <v>19</v>
      </c>
      <c r="D23">
        <v>48238435</v>
      </c>
      <c r="E23" t="s">
        <v>150</v>
      </c>
      <c r="F23" t="s">
        <v>151</v>
      </c>
      <c r="G23">
        <v>2025</v>
      </c>
      <c r="H23">
        <v>394</v>
      </c>
    </row>
    <row r="24" spans="1:8">
      <c r="A24" t="s">
        <v>18</v>
      </c>
      <c r="B24" t="s">
        <v>121</v>
      </c>
      <c r="C24" t="s">
        <v>19</v>
      </c>
      <c r="D24">
        <v>48238435</v>
      </c>
      <c r="E24" t="s">
        <v>150</v>
      </c>
      <c r="F24" t="s">
        <v>152</v>
      </c>
      <c r="G24">
        <v>2025</v>
      </c>
      <c r="H24">
        <v>338</v>
      </c>
    </row>
    <row r="25" spans="1:8">
      <c r="A25" t="s">
        <v>18</v>
      </c>
      <c r="B25" t="s">
        <v>121</v>
      </c>
      <c r="C25" t="s">
        <v>19</v>
      </c>
      <c r="D25">
        <v>48238435</v>
      </c>
      <c r="E25" t="s">
        <v>150</v>
      </c>
      <c r="F25" t="s">
        <v>153</v>
      </c>
      <c r="G25">
        <v>2025</v>
      </c>
      <c r="H25">
        <v>344</v>
      </c>
    </row>
    <row r="26" spans="1:8">
      <c r="A26" t="s">
        <v>23</v>
      </c>
      <c r="B26" t="s">
        <v>154</v>
      </c>
      <c r="C26" t="s">
        <v>24</v>
      </c>
      <c r="D26">
        <v>48562899</v>
      </c>
      <c r="E26" t="s">
        <v>122</v>
      </c>
      <c r="F26" t="s">
        <v>123</v>
      </c>
      <c r="G26">
        <v>2024</v>
      </c>
      <c r="H26">
        <v>220</v>
      </c>
    </row>
    <row r="27" spans="1:8">
      <c r="A27" t="s">
        <v>23</v>
      </c>
      <c r="B27" t="s">
        <v>154</v>
      </c>
      <c r="C27" t="s">
        <v>24</v>
      </c>
      <c r="D27">
        <v>48562899</v>
      </c>
      <c r="E27" t="s">
        <v>122</v>
      </c>
      <c r="F27" t="s">
        <v>124</v>
      </c>
      <c r="G27">
        <v>2024</v>
      </c>
      <c r="H27">
        <v>285</v>
      </c>
    </row>
    <row r="28" spans="1:8">
      <c r="A28" t="s">
        <v>23</v>
      </c>
      <c r="B28" t="s">
        <v>154</v>
      </c>
      <c r="C28" t="s">
        <v>24</v>
      </c>
      <c r="D28">
        <v>48562899</v>
      </c>
      <c r="E28" t="s">
        <v>122</v>
      </c>
      <c r="F28" t="s">
        <v>125</v>
      </c>
      <c r="G28">
        <v>2024</v>
      </c>
      <c r="H28">
        <v>233</v>
      </c>
    </row>
    <row r="29" spans="1:8">
      <c r="A29" t="s">
        <v>23</v>
      </c>
      <c r="B29" t="s">
        <v>154</v>
      </c>
      <c r="C29" t="s">
        <v>24</v>
      </c>
      <c r="D29">
        <v>48562899</v>
      </c>
      <c r="E29" t="s">
        <v>126</v>
      </c>
      <c r="F29" t="s">
        <v>127</v>
      </c>
      <c r="G29">
        <v>2024</v>
      </c>
      <c r="H29">
        <v>330</v>
      </c>
    </row>
    <row r="30" spans="1:8">
      <c r="A30" t="s">
        <v>23</v>
      </c>
      <c r="B30" t="s">
        <v>154</v>
      </c>
      <c r="C30" t="s">
        <v>24</v>
      </c>
      <c r="D30">
        <v>48562899</v>
      </c>
      <c r="E30" t="s">
        <v>126</v>
      </c>
      <c r="F30" t="s">
        <v>128</v>
      </c>
      <c r="G30">
        <v>2024</v>
      </c>
      <c r="H30">
        <v>386</v>
      </c>
    </row>
    <row r="31" spans="1:8">
      <c r="A31" t="s">
        <v>23</v>
      </c>
      <c r="B31" t="s">
        <v>154</v>
      </c>
      <c r="C31" t="s">
        <v>24</v>
      </c>
      <c r="D31">
        <v>48562899</v>
      </c>
      <c r="E31" t="s">
        <v>126</v>
      </c>
      <c r="F31" t="s">
        <v>129</v>
      </c>
      <c r="G31">
        <v>2024</v>
      </c>
      <c r="H31">
        <v>372</v>
      </c>
    </row>
    <row r="32" spans="1:8">
      <c r="A32" t="s">
        <v>23</v>
      </c>
      <c r="B32" t="s">
        <v>154</v>
      </c>
      <c r="C32" t="s">
        <v>24</v>
      </c>
      <c r="D32">
        <v>48562899</v>
      </c>
      <c r="E32" t="s">
        <v>130</v>
      </c>
      <c r="F32" t="s">
        <v>131</v>
      </c>
      <c r="G32">
        <v>2024</v>
      </c>
      <c r="H32">
        <v>203</v>
      </c>
    </row>
    <row r="33" spans="1:8">
      <c r="A33" t="s">
        <v>23</v>
      </c>
      <c r="B33" t="s">
        <v>154</v>
      </c>
      <c r="C33" t="s">
        <v>24</v>
      </c>
      <c r="D33">
        <v>48562899</v>
      </c>
      <c r="E33" t="s">
        <v>130</v>
      </c>
      <c r="F33" t="s">
        <v>132</v>
      </c>
      <c r="G33">
        <v>2024</v>
      </c>
      <c r="H33">
        <v>341</v>
      </c>
    </row>
    <row r="34" spans="1:8">
      <c r="A34" t="s">
        <v>23</v>
      </c>
      <c r="B34" t="s">
        <v>154</v>
      </c>
      <c r="C34" t="s">
        <v>24</v>
      </c>
      <c r="D34">
        <v>48562899</v>
      </c>
      <c r="E34" t="s">
        <v>130</v>
      </c>
      <c r="F34" t="s">
        <v>133</v>
      </c>
      <c r="G34">
        <v>2024</v>
      </c>
      <c r="H34">
        <v>277</v>
      </c>
    </row>
    <row r="35" spans="1:8">
      <c r="A35" t="s">
        <v>23</v>
      </c>
      <c r="B35" t="s">
        <v>154</v>
      </c>
      <c r="C35" t="s">
        <v>24</v>
      </c>
      <c r="D35">
        <v>48562899</v>
      </c>
      <c r="E35" t="s">
        <v>134</v>
      </c>
      <c r="F35" t="s">
        <v>135</v>
      </c>
      <c r="G35">
        <v>2024</v>
      </c>
      <c r="H35">
        <v>393</v>
      </c>
    </row>
    <row r="36" spans="1:8">
      <c r="A36" t="s">
        <v>23</v>
      </c>
      <c r="B36" t="s">
        <v>154</v>
      </c>
      <c r="C36" t="s">
        <v>24</v>
      </c>
      <c r="D36">
        <v>48562899</v>
      </c>
      <c r="E36" t="s">
        <v>134</v>
      </c>
      <c r="F36" t="s">
        <v>136</v>
      </c>
      <c r="G36">
        <v>2024</v>
      </c>
      <c r="H36">
        <v>240</v>
      </c>
    </row>
    <row r="37" spans="1:8">
      <c r="A37" t="s">
        <v>23</v>
      </c>
      <c r="B37" t="s">
        <v>154</v>
      </c>
      <c r="C37" t="s">
        <v>24</v>
      </c>
      <c r="D37">
        <v>48562899</v>
      </c>
      <c r="E37" t="s">
        <v>134</v>
      </c>
      <c r="F37" t="s">
        <v>137</v>
      </c>
      <c r="G37">
        <v>2024</v>
      </c>
      <c r="H37">
        <v>303</v>
      </c>
    </row>
    <row r="38" spans="1:8">
      <c r="A38" t="s">
        <v>23</v>
      </c>
      <c r="B38" t="s">
        <v>154</v>
      </c>
      <c r="C38" t="s">
        <v>24</v>
      </c>
      <c r="D38">
        <v>48562899</v>
      </c>
      <c r="E38" t="s">
        <v>138</v>
      </c>
      <c r="F38" t="s">
        <v>139</v>
      </c>
      <c r="G38">
        <v>2025</v>
      </c>
      <c r="H38">
        <v>292</v>
      </c>
    </row>
    <row r="39" spans="1:8">
      <c r="A39" t="s">
        <v>23</v>
      </c>
      <c r="B39" t="s">
        <v>154</v>
      </c>
      <c r="C39" t="s">
        <v>24</v>
      </c>
      <c r="D39">
        <v>48562899</v>
      </c>
      <c r="E39" t="s">
        <v>138</v>
      </c>
      <c r="F39" t="s">
        <v>140</v>
      </c>
      <c r="G39">
        <v>2025</v>
      </c>
      <c r="H39">
        <v>359</v>
      </c>
    </row>
    <row r="40" spans="1:8">
      <c r="A40" t="s">
        <v>23</v>
      </c>
      <c r="B40" t="s">
        <v>154</v>
      </c>
      <c r="C40" t="s">
        <v>24</v>
      </c>
      <c r="D40">
        <v>48562899</v>
      </c>
      <c r="E40" t="s">
        <v>138</v>
      </c>
      <c r="F40" t="s">
        <v>141</v>
      </c>
      <c r="G40">
        <v>2025</v>
      </c>
      <c r="H40">
        <v>373</v>
      </c>
    </row>
    <row r="41" spans="1:8">
      <c r="A41" t="s">
        <v>23</v>
      </c>
      <c r="B41" t="s">
        <v>154</v>
      </c>
      <c r="C41" t="s">
        <v>24</v>
      </c>
      <c r="D41">
        <v>48562899</v>
      </c>
      <c r="E41" t="s">
        <v>142</v>
      </c>
      <c r="F41" t="s">
        <v>143</v>
      </c>
      <c r="G41">
        <v>2025</v>
      </c>
      <c r="H41">
        <v>259</v>
      </c>
    </row>
    <row r="42" spans="1:8">
      <c r="A42" t="s">
        <v>23</v>
      </c>
      <c r="B42" t="s">
        <v>154</v>
      </c>
      <c r="C42" t="s">
        <v>24</v>
      </c>
      <c r="D42">
        <v>48562899</v>
      </c>
      <c r="E42" t="s">
        <v>142</v>
      </c>
      <c r="F42" t="s">
        <v>144</v>
      </c>
      <c r="G42">
        <v>2025</v>
      </c>
      <c r="H42">
        <v>235</v>
      </c>
    </row>
    <row r="43" spans="1:8">
      <c r="A43" t="s">
        <v>23</v>
      </c>
      <c r="B43" t="s">
        <v>154</v>
      </c>
      <c r="C43" t="s">
        <v>24</v>
      </c>
      <c r="D43">
        <v>48562899</v>
      </c>
      <c r="E43" t="s">
        <v>142</v>
      </c>
      <c r="F43" t="s">
        <v>145</v>
      </c>
      <c r="G43">
        <v>2025</v>
      </c>
      <c r="H43">
        <v>323</v>
      </c>
    </row>
    <row r="44" spans="1:8">
      <c r="A44" t="s">
        <v>23</v>
      </c>
      <c r="B44" t="s">
        <v>154</v>
      </c>
      <c r="C44" t="s">
        <v>24</v>
      </c>
      <c r="D44">
        <v>48562899</v>
      </c>
      <c r="E44" t="s">
        <v>146</v>
      </c>
      <c r="F44" t="s">
        <v>147</v>
      </c>
      <c r="G44">
        <v>2025</v>
      </c>
      <c r="H44">
        <v>372</v>
      </c>
    </row>
    <row r="45" spans="1:8">
      <c r="A45" t="s">
        <v>23</v>
      </c>
      <c r="B45" t="s">
        <v>154</v>
      </c>
      <c r="C45" t="s">
        <v>24</v>
      </c>
      <c r="D45">
        <v>48562899</v>
      </c>
      <c r="E45" t="s">
        <v>146</v>
      </c>
      <c r="F45" t="s">
        <v>148</v>
      </c>
      <c r="G45">
        <v>2025</v>
      </c>
      <c r="H45">
        <v>395</v>
      </c>
    </row>
    <row r="46" spans="1:8">
      <c r="A46" t="s">
        <v>23</v>
      </c>
      <c r="B46" t="s">
        <v>154</v>
      </c>
      <c r="C46" t="s">
        <v>24</v>
      </c>
      <c r="D46">
        <v>48562899</v>
      </c>
      <c r="E46" t="s">
        <v>146</v>
      </c>
      <c r="F46" t="s">
        <v>149</v>
      </c>
      <c r="G46">
        <v>2025</v>
      </c>
      <c r="H46">
        <v>336</v>
      </c>
    </row>
    <row r="47" spans="1:8">
      <c r="A47" t="s">
        <v>23</v>
      </c>
      <c r="B47" t="s">
        <v>154</v>
      </c>
      <c r="C47" t="s">
        <v>24</v>
      </c>
      <c r="D47">
        <v>48562899</v>
      </c>
      <c r="E47" t="s">
        <v>150</v>
      </c>
      <c r="F47" t="s">
        <v>151</v>
      </c>
      <c r="G47">
        <v>2025</v>
      </c>
      <c r="H47">
        <v>297</v>
      </c>
    </row>
    <row r="48" spans="1:8">
      <c r="A48" t="s">
        <v>23</v>
      </c>
      <c r="B48" t="s">
        <v>154</v>
      </c>
      <c r="C48" t="s">
        <v>24</v>
      </c>
      <c r="D48">
        <v>48562899</v>
      </c>
      <c r="E48" t="s">
        <v>150</v>
      </c>
      <c r="F48" t="s">
        <v>152</v>
      </c>
      <c r="G48">
        <v>2025</v>
      </c>
      <c r="H48">
        <v>319</v>
      </c>
    </row>
    <row r="49" spans="1:8">
      <c r="A49" t="s">
        <v>23</v>
      </c>
      <c r="B49" t="s">
        <v>154</v>
      </c>
      <c r="C49" t="s">
        <v>24</v>
      </c>
      <c r="D49">
        <v>48562899</v>
      </c>
      <c r="E49" t="s">
        <v>150</v>
      </c>
      <c r="F49" t="s">
        <v>153</v>
      </c>
      <c r="G49">
        <v>2025</v>
      </c>
      <c r="H49">
        <v>251</v>
      </c>
    </row>
    <row r="50" spans="1:8">
      <c r="A50" t="s">
        <v>13</v>
      </c>
      <c r="B50" t="s">
        <v>155</v>
      </c>
      <c r="C50" t="s">
        <v>14</v>
      </c>
      <c r="D50">
        <v>48914774</v>
      </c>
      <c r="E50" t="s">
        <v>122</v>
      </c>
      <c r="F50" t="s">
        <v>123</v>
      </c>
      <c r="G50">
        <v>2024</v>
      </c>
      <c r="H50">
        <v>233</v>
      </c>
    </row>
    <row r="51" spans="1:8">
      <c r="A51" t="s">
        <v>13</v>
      </c>
      <c r="B51" t="s">
        <v>155</v>
      </c>
      <c r="C51" t="s">
        <v>14</v>
      </c>
      <c r="D51">
        <v>48914774</v>
      </c>
      <c r="E51" t="s">
        <v>122</v>
      </c>
      <c r="F51" t="s">
        <v>124</v>
      </c>
      <c r="G51">
        <v>2024</v>
      </c>
      <c r="H51">
        <v>262</v>
      </c>
    </row>
    <row r="52" spans="1:8">
      <c r="A52" t="s">
        <v>13</v>
      </c>
      <c r="B52" t="s">
        <v>155</v>
      </c>
      <c r="C52" t="s">
        <v>14</v>
      </c>
      <c r="D52">
        <v>48914774</v>
      </c>
      <c r="E52" t="s">
        <v>122</v>
      </c>
      <c r="F52" t="s">
        <v>125</v>
      </c>
      <c r="G52">
        <v>2024</v>
      </c>
      <c r="H52">
        <v>205</v>
      </c>
    </row>
    <row r="53" spans="1:8">
      <c r="A53" t="s">
        <v>13</v>
      </c>
      <c r="B53" t="s">
        <v>155</v>
      </c>
      <c r="C53" t="s">
        <v>14</v>
      </c>
      <c r="D53">
        <v>48914774</v>
      </c>
      <c r="E53" t="s">
        <v>126</v>
      </c>
      <c r="F53" t="s">
        <v>127</v>
      </c>
      <c r="G53">
        <v>2024</v>
      </c>
      <c r="H53">
        <v>284</v>
      </c>
    </row>
    <row r="54" spans="1:8">
      <c r="A54" t="s">
        <v>13</v>
      </c>
      <c r="B54" t="s">
        <v>155</v>
      </c>
      <c r="C54" t="s">
        <v>14</v>
      </c>
      <c r="D54">
        <v>48914774</v>
      </c>
      <c r="E54" t="s">
        <v>126</v>
      </c>
      <c r="F54" t="s">
        <v>128</v>
      </c>
      <c r="G54">
        <v>2024</v>
      </c>
      <c r="H54">
        <v>312</v>
      </c>
    </row>
    <row r="55" spans="1:8">
      <c r="A55" t="s">
        <v>13</v>
      </c>
      <c r="B55" t="s">
        <v>155</v>
      </c>
      <c r="C55" t="s">
        <v>14</v>
      </c>
      <c r="D55">
        <v>48914774</v>
      </c>
      <c r="E55" t="s">
        <v>126</v>
      </c>
      <c r="F55" t="s">
        <v>129</v>
      </c>
      <c r="G55">
        <v>2024</v>
      </c>
      <c r="H55">
        <v>342</v>
      </c>
    </row>
    <row r="56" spans="1:8">
      <c r="A56" t="s">
        <v>13</v>
      </c>
      <c r="B56" t="s">
        <v>155</v>
      </c>
      <c r="C56" t="s">
        <v>14</v>
      </c>
      <c r="D56">
        <v>48914774</v>
      </c>
      <c r="E56" t="s">
        <v>130</v>
      </c>
      <c r="F56" t="s">
        <v>131</v>
      </c>
      <c r="G56">
        <v>2024</v>
      </c>
      <c r="H56">
        <v>335</v>
      </c>
    </row>
    <row r="57" spans="1:8">
      <c r="A57" t="s">
        <v>13</v>
      </c>
      <c r="B57" t="s">
        <v>155</v>
      </c>
      <c r="C57" t="s">
        <v>14</v>
      </c>
      <c r="D57">
        <v>48914774</v>
      </c>
      <c r="E57" t="s">
        <v>130</v>
      </c>
      <c r="F57" t="s">
        <v>132</v>
      </c>
      <c r="G57">
        <v>2024</v>
      </c>
      <c r="H57">
        <v>367</v>
      </c>
    </row>
    <row r="58" spans="1:8">
      <c r="A58" t="s">
        <v>13</v>
      </c>
      <c r="B58" t="s">
        <v>155</v>
      </c>
      <c r="C58" t="s">
        <v>14</v>
      </c>
      <c r="D58">
        <v>48914774</v>
      </c>
      <c r="E58" t="s">
        <v>130</v>
      </c>
      <c r="F58" t="s">
        <v>133</v>
      </c>
      <c r="G58">
        <v>2024</v>
      </c>
      <c r="H58">
        <v>235</v>
      </c>
    </row>
    <row r="59" spans="1:8">
      <c r="A59" t="s">
        <v>13</v>
      </c>
      <c r="B59" t="s">
        <v>155</v>
      </c>
      <c r="C59" t="s">
        <v>14</v>
      </c>
      <c r="D59">
        <v>48914774</v>
      </c>
      <c r="E59" t="s">
        <v>134</v>
      </c>
      <c r="F59" t="s">
        <v>135</v>
      </c>
      <c r="G59">
        <v>2024</v>
      </c>
      <c r="H59">
        <v>349</v>
      </c>
    </row>
    <row r="60" spans="1:8">
      <c r="A60" t="s">
        <v>13</v>
      </c>
      <c r="B60" t="s">
        <v>155</v>
      </c>
      <c r="C60" t="s">
        <v>14</v>
      </c>
      <c r="D60">
        <v>48914774</v>
      </c>
      <c r="E60" t="s">
        <v>134</v>
      </c>
      <c r="F60" t="s">
        <v>136</v>
      </c>
      <c r="G60">
        <v>2024</v>
      </c>
      <c r="H60">
        <v>293</v>
      </c>
    </row>
    <row r="61" spans="1:8">
      <c r="A61" t="s">
        <v>13</v>
      </c>
      <c r="B61" t="s">
        <v>155</v>
      </c>
      <c r="C61" t="s">
        <v>14</v>
      </c>
      <c r="D61">
        <v>48914774</v>
      </c>
      <c r="E61" t="s">
        <v>134</v>
      </c>
      <c r="F61" t="s">
        <v>137</v>
      </c>
      <c r="G61">
        <v>2024</v>
      </c>
      <c r="H61">
        <v>205</v>
      </c>
    </row>
    <row r="62" spans="1:8">
      <c r="A62" t="s">
        <v>13</v>
      </c>
      <c r="B62" t="s">
        <v>155</v>
      </c>
      <c r="C62" t="s">
        <v>14</v>
      </c>
      <c r="D62">
        <v>48914774</v>
      </c>
      <c r="E62" t="s">
        <v>138</v>
      </c>
      <c r="F62" t="s">
        <v>139</v>
      </c>
      <c r="G62">
        <v>2025</v>
      </c>
      <c r="H62">
        <v>323</v>
      </c>
    </row>
    <row r="63" spans="1:8">
      <c r="A63" t="s">
        <v>13</v>
      </c>
      <c r="B63" t="s">
        <v>155</v>
      </c>
      <c r="C63" t="s">
        <v>14</v>
      </c>
      <c r="D63">
        <v>48914774</v>
      </c>
      <c r="E63" t="s">
        <v>138</v>
      </c>
      <c r="F63" t="s">
        <v>140</v>
      </c>
      <c r="G63">
        <v>2025</v>
      </c>
      <c r="H63">
        <v>262</v>
      </c>
    </row>
    <row r="64" spans="1:8">
      <c r="A64" t="s">
        <v>13</v>
      </c>
      <c r="B64" t="s">
        <v>155</v>
      </c>
      <c r="C64" t="s">
        <v>14</v>
      </c>
      <c r="D64">
        <v>48914774</v>
      </c>
      <c r="E64" t="s">
        <v>138</v>
      </c>
      <c r="F64" t="s">
        <v>141</v>
      </c>
      <c r="G64">
        <v>2025</v>
      </c>
      <c r="H64">
        <v>277</v>
      </c>
    </row>
    <row r="65" spans="1:8">
      <c r="A65" t="s">
        <v>13</v>
      </c>
      <c r="B65" t="s">
        <v>155</v>
      </c>
      <c r="C65" t="s">
        <v>14</v>
      </c>
      <c r="D65">
        <v>48914774</v>
      </c>
      <c r="E65" t="s">
        <v>142</v>
      </c>
      <c r="F65" t="s">
        <v>143</v>
      </c>
      <c r="G65">
        <v>2025</v>
      </c>
      <c r="H65">
        <v>297</v>
      </c>
    </row>
    <row r="66" spans="1:8">
      <c r="A66" t="s">
        <v>13</v>
      </c>
      <c r="B66" t="s">
        <v>155</v>
      </c>
      <c r="C66" t="s">
        <v>14</v>
      </c>
      <c r="D66">
        <v>48914774</v>
      </c>
      <c r="E66" t="s">
        <v>142</v>
      </c>
      <c r="F66" t="s">
        <v>144</v>
      </c>
      <c r="G66">
        <v>2025</v>
      </c>
      <c r="H66">
        <v>321</v>
      </c>
    </row>
    <row r="67" spans="1:8">
      <c r="A67" t="s">
        <v>13</v>
      </c>
      <c r="B67" t="s">
        <v>155</v>
      </c>
      <c r="C67" t="s">
        <v>14</v>
      </c>
      <c r="D67">
        <v>48914774</v>
      </c>
      <c r="E67" t="s">
        <v>142</v>
      </c>
      <c r="F67" t="s">
        <v>145</v>
      </c>
      <c r="G67">
        <v>2025</v>
      </c>
      <c r="H67">
        <v>263</v>
      </c>
    </row>
    <row r="68" spans="1:8">
      <c r="A68" t="s">
        <v>13</v>
      </c>
      <c r="B68" t="s">
        <v>155</v>
      </c>
      <c r="C68" t="s">
        <v>14</v>
      </c>
      <c r="D68">
        <v>48914774</v>
      </c>
      <c r="E68" t="s">
        <v>146</v>
      </c>
      <c r="F68" t="s">
        <v>147</v>
      </c>
      <c r="G68">
        <v>2025</v>
      </c>
      <c r="H68">
        <v>257</v>
      </c>
    </row>
    <row r="69" spans="1:8">
      <c r="A69" t="s">
        <v>13</v>
      </c>
      <c r="B69" t="s">
        <v>155</v>
      </c>
      <c r="C69" t="s">
        <v>14</v>
      </c>
      <c r="D69">
        <v>48914774</v>
      </c>
      <c r="E69" t="s">
        <v>146</v>
      </c>
      <c r="F69" t="s">
        <v>148</v>
      </c>
      <c r="G69">
        <v>2025</v>
      </c>
      <c r="H69">
        <v>262</v>
      </c>
    </row>
    <row r="70" spans="1:8">
      <c r="A70" t="s">
        <v>13</v>
      </c>
      <c r="B70" t="s">
        <v>155</v>
      </c>
      <c r="C70" t="s">
        <v>14</v>
      </c>
      <c r="D70">
        <v>48914774</v>
      </c>
      <c r="E70" t="s">
        <v>146</v>
      </c>
      <c r="F70" t="s">
        <v>149</v>
      </c>
      <c r="G70">
        <v>2025</v>
      </c>
      <c r="H70">
        <v>204</v>
      </c>
    </row>
    <row r="71" spans="1:8">
      <c r="A71" t="s">
        <v>13</v>
      </c>
      <c r="B71" t="s">
        <v>155</v>
      </c>
      <c r="C71" t="s">
        <v>14</v>
      </c>
      <c r="D71">
        <v>48914774</v>
      </c>
      <c r="E71" t="s">
        <v>150</v>
      </c>
      <c r="F71" t="s">
        <v>151</v>
      </c>
      <c r="G71">
        <v>2025</v>
      </c>
      <c r="H71">
        <v>341</v>
      </c>
    </row>
    <row r="72" spans="1:8">
      <c r="A72" t="s">
        <v>13</v>
      </c>
      <c r="B72" t="s">
        <v>155</v>
      </c>
      <c r="C72" t="s">
        <v>14</v>
      </c>
      <c r="D72">
        <v>48914774</v>
      </c>
      <c r="E72" t="s">
        <v>150</v>
      </c>
      <c r="F72" t="s">
        <v>152</v>
      </c>
      <c r="G72">
        <v>2025</v>
      </c>
      <c r="H72">
        <v>253</v>
      </c>
    </row>
    <row r="73" spans="1:8">
      <c r="A73" t="s">
        <v>13</v>
      </c>
      <c r="B73" t="s">
        <v>155</v>
      </c>
      <c r="C73" t="s">
        <v>14</v>
      </c>
      <c r="D73">
        <v>48914774</v>
      </c>
      <c r="E73" t="s">
        <v>150</v>
      </c>
      <c r="F73" t="s">
        <v>153</v>
      </c>
      <c r="G73">
        <v>2025</v>
      </c>
      <c r="H73">
        <v>217</v>
      </c>
    </row>
    <row r="74" spans="1:8">
      <c r="A74" t="s">
        <v>22</v>
      </c>
      <c r="B74" t="s">
        <v>156</v>
      </c>
      <c r="C74" t="s">
        <v>27</v>
      </c>
      <c r="D74">
        <v>48965212</v>
      </c>
      <c r="E74" t="s">
        <v>122</v>
      </c>
      <c r="F74" t="s">
        <v>123</v>
      </c>
      <c r="G74">
        <v>2024</v>
      </c>
      <c r="H74">
        <v>319</v>
      </c>
    </row>
    <row r="75" spans="1:8">
      <c r="A75" t="s">
        <v>22</v>
      </c>
      <c r="B75" t="s">
        <v>156</v>
      </c>
      <c r="C75" t="s">
        <v>27</v>
      </c>
      <c r="D75">
        <v>48965212</v>
      </c>
      <c r="E75" t="s">
        <v>122</v>
      </c>
      <c r="F75" t="s">
        <v>124</v>
      </c>
      <c r="G75">
        <v>2024</v>
      </c>
      <c r="H75">
        <v>372</v>
      </c>
    </row>
    <row r="76" spans="1:8">
      <c r="A76" t="s">
        <v>22</v>
      </c>
      <c r="B76" t="s">
        <v>156</v>
      </c>
      <c r="C76" t="s">
        <v>27</v>
      </c>
      <c r="D76">
        <v>48965212</v>
      </c>
      <c r="E76" t="s">
        <v>122</v>
      </c>
      <c r="F76" t="s">
        <v>125</v>
      </c>
      <c r="G76">
        <v>2024</v>
      </c>
      <c r="H76">
        <v>247</v>
      </c>
    </row>
    <row r="77" spans="1:8">
      <c r="A77" t="s">
        <v>22</v>
      </c>
      <c r="B77" t="s">
        <v>156</v>
      </c>
      <c r="C77" t="s">
        <v>27</v>
      </c>
      <c r="D77">
        <v>48965212</v>
      </c>
      <c r="E77" t="s">
        <v>126</v>
      </c>
      <c r="F77" t="s">
        <v>127</v>
      </c>
      <c r="G77">
        <v>2024</v>
      </c>
      <c r="H77">
        <v>233</v>
      </c>
    </row>
    <row r="78" spans="1:8">
      <c r="A78" t="s">
        <v>22</v>
      </c>
      <c r="B78" t="s">
        <v>156</v>
      </c>
      <c r="C78" t="s">
        <v>27</v>
      </c>
      <c r="D78">
        <v>48965212</v>
      </c>
      <c r="E78" t="s">
        <v>126</v>
      </c>
      <c r="F78" t="s">
        <v>128</v>
      </c>
      <c r="G78">
        <v>2024</v>
      </c>
      <c r="H78">
        <v>276</v>
      </c>
    </row>
    <row r="79" spans="1:8">
      <c r="A79" t="s">
        <v>22</v>
      </c>
      <c r="B79" t="s">
        <v>156</v>
      </c>
      <c r="C79" t="s">
        <v>27</v>
      </c>
      <c r="D79">
        <v>48965212</v>
      </c>
      <c r="E79" t="s">
        <v>126</v>
      </c>
      <c r="F79" t="s">
        <v>129</v>
      </c>
      <c r="G79">
        <v>2024</v>
      </c>
      <c r="H79">
        <v>275</v>
      </c>
    </row>
    <row r="80" spans="1:8">
      <c r="A80" t="s">
        <v>22</v>
      </c>
      <c r="B80" t="s">
        <v>156</v>
      </c>
      <c r="C80" t="s">
        <v>27</v>
      </c>
      <c r="D80">
        <v>48965212</v>
      </c>
      <c r="E80" t="s">
        <v>130</v>
      </c>
      <c r="F80" t="s">
        <v>131</v>
      </c>
      <c r="G80">
        <v>2024</v>
      </c>
      <c r="H80">
        <v>218</v>
      </c>
    </row>
    <row r="81" spans="1:8">
      <c r="A81" t="s">
        <v>22</v>
      </c>
      <c r="B81" t="s">
        <v>156</v>
      </c>
      <c r="C81" t="s">
        <v>27</v>
      </c>
      <c r="D81">
        <v>48965212</v>
      </c>
      <c r="E81" t="s">
        <v>130</v>
      </c>
      <c r="F81" t="s">
        <v>132</v>
      </c>
      <c r="G81">
        <v>2024</v>
      </c>
      <c r="H81">
        <v>365</v>
      </c>
    </row>
    <row r="82" spans="1:8">
      <c r="A82" t="s">
        <v>22</v>
      </c>
      <c r="B82" t="s">
        <v>156</v>
      </c>
      <c r="C82" t="s">
        <v>27</v>
      </c>
      <c r="D82">
        <v>48965212</v>
      </c>
      <c r="E82" t="s">
        <v>130</v>
      </c>
      <c r="F82" t="s">
        <v>133</v>
      </c>
      <c r="G82">
        <v>2024</v>
      </c>
      <c r="H82">
        <v>228</v>
      </c>
    </row>
    <row r="83" spans="1:8">
      <c r="A83" t="s">
        <v>22</v>
      </c>
      <c r="B83" t="s">
        <v>156</v>
      </c>
      <c r="C83" t="s">
        <v>27</v>
      </c>
      <c r="D83">
        <v>48965212</v>
      </c>
      <c r="E83" t="s">
        <v>134</v>
      </c>
      <c r="F83" t="s">
        <v>135</v>
      </c>
      <c r="G83">
        <v>2024</v>
      </c>
      <c r="H83">
        <v>316</v>
      </c>
    </row>
    <row r="84" spans="1:8">
      <c r="A84" t="s">
        <v>22</v>
      </c>
      <c r="B84" t="s">
        <v>156</v>
      </c>
      <c r="C84" t="s">
        <v>27</v>
      </c>
      <c r="D84">
        <v>48965212</v>
      </c>
      <c r="E84" t="s">
        <v>134</v>
      </c>
      <c r="F84" t="s">
        <v>136</v>
      </c>
      <c r="G84">
        <v>2024</v>
      </c>
      <c r="H84">
        <v>242</v>
      </c>
    </row>
    <row r="85" spans="1:8">
      <c r="A85" t="s">
        <v>22</v>
      </c>
      <c r="B85" t="s">
        <v>156</v>
      </c>
      <c r="C85" t="s">
        <v>27</v>
      </c>
      <c r="D85">
        <v>48965212</v>
      </c>
      <c r="E85" t="s">
        <v>134</v>
      </c>
      <c r="F85" t="s">
        <v>137</v>
      </c>
      <c r="G85">
        <v>2024</v>
      </c>
      <c r="H85">
        <v>236</v>
      </c>
    </row>
    <row r="86" spans="1:8">
      <c r="A86" t="s">
        <v>22</v>
      </c>
      <c r="B86" t="s">
        <v>156</v>
      </c>
      <c r="C86" t="s">
        <v>27</v>
      </c>
      <c r="D86">
        <v>48965212</v>
      </c>
      <c r="E86" t="s">
        <v>138</v>
      </c>
      <c r="F86" t="s">
        <v>139</v>
      </c>
      <c r="G86">
        <v>2025</v>
      </c>
      <c r="H86">
        <v>241</v>
      </c>
    </row>
    <row r="87" spans="1:8">
      <c r="A87" t="s">
        <v>22</v>
      </c>
      <c r="B87" t="s">
        <v>156</v>
      </c>
      <c r="C87" t="s">
        <v>27</v>
      </c>
      <c r="D87">
        <v>48965212</v>
      </c>
      <c r="E87" t="s">
        <v>138</v>
      </c>
      <c r="F87" t="s">
        <v>140</v>
      </c>
      <c r="G87">
        <v>2025</v>
      </c>
      <c r="H87">
        <v>351</v>
      </c>
    </row>
    <row r="88" spans="1:8">
      <c r="A88" t="s">
        <v>22</v>
      </c>
      <c r="B88" t="s">
        <v>156</v>
      </c>
      <c r="C88" t="s">
        <v>27</v>
      </c>
      <c r="D88">
        <v>48965212</v>
      </c>
      <c r="E88" t="s">
        <v>138</v>
      </c>
      <c r="F88" t="s">
        <v>141</v>
      </c>
      <c r="G88">
        <v>2025</v>
      </c>
      <c r="H88">
        <v>305</v>
      </c>
    </row>
    <row r="89" spans="1:8">
      <c r="A89" t="s">
        <v>22</v>
      </c>
      <c r="B89" t="s">
        <v>156</v>
      </c>
      <c r="C89" t="s">
        <v>27</v>
      </c>
      <c r="D89">
        <v>48965212</v>
      </c>
      <c r="E89" t="s">
        <v>142</v>
      </c>
      <c r="F89" t="s">
        <v>143</v>
      </c>
      <c r="G89">
        <v>2025</v>
      </c>
      <c r="H89">
        <v>297</v>
      </c>
    </row>
    <row r="90" spans="1:8">
      <c r="A90" t="s">
        <v>22</v>
      </c>
      <c r="B90" t="s">
        <v>156</v>
      </c>
      <c r="C90" t="s">
        <v>27</v>
      </c>
      <c r="D90">
        <v>48965212</v>
      </c>
      <c r="E90" t="s">
        <v>142</v>
      </c>
      <c r="F90" t="s">
        <v>144</v>
      </c>
      <c r="G90">
        <v>2025</v>
      </c>
      <c r="H90">
        <v>395</v>
      </c>
    </row>
    <row r="91" spans="1:8">
      <c r="A91" t="s">
        <v>22</v>
      </c>
      <c r="B91" t="s">
        <v>156</v>
      </c>
      <c r="C91" t="s">
        <v>27</v>
      </c>
      <c r="D91">
        <v>48965212</v>
      </c>
      <c r="E91" t="s">
        <v>142</v>
      </c>
      <c r="F91" t="s">
        <v>145</v>
      </c>
      <c r="G91">
        <v>2025</v>
      </c>
      <c r="H91">
        <v>400</v>
      </c>
    </row>
    <row r="92" spans="1:8">
      <c r="A92" t="s">
        <v>22</v>
      </c>
      <c r="B92" t="s">
        <v>156</v>
      </c>
      <c r="C92" t="s">
        <v>27</v>
      </c>
      <c r="D92">
        <v>48965212</v>
      </c>
      <c r="E92" t="s">
        <v>146</v>
      </c>
      <c r="F92" t="s">
        <v>147</v>
      </c>
      <c r="G92">
        <v>2025</v>
      </c>
      <c r="H92">
        <v>285</v>
      </c>
    </row>
    <row r="93" spans="1:8">
      <c r="A93" t="s">
        <v>22</v>
      </c>
      <c r="B93" t="s">
        <v>156</v>
      </c>
      <c r="C93" t="s">
        <v>27</v>
      </c>
      <c r="D93">
        <v>48965212</v>
      </c>
      <c r="E93" t="s">
        <v>146</v>
      </c>
      <c r="F93" t="s">
        <v>148</v>
      </c>
      <c r="G93">
        <v>2025</v>
      </c>
      <c r="H93">
        <v>238</v>
      </c>
    </row>
    <row r="94" spans="1:8">
      <c r="A94" t="s">
        <v>22</v>
      </c>
      <c r="B94" t="s">
        <v>156</v>
      </c>
      <c r="C94" t="s">
        <v>27</v>
      </c>
      <c r="D94">
        <v>48965212</v>
      </c>
      <c r="E94" t="s">
        <v>146</v>
      </c>
      <c r="F94" t="s">
        <v>149</v>
      </c>
      <c r="G94">
        <v>2025</v>
      </c>
      <c r="H94">
        <v>287</v>
      </c>
    </row>
    <row r="95" spans="1:8">
      <c r="A95" t="s">
        <v>22</v>
      </c>
      <c r="B95" t="s">
        <v>156</v>
      </c>
      <c r="C95" t="s">
        <v>27</v>
      </c>
      <c r="D95">
        <v>48965212</v>
      </c>
      <c r="E95" t="s">
        <v>150</v>
      </c>
      <c r="F95" t="s">
        <v>151</v>
      </c>
      <c r="G95">
        <v>2025</v>
      </c>
      <c r="H95">
        <v>226</v>
      </c>
    </row>
    <row r="96" spans="1:8">
      <c r="A96" t="s">
        <v>22</v>
      </c>
      <c r="B96" t="s">
        <v>156</v>
      </c>
      <c r="C96" t="s">
        <v>27</v>
      </c>
      <c r="D96">
        <v>48965212</v>
      </c>
      <c r="E96" t="s">
        <v>150</v>
      </c>
      <c r="F96" t="s">
        <v>152</v>
      </c>
      <c r="G96">
        <v>2025</v>
      </c>
      <c r="H96">
        <v>382</v>
      </c>
    </row>
    <row r="97" spans="1:8">
      <c r="A97" t="s">
        <v>22</v>
      </c>
      <c r="B97" t="s">
        <v>156</v>
      </c>
      <c r="C97" t="s">
        <v>27</v>
      </c>
      <c r="D97">
        <v>48965212</v>
      </c>
      <c r="E97" t="s">
        <v>150</v>
      </c>
      <c r="F97" t="s">
        <v>153</v>
      </c>
      <c r="G97">
        <v>2025</v>
      </c>
      <c r="H97">
        <v>245</v>
      </c>
    </row>
    <row r="98" spans="1:8">
      <c r="A98" t="s">
        <v>29</v>
      </c>
      <c r="B98" t="s">
        <v>157</v>
      </c>
      <c r="C98" t="s">
        <v>30</v>
      </c>
      <c r="D98">
        <v>48462113</v>
      </c>
      <c r="E98" t="s">
        <v>122</v>
      </c>
      <c r="F98" t="s">
        <v>123</v>
      </c>
      <c r="G98">
        <v>2024</v>
      </c>
      <c r="H98">
        <v>291</v>
      </c>
    </row>
    <row r="99" spans="1:8">
      <c r="A99" t="s">
        <v>29</v>
      </c>
      <c r="B99" t="s">
        <v>157</v>
      </c>
      <c r="C99" t="s">
        <v>30</v>
      </c>
      <c r="D99">
        <v>48462113</v>
      </c>
      <c r="E99" t="s">
        <v>122</v>
      </c>
      <c r="F99" t="s">
        <v>124</v>
      </c>
      <c r="G99">
        <v>2024</v>
      </c>
      <c r="H99">
        <v>307</v>
      </c>
    </row>
    <row r="100" spans="1:8">
      <c r="A100" t="s">
        <v>29</v>
      </c>
      <c r="B100" t="s">
        <v>157</v>
      </c>
      <c r="C100" t="s">
        <v>30</v>
      </c>
      <c r="D100">
        <v>48462113</v>
      </c>
      <c r="E100" t="s">
        <v>122</v>
      </c>
      <c r="F100" t="s">
        <v>125</v>
      </c>
      <c r="G100">
        <v>2024</v>
      </c>
      <c r="H100">
        <v>301</v>
      </c>
    </row>
    <row r="101" spans="1:8">
      <c r="A101" t="s">
        <v>29</v>
      </c>
      <c r="B101" t="s">
        <v>157</v>
      </c>
      <c r="C101" t="s">
        <v>30</v>
      </c>
      <c r="D101">
        <v>48462113</v>
      </c>
      <c r="E101" t="s">
        <v>126</v>
      </c>
      <c r="F101" t="s">
        <v>127</v>
      </c>
      <c r="G101">
        <v>2024</v>
      </c>
      <c r="H101">
        <v>309</v>
      </c>
    </row>
    <row r="102" spans="1:8">
      <c r="A102" t="s">
        <v>29</v>
      </c>
      <c r="B102" t="s">
        <v>157</v>
      </c>
      <c r="C102" t="s">
        <v>30</v>
      </c>
      <c r="D102">
        <v>48462113</v>
      </c>
      <c r="E102" t="s">
        <v>126</v>
      </c>
      <c r="F102" t="s">
        <v>128</v>
      </c>
      <c r="G102">
        <v>2024</v>
      </c>
      <c r="H102">
        <v>313</v>
      </c>
    </row>
    <row r="103" spans="1:8">
      <c r="A103" t="s">
        <v>29</v>
      </c>
      <c r="B103" t="s">
        <v>157</v>
      </c>
      <c r="C103" t="s">
        <v>30</v>
      </c>
      <c r="D103">
        <v>48462113</v>
      </c>
      <c r="E103" t="s">
        <v>126</v>
      </c>
      <c r="F103" t="s">
        <v>129</v>
      </c>
      <c r="G103">
        <v>2024</v>
      </c>
      <c r="H103">
        <v>360</v>
      </c>
    </row>
    <row r="104" spans="1:8">
      <c r="A104" t="s">
        <v>29</v>
      </c>
      <c r="B104" t="s">
        <v>157</v>
      </c>
      <c r="C104" t="s">
        <v>30</v>
      </c>
      <c r="D104">
        <v>48462113</v>
      </c>
      <c r="E104" t="s">
        <v>130</v>
      </c>
      <c r="F104" t="s">
        <v>131</v>
      </c>
      <c r="G104">
        <v>2024</v>
      </c>
      <c r="H104">
        <v>303</v>
      </c>
    </row>
    <row r="105" spans="1:8">
      <c r="A105" t="s">
        <v>29</v>
      </c>
      <c r="B105" t="s">
        <v>157</v>
      </c>
      <c r="C105" t="s">
        <v>30</v>
      </c>
      <c r="D105">
        <v>48462113</v>
      </c>
      <c r="E105" t="s">
        <v>130</v>
      </c>
      <c r="F105" t="s">
        <v>132</v>
      </c>
      <c r="G105">
        <v>2024</v>
      </c>
      <c r="H105">
        <v>289</v>
      </c>
    </row>
    <row r="106" spans="1:8">
      <c r="A106" t="s">
        <v>29</v>
      </c>
      <c r="B106" t="s">
        <v>157</v>
      </c>
      <c r="C106" t="s">
        <v>30</v>
      </c>
      <c r="D106">
        <v>48462113</v>
      </c>
      <c r="E106" t="s">
        <v>130</v>
      </c>
      <c r="F106" t="s">
        <v>133</v>
      </c>
      <c r="G106">
        <v>2024</v>
      </c>
      <c r="H106">
        <v>358</v>
      </c>
    </row>
    <row r="107" spans="1:8">
      <c r="A107" t="s">
        <v>29</v>
      </c>
      <c r="B107" t="s">
        <v>157</v>
      </c>
      <c r="C107" t="s">
        <v>30</v>
      </c>
      <c r="D107">
        <v>48462113</v>
      </c>
      <c r="E107" t="s">
        <v>134</v>
      </c>
      <c r="F107" t="s">
        <v>135</v>
      </c>
      <c r="G107">
        <v>2024</v>
      </c>
      <c r="H107">
        <v>386</v>
      </c>
    </row>
    <row r="108" spans="1:8">
      <c r="A108" t="s">
        <v>29</v>
      </c>
      <c r="B108" t="s">
        <v>157</v>
      </c>
      <c r="C108" t="s">
        <v>30</v>
      </c>
      <c r="D108">
        <v>48462113</v>
      </c>
      <c r="E108" t="s">
        <v>134</v>
      </c>
      <c r="F108" t="s">
        <v>136</v>
      </c>
      <c r="G108">
        <v>2024</v>
      </c>
      <c r="H108">
        <v>240</v>
      </c>
    </row>
    <row r="109" spans="1:8">
      <c r="A109" t="s">
        <v>29</v>
      </c>
      <c r="B109" t="s">
        <v>157</v>
      </c>
      <c r="C109" t="s">
        <v>30</v>
      </c>
      <c r="D109">
        <v>48462113</v>
      </c>
      <c r="E109" t="s">
        <v>134</v>
      </c>
      <c r="F109" t="s">
        <v>137</v>
      </c>
      <c r="G109">
        <v>2024</v>
      </c>
      <c r="H109">
        <v>337</v>
      </c>
    </row>
    <row r="110" spans="1:8">
      <c r="A110" t="s">
        <v>29</v>
      </c>
      <c r="B110" t="s">
        <v>157</v>
      </c>
      <c r="C110" t="s">
        <v>30</v>
      </c>
      <c r="D110">
        <v>48462113</v>
      </c>
      <c r="E110" t="s">
        <v>138</v>
      </c>
      <c r="F110" t="s">
        <v>139</v>
      </c>
      <c r="G110">
        <v>2025</v>
      </c>
      <c r="H110">
        <v>351</v>
      </c>
    </row>
    <row r="111" spans="1:8">
      <c r="A111" t="s">
        <v>29</v>
      </c>
      <c r="B111" t="s">
        <v>157</v>
      </c>
      <c r="C111" t="s">
        <v>30</v>
      </c>
      <c r="D111">
        <v>48462113</v>
      </c>
      <c r="E111" t="s">
        <v>138</v>
      </c>
      <c r="F111" t="s">
        <v>140</v>
      </c>
      <c r="G111">
        <v>2025</v>
      </c>
      <c r="H111">
        <v>258</v>
      </c>
    </row>
    <row r="112" spans="1:8">
      <c r="A112" t="s">
        <v>29</v>
      </c>
      <c r="B112" t="s">
        <v>157</v>
      </c>
      <c r="C112" t="s">
        <v>30</v>
      </c>
      <c r="D112">
        <v>48462113</v>
      </c>
      <c r="E112" t="s">
        <v>138</v>
      </c>
      <c r="F112" t="s">
        <v>141</v>
      </c>
      <c r="G112">
        <v>2025</v>
      </c>
      <c r="H112">
        <v>370</v>
      </c>
    </row>
    <row r="113" spans="1:8">
      <c r="A113" t="s">
        <v>29</v>
      </c>
      <c r="B113" t="s">
        <v>157</v>
      </c>
      <c r="C113" t="s">
        <v>30</v>
      </c>
      <c r="D113">
        <v>48462113</v>
      </c>
      <c r="E113" t="s">
        <v>142</v>
      </c>
      <c r="F113" t="s">
        <v>143</v>
      </c>
      <c r="G113">
        <v>2025</v>
      </c>
      <c r="H113">
        <v>226</v>
      </c>
    </row>
    <row r="114" spans="1:8">
      <c r="A114" t="s">
        <v>29</v>
      </c>
      <c r="B114" t="s">
        <v>157</v>
      </c>
      <c r="C114" t="s">
        <v>30</v>
      </c>
      <c r="D114">
        <v>48462113</v>
      </c>
      <c r="E114" t="s">
        <v>142</v>
      </c>
      <c r="F114" t="s">
        <v>144</v>
      </c>
      <c r="G114">
        <v>2025</v>
      </c>
      <c r="H114">
        <v>250</v>
      </c>
    </row>
    <row r="115" spans="1:8">
      <c r="A115" t="s">
        <v>29</v>
      </c>
      <c r="B115" t="s">
        <v>157</v>
      </c>
      <c r="C115" t="s">
        <v>30</v>
      </c>
      <c r="D115">
        <v>48462113</v>
      </c>
      <c r="E115" t="s">
        <v>142</v>
      </c>
      <c r="F115" t="s">
        <v>145</v>
      </c>
      <c r="G115">
        <v>2025</v>
      </c>
      <c r="H115">
        <v>330</v>
      </c>
    </row>
    <row r="116" spans="1:8">
      <c r="A116" t="s">
        <v>29</v>
      </c>
      <c r="B116" t="s">
        <v>157</v>
      </c>
      <c r="C116" t="s">
        <v>30</v>
      </c>
      <c r="D116">
        <v>48462113</v>
      </c>
      <c r="E116" t="s">
        <v>146</v>
      </c>
      <c r="F116" t="s">
        <v>147</v>
      </c>
      <c r="G116">
        <v>2025</v>
      </c>
      <c r="H116">
        <v>307</v>
      </c>
    </row>
    <row r="117" spans="1:8">
      <c r="A117" t="s">
        <v>29</v>
      </c>
      <c r="B117" t="s">
        <v>157</v>
      </c>
      <c r="C117" t="s">
        <v>30</v>
      </c>
      <c r="D117">
        <v>48462113</v>
      </c>
      <c r="E117" t="s">
        <v>146</v>
      </c>
      <c r="F117" t="s">
        <v>148</v>
      </c>
      <c r="G117">
        <v>2025</v>
      </c>
      <c r="H117">
        <v>330</v>
      </c>
    </row>
    <row r="118" spans="1:8">
      <c r="A118" t="s">
        <v>29</v>
      </c>
      <c r="B118" t="s">
        <v>157</v>
      </c>
      <c r="C118" t="s">
        <v>30</v>
      </c>
      <c r="D118">
        <v>48462113</v>
      </c>
      <c r="E118" t="s">
        <v>146</v>
      </c>
      <c r="F118" t="s">
        <v>149</v>
      </c>
      <c r="G118">
        <v>2025</v>
      </c>
      <c r="H118">
        <v>376</v>
      </c>
    </row>
    <row r="119" spans="1:8">
      <c r="A119" t="s">
        <v>29</v>
      </c>
      <c r="B119" t="s">
        <v>157</v>
      </c>
      <c r="C119" t="s">
        <v>30</v>
      </c>
      <c r="D119">
        <v>48462113</v>
      </c>
      <c r="E119" t="s">
        <v>150</v>
      </c>
      <c r="F119" t="s">
        <v>151</v>
      </c>
      <c r="G119">
        <v>2025</v>
      </c>
      <c r="H119">
        <v>296</v>
      </c>
    </row>
    <row r="120" spans="1:8">
      <c r="A120" t="s">
        <v>29</v>
      </c>
      <c r="B120" t="s">
        <v>157</v>
      </c>
      <c r="C120" t="s">
        <v>30</v>
      </c>
      <c r="D120">
        <v>48462113</v>
      </c>
      <c r="E120" t="s">
        <v>150</v>
      </c>
      <c r="F120" t="s">
        <v>152</v>
      </c>
      <c r="G120">
        <v>2025</v>
      </c>
      <c r="H120">
        <v>352</v>
      </c>
    </row>
    <row r="121" spans="1:8">
      <c r="A121" t="s">
        <v>29</v>
      </c>
      <c r="B121" t="s">
        <v>157</v>
      </c>
      <c r="C121" t="s">
        <v>30</v>
      </c>
      <c r="D121">
        <v>48462113</v>
      </c>
      <c r="E121" t="s">
        <v>150</v>
      </c>
      <c r="F121" t="s">
        <v>153</v>
      </c>
      <c r="G121">
        <v>2025</v>
      </c>
      <c r="H121">
        <v>239</v>
      </c>
    </row>
    <row r="122" spans="1:8">
      <c r="A122" t="s">
        <v>20</v>
      </c>
      <c r="B122" t="s">
        <v>158</v>
      </c>
      <c r="C122" t="s">
        <v>21</v>
      </c>
      <c r="D122">
        <v>48161571</v>
      </c>
      <c r="E122" t="s">
        <v>122</v>
      </c>
      <c r="F122" t="s">
        <v>123</v>
      </c>
      <c r="G122">
        <v>2024</v>
      </c>
      <c r="H122">
        <v>389</v>
      </c>
    </row>
    <row r="123" spans="1:8">
      <c r="A123" t="s">
        <v>20</v>
      </c>
      <c r="B123" t="s">
        <v>158</v>
      </c>
      <c r="C123" t="s">
        <v>21</v>
      </c>
      <c r="D123">
        <v>48161571</v>
      </c>
      <c r="E123" t="s">
        <v>122</v>
      </c>
      <c r="F123" t="s">
        <v>124</v>
      </c>
      <c r="G123">
        <v>2024</v>
      </c>
      <c r="H123">
        <v>219</v>
      </c>
    </row>
    <row r="124" spans="1:8">
      <c r="A124" t="s">
        <v>20</v>
      </c>
      <c r="B124" t="s">
        <v>158</v>
      </c>
      <c r="C124" t="s">
        <v>21</v>
      </c>
      <c r="D124">
        <v>48161571</v>
      </c>
      <c r="E124" t="s">
        <v>122</v>
      </c>
      <c r="F124" t="s">
        <v>125</v>
      </c>
      <c r="G124">
        <v>2024</v>
      </c>
      <c r="H124">
        <v>396</v>
      </c>
    </row>
    <row r="125" spans="1:8">
      <c r="A125" t="s">
        <v>20</v>
      </c>
      <c r="B125" t="s">
        <v>158</v>
      </c>
      <c r="C125" t="s">
        <v>21</v>
      </c>
      <c r="D125">
        <v>48161571</v>
      </c>
      <c r="E125" t="s">
        <v>126</v>
      </c>
      <c r="F125" t="s">
        <v>127</v>
      </c>
      <c r="G125">
        <v>2024</v>
      </c>
      <c r="H125">
        <v>249</v>
      </c>
    </row>
    <row r="126" spans="1:8">
      <c r="A126" t="s">
        <v>20</v>
      </c>
      <c r="B126" t="s">
        <v>158</v>
      </c>
      <c r="C126" t="s">
        <v>21</v>
      </c>
      <c r="D126">
        <v>48161571</v>
      </c>
      <c r="E126" t="s">
        <v>126</v>
      </c>
      <c r="F126" t="s">
        <v>128</v>
      </c>
      <c r="G126">
        <v>2024</v>
      </c>
      <c r="H126">
        <v>223</v>
      </c>
    </row>
    <row r="127" spans="1:8">
      <c r="A127" t="s">
        <v>20</v>
      </c>
      <c r="B127" t="s">
        <v>158</v>
      </c>
      <c r="C127" t="s">
        <v>21</v>
      </c>
      <c r="D127">
        <v>48161571</v>
      </c>
      <c r="E127" t="s">
        <v>126</v>
      </c>
      <c r="F127" t="s">
        <v>129</v>
      </c>
      <c r="G127">
        <v>2024</v>
      </c>
      <c r="H127">
        <v>351</v>
      </c>
    </row>
    <row r="128" spans="1:8">
      <c r="A128" t="s">
        <v>20</v>
      </c>
      <c r="B128" t="s">
        <v>158</v>
      </c>
      <c r="C128" t="s">
        <v>21</v>
      </c>
      <c r="D128">
        <v>48161571</v>
      </c>
      <c r="E128" t="s">
        <v>130</v>
      </c>
      <c r="F128" t="s">
        <v>131</v>
      </c>
      <c r="G128">
        <v>2024</v>
      </c>
      <c r="H128">
        <v>360</v>
      </c>
    </row>
    <row r="129" spans="1:8">
      <c r="A129" t="s">
        <v>20</v>
      </c>
      <c r="B129" t="s">
        <v>158</v>
      </c>
      <c r="C129" t="s">
        <v>21</v>
      </c>
      <c r="D129">
        <v>48161571</v>
      </c>
      <c r="E129" t="s">
        <v>130</v>
      </c>
      <c r="F129" t="s">
        <v>132</v>
      </c>
      <c r="G129">
        <v>2024</v>
      </c>
      <c r="H129">
        <v>307</v>
      </c>
    </row>
    <row r="130" spans="1:8">
      <c r="A130" t="s">
        <v>20</v>
      </c>
      <c r="B130" t="s">
        <v>158</v>
      </c>
      <c r="C130" t="s">
        <v>21</v>
      </c>
      <c r="D130">
        <v>48161571</v>
      </c>
      <c r="E130" t="s">
        <v>130</v>
      </c>
      <c r="F130" t="s">
        <v>133</v>
      </c>
      <c r="G130">
        <v>2024</v>
      </c>
      <c r="H130">
        <v>361</v>
      </c>
    </row>
    <row r="131" spans="1:8">
      <c r="A131" t="s">
        <v>20</v>
      </c>
      <c r="B131" t="s">
        <v>158</v>
      </c>
      <c r="C131" t="s">
        <v>21</v>
      </c>
      <c r="D131">
        <v>48161571</v>
      </c>
      <c r="E131" t="s">
        <v>134</v>
      </c>
      <c r="F131" t="s">
        <v>135</v>
      </c>
      <c r="G131">
        <v>2024</v>
      </c>
      <c r="H131">
        <v>365</v>
      </c>
    </row>
    <row r="132" spans="1:8">
      <c r="A132" t="s">
        <v>20</v>
      </c>
      <c r="B132" t="s">
        <v>158</v>
      </c>
      <c r="C132" t="s">
        <v>21</v>
      </c>
      <c r="D132">
        <v>48161571</v>
      </c>
      <c r="E132" t="s">
        <v>134</v>
      </c>
      <c r="F132" t="s">
        <v>136</v>
      </c>
      <c r="G132">
        <v>2024</v>
      </c>
      <c r="H132">
        <v>242</v>
      </c>
    </row>
    <row r="133" spans="1:8">
      <c r="A133" t="s">
        <v>20</v>
      </c>
      <c r="B133" t="s">
        <v>158</v>
      </c>
      <c r="C133" t="s">
        <v>21</v>
      </c>
      <c r="D133">
        <v>48161571</v>
      </c>
      <c r="E133" t="s">
        <v>134</v>
      </c>
      <c r="F133" t="s">
        <v>137</v>
      </c>
      <c r="G133">
        <v>2024</v>
      </c>
      <c r="H133">
        <v>400</v>
      </c>
    </row>
    <row r="134" spans="1:8">
      <c r="A134" t="s">
        <v>20</v>
      </c>
      <c r="B134" t="s">
        <v>158</v>
      </c>
      <c r="C134" t="s">
        <v>21</v>
      </c>
      <c r="D134">
        <v>48161571</v>
      </c>
      <c r="E134" t="s">
        <v>138</v>
      </c>
      <c r="F134" t="s">
        <v>139</v>
      </c>
      <c r="G134">
        <v>2025</v>
      </c>
      <c r="H134">
        <v>277</v>
      </c>
    </row>
    <row r="135" spans="1:8">
      <c r="A135" t="s">
        <v>20</v>
      </c>
      <c r="B135" t="s">
        <v>158</v>
      </c>
      <c r="C135" t="s">
        <v>21</v>
      </c>
      <c r="D135">
        <v>48161571</v>
      </c>
      <c r="E135" t="s">
        <v>138</v>
      </c>
      <c r="F135" t="s">
        <v>140</v>
      </c>
      <c r="G135">
        <v>2025</v>
      </c>
      <c r="H135">
        <v>336</v>
      </c>
    </row>
    <row r="136" spans="1:8">
      <c r="A136" t="s">
        <v>20</v>
      </c>
      <c r="B136" t="s">
        <v>158</v>
      </c>
      <c r="C136" t="s">
        <v>21</v>
      </c>
      <c r="D136">
        <v>48161571</v>
      </c>
      <c r="E136" t="s">
        <v>138</v>
      </c>
      <c r="F136" t="s">
        <v>141</v>
      </c>
      <c r="G136">
        <v>2025</v>
      </c>
      <c r="H136">
        <v>374</v>
      </c>
    </row>
    <row r="137" spans="1:8">
      <c r="A137" t="s">
        <v>20</v>
      </c>
      <c r="B137" t="s">
        <v>158</v>
      </c>
      <c r="C137" t="s">
        <v>21</v>
      </c>
      <c r="D137">
        <v>48161571</v>
      </c>
      <c r="E137" t="s">
        <v>142</v>
      </c>
      <c r="F137" t="s">
        <v>143</v>
      </c>
      <c r="G137">
        <v>2025</v>
      </c>
      <c r="H137">
        <v>306</v>
      </c>
    </row>
    <row r="138" spans="1:8">
      <c r="A138" t="s">
        <v>20</v>
      </c>
      <c r="B138" t="s">
        <v>158</v>
      </c>
      <c r="C138" t="s">
        <v>21</v>
      </c>
      <c r="D138">
        <v>48161571</v>
      </c>
      <c r="E138" t="s">
        <v>142</v>
      </c>
      <c r="F138" t="s">
        <v>144</v>
      </c>
      <c r="G138">
        <v>2025</v>
      </c>
      <c r="H138">
        <v>264</v>
      </c>
    </row>
    <row r="139" spans="1:8">
      <c r="A139" t="s">
        <v>20</v>
      </c>
      <c r="B139" t="s">
        <v>158</v>
      </c>
      <c r="C139" t="s">
        <v>21</v>
      </c>
      <c r="D139">
        <v>48161571</v>
      </c>
      <c r="E139" t="s">
        <v>142</v>
      </c>
      <c r="F139" t="s">
        <v>145</v>
      </c>
      <c r="G139">
        <v>2025</v>
      </c>
      <c r="H139">
        <v>309</v>
      </c>
    </row>
    <row r="140" spans="1:8">
      <c r="A140" t="s">
        <v>20</v>
      </c>
      <c r="B140" t="s">
        <v>158</v>
      </c>
      <c r="C140" t="s">
        <v>21</v>
      </c>
      <c r="D140">
        <v>48161571</v>
      </c>
      <c r="E140" t="s">
        <v>146</v>
      </c>
      <c r="F140" t="s">
        <v>147</v>
      </c>
      <c r="G140">
        <v>2025</v>
      </c>
      <c r="H140">
        <v>308</v>
      </c>
    </row>
    <row r="141" spans="1:8">
      <c r="A141" t="s">
        <v>20</v>
      </c>
      <c r="B141" t="s">
        <v>158</v>
      </c>
      <c r="C141" t="s">
        <v>21</v>
      </c>
      <c r="D141">
        <v>48161571</v>
      </c>
      <c r="E141" t="s">
        <v>146</v>
      </c>
      <c r="F141" t="s">
        <v>148</v>
      </c>
      <c r="G141">
        <v>2025</v>
      </c>
      <c r="H141">
        <v>316</v>
      </c>
    </row>
    <row r="142" spans="1:8">
      <c r="A142" t="s">
        <v>20</v>
      </c>
      <c r="B142" t="s">
        <v>158</v>
      </c>
      <c r="C142" t="s">
        <v>21</v>
      </c>
      <c r="D142">
        <v>48161571</v>
      </c>
      <c r="E142" t="s">
        <v>146</v>
      </c>
      <c r="F142" t="s">
        <v>149</v>
      </c>
      <c r="G142">
        <v>2025</v>
      </c>
      <c r="H142">
        <v>380</v>
      </c>
    </row>
    <row r="143" spans="1:8">
      <c r="A143" t="s">
        <v>20</v>
      </c>
      <c r="B143" t="s">
        <v>158</v>
      </c>
      <c r="C143" t="s">
        <v>21</v>
      </c>
      <c r="D143">
        <v>48161571</v>
      </c>
      <c r="E143" t="s">
        <v>150</v>
      </c>
      <c r="F143" t="s">
        <v>151</v>
      </c>
      <c r="G143">
        <v>2025</v>
      </c>
      <c r="H143">
        <v>298</v>
      </c>
    </row>
    <row r="144" spans="1:8">
      <c r="A144" t="s">
        <v>20</v>
      </c>
      <c r="B144" t="s">
        <v>158</v>
      </c>
      <c r="C144" t="s">
        <v>21</v>
      </c>
      <c r="D144">
        <v>48161571</v>
      </c>
      <c r="E144" t="s">
        <v>150</v>
      </c>
      <c r="F144" t="s">
        <v>152</v>
      </c>
      <c r="G144">
        <v>2025</v>
      </c>
      <c r="H144">
        <v>219</v>
      </c>
    </row>
    <row r="145" spans="1:8">
      <c r="A145" t="s">
        <v>20</v>
      </c>
      <c r="B145" t="s">
        <v>158</v>
      </c>
      <c r="C145" t="s">
        <v>21</v>
      </c>
      <c r="D145">
        <v>48161571</v>
      </c>
      <c r="E145" t="s">
        <v>150</v>
      </c>
      <c r="F145" t="s">
        <v>153</v>
      </c>
      <c r="G145">
        <v>2025</v>
      </c>
      <c r="H145">
        <v>278</v>
      </c>
    </row>
    <row r="146" spans="1:8">
      <c r="A146" t="s">
        <v>16</v>
      </c>
      <c r="B146" t="s">
        <v>159</v>
      </c>
      <c r="C146" t="s">
        <v>17</v>
      </c>
      <c r="D146">
        <v>48826927</v>
      </c>
      <c r="E146" t="s">
        <v>122</v>
      </c>
      <c r="F146" t="s">
        <v>123</v>
      </c>
      <c r="G146">
        <v>2024</v>
      </c>
      <c r="H146">
        <v>371</v>
      </c>
    </row>
    <row r="147" spans="1:8">
      <c r="A147" t="s">
        <v>16</v>
      </c>
      <c r="B147" t="s">
        <v>159</v>
      </c>
      <c r="C147" t="s">
        <v>17</v>
      </c>
      <c r="D147">
        <v>48826927</v>
      </c>
      <c r="E147" t="s">
        <v>122</v>
      </c>
      <c r="F147" t="s">
        <v>124</v>
      </c>
      <c r="G147">
        <v>2024</v>
      </c>
      <c r="H147">
        <v>241</v>
      </c>
    </row>
    <row r="148" spans="1:8">
      <c r="A148" t="s">
        <v>16</v>
      </c>
      <c r="B148" t="s">
        <v>159</v>
      </c>
      <c r="C148" t="s">
        <v>17</v>
      </c>
      <c r="D148">
        <v>48826927</v>
      </c>
      <c r="E148" t="s">
        <v>122</v>
      </c>
      <c r="F148" t="s">
        <v>125</v>
      </c>
      <c r="G148">
        <v>2024</v>
      </c>
      <c r="H148">
        <v>318</v>
      </c>
    </row>
    <row r="149" spans="1:8">
      <c r="A149" t="s">
        <v>16</v>
      </c>
      <c r="B149" t="s">
        <v>159</v>
      </c>
      <c r="C149" t="s">
        <v>17</v>
      </c>
      <c r="D149">
        <v>48826927</v>
      </c>
      <c r="E149" t="s">
        <v>126</v>
      </c>
      <c r="F149" t="s">
        <v>127</v>
      </c>
      <c r="G149">
        <v>2024</v>
      </c>
      <c r="H149">
        <v>314</v>
      </c>
    </row>
    <row r="150" spans="1:8">
      <c r="A150" t="s">
        <v>16</v>
      </c>
      <c r="B150" t="s">
        <v>159</v>
      </c>
      <c r="C150" t="s">
        <v>17</v>
      </c>
      <c r="D150">
        <v>48826927</v>
      </c>
      <c r="E150" t="s">
        <v>126</v>
      </c>
      <c r="F150" t="s">
        <v>128</v>
      </c>
      <c r="G150">
        <v>2024</v>
      </c>
      <c r="H150">
        <v>269</v>
      </c>
    </row>
    <row r="151" spans="1:8">
      <c r="A151" t="s">
        <v>16</v>
      </c>
      <c r="B151" t="s">
        <v>159</v>
      </c>
      <c r="C151" t="s">
        <v>17</v>
      </c>
      <c r="D151">
        <v>48826927</v>
      </c>
      <c r="E151" t="s">
        <v>126</v>
      </c>
      <c r="F151" t="s">
        <v>129</v>
      </c>
      <c r="G151">
        <v>2024</v>
      </c>
      <c r="H151">
        <v>235</v>
      </c>
    </row>
    <row r="152" spans="1:8">
      <c r="A152" t="s">
        <v>16</v>
      </c>
      <c r="B152" t="s">
        <v>159</v>
      </c>
      <c r="C152" t="s">
        <v>17</v>
      </c>
      <c r="D152">
        <v>48826927</v>
      </c>
      <c r="E152" t="s">
        <v>130</v>
      </c>
      <c r="F152" t="s">
        <v>131</v>
      </c>
      <c r="G152">
        <v>2024</v>
      </c>
      <c r="H152">
        <v>257</v>
      </c>
    </row>
    <row r="153" spans="1:8">
      <c r="A153" t="s">
        <v>16</v>
      </c>
      <c r="B153" t="s">
        <v>159</v>
      </c>
      <c r="C153" t="s">
        <v>17</v>
      </c>
      <c r="D153">
        <v>48826927</v>
      </c>
      <c r="E153" t="s">
        <v>130</v>
      </c>
      <c r="F153" t="s">
        <v>132</v>
      </c>
      <c r="G153">
        <v>2024</v>
      </c>
      <c r="H153">
        <v>248</v>
      </c>
    </row>
    <row r="154" spans="1:8">
      <c r="A154" t="s">
        <v>16</v>
      </c>
      <c r="B154" t="s">
        <v>159</v>
      </c>
      <c r="C154" t="s">
        <v>17</v>
      </c>
      <c r="D154">
        <v>48826927</v>
      </c>
      <c r="E154" t="s">
        <v>130</v>
      </c>
      <c r="F154" t="s">
        <v>133</v>
      </c>
      <c r="G154">
        <v>2024</v>
      </c>
      <c r="H154">
        <v>294</v>
      </c>
    </row>
    <row r="155" spans="1:8">
      <c r="A155" t="s">
        <v>16</v>
      </c>
      <c r="B155" t="s">
        <v>159</v>
      </c>
      <c r="C155" t="s">
        <v>17</v>
      </c>
      <c r="D155">
        <v>48826927</v>
      </c>
      <c r="E155" t="s">
        <v>134</v>
      </c>
      <c r="F155" t="s">
        <v>135</v>
      </c>
      <c r="G155">
        <v>2024</v>
      </c>
      <c r="H155">
        <v>209</v>
      </c>
    </row>
    <row r="156" spans="1:8">
      <c r="A156" t="s">
        <v>16</v>
      </c>
      <c r="B156" t="s">
        <v>159</v>
      </c>
      <c r="C156" t="s">
        <v>17</v>
      </c>
      <c r="D156">
        <v>48826927</v>
      </c>
      <c r="E156" t="s">
        <v>134</v>
      </c>
      <c r="F156" t="s">
        <v>136</v>
      </c>
      <c r="G156">
        <v>2024</v>
      </c>
      <c r="H156">
        <v>363</v>
      </c>
    </row>
    <row r="157" spans="1:8">
      <c r="A157" t="s">
        <v>16</v>
      </c>
      <c r="B157" t="s">
        <v>159</v>
      </c>
      <c r="C157" t="s">
        <v>17</v>
      </c>
      <c r="D157">
        <v>48826927</v>
      </c>
      <c r="E157" t="s">
        <v>134</v>
      </c>
      <c r="F157" t="s">
        <v>137</v>
      </c>
      <c r="G157">
        <v>2024</v>
      </c>
      <c r="H157">
        <v>345</v>
      </c>
    </row>
    <row r="158" spans="1:8">
      <c r="A158" t="s">
        <v>16</v>
      </c>
      <c r="B158" t="s">
        <v>159</v>
      </c>
      <c r="C158" t="s">
        <v>17</v>
      </c>
      <c r="D158">
        <v>48826927</v>
      </c>
      <c r="E158" t="s">
        <v>138</v>
      </c>
      <c r="F158" t="s">
        <v>139</v>
      </c>
      <c r="G158">
        <v>2025</v>
      </c>
      <c r="H158">
        <v>395</v>
      </c>
    </row>
    <row r="159" spans="1:8">
      <c r="A159" t="s">
        <v>16</v>
      </c>
      <c r="B159" t="s">
        <v>159</v>
      </c>
      <c r="C159" t="s">
        <v>17</v>
      </c>
      <c r="D159">
        <v>48826927</v>
      </c>
      <c r="E159" t="s">
        <v>138</v>
      </c>
      <c r="F159" t="s">
        <v>140</v>
      </c>
      <c r="G159">
        <v>2025</v>
      </c>
      <c r="H159">
        <v>258</v>
      </c>
    </row>
    <row r="160" spans="1:8">
      <c r="A160" t="s">
        <v>16</v>
      </c>
      <c r="B160" t="s">
        <v>159</v>
      </c>
      <c r="C160" t="s">
        <v>17</v>
      </c>
      <c r="D160">
        <v>48826927</v>
      </c>
      <c r="E160" t="s">
        <v>138</v>
      </c>
      <c r="F160" t="s">
        <v>141</v>
      </c>
      <c r="G160">
        <v>2025</v>
      </c>
      <c r="H160">
        <v>330</v>
      </c>
    </row>
    <row r="161" spans="1:8">
      <c r="A161" t="s">
        <v>16</v>
      </c>
      <c r="B161" t="s">
        <v>159</v>
      </c>
      <c r="C161" t="s">
        <v>17</v>
      </c>
      <c r="D161">
        <v>48826927</v>
      </c>
      <c r="E161" t="s">
        <v>142</v>
      </c>
      <c r="F161" t="s">
        <v>143</v>
      </c>
      <c r="G161">
        <v>2025</v>
      </c>
      <c r="H161">
        <v>369</v>
      </c>
    </row>
    <row r="162" spans="1:8">
      <c r="A162" t="s">
        <v>16</v>
      </c>
      <c r="B162" t="s">
        <v>159</v>
      </c>
      <c r="C162" t="s">
        <v>17</v>
      </c>
      <c r="D162">
        <v>48826927</v>
      </c>
      <c r="E162" t="s">
        <v>142</v>
      </c>
      <c r="F162" t="s">
        <v>144</v>
      </c>
      <c r="G162">
        <v>2025</v>
      </c>
      <c r="H162">
        <v>201</v>
      </c>
    </row>
    <row r="163" spans="1:8">
      <c r="A163" t="s">
        <v>16</v>
      </c>
      <c r="B163" t="s">
        <v>159</v>
      </c>
      <c r="C163" t="s">
        <v>17</v>
      </c>
      <c r="D163">
        <v>48826927</v>
      </c>
      <c r="E163" t="s">
        <v>142</v>
      </c>
      <c r="F163" t="s">
        <v>145</v>
      </c>
      <c r="G163">
        <v>2025</v>
      </c>
      <c r="H163">
        <v>307</v>
      </c>
    </row>
    <row r="164" spans="1:8">
      <c r="A164" t="s">
        <v>16</v>
      </c>
      <c r="B164" t="s">
        <v>159</v>
      </c>
      <c r="C164" t="s">
        <v>17</v>
      </c>
      <c r="D164">
        <v>48826927</v>
      </c>
      <c r="E164" t="s">
        <v>146</v>
      </c>
      <c r="F164" t="s">
        <v>147</v>
      </c>
      <c r="G164">
        <v>2025</v>
      </c>
      <c r="H164">
        <v>298</v>
      </c>
    </row>
    <row r="165" spans="1:8">
      <c r="A165" t="s">
        <v>16</v>
      </c>
      <c r="B165" t="s">
        <v>159</v>
      </c>
      <c r="C165" t="s">
        <v>17</v>
      </c>
      <c r="D165">
        <v>48826927</v>
      </c>
      <c r="E165" t="s">
        <v>146</v>
      </c>
      <c r="F165" t="s">
        <v>148</v>
      </c>
      <c r="G165">
        <v>2025</v>
      </c>
      <c r="H165">
        <v>319</v>
      </c>
    </row>
    <row r="166" spans="1:8">
      <c r="A166" t="s">
        <v>16</v>
      </c>
      <c r="B166" t="s">
        <v>159</v>
      </c>
      <c r="C166" t="s">
        <v>17</v>
      </c>
      <c r="D166">
        <v>48826927</v>
      </c>
      <c r="E166" t="s">
        <v>146</v>
      </c>
      <c r="F166" t="s">
        <v>149</v>
      </c>
      <c r="G166">
        <v>2025</v>
      </c>
      <c r="H166">
        <v>385</v>
      </c>
    </row>
    <row r="167" spans="1:8">
      <c r="A167" t="s">
        <v>16</v>
      </c>
      <c r="B167" t="s">
        <v>159</v>
      </c>
      <c r="C167" t="s">
        <v>17</v>
      </c>
      <c r="D167">
        <v>48826927</v>
      </c>
      <c r="E167" t="s">
        <v>150</v>
      </c>
      <c r="F167" t="s">
        <v>151</v>
      </c>
      <c r="G167">
        <v>2025</v>
      </c>
      <c r="H167">
        <v>333</v>
      </c>
    </row>
    <row r="168" spans="1:8">
      <c r="A168" t="s">
        <v>16</v>
      </c>
      <c r="B168" t="s">
        <v>159</v>
      </c>
      <c r="C168" t="s">
        <v>17</v>
      </c>
      <c r="D168">
        <v>48826927</v>
      </c>
      <c r="E168" t="s">
        <v>150</v>
      </c>
      <c r="F168" t="s">
        <v>152</v>
      </c>
      <c r="G168">
        <v>2025</v>
      </c>
      <c r="H168">
        <v>335</v>
      </c>
    </row>
    <row r="169" spans="1:8">
      <c r="A169" t="s">
        <v>16</v>
      </c>
      <c r="B169" t="s">
        <v>159</v>
      </c>
      <c r="C169" t="s">
        <v>17</v>
      </c>
      <c r="D169">
        <v>48826927</v>
      </c>
      <c r="E169" t="s">
        <v>150</v>
      </c>
      <c r="F169" t="s">
        <v>153</v>
      </c>
      <c r="G169">
        <v>2025</v>
      </c>
      <c r="H169">
        <v>345</v>
      </c>
    </row>
    <row r="170" spans="1:8">
      <c r="A170" t="s">
        <v>25</v>
      </c>
      <c r="B170" t="s">
        <v>160</v>
      </c>
      <c r="C170" t="s">
        <v>26</v>
      </c>
      <c r="D170">
        <v>48710555</v>
      </c>
      <c r="E170" t="s">
        <v>122</v>
      </c>
      <c r="F170" t="s">
        <v>123</v>
      </c>
      <c r="G170">
        <v>2024</v>
      </c>
      <c r="H170">
        <v>301</v>
      </c>
    </row>
    <row r="171" spans="1:8">
      <c r="A171" t="s">
        <v>25</v>
      </c>
      <c r="B171" t="s">
        <v>160</v>
      </c>
      <c r="C171" t="s">
        <v>26</v>
      </c>
      <c r="D171">
        <v>48710555</v>
      </c>
      <c r="E171" t="s">
        <v>122</v>
      </c>
      <c r="F171" t="s">
        <v>124</v>
      </c>
      <c r="G171">
        <v>2024</v>
      </c>
      <c r="H171">
        <v>334</v>
      </c>
    </row>
    <row r="172" spans="1:8">
      <c r="A172" t="s">
        <v>25</v>
      </c>
      <c r="B172" t="s">
        <v>160</v>
      </c>
      <c r="C172" t="s">
        <v>26</v>
      </c>
      <c r="D172">
        <v>48710555</v>
      </c>
      <c r="E172" t="s">
        <v>122</v>
      </c>
      <c r="F172" t="s">
        <v>125</v>
      </c>
      <c r="G172">
        <v>2024</v>
      </c>
      <c r="H172">
        <v>251</v>
      </c>
    </row>
    <row r="173" spans="1:8">
      <c r="A173" t="s">
        <v>25</v>
      </c>
      <c r="B173" t="s">
        <v>160</v>
      </c>
      <c r="C173" t="s">
        <v>26</v>
      </c>
      <c r="D173">
        <v>48710555</v>
      </c>
      <c r="E173" t="s">
        <v>126</v>
      </c>
      <c r="F173" t="s">
        <v>127</v>
      </c>
      <c r="G173">
        <v>2024</v>
      </c>
      <c r="H173">
        <v>374</v>
      </c>
    </row>
    <row r="174" spans="1:8">
      <c r="A174" t="s">
        <v>25</v>
      </c>
      <c r="B174" t="s">
        <v>160</v>
      </c>
      <c r="C174" t="s">
        <v>26</v>
      </c>
      <c r="D174">
        <v>48710555</v>
      </c>
      <c r="E174" t="s">
        <v>126</v>
      </c>
      <c r="F174" t="s">
        <v>128</v>
      </c>
      <c r="G174">
        <v>2024</v>
      </c>
      <c r="H174">
        <v>288</v>
      </c>
    </row>
    <row r="175" spans="1:8">
      <c r="A175" t="s">
        <v>25</v>
      </c>
      <c r="B175" t="s">
        <v>160</v>
      </c>
      <c r="C175" t="s">
        <v>26</v>
      </c>
      <c r="D175">
        <v>48710555</v>
      </c>
      <c r="E175" t="s">
        <v>126</v>
      </c>
      <c r="F175" t="s">
        <v>129</v>
      </c>
      <c r="G175">
        <v>2024</v>
      </c>
      <c r="H175">
        <v>331</v>
      </c>
    </row>
    <row r="176" spans="1:8">
      <c r="A176" t="s">
        <v>25</v>
      </c>
      <c r="B176" t="s">
        <v>160</v>
      </c>
      <c r="C176" t="s">
        <v>26</v>
      </c>
      <c r="D176">
        <v>48710555</v>
      </c>
      <c r="E176" t="s">
        <v>130</v>
      </c>
      <c r="F176" t="s">
        <v>131</v>
      </c>
      <c r="G176">
        <v>2024</v>
      </c>
      <c r="H176">
        <v>331</v>
      </c>
    </row>
    <row r="177" spans="1:8">
      <c r="A177" t="s">
        <v>25</v>
      </c>
      <c r="B177" t="s">
        <v>160</v>
      </c>
      <c r="C177" t="s">
        <v>26</v>
      </c>
      <c r="D177">
        <v>48710555</v>
      </c>
      <c r="E177" t="s">
        <v>130</v>
      </c>
      <c r="F177" t="s">
        <v>132</v>
      </c>
      <c r="G177">
        <v>2024</v>
      </c>
      <c r="H177">
        <v>218</v>
      </c>
    </row>
    <row r="178" spans="1:8">
      <c r="A178" t="s">
        <v>25</v>
      </c>
      <c r="B178" t="s">
        <v>160</v>
      </c>
      <c r="C178" t="s">
        <v>26</v>
      </c>
      <c r="D178">
        <v>48710555</v>
      </c>
      <c r="E178" t="s">
        <v>130</v>
      </c>
      <c r="F178" t="s">
        <v>133</v>
      </c>
      <c r="G178">
        <v>2024</v>
      </c>
      <c r="H178">
        <v>355</v>
      </c>
    </row>
    <row r="179" spans="1:8">
      <c r="A179" t="s">
        <v>25</v>
      </c>
      <c r="B179" t="s">
        <v>160</v>
      </c>
      <c r="C179" t="s">
        <v>26</v>
      </c>
      <c r="D179">
        <v>48710555</v>
      </c>
      <c r="E179" t="s">
        <v>134</v>
      </c>
      <c r="F179" t="s">
        <v>135</v>
      </c>
      <c r="G179">
        <v>2024</v>
      </c>
      <c r="H179">
        <v>329</v>
      </c>
    </row>
    <row r="180" spans="1:8">
      <c r="A180" t="s">
        <v>25</v>
      </c>
      <c r="B180" t="s">
        <v>160</v>
      </c>
      <c r="C180" t="s">
        <v>26</v>
      </c>
      <c r="D180">
        <v>48710555</v>
      </c>
      <c r="E180" t="s">
        <v>134</v>
      </c>
      <c r="F180" t="s">
        <v>136</v>
      </c>
      <c r="G180">
        <v>2024</v>
      </c>
      <c r="H180">
        <v>341</v>
      </c>
    </row>
    <row r="181" spans="1:8">
      <c r="A181" t="s">
        <v>25</v>
      </c>
      <c r="B181" t="s">
        <v>160</v>
      </c>
      <c r="C181" t="s">
        <v>26</v>
      </c>
      <c r="D181">
        <v>48710555</v>
      </c>
      <c r="E181" t="s">
        <v>134</v>
      </c>
      <c r="F181" t="s">
        <v>137</v>
      </c>
      <c r="G181">
        <v>2024</v>
      </c>
      <c r="H181">
        <v>247</v>
      </c>
    </row>
    <row r="182" spans="1:8">
      <c r="A182" t="s">
        <v>25</v>
      </c>
      <c r="B182" t="s">
        <v>160</v>
      </c>
      <c r="C182" t="s">
        <v>26</v>
      </c>
      <c r="D182">
        <v>48710555</v>
      </c>
      <c r="E182" t="s">
        <v>138</v>
      </c>
      <c r="F182" t="s">
        <v>139</v>
      </c>
      <c r="G182">
        <v>2025</v>
      </c>
      <c r="H182">
        <v>348</v>
      </c>
    </row>
    <row r="183" spans="1:8">
      <c r="A183" t="s">
        <v>25</v>
      </c>
      <c r="B183" t="s">
        <v>160</v>
      </c>
      <c r="C183" t="s">
        <v>26</v>
      </c>
      <c r="D183">
        <v>48710555</v>
      </c>
      <c r="E183" t="s">
        <v>138</v>
      </c>
      <c r="F183" t="s">
        <v>140</v>
      </c>
      <c r="G183">
        <v>2025</v>
      </c>
      <c r="H183">
        <v>243</v>
      </c>
    </row>
    <row r="184" spans="1:8">
      <c r="A184" t="s">
        <v>25</v>
      </c>
      <c r="B184" t="s">
        <v>160</v>
      </c>
      <c r="C184" t="s">
        <v>26</v>
      </c>
      <c r="D184">
        <v>48710555</v>
      </c>
      <c r="E184" t="s">
        <v>138</v>
      </c>
      <c r="F184" t="s">
        <v>141</v>
      </c>
      <c r="G184">
        <v>2025</v>
      </c>
      <c r="H184">
        <v>278</v>
      </c>
    </row>
    <row r="185" spans="1:8">
      <c r="A185" t="s">
        <v>25</v>
      </c>
      <c r="B185" t="s">
        <v>160</v>
      </c>
      <c r="C185" t="s">
        <v>26</v>
      </c>
      <c r="D185">
        <v>48710555</v>
      </c>
      <c r="E185" t="s">
        <v>142</v>
      </c>
      <c r="F185" t="s">
        <v>143</v>
      </c>
      <c r="G185">
        <v>2025</v>
      </c>
      <c r="H185">
        <v>325</v>
      </c>
    </row>
    <row r="186" spans="1:8">
      <c r="A186" t="s">
        <v>25</v>
      </c>
      <c r="B186" t="s">
        <v>160</v>
      </c>
      <c r="C186" t="s">
        <v>26</v>
      </c>
      <c r="D186">
        <v>48710555</v>
      </c>
      <c r="E186" t="s">
        <v>142</v>
      </c>
      <c r="F186" t="s">
        <v>144</v>
      </c>
      <c r="G186">
        <v>2025</v>
      </c>
      <c r="H186">
        <v>205</v>
      </c>
    </row>
    <row r="187" spans="1:8">
      <c r="A187" t="s">
        <v>25</v>
      </c>
      <c r="B187" t="s">
        <v>160</v>
      </c>
      <c r="C187" t="s">
        <v>26</v>
      </c>
      <c r="D187">
        <v>48710555</v>
      </c>
      <c r="E187" t="s">
        <v>142</v>
      </c>
      <c r="F187" t="s">
        <v>145</v>
      </c>
      <c r="G187">
        <v>2025</v>
      </c>
      <c r="H187">
        <v>333</v>
      </c>
    </row>
    <row r="188" spans="1:8">
      <c r="A188" t="s">
        <v>25</v>
      </c>
      <c r="B188" t="s">
        <v>160</v>
      </c>
      <c r="C188" t="s">
        <v>26</v>
      </c>
      <c r="D188">
        <v>48710555</v>
      </c>
      <c r="E188" t="s">
        <v>146</v>
      </c>
      <c r="F188" t="s">
        <v>147</v>
      </c>
      <c r="G188">
        <v>2025</v>
      </c>
      <c r="H188">
        <v>265</v>
      </c>
    </row>
    <row r="189" spans="1:8">
      <c r="A189" t="s">
        <v>25</v>
      </c>
      <c r="B189" t="s">
        <v>160</v>
      </c>
      <c r="C189" t="s">
        <v>26</v>
      </c>
      <c r="D189">
        <v>48710555</v>
      </c>
      <c r="E189" t="s">
        <v>146</v>
      </c>
      <c r="F189" t="s">
        <v>148</v>
      </c>
      <c r="G189">
        <v>2025</v>
      </c>
      <c r="H189">
        <v>339</v>
      </c>
    </row>
    <row r="190" spans="1:8">
      <c r="A190" t="s">
        <v>25</v>
      </c>
      <c r="B190" t="s">
        <v>160</v>
      </c>
      <c r="C190" t="s">
        <v>26</v>
      </c>
      <c r="D190">
        <v>48710555</v>
      </c>
      <c r="E190" t="s">
        <v>146</v>
      </c>
      <c r="F190" t="s">
        <v>149</v>
      </c>
      <c r="G190">
        <v>2025</v>
      </c>
      <c r="H190">
        <v>286</v>
      </c>
    </row>
    <row r="191" spans="1:8">
      <c r="A191" t="s">
        <v>25</v>
      </c>
      <c r="B191" t="s">
        <v>160</v>
      </c>
      <c r="C191" t="s">
        <v>26</v>
      </c>
      <c r="D191">
        <v>48710555</v>
      </c>
      <c r="E191" t="s">
        <v>150</v>
      </c>
      <c r="F191" t="s">
        <v>151</v>
      </c>
      <c r="G191">
        <v>2025</v>
      </c>
      <c r="H191">
        <v>281</v>
      </c>
    </row>
    <row r="192" spans="1:8">
      <c r="A192" t="s">
        <v>25</v>
      </c>
      <c r="B192" t="s">
        <v>160</v>
      </c>
      <c r="C192" t="s">
        <v>26</v>
      </c>
      <c r="D192">
        <v>48710555</v>
      </c>
      <c r="E192" t="s">
        <v>150</v>
      </c>
      <c r="F192" t="s">
        <v>152</v>
      </c>
      <c r="G192">
        <v>2025</v>
      </c>
      <c r="H192">
        <v>202</v>
      </c>
    </row>
    <row r="193" spans="1:8">
      <c r="A193" t="s">
        <v>25</v>
      </c>
      <c r="B193" t="s">
        <v>160</v>
      </c>
      <c r="C193" t="s">
        <v>26</v>
      </c>
      <c r="D193">
        <v>48710555</v>
      </c>
      <c r="E193" t="s">
        <v>150</v>
      </c>
      <c r="F193" t="s">
        <v>153</v>
      </c>
      <c r="G193">
        <v>2025</v>
      </c>
      <c r="H193">
        <v>301</v>
      </c>
    </row>
  </sheetData>
  <autoFilter ref="A1:H193" xr:uid="{A3A9A361-921C-4F57-8082-7BA038FC7C1C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b4afcf8b-83e1-40f0-8979-fe708e7b435b">
      <Terms xmlns="http://schemas.microsoft.com/office/infopath/2007/PartnerControls"/>
    </lcf76f155ced4ddcb4097134ff3c332f>
    <TaxCatchAll xmlns="340b810c-0123-46b5-b96a-be1ed43aa47c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25072FF73547A45A439B391FC76624E" ma:contentTypeVersion="11" ma:contentTypeDescription="Create a new document." ma:contentTypeScope="" ma:versionID="d887d69ec665ffde279bec10861e3668">
  <xsd:schema xmlns:xsd="http://www.w3.org/2001/XMLSchema" xmlns:xs="http://www.w3.org/2001/XMLSchema" xmlns:p="http://schemas.microsoft.com/office/2006/metadata/properties" xmlns:ns2="b4afcf8b-83e1-40f0-8979-fe708e7b435b" xmlns:ns3="340b810c-0123-46b5-b96a-be1ed43aa47c" targetNamespace="http://schemas.microsoft.com/office/2006/metadata/properties" ma:root="true" ma:fieldsID="496f518f8fb746db7be77cc22a164767" ns2:_="" ns3:_="">
    <xsd:import namespace="b4afcf8b-83e1-40f0-8979-fe708e7b435b"/>
    <xsd:import namespace="340b810c-0123-46b5-b96a-be1ed43aa4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4afcf8b-83e1-40f0-8979-fe708e7b435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8672229d-ca9d-40be-8475-19efb6e0d57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40b810c-0123-46b5-b96a-be1ed43aa47c" elementFormDefault="qualified">
    <xsd:import namespace="http://schemas.microsoft.com/office/2006/documentManagement/types"/>
    <xsd:import namespace="http://schemas.microsoft.com/office/infopath/2007/PartnerControls"/>
    <xsd:element name="TaxCatchAll" ma:index="15" nillable="true" ma:displayName="Taxonomy Catch All Column" ma:hidden="true" ma:list="{43eddad0-0696-4ad8-970a-9deab87889e0}" ma:internalName="TaxCatchAll" ma:showField="CatchAllData" ma:web="340b810c-0123-46b5-b96a-be1ed43aa47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F578EF1-8A29-4198-8A33-16F7B5F2A26B}"/>
</file>

<file path=customXml/itemProps2.xml><?xml version="1.0" encoding="utf-8"?>
<ds:datastoreItem xmlns:ds="http://schemas.openxmlformats.org/officeDocument/2006/customXml" ds:itemID="{BF253C41-573C-4427-9A94-3977B6F8B2F7}"/>
</file>

<file path=customXml/itemProps3.xml><?xml version="1.0" encoding="utf-8"?>
<ds:datastoreItem xmlns:ds="http://schemas.openxmlformats.org/officeDocument/2006/customXml" ds:itemID="{3F8470CB-5466-42B3-A87F-0410A8A171B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Ankit Nigam</dc:creator>
  <cp:keywords/>
  <dc:description/>
  <cp:lastModifiedBy/>
  <cp:revision/>
  <dcterms:created xsi:type="dcterms:W3CDTF">2025-08-29T08:19:33Z</dcterms:created>
  <dcterms:modified xsi:type="dcterms:W3CDTF">2025-10-08T09:39:49Z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0x010100C25072FF73547A45A439B391FC76624E</vt:lpwstr>
  </property>
  <property fmtid="{D5CDD505-2E9C-101B-9397-08002B2CF9AE}" pid="3" name="MediaServiceImageTags">
    <vt:lpwstr/>
  </property>
</Properties>
</file>