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nual-Testing-Project\"/>
    </mc:Choice>
  </mc:AlternateContent>
  <bookViews>
    <workbookView xWindow="0" yWindow="0" windowWidth="23040" windowHeight="9192" tabRatio="656" firstSheet="4" activeTab="9"/>
  </bookViews>
  <sheets>
    <sheet name="Test Scenarios" sheetId="4" r:id="rId1"/>
    <sheet name="Register" sheetId="1" r:id="rId2"/>
    <sheet name="Login" sheetId="6" r:id="rId3"/>
    <sheet name="Logout" sheetId="7" r:id="rId4"/>
    <sheet name="Forget_Password" sheetId="8" r:id="rId5"/>
    <sheet name="Search" sheetId="9" r:id="rId6"/>
    <sheet name="Shopping_cart" sheetId="10" r:id="rId7"/>
    <sheet name="Change_Password" sheetId="11" r:id="rId8"/>
    <sheet name="WishList" sheetId="13" r:id="rId9"/>
    <sheet name="Test Metrics" sheetId="14" r:id="rId10"/>
    <sheet name="Report" sheetId="2" r:id="rId11"/>
    <sheet name="Bug Reports" sheetId="5" r:id="rId12"/>
    <sheet name="Mind Map" sheetId="12" r:id="rId13"/>
  </sheets>
  <definedNames>
    <definedName name="A1B1">Register!$A$1:$C$1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2" l="1"/>
  <c r="A17" i="4" l="1"/>
  <c r="D12" i="2"/>
  <c r="C12" i="2"/>
  <c r="A7" i="13" l="1"/>
  <c r="B5" i="13"/>
  <c r="B4" i="13"/>
  <c r="B3" i="13"/>
  <c r="B2" i="13"/>
  <c r="D16" i="4"/>
  <c r="B6" i="13" l="1"/>
  <c r="D17" i="4" s="1"/>
  <c r="A16" i="4"/>
  <c r="A7" i="11" l="1"/>
  <c r="B5" i="11"/>
  <c r="B4" i="11"/>
  <c r="B3" i="11"/>
  <c r="B2" i="11"/>
  <c r="A15" i="4"/>
  <c r="A7" i="10"/>
  <c r="B5" i="10"/>
  <c r="B4" i="10"/>
  <c r="B3" i="10"/>
  <c r="D13" i="2" s="1"/>
  <c r="B2" i="10"/>
  <c r="B6" i="11" l="1"/>
  <c r="B6" i="10"/>
  <c r="D14" i="4"/>
  <c r="A14" i="4"/>
  <c r="A7" i="9"/>
  <c r="B5" i="9"/>
  <c r="B4" i="9"/>
  <c r="B3" i="9"/>
  <c r="B2" i="9"/>
  <c r="D15" i="4" l="1"/>
  <c r="G13" i="2"/>
  <c r="B6" i="9"/>
  <c r="C13" i="2"/>
  <c r="D13" i="4"/>
  <c r="D12" i="4"/>
  <c r="D11" i="4"/>
  <c r="A13" i="4"/>
  <c r="A7" i="8"/>
  <c r="B5" i="8"/>
  <c r="B4" i="8"/>
  <c r="B3" i="8"/>
  <c r="B2" i="8"/>
  <c r="B6" i="8" l="1"/>
  <c r="A12" i="4"/>
  <c r="D10" i="4" l="1"/>
  <c r="A7" i="7" l="1"/>
  <c r="B5" i="7"/>
  <c r="B4" i="7"/>
  <c r="B3" i="7"/>
  <c r="B2" i="7"/>
  <c r="B6" i="7" l="1"/>
  <c r="B2" i="6" l="1"/>
  <c r="A7" i="6"/>
  <c r="B5" i="6"/>
  <c r="B4" i="6"/>
  <c r="B3" i="6"/>
  <c r="A11" i="4"/>
  <c r="A10" i="4"/>
  <c r="B6" i="6" l="1"/>
  <c r="A7" i="1" l="1"/>
  <c r="B3" i="1" l="1"/>
  <c r="B4" i="1"/>
  <c r="E12" i="2" s="1"/>
  <c r="B5" i="1"/>
  <c r="F12" i="2" s="1"/>
  <c r="B2" i="1"/>
  <c r="B6" i="1" l="1"/>
  <c r="F13" i="2" l="1"/>
  <c r="E13" i="2"/>
</calcChain>
</file>

<file path=xl/sharedStrings.xml><?xml version="1.0" encoding="utf-8"?>
<sst xmlns="http://schemas.openxmlformats.org/spreadsheetml/2006/main" count="1699" uniqueCount="906">
  <si>
    <t xml:space="preserve">Fail </t>
  </si>
  <si>
    <t>Pass</t>
  </si>
  <si>
    <t xml:space="preserve">Total  </t>
  </si>
  <si>
    <t xml:space="preserve">Module </t>
  </si>
  <si>
    <t>Feature</t>
  </si>
  <si>
    <t>Test Case</t>
  </si>
  <si>
    <t>Expected Result</t>
  </si>
  <si>
    <t xml:space="preserve">Actual Result </t>
  </si>
  <si>
    <t xml:space="preserve">Test Data </t>
  </si>
  <si>
    <t>Test Steps</t>
  </si>
  <si>
    <t>Bug Screenshots</t>
  </si>
  <si>
    <t>Status</t>
  </si>
  <si>
    <t>Remarks</t>
  </si>
  <si>
    <t>User 
Management</t>
  </si>
  <si>
    <t>Type of Testing</t>
  </si>
  <si>
    <t>Functional 
Testing</t>
  </si>
  <si>
    <t xml:space="preserve">Not Executed </t>
  </si>
  <si>
    <t xml:space="preserve">Out of Scope  </t>
  </si>
  <si>
    <t xml:space="preserve">Test Case </t>
  </si>
  <si>
    <t>Test Case Report</t>
  </si>
  <si>
    <t xml:space="preserve">   Project Name   </t>
  </si>
  <si>
    <t xml:space="preserve">Module Name   </t>
  </si>
  <si>
    <t>Test Case Version</t>
  </si>
  <si>
    <t>Written By</t>
  </si>
  <si>
    <t>Executed By</t>
  </si>
  <si>
    <t>Reviewed By</t>
  </si>
  <si>
    <t>TEST EXECUTION REPORT</t>
  </si>
  <si>
    <t>PASS</t>
  </si>
  <si>
    <t>FAIL</t>
  </si>
  <si>
    <t>Not Executed</t>
  </si>
  <si>
    <t>Out Of Scope</t>
  </si>
  <si>
    <t>Total TC</t>
  </si>
  <si>
    <t xml:space="preserve">Grand Total  </t>
  </si>
  <si>
    <t>Mahir Afsar</t>
  </si>
  <si>
    <t>Project Name</t>
  </si>
  <si>
    <t>BDSHOP</t>
  </si>
  <si>
    <t>Client</t>
  </si>
  <si>
    <t>Reference Document</t>
  </si>
  <si>
    <t>Created By</t>
  </si>
  <si>
    <t>MAHIR AFSAR</t>
  </si>
  <si>
    <t>Creation Date</t>
  </si>
  <si>
    <t>Approval Date</t>
  </si>
  <si>
    <t>Test Scenario ID</t>
  </si>
  <si>
    <t>Test Scenario Description</t>
  </si>
  <si>
    <t>Priority</t>
  </si>
  <si>
    <t>Number of Test Cases</t>
  </si>
  <si>
    <t>BDSHOP (Frontend)</t>
  </si>
  <si>
    <t>P0</t>
  </si>
  <si>
    <t>Test Scenario</t>
  </si>
  <si>
    <t>Validate the Register Account functionality</t>
  </si>
  <si>
    <t>Validate the Login Account functionality</t>
  </si>
  <si>
    <t>(TS001)
Register
Functionality</t>
  </si>
  <si>
    <t>Passed</t>
  </si>
  <si>
    <t>Checking register page appear or not</t>
  </si>
  <si>
    <t>A registration page should appear</t>
  </si>
  <si>
    <t>Found as per expectation</t>
  </si>
  <si>
    <t>N/A</t>
  </si>
  <si>
    <t xml:space="preserve">1. Go to url "www.bdshop.com"
2. Click on Register </t>
  </si>
  <si>
    <t xml:space="preserve">should not be able to register </t>
  </si>
  <si>
    <t>1. Go to url "www.bdshop.com"
2. Click on Register
3. Click on "Create An Account"</t>
  </si>
  <si>
    <t>Clicking on create an account without giving any value in fields</t>
  </si>
  <si>
    <t>Validate meaningful notification message are displayed, when don't provide any value in mandatory fields</t>
  </si>
  <si>
    <t>should provide meaningful message</t>
  </si>
  <si>
    <t>#Test Case ID</t>
  </si>
  <si>
    <t>Validate registering an account by providing 
empty space at first in First name and Last name fields</t>
  </si>
  <si>
    <t>should not take space at the beginning of the First and Last name field</t>
  </si>
  <si>
    <t>Not found as per expectation</t>
  </si>
  <si>
    <t>Failed</t>
  </si>
  <si>
    <t xml:space="preserve">First and Last name fields with special characters </t>
  </si>
  <si>
    <t xml:space="preserve">should not take special characters as 
input
</t>
  </si>
  <si>
    <t>Not Found as per expectation</t>
  </si>
  <si>
    <t>First Name: !@#$%
Last Name: ^&amp;*!@</t>
  </si>
  <si>
    <t xml:space="preserve">First and Last name fields with numbers </t>
  </si>
  <si>
    <t xml:space="preserve">should not take numbers as input
</t>
  </si>
  <si>
    <t xml:space="preserve">First Name: 123456
Last Name: 78910 </t>
  </si>
  <si>
    <t xml:space="preserve">First and Last name fields without any input </t>
  </si>
  <si>
    <t xml:space="preserve">should not able to register without any value in names fields </t>
  </si>
  <si>
    <t>First Name: N/A
Last Name: N/A</t>
  </si>
  <si>
    <t>1. Go to url "www.bdshop.com"
2. Click on Register
3. Put test data on First Name and Last Name fields
4. Enter valid data in other fields
4. Click on "Create An Account"</t>
  </si>
  <si>
    <t>Register</t>
  </si>
  <si>
    <t xml:space="preserve">First and Last name fields with valid input </t>
  </si>
  <si>
    <t>First Name:        mahir
Last Name:        afsar</t>
  </si>
  <si>
    <t>First Name: Mahir
Last Name: Afsar</t>
  </si>
  <si>
    <t xml:space="preserve">Checking Email field with empty input </t>
  </si>
  <si>
    <t>error message should appear on email field</t>
  </si>
  <si>
    <t>1. Go to url "www.bdshop.com"
2. Click on Register
3. Put test data on Email fields
4. Enter valid data in other fields
4. Click on "Create An Account"</t>
  </si>
  <si>
    <t>Checking Email field by providing invalid email address</t>
  </si>
  <si>
    <t>1. Go to url "www.bdshop.com"
2. Click on Register
3. Keep empty on Email fields
4. Enter valid data in other fields
4. Click on "Create An Account"</t>
  </si>
  <si>
    <t>Email: mahir@qwer.zxcv</t>
  </si>
  <si>
    <t>Verifying Email field by providing alphabets</t>
  </si>
  <si>
    <t>Email: abcdefgh</t>
  </si>
  <si>
    <t>Checking Email field by inputing numbers</t>
  </si>
  <si>
    <t>Email: 123456</t>
  </si>
  <si>
    <t>Verifying Email field by providing valid email address</t>
  </si>
  <si>
    <t>should able to register with valid input
value</t>
  </si>
  <si>
    <t>should able to register with valid email address</t>
  </si>
  <si>
    <t>Checking Email field by providing exist email address</t>
  </si>
  <si>
    <t>Email: mahirafsar1010@
gmail.com</t>
  </si>
  <si>
    <t xml:space="preserve">Should not able to register with existing email address </t>
  </si>
  <si>
    <t xml:space="preserve">Should not able to register with invalid email address </t>
  </si>
  <si>
    <t>Checking password and confirm password fields with empty input</t>
  </si>
  <si>
    <t>error message should appear on password and confirm password fields</t>
  </si>
  <si>
    <t>Password: N/A
Confirm Password: N/A</t>
  </si>
  <si>
    <t>Password: mahir@
Confirm Password: mahir@</t>
  </si>
  <si>
    <t>Verifying that password and confirm password fields values are masked</t>
  </si>
  <si>
    <t>Checking by entering different value into 
password and confirm password fields</t>
  </si>
  <si>
    <t>should not be able to register and an 
error message should be given</t>
  </si>
  <si>
    <t>Password: mahir@123
Confirm Password: afsar@123</t>
  </si>
  <si>
    <t>password text should be hidden by displaying * or . Symbols</t>
  </si>
  <si>
    <t>Checking by filling password field and not filling confirm password field</t>
  </si>
  <si>
    <t>Password: mahir@123
Confirm Password: N/A</t>
  </si>
  <si>
    <t>should not be able to register and an 
error message should be given to give strong password</t>
  </si>
  <si>
    <t>Password: 12345
Confirm Password: 12345</t>
  </si>
  <si>
    <t>Checking password and confirm password fields by weak password</t>
  </si>
  <si>
    <t>Checking whether password and confirm password fields following password complexity standards or not</t>
  </si>
  <si>
    <t>Should able to register with strong password</t>
  </si>
  <si>
    <t>Password: Mahir@123
Confirm Password: Mahir@123</t>
  </si>
  <si>
    <t>Verifying password and confirm password fields with valid dara</t>
  </si>
  <si>
    <t>Should able to register with valid data</t>
  </si>
  <si>
    <t xml:space="preserve">Checking password and confirm password fields with space input </t>
  </si>
  <si>
    <t>not found as per expectation</t>
  </si>
  <si>
    <t>Checking password and confirm password with only special characters</t>
  </si>
  <si>
    <t>Checking that password can copy and paste it on confirm password or not</t>
  </si>
  <si>
    <t>Should not able to paste the copy password to confirm password</t>
  </si>
  <si>
    <t>1. Go to url "www.bdshop.com"
2. Click on Register
3. Put test data on password and confirm password fields
4. Enter valid data in other fields
5. Click on "Create An Account"</t>
  </si>
  <si>
    <t>1. Go to url "www.bdshop.com"
2. Click on Register
3. Put test data on Email fields
4. Enter valid data in other fields
5. Click on "Create An Account"</t>
  </si>
  <si>
    <t>1. Go to url "www.bdshop.com"
2. Click on Register
3. Put test data on First Name and Last Name fields
4. Enter valid data in other fields
5. Click on "Create An Account"</t>
  </si>
  <si>
    <t>Password:Mahir@123
Confirm Password:Mahir@123</t>
  </si>
  <si>
    <t>should not able to register and an error message should be given</t>
  </si>
  <si>
    <t>Should not take space into password 
fields</t>
  </si>
  <si>
    <t>Password:Mahir  @123
Confirm Password:
Mahir  @124</t>
  </si>
  <si>
    <t>Password:!@#$%^&amp;*
Confirm Password:!@#$%^&amp;*</t>
  </si>
  <si>
    <t>Checking "remember me" checkbox is by default checked or not</t>
  </si>
  <si>
    <t>Should not checked by default</t>
  </si>
  <si>
    <t>1. Go to url "www.bdshop.com"
2. Click on Register
3. remember me checkbox</t>
  </si>
  <si>
    <t>Should able to remember my data in my computer</t>
  </si>
  <si>
    <t>remember me: checked</t>
  </si>
  <si>
    <t xml:space="preserve">1. Go to url "www.bdshop.com"
2. Click on Register
3. remember me checkbox checked </t>
  </si>
  <si>
    <t>Checking "remember me" feature remembered my data in my computer or not</t>
  </si>
  <si>
    <t>Clicking "remember me" for unchecked</t>
  </si>
  <si>
    <t>Should able to unchecked the checkbox</t>
  </si>
  <si>
    <t>remember me: unchecked</t>
  </si>
  <si>
    <t xml:space="preserve">1. Go to url "www.bdshop.com"
2. Click on Register
3. click on remember me checkbox to unchecked </t>
  </si>
  <si>
    <t xml:space="preserve">Should be able to register </t>
  </si>
  <si>
    <t>Validate registering an account by providing 
valid data only into mandatory fields</t>
  </si>
  <si>
    <t>First name: Mahir
Last Name: Afsar
Email: mahirafsar@gmail.com
Password:Mahir@123
Confirm Password:Mahir@123</t>
  </si>
  <si>
    <t>1. Go to url "www.bdshop.com"
2. Click on Register
3. Put test data on every mandatory fields
4. Click on "Create An Account"</t>
  </si>
  <si>
    <t xml:space="preserve">Validate 'Thank you for registering' email is sent to the registered email address as a confirmation for registering the account
</t>
  </si>
  <si>
    <t xml:space="preserve">Should give a Thank you for registering into  registered email address </t>
  </si>
  <si>
    <t>1. Go to url "www.bdshop.com"
2. Click on Register
3. Put test data on every mandatory fields
4. Click on "Create An Account"
5. Go to registered email for confirmation</t>
  </si>
  <si>
    <t>Validate registering an account by providing 
valid data into every fields</t>
  </si>
  <si>
    <t>First name: Mahir
Last Name: Afsar
Email: mahirafsar@gmail.com
Password:Mahir@123
Confirm Password:Mahir@123
Phone: 01302309325</t>
  </si>
  <si>
    <t>1. Go to url "www.bdshop.com"
2. Click on Register
3. Put test data on every  fields
4. Click on "Create An Account"</t>
  </si>
  <si>
    <t xml:space="preserve">Validate different ways of navigating to 'Register Account' page
</t>
  </si>
  <si>
    <t xml:space="preserve">Should be able to navigate into main register page </t>
  </si>
  <si>
    <t xml:space="preserve">1. Go to url "www.bdshop.com"
2. Click on log in
3. click on create new account
</t>
  </si>
  <si>
    <t xml:space="preserve">Validate Registering an Account by using the Keyboard keys
</t>
  </si>
  <si>
    <t>Should be able to give value by using keyboard keys</t>
  </si>
  <si>
    <t>1. Go to url "www.bdshop.com"
2. Click on Register
3. Put test data on every  fields by using keyboard keys
4. Click on "Create An Account"</t>
  </si>
  <si>
    <t xml:space="preserve">Validate all the mandatory fields are marked with red color * symbol
</t>
  </si>
  <si>
    <t>Should have marked with red color * symbol in mandatory fields</t>
  </si>
  <si>
    <t xml:space="preserve">1. Go to url "www.bdshop.com"
2. Click on Register
</t>
  </si>
  <si>
    <t xml:space="preserve">Validate whether the Mandatory fields in the Register Account page are accepting only spaces
</t>
  </si>
  <si>
    <t>Should not accept only spaces into mandatory fields</t>
  </si>
  <si>
    <t xml:space="preserve">First name: (space)
Last Name: (space)
Email: (space)     
Password: (space)
Confirm Password: (space)
</t>
  </si>
  <si>
    <t xml:space="preserve">1. Go to url "www.bdshop.com"
2. Click on Register
3. Put only spaces into mandatory fields
4. Click on "Create an account"
</t>
  </si>
  <si>
    <t xml:space="preserve">Validate whether the leading and trailing spaces entered into the email fields are trimmed
</t>
  </si>
  <si>
    <t>Should be trimmed all the leading and trailing spaces</t>
  </si>
  <si>
    <t>Email:               mahirafsar1010@
gmail.com</t>
  </si>
  <si>
    <t xml:space="preserve">Validate navigating to other pages using the options or links provided on the 'Register Account' page </t>
  </si>
  <si>
    <t>Should be able navigate to other pages</t>
  </si>
  <si>
    <t xml:space="preserve">1. Go to url "www.bdshop.com"
2. Click on Register
3. Click on links or options that are provided into register page
</t>
  </si>
  <si>
    <t>Validate 'Register Account' functionality workd in all the browsers</t>
  </si>
  <si>
    <t>Should be worked in all browsers</t>
  </si>
  <si>
    <t xml:space="preserve">1. Go to different browsers
1. Go to url "www.bdshop.com"
2. Click on Register
3. Put valid data in all fields
4. Click on "Create an account"
</t>
  </si>
  <si>
    <t>Mobile number with invalid phone number</t>
  </si>
  <si>
    <t>an error message should show on mobile number fields</t>
  </si>
  <si>
    <t>mobile number: 000000000000</t>
  </si>
  <si>
    <t>Mobile number with alphabates</t>
  </si>
  <si>
    <t>mobile number: abcdefgh</t>
  </si>
  <si>
    <t>Mobile number with special characters</t>
  </si>
  <si>
    <t>mobile number: !@#$%^&amp;*</t>
  </si>
  <si>
    <t>Mobile number field with 10 digits’ phone number</t>
  </si>
  <si>
    <t>an error message should show on mobile number fields for 11 digits required</t>
  </si>
  <si>
    <t>mobile number: 0130230932</t>
  </si>
  <si>
    <t>Mobile number field with 12 digits’ phone number</t>
  </si>
  <si>
    <t>mobile number: 013023093255</t>
  </si>
  <si>
    <t xml:space="preserve">Mobile number field with space in between 11 digits’ phone number
</t>
  </si>
  <si>
    <t>an error message should show on mobile number fields for no space</t>
  </si>
  <si>
    <t>mobile number: 0130230 3255</t>
  </si>
  <si>
    <t>Mobile number field with already existed mobile number</t>
  </si>
  <si>
    <t>mobile number: 01302309325</t>
  </si>
  <si>
    <t>Mobile number field with valid mobile number</t>
  </si>
  <si>
    <t>Should able to register with valid mobile number</t>
  </si>
  <si>
    <t>mobile number: 01302309326</t>
  </si>
  <si>
    <t>1. Go to url "www.bdshop.com"
2. Click on Register
3. Put test data on mobile number fields
4. Enter valid data on other fields 
5. Click on "Create An Account"</t>
  </si>
  <si>
    <t>Newsletter should unchecked by default</t>
  </si>
  <si>
    <t>Checking is Newsletter checked by default or not</t>
  </si>
  <si>
    <t>Checking Newsletter function work or not when checked the checkbox</t>
  </si>
  <si>
    <t>Should give a message that  successfully subscribed to newsletter.</t>
  </si>
  <si>
    <t>Newsletter: (checked)</t>
  </si>
  <si>
    <t>1. Go to url "www.bdshop.com"
2. Click on Register
3. Checked the newsletter checkbox
4. Enter valid data on other fields 
5. Click on "Create An Account"</t>
  </si>
  <si>
    <t>Test Case ID</t>
  </si>
  <si>
    <t>Issue</t>
  </si>
  <si>
    <t>Actual Result</t>
  </si>
  <si>
    <t>Reproducing steps</t>
  </si>
  <si>
    <t>Environment</t>
  </si>
  <si>
    <t>Module</t>
  </si>
  <si>
    <t>Severity</t>
  </si>
  <si>
    <t>Screenshot</t>
  </si>
  <si>
    <t>Responsible QA</t>
  </si>
  <si>
    <t>It should not take space at the beginning of the First and Last name field</t>
  </si>
  <si>
    <t>It is taking space at the beginning of the First and Last name field</t>
  </si>
  <si>
    <t>Production</t>
  </si>
  <si>
    <t>MD. Mahir Afsar</t>
  </si>
  <si>
    <t>Space at beginning in name fields</t>
  </si>
  <si>
    <t>It should not take special characters as input</t>
  </si>
  <si>
    <t>It is taking special characters as input</t>
  </si>
  <si>
    <t>1. Go to url "www.bdshop.com"
2. Click on Register
3. Put data with space at the beginning on First Name and Last Name fields
4. Enter valid data in other fields
5. Click on "Create An Account"</t>
  </si>
  <si>
    <t>1. Go to url "www.bdshop.com"
2. Click on Register
3. Put special characters only on First Name and Last Name fields
4. Enter valid data in other fields
5. Click on "Create An Account"</t>
  </si>
  <si>
    <t>Special Characters in name fields</t>
  </si>
  <si>
    <t>It should not take numbers as input into First and Last name fields</t>
  </si>
  <si>
    <t>It is taking numbers as input into First and Last name fields</t>
  </si>
  <si>
    <t>Registered an account by providing empty space at first into First name and Last name fields</t>
  </si>
  <si>
    <t xml:space="preserve">Registered First and Last name fields with special characters </t>
  </si>
  <si>
    <t xml:space="preserve">Registered First and Last name fields with numbers </t>
  </si>
  <si>
    <t>P2</t>
  </si>
  <si>
    <t>Minor</t>
  </si>
  <si>
    <t>Number in name fields</t>
  </si>
  <si>
    <t>Registered an account by providing invalid email address</t>
  </si>
  <si>
    <t>1. Go to url "www.bdshop.com"
2. Click on Register
3. Put numbers only on First Name and Last Name fields
4. Enter valid data in other fields
5. Click on "Create An Account"</t>
  </si>
  <si>
    <t>It is taking invalid email address as input into email fields</t>
  </si>
  <si>
    <t>It should not take invalid email address as input into email fields</t>
  </si>
  <si>
    <t>1. Go to url "www.bdshop.com"
2. Click on Register
3. Put invalid email address into email field
4. Enter valid data in other fields
5. Click on "Create An Account"</t>
  </si>
  <si>
    <t>Major</t>
  </si>
  <si>
    <t>P1</t>
  </si>
  <si>
    <t>invalid email address</t>
  </si>
  <si>
    <t>Registered an account by providing space in password and confirm password fields</t>
  </si>
  <si>
    <t>Space should not allowed in password and confirm password fields</t>
  </si>
  <si>
    <t>Space is allowing in password and confirm password fields</t>
  </si>
  <si>
    <t>1. Go to url "www.bdshop.com"
2. Click on Register
3. Put space in password and confirm password fields
4. Enter valid data in other fields
5. Click on "Create An Account"</t>
  </si>
  <si>
    <t>Space in password</t>
  </si>
  <si>
    <t>1. Go to url "www.bdshop.com"
2. Click on Register</t>
  </si>
  <si>
    <t xml:space="preserve">"Remember me" checkbox is checked by default </t>
  </si>
  <si>
    <t xml:space="preserve">"Remember me" checkbox should not checked by default </t>
  </si>
  <si>
    <t>"Remember me" checkbox is by default checked</t>
  </si>
  <si>
    <t xml:space="preserve">Remember me </t>
  </si>
  <si>
    <t>"Remember me" feature did not remembered the data</t>
  </si>
  <si>
    <t>"Remember me" should remember the data</t>
  </si>
  <si>
    <t>"Remember me" is not remembering the data</t>
  </si>
  <si>
    <t>1. Go to url "www.bdshop.com"
2. Click on Register
3. Enter valid data in all fields
4. Clicked on remember me 
5. Click on "Create An Account"</t>
  </si>
  <si>
    <t>Remember me feature</t>
  </si>
  <si>
    <t>Registered Mobile number with invalid phone number</t>
  </si>
  <si>
    <t>It should not accept invalid phone number</t>
  </si>
  <si>
    <t>It accepted invalid phone number</t>
  </si>
  <si>
    <t>1. Go to url "www.bdshop.com"
2. Click on Register
3. Enter invalid data in mobile number fields
4. Enter valid data in all other fields
5. Click on "Create An Account"</t>
  </si>
  <si>
    <t>invalid mobile number</t>
  </si>
  <si>
    <t>Registered Mobile number field with 10 digits’ phone number</t>
  </si>
  <si>
    <t>Mobile number field should not accept 10 digits’ phone number</t>
  </si>
  <si>
    <t>Mobile number field is accepting 10 digits’ phone number</t>
  </si>
  <si>
    <t>10 digits phone number</t>
  </si>
  <si>
    <t>1. Go to url "www.bdshop.com"
2. Click on Register
3. Enter 10 digits number in mobile number fields
4. Enter valid data in all other fields
5. Click on "Create An Account"</t>
  </si>
  <si>
    <t>Registered Mobile number field with 12 digits’ phone number</t>
  </si>
  <si>
    <t>Mobile number field should not accept 12 digits’ phone number</t>
  </si>
  <si>
    <t>Mobile number field is accepting 12 digits’ phone number</t>
  </si>
  <si>
    <t>1. Go to url "www.bdshop.com"
2. Click on Register
3. Enter 12 digits number in mobile number fields
4. Enter valid data in all other fields
5. Click on "Create An Account"</t>
  </si>
  <si>
    <t>12 digits phone number</t>
  </si>
  <si>
    <t>Registered Mobile number field with space in between 11 digits’ phone number</t>
  </si>
  <si>
    <t>Mobile number field should not accept space in between phone number</t>
  </si>
  <si>
    <t>Mobile number field is accepting space in between phone number</t>
  </si>
  <si>
    <t>1. Go to url "www.bdshop.com"
2. Click on Register
3. Enter space in between mobile number 
4. Enter valid data in all other fields
5. Click on "Create An Account"</t>
  </si>
  <si>
    <t>Space in mobile number</t>
  </si>
  <si>
    <t>Exist phone number</t>
  </si>
  <si>
    <t>Registered Mobile number field with already existed mobile number</t>
  </si>
  <si>
    <t>Mobile number field should not accept  already existed mobile number</t>
  </si>
  <si>
    <t>Mobile number field is accepting  already existed mobile number</t>
  </si>
  <si>
    <t>1. Go to url "www.bdshop.com"
2. Click on Register
3. Enter exist mobile number in mobile number field
4. Enter valid data in all other fields
5. Click on "Create An Account"</t>
  </si>
  <si>
    <t>List of the improvement scops</t>
  </si>
  <si>
    <t>1. Password has no eye icon to show the hidden password
2. A terms and privacy policy functionality should give in sign up page.</t>
  </si>
  <si>
    <t>Log In</t>
  </si>
  <si>
    <t>(TS002)
Login
Functionality</t>
  </si>
  <si>
    <t>Checking login functionality with valid data in both Email and Password fields</t>
  </si>
  <si>
    <t xml:space="preserve">Users should able to login with valid data </t>
  </si>
  <si>
    <t>1. Go to url "www.bdshop.com"
2. Click on Log In
3. Enter test data into Email and Password fields
4. Enter Login</t>
  </si>
  <si>
    <t>Email: mahirafsar1010@gmail.com
Password: mahir@123</t>
  </si>
  <si>
    <t>Checking login functionality with invalid data in both Email and Password fields</t>
  </si>
  <si>
    <t xml:space="preserve">Users should not able to login with invalid data </t>
  </si>
  <si>
    <t>Email: mahirafsar@gmail.com
Password: mahir124@</t>
  </si>
  <si>
    <t xml:space="preserve">Checking login functionality with invalid email address and valid password </t>
  </si>
  <si>
    <t>Email: mahirafsar@gmail.com
Password: mahir@123</t>
  </si>
  <si>
    <t xml:space="preserve">Checking login functionality with valid email address and invalid password </t>
  </si>
  <si>
    <t>Users should not able to login with invalid email address</t>
  </si>
  <si>
    <t>Users should not able to login with invalid password</t>
  </si>
  <si>
    <t>Email: mahirafsar1010@gmail.com
Password: mahir@2345</t>
  </si>
  <si>
    <t>Checking login functionality without providing any value in both email and password fields</t>
  </si>
  <si>
    <t xml:space="preserve">Email: 
Password: </t>
  </si>
  <si>
    <t>1. Go to url "www.bdshop.com"
2. Click on Log In
3. Enter Login</t>
  </si>
  <si>
    <t>an error message should provide on email and password fields</t>
  </si>
  <si>
    <t xml:space="preserve">Validate 'Forgotten Password' link is available in the Login page and is working
</t>
  </si>
  <si>
    <t>Application should have a forgot password funtionality and it should take to forget password page</t>
  </si>
  <si>
    <t>Validate logging into the Application using Keyboard keys (Tab and Enter)</t>
  </si>
  <si>
    <t>User should able to login by Keyboard keys (Tab and Enter)</t>
  </si>
  <si>
    <t xml:space="preserve">1. Go to url "www.bdshop.com"
2. Click on Log In
3. Click on forgot
</t>
  </si>
  <si>
    <t>1. Go to url "www.bdshop.com"
2. Click on Log In</t>
  </si>
  <si>
    <t>1. Go to url "www.bdshop.com"
2. Click on Log In
3. Press tab to move from one field to another field and enter test data on both fields
4. Press enter to log in</t>
  </si>
  <si>
    <t>Checking email and password fields have the placeholder text</t>
  </si>
  <si>
    <t>Email and Password fields should have the placeholder text</t>
  </si>
  <si>
    <t>Users should not able to log out</t>
  </si>
  <si>
    <t>1. Go to url "www.bdshop.com"
2. Click on Log In
3. Put test data on email and password fields
4. Enter log in button
5. browsing back using browser back button</t>
  </si>
  <si>
    <t>Verifying that login into the Application and browsing back using Browser back button</t>
  </si>
  <si>
    <t>Verifying logout from the Application and browsing back using Browser back button</t>
  </si>
  <si>
    <t>Users should not able to log in</t>
  </si>
  <si>
    <t>Email: mahirafsar1010@gmail.com
Password: mahir@124</t>
  </si>
  <si>
    <t>1. Go to url "www.bdshop.com"
2. Click on Log In
3. Put test data on email and password fields
4. Enter log in button
5. Enter log out 
6. browsing back using browser back button</t>
  </si>
  <si>
    <t>Validate the number of unsuccessful login attempts with invalid data</t>
  </si>
  <si>
    <t xml:space="preserve">After some unsuccessful login attempts account should be locked  </t>
  </si>
  <si>
    <t>Email: mahirafsar1010@gmail.com
Password: 125@mahir</t>
  </si>
  <si>
    <t>1. Go to url "www.bdshop.com"
2. Click on Log In
3. Put test data on email and password fields
4. Enter log in button several times</t>
  </si>
  <si>
    <t xml:space="preserve">Validate masking of text in password field
</t>
  </si>
  <si>
    <t>Password should be hidden by displaying * or . Symbols</t>
  </si>
  <si>
    <t>1. Go to url "www.bdshop.com"
2. Click on Log In
3. Put test data on email and password fields</t>
  </si>
  <si>
    <t xml:space="preserve">Validate if it is possible to copy the password field text </t>
  </si>
  <si>
    <t>Copy option in the right click menu should be disabled</t>
  </si>
  <si>
    <t>Cannot copy password</t>
  </si>
  <si>
    <t>1. Go to url "www.bdshop.com"
2. Click on Log In
3. Put test data on email and password fields
4. try to copy the password field text</t>
  </si>
  <si>
    <t>Validate if the Password is visible or not in the Page Source</t>
  </si>
  <si>
    <t>Password should not visible in page resource</t>
  </si>
  <si>
    <t>1. Go to url "www.bdshop.com"
2. Click on Log In
3. Put test data on email and password fields
4. Inspect the password field
5. Click on log in button and  Inspect the password text field</t>
  </si>
  <si>
    <t xml:space="preserve">Validate after changing the password Logging into the Application
</t>
  </si>
  <si>
    <t>User should able to login with change password</t>
  </si>
  <si>
    <t>1. Go to url "www.bdshop.com"
2. Click on Log In
3. Put test data on email and password fields
4. Enter log in button
5. Go to My account
6. Change password
7. log out
8. again log in into the application with change password</t>
  </si>
  <si>
    <t>Email: mahirafsar1010@gmail.com
Password: mahir@123
Change password: mahir@12345</t>
  </si>
  <si>
    <t xml:space="preserve">Validate Logging into the Application, closing the Browser without logging out and opening the application in the Browser again
</t>
  </si>
  <si>
    <t>User should not logged out</t>
  </si>
  <si>
    <t>1. Go to url "www.bdshop.com"
2. Click on Log In
3. Put test data on email and password fields
4. Enter log in button
5. close the browser without logged out
6. open the application in the browser</t>
  </si>
  <si>
    <t>Validate timeout of the Login Session</t>
  </si>
  <si>
    <t>User should get automatically logged out with a message</t>
  </si>
  <si>
    <t>User is not getting automatically logged out with a proper message</t>
  </si>
  <si>
    <t xml:space="preserve">Email: mahirafsar1010@gmail.com
Password: mahir@123
</t>
  </si>
  <si>
    <t>Validate user is able to navigate to different pages from Login page</t>
  </si>
  <si>
    <t>User should able to navigate resgister page from login page</t>
  </si>
  <si>
    <t>1. Go to url "www.bdshop.com"
2. Click on Log In
3. Put test data on email and password fields
4. Enter log in button
5. Check the login session timeout</t>
  </si>
  <si>
    <t>1. Go to url "www.bdshop.com"
2. Click on Log In
3. Click on create new account</t>
  </si>
  <si>
    <t xml:space="preserve">Validate the different ways of navigating to the Login page
</t>
  </si>
  <si>
    <t>User should able to navigate login page from differenet ways</t>
  </si>
  <si>
    <t>1. Go to url "www.bdshop.com"
Way 1: Click on Log In from the home page
way 2: log in page appear after add product on cart then click on checkout</t>
  </si>
  <si>
    <t xml:space="preserve">Checking Login page is appeard or not
</t>
  </si>
  <si>
    <t xml:space="preserve">A login page should appear </t>
  </si>
  <si>
    <t>1. Go to url "www.bdshop.com"
2. Click on log in</t>
  </si>
  <si>
    <t>Validate the Login page functionality work or not in all the browsers</t>
  </si>
  <si>
    <t>Login functionlaity should work in all browser</t>
  </si>
  <si>
    <t>1. Go to url "www.bdshop.com" in all browsers 
2. Click on log in
3. Put test data in email and password fields in all browser
4. Enter log in button</t>
  </si>
  <si>
    <t>It should not checked by default</t>
  </si>
  <si>
    <t>1. Go to url "www.bdshop.com" 
2. Click on Log in</t>
  </si>
  <si>
    <t>Checking "remember me" functionality work or not</t>
  </si>
  <si>
    <t>It should give user access to the cart even if they are not signed in</t>
  </si>
  <si>
    <t>Validate login with facebook account</t>
  </si>
  <si>
    <t>User should able to login with their facebook account</t>
  </si>
  <si>
    <t>1. Go to url "www.bdshop.com" 
2. Click on Log in
3. Click on Log in with facebook account</t>
  </si>
  <si>
    <t>Validate login with Google account</t>
  </si>
  <si>
    <t>User should able to login with their Google account</t>
  </si>
  <si>
    <t>1. Go to url "www.bdshop.com" 
2. Click on Log in
3. Click on Log in with Google account</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</si>
  <si>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</si>
  <si>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</si>
  <si>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</si>
  <si>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</si>
  <si>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</si>
  <si>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</si>
  <si>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</si>
  <si>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</si>
  <si>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</si>
  <si>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</si>
  <si>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</si>
  <si>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</si>
  <si>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</si>
  <si>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</si>
  <si>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</si>
  <si>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</si>
  <si>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</si>
  <si>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</si>
  <si>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</si>
  <si>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</si>
  <si>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</si>
  <si>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</si>
  <si>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</si>
  <si>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TC_LF_024</t>
  </si>
  <si>
    <t>TC_LF_025</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</si>
  <si>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</si>
  <si>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</si>
  <si>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</si>
  <si>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</si>
  <si>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</si>
  <si>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</si>
  <si>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</si>
  <si>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</si>
  <si>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</si>
  <si>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</si>
  <si>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</si>
  <si>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</si>
  <si>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</si>
  <si>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</si>
  <si>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</si>
  <si>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</si>
  <si>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</si>
  <si>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</si>
  <si>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</si>
  <si>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</si>
  <si>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</si>
  <si>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</si>
  <si>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</si>
  <si>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</si>
  <si>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</si>
  <si>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</si>
  <si>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TC_RF_027</t>
  </si>
  <si>
    <t>TC_RF_028</t>
  </si>
  <si>
    <t>TC_RF_029</t>
  </si>
  <si>
    <t>TC_RF_030</t>
  </si>
  <si>
    <t>TC_RF_031</t>
  </si>
  <si>
    <t>TC_RF_032</t>
  </si>
  <si>
    <t>TC_RF_033</t>
  </si>
  <si>
    <t>TC_RF_034</t>
  </si>
  <si>
    <t>TC_RF_035</t>
  </si>
  <si>
    <t>TC_RF_036</t>
  </si>
  <si>
    <t>TC_RF_037</t>
  </si>
  <si>
    <t>TC_RF_038</t>
  </si>
  <si>
    <t>TC_RF_039</t>
  </si>
  <si>
    <t>TC_RF_040</t>
  </si>
  <si>
    <t>TC_RF_041</t>
  </si>
  <si>
    <t>TC_RF_042</t>
  </si>
  <si>
    <t>TC_RF_043</t>
  </si>
  <si>
    <t>TC_RF_044</t>
  </si>
  <si>
    <t>TC_RF_045</t>
  </si>
  <si>
    <t>TC_RF_046</t>
  </si>
  <si>
    <t>TC_RF_047</t>
  </si>
  <si>
    <t xml:space="preserve">Session is not expired when the webpage is inactive for a stipulated time.
</t>
  </si>
  <si>
    <t>1. Go to url "www.bdshop.com"
2. Click on Log In
3. Put valid data on email and password fields
4. Enter log in button
5. Check the login session timeout</t>
  </si>
  <si>
    <t>Login</t>
  </si>
  <si>
    <t>Session is not expired</t>
  </si>
  <si>
    <t xml:space="preserve">"remember me" checkbox is by default checked </t>
  </si>
  <si>
    <t>It checked by default</t>
  </si>
  <si>
    <t>remember me</t>
  </si>
  <si>
    <t>TC_LG_001</t>
  </si>
  <si>
    <t>TC_LG_002</t>
  </si>
  <si>
    <t>TC_LG_003</t>
  </si>
  <si>
    <t>TC_LG_004</t>
  </si>
  <si>
    <t>Checking application session by logging into the application and closing the application without logout.</t>
  </si>
  <si>
    <t>Checking logout option is displayed or not before logging in</t>
  </si>
  <si>
    <t>Validate logout from an Account from a single place after logging into it from different places</t>
  </si>
  <si>
    <t>Validate logging out and logging in immediately after logout</t>
  </si>
  <si>
    <t>TC_LG_005</t>
  </si>
  <si>
    <t>TC_LG_006</t>
  </si>
  <si>
    <t>TC_LG_007</t>
  </si>
  <si>
    <t>TC_LG_008</t>
  </si>
  <si>
    <t>(TS003)
Logout
Functionality</t>
  </si>
  <si>
    <t>Log Out</t>
  </si>
  <si>
    <t>Users should able to logout from their account</t>
  </si>
  <si>
    <t>Checking logout function by selecting Logout option from the user's account drop menu</t>
  </si>
  <si>
    <t>1. Go to url "www.bdshop.com"
2. Log In to the application
3. Click on logout</t>
  </si>
  <si>
    <t>Application is getting logged out</t>
  </si>
  <si>
    <t xml:space="preserve">Users should not able to login </t>
  </si>
  <si>
    <t>Clicking log out and then browsing back</t>
  </si>
  <si>
    <t>1. Go to url "www.bdshop.com"
2. Log In to the application
3. log out from the application
4. browsing back by clicking browser back button</t>
  </si>
  <si>
    <t>log out option should not displayed before login</t>
  </si>
  <si>
    <t xml:space="preserve">1. Go to url "www.bdshop.com"
</t>
  </si>
  <si>
    <t>Users should be logged out from every places where they logged in earlier</t>
  </si>
  <si>
    <t xml:space="preserve">1. Go to url "www.bdshop.com"
2. Logged in to the application in computer chrome browser
3. Also logged in from mobile chrome browser
4. Logged out from any one of them
</t>
  </si>
  <si>
    <t>User should be able to login in their same account or different account</t>
  </si>
  <si>
    <t>1. Go to url "www.bdshop.com"
2. Log In to the application
3. Click on logout
4. log in to the application immediately</t>
  </si>
  <si>
    <t>Validate the Logout functionality in all the supported environments</t>
  </si>
  <si>
    <t>User should be able to logout from every supported environment</t>
  </si>
  <si>
    <t>Validate system log out the user on the first device when they logged in on two device</t>
  </si>
  <si>
    <t>system should log out the user on the first device and redirect them to the login page.</t>
  </si>
  <si>
    <t>Application should not get log out</t>
  </si>
  <si>
    <t>Application is getting logged out after closing the application from browser without logout.</t>
  </si>
  <si>
    <t>1. Go to url "www.bdshop.com"
2. Log In to the application
3. Close the application without logging out
4. Open the tab and go to url again</t>
  </si>
  <si>
    <t>1. Go to url "www.bdshop.com"
2. Log In to the application
3. Log in to another application</t>
  </si>
  <si>
    <t>Logout</t>
  </si>
  <si>
    <t>Logging in and then close the browser tab</t>
  </si>
  <si>
    <t>System is not getting log out the user on the first device when they logged in on two devices</t>
  </si>
  <si>
    <t>System is not getting log out the user on the first device</t>
  </si>
  <si>
    <t>System is not getting log out the user on the first device and redirect them to the login page.</t>
  </si>
  <si>
    <t>TC_FP_001</t>
  </si>
  <si>
    <t>(TS004)
Forget Password
Functionality</t>
  </si>
  <si>
    <t>Forget Password</t>
  </si>
  <si>
    <t>Verify that clicking on the "forgot" link redirects the user to a page where they can enter their email address.</t>
  </si>
  <si>
    <t>After clicking to the forgot link, user should do to a page where they can enter their email address</t>
  </si>
  <si>
    <t>1. Go to url "www.bdshop.com"
2. Click on log in
3. Enter forgot</t>
  </si>
  <si>
    <t>An email should appear into the entering email address to reset the password</t>
  </si>
  <si>
    <t>1. Go to url "www.bdshop.com"
2. Click on log in
3. Enter forgot
4. Enter test data on email field
5. Click on reset password</t>
  </si>
  <si>
    <t>an error message should appear and it should indicate that the email address is invalid.</t>
  </si>
  <si>
    <t>Email: mahirafsar1010@gmail.com</t>
  </si>
  <si>
    <t xml:space="preserve">Verify that entering an invalid email address and clicking on the "reset password" button </t>
  </si>
  <si>
    <t xml:space="preserve">Verify that entering a valid email address and clicking on the "reset password" button 
</t>
  </si>
  <si>
    <t>Email: aaa@a.com</t>
  </si>
  <si>
    <t>invalid_email</t>
  </si>
  <si>
    <t>Verify that clicking on the link in the email sent to the user's email address redirects the user to a page where they can reset their password.</t>
  </si>
  <si>
    <t>Application should redirects the user to a page where they can reset their password.</t>
  </si>
  <si>
    <t xml:space="preserve">1. Go to url "www.bdshop.com"
2. Click on log in
3. Enter forgot
4. Enter valid email address on email field
5. Click on reset password
6. Go to the email that you provide
7. Click on set new password
</t>
  </si>
  <si>
    <t>User should able to set a new password that meets the password requirements</t>
  </si>
  <si>
    <t>New Password: mahir@123456
Confirm new password: mahir@123456</t>
  </si>
  <si>
    <t xml:space="preserve">1. Go to url "www.bdshop.com"
2. Click on log in
3. Enter forgot
4. Enter valid email address on email field
5. Click on reset password
6. Go to the email that you provide
7. Click on set new password
8. Enter test data on new and confirm password fields
9. Click on set a new password
</t>
  </si>
  <si>
    <t>an error message should appear and it should indicate to put same password in both fields</t>
  </si>
  <si>
    <t>New Password: mahir@123
Confirm new password: mahir@123456</t>
  </si>
  <si>
    <t>an error message should appear and it should indicate to put strong password in both fields</t>
  </si>
  <si>
    <t>New Password: mahir
Confirm new password: mahir</t>
  </si>
  <si>
    <t>Verify the set new password by giving weak password on new password and confirm new password fields</t>
  </si>
  <si>
    <t>Verify the set new password by giving different password on new password and confirm new password fields</t>
  </si>
  <si>
    <t>Verify that entering a new and confirm new password that meets the password requirements and clicking on the "set a new password" button successfully changes the user's password.</t>
  </si>
  <si>
    <t>TC_FP_002</t>
  </si>
  <si>
    <t>TC_FP_003</t>
  </si>
  <si>
    <t>TC_FP_004</t>
  </si>
  <si>
    <t>TC_FP_005</t>
  </si>
  <si>
    <t>TC_FP_006</t>
  </si>
  <si>
    <t>TC_FP_007</t>
  </si>
  <si>
    <t>TC_FP_008</t>
  </si>
  <si>
    <t xml:space="preserve">Verify that attempting to reset the password for a non-existing email address </t>
  </si>
  <si>
    <t>Application should displays a message indicating that the email address is not registered.</t>
  </si>
  <si>
    <t>non-existing email address</t>
  </si>
  <si>
    <t>Email: aaa12121@a12121.com</t>
  </si>
  <si>
    <t xml:space="preserve">1. Go to url "www.bdshop.com"
2. Click on log in
3. Enter forgot
4. Enter test data email address on email field
5. Click on reset password 
</t>
  </si>
  <si>
    <t>Verify that after successfully resetting the password, the user can log in using their new password.</t>
  </si>
  <si>
    <t>User should able to log in using their new password.</t>
  </si>
  <si>
    <t>found as per expectation</t>
  </si>
  <si>
    <t>Email: mahirafsar1010@gmail.com Password: mahir@123456</t>
  </si>
  <si>
    <t xml:space="preserve">1. Go to url "www.bdshop.com"
2. Click on log in
3. Enter valid email
4. Enter new password in password field
5. Click on login
</t>
  </si>
  <si>
    <t>TC_FP_009</t>
  </si>
  <si>
    <t>Validate the Logout functionality</t>
  </si>
  <si>
    <t>Validate the Forget Password  functionality</t>
  </si>
  <si>
    <t xml:space="preserve">an error message did not appear when entering an invalid email address and clicking on the "reset password" button </t>
  </si>
  <si>
    <t>an error message should appear and it should indicate that the email address is invalid</t>
  </si>
  <si>
    <t>an error message did not appear</t>
  </si>
  <si>
    <t>1. Go to url "www.bdshop.com"
2. Click on log in
3. Enter forgot
4. Enter invalid email address on email field
5. Click on reset password</t>
  </si>
  <si>
    <t xml:space="preserve">Application did not display a error message after attempting a non-existing email address to reset the password </t>
  </si>
  <si>
    <t>Application should display a message indicating that the email address is not registered.</t>
  </si>
  <si>
    <t>1. Go to url "www.bdshop.com"
2. Click on log in
3. Enter forgot
4. Enter non-existing email address on email field
5. Click on reset password</t>
  </si>
  <si>
    <t>Validate the Search functionality</t>
  </si>
  <si>
    <t>TC_SF_001</t>
  </si>
  <si>
    <t>(TS005)
Search
Functionality</t>
  </si>
  <si>
    <t>Search</t>
  </si>
  <si>
    <t>Verify the search field is present and aligned</t>
  </si>
  <si>
    <t>Search field should be present and aligned</t>
  </si>
  <si>
    <t>Found as expectation</t>
  </si>
  <si>
    <t>1. Go to url "www.bdshop.com"</t>
  </si>
  <si>
    <t>TC_SF_002</t>
  </si>
  <si>
    <t>TC_SF_003</t>
  </si>
  <si>
    <t>TC_SF_004</t>
  </si>
  <si>
    <t>TC_SF_005</t>
  </si>
  <si>
    <t>TC_SF_006</t>
  </si>
  <si>
    <t>TC_SF_007</t>
  </si>
  <si>
    <t>TC_SF_008</t>
  </si>
  <si>
    <t>TC_SF_009</t>
  </si>
  <si>
    <t>TC_SF_010</t>
  </si>
  <si>
    <t>Verify whether placeholder text is added or not</t>
  </si>
  <si>
    <t>Search field should have placeholder text</t>
  </si>
  <si>
    <t>Verify whether placeholder text's spelling and grammar correct or not.</t>
  </si>
  <si>
    <t>Spelling and grammer should be correct for placeholder text.</t>
  </si>
  <si>
    <t>Verify search button is present on the field</t>
  </si>
  <si>
    <t xml:space="preserve">Seach button should be present </t>
  </si>
  <si>
    <t>Verify cursor whether present or not after clicking on the search button</t>
  </si>
  <si>
    <t>Cursor should be present on the click on the search icon</t>
  </si>
  <si>
    <t>Verify search is functional and generating the correct result for correct keywords or not by adding a valid search</t>
  </si>
  <si>
    <t>Correct result should be appear for adding a valid search on seach field</t>
  </si>
  <si>
    <t>headphone</t>
  </si>
  <si>
    <t>1. Go to url "www.bdshop.com"
2. write test data on search field
3. Click on search button</t>
  </si>
  <si>
    <t>Validate searching with a non existing Product Name</t>
  </si>
  <si>
    <t>vape</t>
  </si>
  <si>
    <t>Verify if the user can paste the keyword with the mouse</t>
  </si>
  <si>
    <t>'Your search returned no results'' should be displayed in the Search Results page</t>
  </si>
  <si>
    <t>User should be able to paste any text on search field</t>
  </si>
  <si>
    <t>headphones</t>
  </si>
  <si>
    <t>1. Go to url "www.bdshop.com"
2. paste test data on search field
3. Click on search button</t>
  </si>
  <si>
    <t>Verify the search is working by adding keywords and pressing the Enter key on the keyboard</t>
  </si>
  <si>
    <t>Search should work by pressing the enter key after giving value on search field</t>
  </si>
  <si>
    <t>Earphones</t>
  </si>
  <si>
    <t>1. Go to url "www.bdshop.com"
2. put test data on search field
3. Press the enter</t>
  </si>
  <si>
    <t>Verify the search is working by adding keywords and  click on the search button</t>
  </si>
  <si>
    <t>Search should work by clicking on the search button</t>
  </si>
  <si>
    <t>1. Go to url "www.bdshop.com"
2. put test data on search field
3. Click on the search button</t>
  </si>
  <si>
    <t>Verify by entering invalid value in the search field and clicking the search button</t>
  </si>
  <si>
    <t>An error message should displayed after entering invalid value</t>
  </si>
  <si>
    <t>Validate searching without providing any input</t>
  </si>
  <si>
    <t>User should not be able to search anything without giving any input</t>
  </si>
  <si>
    <t>1. Go to url "www.bdshop.com"
2. Click on the search button</t>
  </si>
  <si>
    <t>Verify how much time is required for getting the search result</t>
  </si>
  <si>
    <t xml:space="preserve">It should not take much time </t>
  </si>
  <si>
    <t>!@!@@!</t>
  </si>
  <si>
    <t>Verify whether the search results are coming correctly or not based on the search</t>
  </si>
  <si>
    <t xml:space="preserve">Search results should come based on the search </t>
  </si>
  <si>
    <t>Verify pagination added in case the search result goes on the number of pages</t>
  </si>
  <si>
    <t>Pagination should be added if the search result is too many</t>
  </si>
  <si>
    <t>not found as expectation</t>
  </si>
  <si>
    <t>gaming mouse</t>
  </si>
  <si>
    <t>Suggestions should be appear after adding a keyword in the search field</t>
  </si>
  <si>
    <t>Verify whether auto suggestions are shown or not on adding a keyword to the search</t>
  </si>
  <si>
    <t xml:space="preserve">Search should have maximum range to input </t>
  </si>
  <si>
    <t>gaming mousegaming mousegaming mousegaming mousegaming mousegaming mousegaming mousegaming mousegaming mousegaming mousegaming m</t>
  </si>
  <si>
    <t>TC_SF_011</t>
  </si>
  <si>
    <t>TC_SF_012</t>
  </si>
  <si>
    <t>TC_SF_013</t>
  </si>
  <si>
    <t>TC_SF_014</t>
  </si>
  <si>
    <t>TC_SF_015</t>
  </si>
  <si>
    <t>TC_SF_016</t>
  </si>
  <si>
    <t>TC_SF_017</t>
  </si>
  <si>
    <t>Verify that if the user enters only space and tries to search</t>
  </si>
  <si>
    <t>User should not be able to search anything by entering only space</t>
  </si>
  <si>
    <t>(space)</t>
  </si>
  <si>
    <t>1. Go to url "www.bdshop.com"
2. enter space on search field
3. Click on the search button</t>
  </si>
  <si>
    <t>TC_SF_018</t>
  </si>
  <si>
    <t>Verify search functionality with maximum characters</t>
  </si>
  <si>
    <t>pagination</t>
  </si>
  <si>
    <t>search with space</t>
  </si>
  <si>
    <t>TC_SC_001</t>
  </si>
  <si>
    <t>(TS006)
Shopping cart
Functionality</t>
  </si>
  <si>
    <t>Shopping cart</t>
  </si>
  <si>
    <t>Product should be added into the shopping cart</t>
  </si>
  <si>
    <t>Add a product to the shopping cart from 'quick view' page and verify that it appears in the cart.</t>
  </si>
  <si>
    <t>1. Enter test data into search text box field and click on the seach button
2. Hover on any product and click on quick view
3. Click on "Add to cart"
4. Click on cart icon which is on the top of the page</t>
  </si>
  <si>
    <t>Add a product to the shopping cart from 'search result' page and verify that it appears in the cart.</t>
  </si>
  <si>
    <t>1. Enter test data into search text box field and click on the seach button
2. Click on any product
3. Click on "Add to cart"
4. Click on cart icon which is on the top of the page</t>
  </si>
  <si>
    <t>Add a product to the shopping cart from 'My wish list' page and verify that it appears in the cart.</t>
  </si>
  <si>
    <t>1. Enter test data into search text box field and click on the seach button
2. Click on any product
3. Click on "Add to wish list'
4. Click on wish list icon which is on the top of the page
5. Then Click on any product
6. Click on add to cart
7. Click on cart icon which is on the top of the page</t>
  </si>
  <si>
    <t>Add multiple products to the cart and verify that all products are in the cart.</t>
  </si>
  <si>
    <t>All the products should be added into the shopping cart</t>
  </si>
  <si>
    <t>sony</t>
  </si>
  <si>
    <t>Remove a product from the cart and verify that it is no longer in the cart.</t>
  </si>
  <si>
    <t>a product should be able to delete from the cart and it should not be present in the cart</t>
  </si>
  <si>
    <t xml:space="preserve">1. Click on "Add to cart"
2. Delete any product by clicking on delete icon
5. Click on the cart icon to ensure that product is no longer in the cart </t>
  </si>
  <si>
    <t>Increase the quantity of a product in the cart and verify that the total price is updated accordingly.</t>
  </si>
  <si>
    <t>Verify that the product quantity is incremented by one when the same product is added again.</t>
  </si>
  <si>
    <t>Product quantity should be incremented by one when the same product is added again.</t>
  </si>
  <si>
    <t xml:space="preserve">1. Enter test data into search text box field and click on the seach button
2. Click on any product
3. Click on "Add to cart"
4. Increment the quantity of the product by clicking on plus icon and click on update
 </t>
  </si>
  <si>
    <t xml:space="preserve">1. Enter test data into search text box field and click on the seach button
2. Click on any product
3. Click on "Add to cart"
4. 2nd and 3rd number option work do multiple time
5. Click on the cart icon which is on the top of the page </t>
  </si>
  <si>
    <t>When users increase the quantity of a product in the cart, the total price should update accordingly.</t>
  </si>
  <si>
    <t>Decrease the quantity of a product in the cart and verify that the total price is updated accordingly.</t>
  </si>
  <si>
    <t>When users decrease the quantity of a product in the cart, the total price should update accordingly.</t>
  </si>
  <si>
    <t>Add a product to the cart and then navigate away from the page. Return to the page and verify that the product is still in the cart.</t>
  </si>
  <si>
    <t>The product should be present in the cart.</t>
  </si>
  <si>
    <t xml:space="preserve">1. Enter test data into search text box field and click on the seach button
2. Click on any product
3. Click on "Add to cart"
4. Decrement the quantity of the product by clicking on minus icon and click on update
 </t>
  </si>
  <si>
    <t xml:space="preserve">1. Enter test data into search text box field and click on the seach button
2. Click on any product
3. Click on "Add to cart"
4. Go to home page 
5. Click on the cart icon
 </t>
  </si>
  <si>
    <t>Add a product to the cart and then log out. Log back in and verify that the product is still in the cart.</t>
  </si>
  <si>
    <t>After log in, the product should be remained in the cart</t>
  </si>
  <si>
    <t xml:space="preserve">1. Enter test data into search text box field and click on the seach button
2. Click on any product
3. Click on "Add to cart"
4. log out from the webpage
5. log in and click on the cart icon
 </t>
  </si>
  <si>
    <t>Add a product to the cart and then log out. Before log in, verify that the product is still in the cart.</t>
  </si>
  <si>
    <t xml:space="preserve">1. Enter test data into search text box field and click on the seach button
2. Click on any product
3. Click on "Add to cart"
4. log out from the webpage
5. before log in and click on the cart icon
 </t>
  </si>
  <si>
    <t>TC_SC_002</t>
  </si>
  <si>
    <t>TC_SC_003</t>
  </si>
  <si>
    <t>TC_SC_004</t>
  </si>
  <si>
    <t>TC_SC_005</t>
  </si>
  <si>
    <t>TC_SC_006</t>
  </si>
  <si>
    <t>TC_SC_007</t>
  </si>
  <si>
    <t>TC_SC_008</t>
  </si>
  <si>
    <t>TC_SC_009</t>
  </si>
  <si>
    <t>TC_SC_010</t>
  </si>
  <si>
    <t>TC_SC_011</t>
  </si>
  <si>
    <t>TC_SC_012</t>
  </si>
  <si>
    <t>Add a product to the cart and then navigate to the view cart page. Verify that the product is displayed with its name, quantity, price, and total price.</t>
  </si>
  <si>
    <t>Product should display with its name, quantity, price, and total price in the view cart page</t>
  </si>
  <si>
    <t xml:space="preserve">1. Enter test data into search text box field and click on the seach button
2. Click on any product
3. Click on "Add to cart"
4. Click on the view cart
 </t>
  </si>
  <si>
    <t>All Products which is added in the cart should display with its name, quantity, price, and total price in the view cart page</t>
  </si>
  <si>
    <t xml:space="preserve">1. Enter test data into search text box field and click on the seach button
2. Click on any product
3. Click on "Add to cart"
4. Do the 2nd and 3rd option multiple times
5. Click on the view cart
 </t>
  </si>
  <si>
    <t>Add multiple products to the cart and then navigate to the view cart page. Verify that all products are displayed with their names, quantities, prices, and total prices.</t>
  </si>
  <si>
    <t>Add a product to the cart and apply a discount code. Verify that the discount is applied to the total price.</t>
  </si>
  <si>
    <t>After giving the discount code, the discount should apply to the total price</t>
  </si>
  <si>
    <t xml:space="preserve">1. Enter test data into search text box field and click on the seach button
2. Click on any product
3. Click on "Add to cart"
4. Click on view cart
5. Enter discount code and click on apply
 </t>
  </si>
  <si>
    <t>Verify that user can navigate to the homepage from the view cart page by clicking continue shopping</t>
  </si>
  <si>
    <t>Continue shopping functionality should work which is in the view cart page</t>
  </si>
  <si>
    <t xml:space="preserve">1. Enter test data into search text box field and click on the seach button
2. Click on any product
3. Click on "Add to cart"
4. Click on view cart
5. Click on the 'continue shopping'
 </t>
  </si>
  <si>
    <t>verify that user cannot navigate to the view cart page without adding any product in the cart</t>
  </si>
  <si>
    <t>User should not be able to go to view cart page without adding any product in the cart</t>
  </si>
  <si>
    <t xml:space="preserve">1. Click on "Add to cart" icon from the top of the page
 </t>
  </si>
  <si>
    <t>Verify that user can clear shopping cart by clicking on clear shopping cart which is in the view cart page</t>
  </si>
  <si>
    <t>User should able to clear shopping cart from the view cart page</t>
  </si>
  <si>
    <t xml:space="preserve">1. Click on "Add to cart" icon from the top of the page
2. Click on the view page
3. Click on clear shopping cart
 </t>
  </si>
  <si>
    <t>Verify that user can update their cart by clicking on update cart which is in the view cart page</t>
  </si>
  <si>
    <t>User should able to update their cart by clicking on the update cart</t>
  </si>
  <si>
    <t xml:space="preserve">1. Click on "Add to cart" icon from the top of the page
2. Click on the view page
3. Click on update cart after changing anything
 </t>
  </si>
  <si>
    <t>TC_SC_013</t>
  </si>
  <si>
    <t>TC_SC_014</t>
  </si>
  <si>
    <t>TC_SC_015</t>
  </si>
  <si>
    <t>TC_SC_016</t>
  </si>
  <si>
    <t>TC_SC_017</t>
  </si>
  <si>
    <t>TC_SC_018</t>
  </si>
  <si>
    <t>Verify that the user can proceed to checkout after adding products to the cart.</t>
  </si>
  <si>
    <t>User should able to go to checkout after adding products to the cart.</t>
  </si>
  <si>
    <t>Headphone</t>
  </si>
  <si>
    <t>Verify that the total price of the cart is displayed correctly during the checkout process.</t>
  </si>
  <si>
    <t>Total price should be displayed correctly in the checkout process</t>
  </si>
  <si>
    <t xml:space="preserve">1. Enter test data into search text box field and click on the seach button
2. Click on any product
3. Click on "Add to cart" icon from the top of the page
4. Click on the checkout 
 </t>
  </si>
  <si>
    <t>Verify that the user can enter their shipping and billing information correctly.</t>
  </si>
  <si>
    <t>Users should able to enter their shipping and billing information correctly.</t>
  </si>
  <si>
    <t>User should place the order successfully.</t>
  </si>
  <si>
    <t xml:space="preserve">1. Enter test data into search text box field and click on the seach button
2. Click on any product
3. Click on "Add to cart" icon from the top of the page
4. Click on the checkout 
5. Click on the place order
 </t>
  </si>
  <si>
    <t>Verify that the user can place the order successfully by entering all the mandatory requirements</t>
  </si>
  <si>
    <t>Verify that the user can place the order successfully without entering all the mandatory requirements</t>
  </si>
  <si>
    <t>User should not able to place the order successfully.</t>
  </si>
  <si>
    <t xml:space="preserve">1. Enter test data into search text box field and click on the seach button
2. Click on any product
3. Click on "Add to cart" icon from the top of the page
4. Click on the checkout 
5. Fill up all the mandatory requirement fields
6. Click on the place order
 </t>
  </si>
  <si>
    <t>TC_SC_019</t>
  </si>
  <si>
    <t>TC_SC_020</t>
  </si>
  <si>
    <t>TC_SC_021</t>
  </si>
  <si>
    <t>TC_SC_022</t>
  </si>
  <si>
    <t>TC_SC_023</t>
  </si>
  <si>
    <t>TC_SC_024</t>
  </si>
  <si>
    <t>Verify that user cannot empty the cart if the cart is already empty.</t>
  </si>
  <si>
    <t>User should not able to empty the cart when the cart is already empty.</t>
  </si>
  <si>
    <t xml:space="preserve">1. Click on "Add to cart" icon from the top of the page
2. remove all the product if there is any product available 
 </t>
  </si>
  <si>
    <t>TC_SC_025</t>
  </si>
  <si>
    <t xml:space="preserve">Validate updating the quantity of the Product in the 'Shopping Cart' page to a negative or zero or a non-numerical value </t>
  </si>
  <si>
    <t>Proper warning message should be displayed informing the User to provide a postive numberical value</t>
  </si>
  <si>
    <t>1. Enter test data into search text box field and click on the seach button
2. Click on any product
3. Click on "Add to cart" icon from the top of the page</t>
  </si>
  <si>
    <t>Verify that when user's requested amount exceeds the maximum amount allowed in the shopping cart</t>
  </si>
  <si>
    <t>Proper warning message should be displayed like "The requested qty exceeds the maximum qty allowed in shopping cart"</t>
  </si>
  <si>
    <t>1. Enter test data into search text box field and click on the seach button
2. Click on any product
3. Click on "Add to cart" icon from the top of the page
4. Increase the quantity of any product</t>
  </si>
  <si>
    <t>TC_SC_026</t>
  </si>
  <si>
    <t>Pagination did not add when the search result is too many</t>
  </si>
  <si>
    <t>pagination should add in case the search result goes on the number of pages</t>
  </si>
  <si>
    <t>Pagination did not appear</t>
  </si>
  <si>
    <t>1. Go to url "www.bdshop.com"
2. put gaming mouse on search field
3. Click on the search button</t>
  </si>
  <si>
    <t>User can able to search by entering only space</t>
  </si>
  <si>
    <t>User should not be able to search by entering only space</t>
  </si>
  <si>
    <t xml:space="preserve">User can search by entering only space </t>
  </si>
  <si>
    <t>TC_CP_001</t>
  </si>
  <si>
    <t>Validate navigating to 'Change Password' page from 'My Account' page</t>
  </si>
  <si>
    <t>1. Go to url "https://www.bdshop.com/"
2. put valid data on login page and click on login
3. Click on user icon which is on the top of the page
4. Click on my account
5. Click on change password</t>
  </si>
  <si>
    <t>Validate navigating to 'Change Password' page from 'Account Information' page</t>
  </si>
  <si>
    <t>User should able to navigate to 'Change Password' page from 'my account' page</t>
  </si>
  <si>
    <t>User should able to navigate to 'Change Password' page from 'Account information' page</t>
  </si>
  <si>
    <t>1. Go to url "https://www.bdshop.com/"
2. put valid data on login page and click on login
3. Click on user icon which is on the top of the page
4. Click on my account
5. Click on change password
6. Click on Account inforamtion</t>
  </si>
  <si>
    <t>Users should able to log in with their new password</t>
  </si>
  <si>
    <t>Validate changing the password with valid data and logging with the new password</t>
  </si>
  <si>
    <t>Validate changing the password with valid data and logging with the old password</t>
  </si>
  <si>
    <t>Users should not able to log in with their old password</t>
  </si>
  <si>
    <t>Before logged in, product should not be remained in the cart</t>
  </si>
  <si>
    <t>logout and then cart product visible</t>
  </si>
  <si>
    <t>Add a product to the cart and then log out. Before log in, products are still showing in the cart.</t>
  </si>
  <si>
    <t>After logged out, product is still remaining in the cart</t>
  </si>
  <si>
    <t xml:space="preserve">1. Enter valid product name into search text box field and click on the seach button
2. Click on any product
3. Click on "Add to cart"
4. log out from the webpage
5. before log in and click on the cart icon
 </t>
  </si>
  <si>
    <t>Validate changing the password without entering anything into the fields in 'Change Password' page</t>
  </si>
  <si>
    <t>1. Go to url "https://www.bdshop.com/"
2. put valid data on login page and click on login
3. Click on user icon which is on the top of the page
4. Click on my account
5. Click on change password
6. Enter the old and new password
7. logged out from the page
8. logged in with test data</t>
  </si>
  <si>
    <t>Email: mahirafsar1010@gmail.com
old password: mahir@123456</t>
  </si>
  <si>
    <t>Email: mahirafsar1010@gmail.com
new password: afsar@123456</t>
  </si>
  <si>
    <t xml:space="preserve">1. Go to url "https://www.bdshop.com/"
2. put valid data on login page and click on login
3. Click on user icon which is on the top of the page
4. Click on my account
5. Click on change password
6. Enter nothing in new password
</t>
  </si>
  <si>
    <t>Validate changing the password by entering weak password into the fields in 'Change Password' page</t>
  </si>
  <si>
    <t>Users should not able to change their password without giving any input</t>
  </si>
  <si>
    <t>Users should not able to change their password with weak password</t>
  </si>
  <si>
    <t>new password: 12345678</t>
  </si>
  <si>
    <t xml:space="preserve">1. Go to url "https://www.bdshop.com/"
2. put valid data on login page and click on login
3. Click on user icon which is on the top of the page
4. Click on my account
5. Click on change password
6. Enter valid data on old password
6. Enter test data into new password
</t>
  </si>
  <si>
    <t>Validate changing the password by entering strong password into the fields in 'Change Password' page</t>
  </si>
  <si>
    <t>Users should able to change their password with strong password</t>
  </si>
  <si>
    <t>new password: afsar@123456</t>
  </si>
  <si>
    <t>Validate changing the password by entering new password is same as old password</t>
  </si>
  <si>
    <t>User should not able to change new password is same as old password</t>
  </si>
  <si>
    <t xml:space="preserve">1. Go to url "https://www.bdshop.com/"
2. put valid data on login page and click on login
3. Click on user icon which is on the top of the page
4. Click on my account
5. Click on change password
6. Enter test on old password
6. Enter test data into new password
</t>
  </si>
  <si>
    <t>TC_CP_002</t>
  </si>
  <si>
    <t>TC_CP_003</t>
  </si>
  <si>
    <t>TC_CP_004</t>
  </si>
  <si>
    <t>TC_CP_005</t>
  </si>
  <si>
    <t>TC_CP_006</t>
  </si>
  <si>
    <t>TC_CP_007</t>
  </si>
  <si>
    <t>TC_CP_008</t>
  </si>
  <si>
    <t>Validate changing the password by entering incorrect old password</t>
  </si>
  <si>
    <t xml:space="preserve">User should not able to change password </t>
  </si>
  <si>
    <t>old password: mahir@123457
new password: afsar@123457</t>
  </si>
  <si>
    <t>old password: afsar@123456
new password: afsar@123456</t>
  </si>
  <si>
    <t>User should not able to change the password and error message should appear to enter same value</t>
  </si>
  <si>
    <t>old password: mahir@123457
new password: afsar@123458
confirm password: afsar@</t>
  </si>
  <si>
    <t xml:space="preserve">1. Go to url "https://www.bdshop.com/"
2. put valid data on login page and click on login
3. Click on user icon which is on the top of the page
4. Click on my account
5. Click on change password
6. Enter test on old password
6. Enter test data into new password
7. Enter test data into confirm password
</t>
  </si>
  <si>
    <t>Validate entering different password into the 'Password' and 'Password Confirm' fields while Changing the Password</t>
  </si>
  <si>
    <t>Validate all the Password fields in the 'Change Password' page are marked as mandatory</t>
  </si>
  <si>
    <t>In the 'Change Password' page, all the fields should be marked as mandatory</t>
  </si>
  <si>
    <t xml:space="preserve">1. Go to url "https://www.bdshop.com/"
2. put valid data on login page and click on login
3. Click on user icon which is on the top of the page
4. Click on my account
5. Click on change password
</t>
  </si>
  <si>
    <t>Validate the text entered into the fields in 'Change Password' field is toggled to hide its display</t>
  </si>
  <si>
    <t xml:space="preserve">Password and confirm password field's test should be hidden </t>
  </si>
  <si>
    <t>old password: mahir@123457
new password: afsar@123458
confirm password: afsar@123458</t>
  </si>
  <si>
    <t>Login with the same account on multiple devices, change the password on one device, and verify that the other devices are logged out and prompted to enter the new password.</t>
  </si>
  <si>
    <t>All the devices, where logged in with same account before, should be logged out after change the password.</t>
  </si>
  <si>
    <t>old password:  afsar@123456
new password: afsar@123
confirm password: afsar@123</t>
  </si>
  <si>
    <t xml:space="preserve">1. Go to url "https://www.bdshop.com/"
2. put valid data on login page and click on login on multiple devices
3. Click on user icon which is on the top of the page
4. Click on my account
5. Click on change password
6. Enter test on old password
6. Enter test data into new password
7. Enter test data into confirm password
</t>
  </si>
  <si>
    <t>TC_CP_009</t>
  </si>
  <si>
    <t>TC_CP_010</t>
  </si>
  <si>
    <t>TC_CP_011</t>
  </si>
  <si>
    <t>TC_CP_012</t>
  </si>
  <si>
    <t>TC_CP_013</t>
  </si>
  <si>
    <t>same as old password and new password</t>
  </si>
  <si>
    <t>Change Password</t>
  </si>
  <si>
    <t>Users can set new passwords just like old passwords</t>
  </si>
  <si>
    <t xml:space="preserve">1. Go to url "https://www.bdshop.com/"
2. put valid data on login page and click on login
3. Click on user icon which is on the top of the page
4. Click on my account
5. Click on change password
6. Enter same value on old password and new password
 </t>
  </si>
  <si>
    <t>minor</t>
  </si>
  <si>
    <t>Validate the Change Password functionality</t>
  </si>
  <si>
    <t>Validate the  Wish List functionality</t>
  </si>
  <si>
    <t>TC_WL_001</t>
  </si>
  <si>
    <t>A  wish list page should appear</t>
  </si>
  <si>
    <t>Validate that a wish list page appear after clicking on the wish list icon</t>
  </si>
  <si>
    <t>1. Go to url "https://www.bdshop.com/"
2. Login into the website
3. Click on the wish list icon</t>
  </si>
  <si>
    <t>Validate navigating to wish list page from My Account page</t>
  </si>
  <si>
    <t>User should able to navigate into wish list page from my account page</t>
  </si>
  <si>
    <t>1. Go to url "https://www.bdshop.com/"
2. Login into the website
3. Click on the user icon
4. Go to the "My Wishlist"</t>
  </si>
  <si>
    <t>User should able to add products into the wishlist</t>
  </si>
  <si>
    <t>1. Go to url "https://www.bdshop.com/"
2. Login into the website
3. Put test data on search option
4. Click on any product
5. Click on 'Add to wish list'</t>
  </si>
  <si>
    <t>Validate that user can add products into the wish list</t>
  </si>
  <si>
    <t>Validate that whether users can view wish list or not</t>
  </si>
  <si>
    <t>User should able to view wish list</t>
  </si>
  <si>
    <t>Checking whether users can update their wish list or not</t>
  </si>
  <si>
    <t>Checking whether users can share their wish list to others or not</t>
  </si>
  <si>
    <t>Checking that after add product into the cart from wish list, Whether that product stay in the wish list or not.</t>
  </si>
  <si>
    <t>Checking whether users can add all products into the cart from their wish list or not</t>
  </si>
  <si>
    <t>Checking whether users can add specific product into the cart from their wish list or not</t>
  </si>
  <si>
    <t>Check that wish list is empty when all the products are add to the cart</t>
  </si>
  <si>
    <t>Checking that in wish list user can change the quantity of a product by giving negative value and they can add that negative numbers of products into the cart</t>
  </si>
  <si>
    <t>User should not able to add negative numbers of product into the cart from wish list</t>
  </si>
  <si>
    <t>Checking that in wish list  whether user can give comments of any products or not</t>
  </si>
  <si>
    <t>Checking that in wish list whether user can change comments of any products or not</t>
  </si>
  <si>
    <t>Checking that in wish list after giving comments of any products whether it is save or not</t>
  </si>
  <si>
    <t>Verify pagination added in case the wish list products goes on the number of pages</t>
  </si>
  <si>
    <t>Checking whether users can delete products from their wish list or not</t>
  </si>
  <si>
    <t>Verify the price of the product in wish list is the same as in the shopping cart</t>
  </si>
  <si>
    <t>TC_WL_002</t>
  </si>
  <si>
    <t>TC_WL_003</t>
  </si>
  <si>
    <t>TC_WL_004</t>
  </si>
  <si>
    <t>TC_WL_005</t>
  </si>
  <si>
    <t>TC_WL_006</t>
  </si>
  <si>
    <t>TC_WL_007</t>
  </si>
  <si>
    <t>TC_WL_008</t>
  </si>
  <si>
    <t>TC_WL_009</t>
  </si>
  <si>
    <t>TC_WL_010</t>
  </si>
  <si>
    <t>TC_WL_011</t>
  </si>
  <si>
    <t>TC_WL_012</t>
  </si>
  <si>
    <t>TC_WL_013</t>
  </si>
  <si>
    <t>TC_WL_014</t>
  </si>
  <si>
    <t>TC_WL_015</t>
  </si>
  <si>
    <t>TC_WL_016</t>
  </si>
  <si>
    <t>TC_WL_017</t>
  </si>
  <si>
    <t>TC_WL_018</t>
  </si>
  <si>
    <t>TC_WL_019</t>
  </si>
  <si>
    <t>User should able to update their wish list</t>
  </si>
  <si>
    <t>1. Go to url "https://www.bdshop.com/"
2. Login into the website
3. Click on the wish list icon
4. After changing something, click on the update wish list</t>
  </si>
  <si>
    <t>Users should able to delete products from wish list</t>
  </si>
  <si>
    <t>1. Go to url "https://www.bdshop.com/"
2. Login into the website
3. Click on the wish list icon
4. Hover on any product, then click on delete icon</t>
  </si>
  <si>
    <t>User should able to add any product into shopping cart from wish list</t>
  </si>
  <si>
    <t>1. Go to url "https://www.bdshop.com/"
2. Login into the website
3. Click on the wish list icon
4. Hover on any product, then click on add to cart</t>
  </si>
  <si>
    <t xml:space="preserve">User should able to share their wish list to others by email </t>
  </si>
  <si>
    <t>1. Go to url "https://www.bdshop.com/"
2. Login into the website
3.Click on the wish list icon
4.click on Share wish list</t>
  </si>
  <si>
    <t>Checking after sharing the wish list, users who receive the email whether can view the wish list or not</t>
  </si>
  <si>
    <t xml:space="preserve">Users , who receive the email, should able to view the wish list </t>
  </si>
  <si>
    <t>email address: mahirafsar@gmail.com</t>
  </si>
  <si>
    <t>1. Go to url "https://www.bdshop.com/"
2. Login into the website
3.Click on the wish list icon
4.click on Share wish list
5. put the test data on email address field</t>
  </si>
  <si>
    <t>After adding product to cart from wish list, that products should not be available in the wish list</t>
  </si>
  <si>
    <t>1. Go to url "https://www.bdshop.com/"
2. Login into the website
3. Click on the wish list icon
4. Hover on any product, then click on add to cart
5. Check the wish list</t>
  </si>
  <si>
    <t>User should able to add all products into shopping cart from wish list by add all the cart button</t>
  </si>
  <si>
    <t>1. Go to url "https://www.bdshop.com/"
2. Login into the website
3. Click on the wish list icon
4. Click on add all to cart</t>
  </si>
  <si>
    <t>After adding all products to cart from wish list, then the wish list should be empty</t>
  </si>
  <si>
    <t>Checking that in wish list user can change the quantity of a product and then they can add that numbers of products into the cart</t>
  </si>
  <si>
    <t>Users can able to change the quantity of a product from wish list and then add that  numbers of products into the cart</t>
  </si>
  <si>
    <t>1. Go to url "https://www.bdshop.com/"
2. Login into the website
3. Click on the wish list icon
4. Hover on all products, then click on the delete icon for each products</t>
  </si>
  <si>
    <t>1. Go to url "https://www.bdshop.com/"
2. Login into the website
3. Click on the wish list icon
4. Hover on any product, then change the quantity of that product and then click on the add to cart</t>
  </si>
  <si>
    <t>1. Go to url "https://www.bdshop.com/"
2. Login into the website
3. Click on the wish list icon
4. Hover on any product, then change the quantity of that product in negative numbers and then click on the add to cart</t>
  </si>
  <si>
    <t>negative_quantity_of_products</t>
  </si>
  <si>
    <t>User should able to give comments of any product</t>
  </si>
  <si>
    <t>1. Go to url "https://www.bdshop.com/"
2. Login into the website
3. Click on the wish list icon
4. Hover on any product, then write some comments in comment field</t>
  </si>
  <si>
    <t>User should able to change comments of any product</t>
  </si>
  <si>
    <t>1. Go to url "https://www.bdshop.com/"
2. Login into the website
3. Click on the wish list icon
4. Hover on any product, then write some comments in comment field
5. after changing comments click on update wish list</t>
  </si>
  <si>
    <t xml:space="preserve">After giving the comments, user should able to save the comments </t>
  </si>
  <si>
    <t>1. Go to url "https://www.bdshop.com/"
2. Login into the website
3. Click on the wish list icon
4. Hover on any product, then write some comments in comment field
5. click on update wish list</t>
  </si>
  <si>
    <t>Checking that in wish list page whether it is showing the correct item numbers or not</t>
  </si>
  <si>
    <t>Wish list page should show the correct item numbers</t>
  </si>
  <si>
    <t xml:space="preserve">1. Go to url "https://www.bdshop.com/"
2. Login into the website
3. Click on the wish list icon
</t>
  </si>
  <si>
    <t>Pagination should be appear after adding many products in wish list</t>
  </si>
  <si>
    <t>The price of the product in wish list should be same as in the shopping cart</t>
  </si>
  <si>
    <t>1. Go to url "https://www.bdshop.com/"
2. Login into the website
3. Click on the wish list icon
4. Click on the cart</t>
  </si>
  <si>
    <t>TC_WL_020</t>
  </si>
  <si>
    <t>(TS008)
Wish List
Functionality</t>
  </si>
  <si>
    <t>Change 
Password</t>
  </si>
  <si>
    <t>WishList</t>
  </si>
  <si>
    <t>(TS007)
Change Password
Functionality</t>
  </si>
  <si>
    <t>Users are able to change the quantity of a product by giving negative values and they can add that negative number of products into the cart</t>
  </si>
  <si>
    <t xml:space="preserve">1. Go to url "https://www.bdshop.com/"
2. Login into the website
3. Click on the wish list icon
4. Hover on any product, then change the quantity of that product in negative numbers and then click on the add to cart
 </t>
  </si>
  <si>
    <t>Test Metrics</t>
  </si>
  <si>
    <t>#SL</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</si>
  <si>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</si>
  <si>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</si>
  <si>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</si>
  <si>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</si>
  <si>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</si>
  <si>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</si>
  <si>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</si>
  <si>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</si>
  <si>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</si>
  <si>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</si>
  <si>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</si>
  <si>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</si>
  <si>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</si>
  <si>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</si>
  <si>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</si>
  <si>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</si>
  <si>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</si>
  <si>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</si>
  <si>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</si>
  <si>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</si>
  <si>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</si>
  <si>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</si>
  <si>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</si>
  <si>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</si>
  <si>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</si>
  <si>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(166/166)*100 = 100</t>
  </si>
  <si>
    <t>(0/166)*100 = 0</t>
  </si>
  <si>
    <t>(143/166)*100 = 86.14</t>
  </si>
  <si>
    <t>(23/166)*100 = 13.86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</si>
</sst>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2"/>
      <color theme="0"/>
      <name val="Calibri"/>
      <family val="2"/>
      <scheme val="minor"/>
    </font>
    <font>
      <sz val="11"/>
      <color rgb="FF3F3F76"/>
      <name val="Calibri"/>
      <family val="2"/>
      <scheme val="minor"/>
    </font>
    <font>
      <b/>
      <sz val="12"/>
      <color rgb="FF3F3F76"/>
      <name val="Calibri"/>
      <family val="2"/>
      <scheme val="minor"/>
    </font>
    <font>
      <b/>
      <sz val="12"/>
      <color rgb="FFFA7D00"/>
      <name val="Calibri"/>
      <family val="2"/>
      <scheme val="minor"/>
    </font>
    <font>
      <b/>
      <sz val="12"/>
      <color rgb="FF006100"/>
      <name val="Calibri"/>
      <family val="2"/>
      <scheme val="minor"/>
    </font>
    <font>
      <b/>
      <sz val="12"/>
      <color rgb="FF9C0006"/>
      <name val="Calibri"/>
      <family val="2"/>
      <scheme val="minor"/>
    </font>
    <font>
      <b/>
      <sz val="12"/>
      <color theme="1"/>
      <name val="Calibri"/>
      <family val="2"/>
      <scheme val="minor"/>
    </font>
    <font>
      <b/>
      <sz val="14"/>
      <color theme="0"/>
      <name val="Calibri"/>
      <family val="2"/>
      <scheme val="minor"/>
    </font>
    <font>
      <sz val="11"/>
      <color rgb="FF9C6500"/>
      <name val="Calibri"/>
      <family val="2"/>
      <scheme val="minor"/>
    </font>
    <font>
      <b/>
      <sz val="11"/>
      <color rgb="FF3F3F3F"/>
      <name val="Calibri"/>
      <family val="2"/>
      <scheme val="minor"/>
    </font>
    <font>
      <sz val="10"/>
      <name val="Calibri"/>
      <family val="2"/>
    </font>
    <font>
      <b/>
      <sz val="11"/>
      <name val="Comfortaa"/>
    </font>
    <font>
      <b/>
      <sz val="12"/>
      <name val="Calibri"/>
      <family val="2"/>
    </font>
    <font>
      <b/>
      <sz val="12"/>
      <color rgb="FF3F3F3F"/>
      <name val="Calibri"/>
      <family val="2"/>
      <scheme val="minor"/>
    </font>
    <font>
      <b/>
      <sz val="16"/>
      <color rgb="FF002060"/>
      <name val="Calibri"/>
      <family val="2"/>
      <scheme val="minor"/>
    </font>
    <font>
      <b/>
      <sz val="12"/>
      <color rgb="FF000000"/>
      <name val="Calibri"/>
      <family val="2"/>
    </font>
    <font>
      <b/>
      <sz val="16"/>
      <color rgb="FF3F3F3F"/>
      <name val="Calibri"/>
      <family val="2"/>
      <scheme val="minor"/>
    </font>
    <font>
      <sz val="12"/>
      <color theme="1"/>
      <name val="Calibri"/>
      <family val="2"/>
      <scheme val="minor"/>
    </font>
    <font>
      <b/>
      <sz val="14"/>
      <color theme="1"/>
      <name val="Calibri"/>
      <family val="2"/>
      <scheme val="minor"/>
    </font>
    <font>
      <u/>
      <sz val="12"/>
      <color theme="10"/>
      <name val="Calibri"/>
      <family val="2"/>
      <scheme val="minor"/>
    </font>
    <font>
      <b/>
      <u/>
      <sz val="12"/>
      <color theme="10"/>
      <name val="Calibri"/>
      <family val="2"/>
      <scheme val="minor"/>
    </font>
    <font>
      <b/>
      <sz val="14"/>
      <color rgb="FF000000"/>
      <name val="Calibri"/>
      <family val="2"/>
      <scheme val="minor"/>
    </font>
    <font>
      <b/>
      <sz val="10"/>
      <color rgb="FF000000"/>
      <name val="Calibri"/>
      <family val="2"/>
      <scheme val="minor"/>
    </font>
    <font>
      <sz val="10"/>
      <color rgb="FF000000"/>
      <name val="Calibri"/>
      <family val="2"/>
      <scheme val="minor"/>
    </font>
    <font>
      <b/>
      <sz val="24"/>
      <color theme="0"/>
      <name val="Calibri"/>
      <family val="2"/>
      <scheme val="minor"/>
    </font>
  </fonts>
  <fills count="22">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CC99"/>
      </patternFill>
    </fill>
    <fill>
      <patternFill patternType="solid">
        <fgColor theme="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EB9C"/>
      </patternFill>
    </fill>
    <fill>
      <patternFill patternType="solid">
        <fgColor rgb="FFFFFFCC"/>
      </patternFill>
    </fill>
    <fill>
      <patternFill patternType="solid">
        <fgColor theme="8" tint="0.39997558519241921"/>
        <bgColor indexed="65"/>
      </patternFill>
    </fill>
    <fill>
      <patternFill patternType="solid">
        <fgColor theme="9"/>
      </patternFill>
    </fill>
    <fill>
      <patternFill patternType="solid">
        <fgColor theme="4" tint="0.79998168889431442"/>
        <bgColor rgb="FFB6DDE8"/>
      </patternFill>
    </fill>
    <fill>
      <patternFill patternType="solid">
        <fgColor theme="4" tint="0.79998168889431442"/>
        <bgColor indexed="64"/>
      </patternFill>
    </fill>
    <fill>
      <patternFill patternType="solid">
        <fgColor rgb="FFA4C2F4"/>
        <bgColor rgb="FFA4C2F4"/>
      </patternFill>
    </fill>
    <fill>
      <patternFill patternType="solid">
        <fgColor rgb="FFFFFF99"/>
        <bgColor rgb="FFFFFF00"/>
      </patternFill>
    </fill>
    <fill>
      <patternFill patternType="solid">
        <fgColor theme="7" tint="0.59999389629810485"/>
        <bgColor rgb="FFCFE2F3"/>
      </patternFill>
    </fill>
    <fill>
      <patternFill patternType="solid">
        <fgColor theme="9" tint="0.39997558519241921"/>
        <bgColor rgb="FFFF9900"/>
      </patternFill>
    </fill>
    <fill>
      <patternFill patternType="solid">
        <fgColor theme="4" tint="0.59999389629810485"/>
        <bgColor indexed="65"/>
      </patternFill>
    </fill>
    <fill>
      <patternFill patternType="solid">
        <fgColor theme="8" tint="0.59999389629810485"/>
        <bgColor indexed="65"/>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6" fillId="0" borderId="0" applyNumberFormat="0" applyFill="0" applyBorder="0" applyAlignment="0" applyProtection="0"/>
    <xf numFmtId="0" fontId="8" fillId="5" borderId="1" applyNumberFormat="0" applyAlignment="0" applyProtection="0"/>
    <xf numFmtId="0" fontId="5"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5" fillId="9" borderId="0" applyNumberFormat="0" applyBorder="0" applyAlignment="0" applyProtection="0"/>
    <xf numFmtId="0" fontId="15" fillId="10" borderId="0" applyNumberFormat="0" applyBorder="0" applyAlignment="0" applyProtection="0"/>
    <xf numFmtId="0" fontId="16" fillId="4" borderId="9" applyNumberFormat="0" applyAlignment="0" applyProtection="0"/>
    <xf numFmtId="0" fontId="1" fillId="11" borderId="10"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Border="1" applyAlignment="1">
      <alignment horizontal="left" vertical="top"/>
    </xf>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center" vertical="top"/>
    </xf>
    <xf numFmtId="0" fontId="6" fillId="0" borderId="2" xfId="4" applyBorder="1" applyAlignment="1">
      <alignment vertical="top" wrapText="1"/>
    </xf>
    <xf numFmtId="0" fontId="0" fillId="0" borderId="2" xfId="0" applyBorder="1" applyAlignment="1">
      <alignment horizontal="left" vertical="top" wrapText="1"/>
    </xf>
    <xf numFmtId="0" fontId="6" fillId="0" borderId="2" xfId="4" applyBorder="1"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1" fillId="2" borderId="2" xfId="1" applyFont="1" applyBorder="1" applyAlignment="1">
      <alignment horizontal="center"/>
    </xf>
    <xf numFmtId="0" fontId="12" fillId="3" borderId="2" xfId="2" applyFont="1" applyBorder="1" applyAlignment="1">
      <alignment horizontal="center"/>
    </xf>
    <xf numFmtId="0" fontId="13" fillId="8" borderId="2" xfId="8" applyFont="1" applyBorder="1" applyAlignment="1">
      <alignment horizontal="center"/>
    </xf>
    <xf numFmtId="0" fontId="13" fillId="7" borderId="2" xfId="7" applyFont="1" applyBorder="1" applyAlignment="1">
      <alignment horizontal="center"/>
    </xf>
    <xf numFmtId="0" fontId="9" fillId="5" borderId="2" xfId="5" applyFont="1" applyBorder="1" applyAlignment="1">
      <alignment horizontal="center"/>
    </xf>
    <xf numFmtId="0" fontId="10" fillId="4" borderId="2" xfId="3" applyFont="1" applyBorder="1" applyAlignment="1">
      <alignment horizontal="center"/>
    </xf>
    <xf numFmtId="0" fontId="0" fillId="0" borderId="0" xfId="0" applyAlignment="1"/>
    <xf numFmtId="0" fontId="0" fillId="0" borderId="0" xfId="0" applyAlignment="1">
      <alignment vertical="top" wrapText="1"/>
    </xf>
    <xf numFmtId="0" fontId="7" fillId="6" borderId="2" xfId="6" applyFont="1" applyBorder="1" applyAlignment="1">
      <alignment horizontal="left" vertical="top"/>
    </xf>
    <xf numFmtId="0" fontId="13" fillId="5" borderId="2" xfId="5" applyFont="1" applyBorder="1" applyAlignment="1">
      <alignment horizontal="center" vertical="center"/>
    </xf>
    <xf numFmtId="0" fontId="19" fillId="16" borderId="2" xfId="0" applyFont="1" applyFill="1" applyBorder="1" applyAlignment="1">
      <alignment horizontal="center" vertical="top" wrapText="1"/>
    </xf>
    <xf numFmtId="0" fontId="15" fillId="10" borderId="2" xfId="10" applyBorder="1" applyAlignment="1">
      <alignment vertical="center"/>
    </xf>
    <xf numFmtId="0" fontId="7" fillId="13" borderId="2" xfId="14" applyFont="1" applyBorder="1" applyAlignment="1">
      <alignment horizontal="center" vertical="center"/>
    </xf>
    <xf numFmtId="0" fontId="19" fillId="17" borderId="2" xfId="0" applyFont="1" applyFill="1" applyBorder="1" applyAlignment="1">
      <alignment horizontal="center" vertical="center"/>
    </xf>
    <xf numFmtId="0" fontId="19" fillId="18" borderId="2" xfId="0" applyFont="1" applyFill="1" applyBorder="1" applyAlignment="1">
      <alignment horizontal="center" vertical="center"/>
    </xf>
    <xf numFmtId="0" fontId="22" fillId="19" borderId="2" xfId="0" applyFont="1" applyFill="1" applyBorder="1" applyAlignment="1">
      <alignment horizontal="center" vertical="center"/>
    </xf>
    <xf numFmtId="0" fontId="23" fillId="4" borderId="2" xfId="11" applyFont="1" applyBorder="1" applyAlignment="1">
      <alignment horizontal="center"/>
    </xf>
    <xf numFmtId="0" fontId="23" fillId="4" borderId="2" xfId="11" applyFont="1" applyBorder="1" applyAlignment="1">
      <alignment horizontal="center" wrapText="1"/>
    </xf>
    <xf numFmtId="0" fontId="7" fillId="6" borderId="2" xfId="6" applyFont="1" applyBorder="1" applyAlignment="1">
      <alignment horizontal="center" vertical="center"/>
    </xf>
    <xf numFmtId="0" fontId="14" fillId="9" borderId="2" xfId="9" applyFont="1" applyBorder="1"/>
    <xf numFmtId="0" fontId="25" fillId="0" borderId="2" xfId="0" applyFont="1" applyBorder="1" applyAlignment="1">
      <alignment horizontal="left"/>
    </xf>
    <xf numFmtId="0" fontId="7" fillId="6" borderId="2" xfId="6" applyFont="1" applyBorder="1" applyAlignment="1">
      <alignment horizontal="center" vertical="top"/>
    </xf>
    <xf numFmtId="0" fontId="0" fillId="0" borderId="2" xfId="0" applyBorder="1"/>
    <xf numFmtId="0" fontId="24" fillId="0" borderId="2" xfId="0" applyFont="1" applyFill="1" applyBorder="1" applyAlignment="1">
      <alignment horizontal="center" vertical="center"/>
    </xf>
    <xf numFmtId="0" fontId="24" fillId="0" borderId="2" xfId="0" applyFont="1" applyBorder="1" applyAlignment="1">
      <alignment horizontal="center" vertical="center"/>
    </xf>
    <xf numFmtId="0" fontId="0" fillId="0" borderId="0" xfId="0" applyAlignment="1">
      <alignment vertical="top"/>
    </xf>
    <xf numFmtId="0" fontId="0" fillId="0" borderId="2" xfId="0" applyFill="1" applyBorder="1" applyAlignment="1">
      <alignment vertical="top"/>
    </xf>
    <xf numFmtId="0" fontId="0" fillId="0" borderId="4" xfId="0" applyFill="1" applyBorder="1" applyAlignment="1">
      <alignment vertical="top" wrapText="1"/>
    </xf>
    <xf numFmtId="0" fontId="14" fillId="9" borderId="2" xfId="9" applyFont="1" applyBorder="1" applyAlignment="1">
      <alignment horizontal="center" vertical="center"/>
    </xf>
    <xf numFmtId="0" fontId="0" fillId="0" borderId="0" xfId="0" applyAlignment="1">
      <alignment horizontal="center" vertical="center"/>
    </xf>
    <xf numFmtId="0" fontId="3" fillId="3" borderId="2" xfId="2" applyBorder="1" applyAlignment="1">
      <alignment horizontal="center" vertical="center"/>
    </xf>
    <xf numFmtId="0" fontId="0" fillId="0" borderId="0" xfId="0" applyAlignment="1">
      <alignment horizontal="left" vertical="center"/>
    </xf>
    <xf numFmtId="0" fontId="6" fillId="0" borderId="0" xfId="4" applyAlignment="1">
      <alignment horizontal="left" vertical="center" wrapText="1"/>
    </xf>
    <xf numFmtId="0" fontId="2" fillId="2" borderId="2" xfId="1" applyBorder="1" applyAlignment="1">
      <alignment horizontal="center" vertical="center"/>
    </xf>
    <xf numFmtId="0" fontId="27" fillId="0" borderId="2" xfId="4"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wrapText="1"/>
    </xf>
    <xf numFmtId="0" fontId="6" fillId="0" borderId="2" xfId="4" applyBorder="1" applyAlignment="1">
      <alignment horizontal="center" vertical="center" wrapText="1"/>
    </xf>
    <xf numFmtId="0" fontId="6" fillId="0" borderId="8" xfId="4" applyBorder="1" applyAlignment="1">
      <alignment horizontal="center" vertical="center" wrapText="1"/>
    </xf>
    <xf numFmtId="0" fontId="6" fillId="0" borderId="8" xfId="4" applyBorder="1" applyAlignment="1">
      <alignment vertical="top" wrapText="1"/>
    </xf>
    <xf numFmtId="0" fontId="0" fillId="0" borderId="2" xfId="0" quotePrefix="1" applyBorder="1" applyAlignment="1">
      <alignment horizontal="left" vertical="top" wrapText="1"/>
    </xf>
    <xf numFmtId="0" fontId="0" fillId="0" borderId="2" xfId="0" applyFill="1" applyBorder="1" applyAlignment="1">
      <alignment vertical="top" wrapText="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6" fillId="0" borderId="2" xfId="4" applyBorder="1" applyAlignment="1">
      <alignment horizontal="center" vertical="center"/>
    </xf>
    <xf numFmtId="0" fontId="0" fillId="0" borderId="2" xfId="0" applyBorder="1" applyAlignment="1">
      <alignment horizontal="left" vertical="center"/>
    </xf>
    <xf numFmtId="0" fontId="6" fillId="0" borderId="2" xfId="4" applyBorder="1" applyAlignment="1">
      <alignment horizontal="left" vertical="center" wrapText="1"/>
    </xf>
    <xf numFmtId="0" fontId="0" fillId="0" borderId="2" xfId="0" applyFill="1" applyBorder="1" applyAlignment="1">
      <alignment horizontal="center" vertical="center"/>
    </xf>
    <xf numFmtId="0" fontId="6" fillId="0" borderId="2" xfId="4" applyBorder="1" applyAlignment="1">
      <alignment horizontal="left" vertical="center"/>
    </xf>
    <xf numFmtId="0" fontId="14" fillId="9" borderId="0" xfId="9" applyFont="1" applyAlignment="1">
      <alignment horizontal="center" vertical="top"/>
    </xf>
    <xf numFmtId="0" fontId="0" fillId="20" borderId="0" xfId="15" applyFont="1" applyAlignment="1">
      <alignment horizontal="left" vertical="top"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14" fillId="9" borderId="8" xfId="9" applyFont="1" applyBorder="1" applyAlignment="1">
      <alignment horizontal="center"/>
    </xf>
    <xf numFmtId="0" fontId="14" fillId="9" borderId="7" xfId="9" applyFont="1" applyBorder="1" applyAlignment="1">
      <alignment horizontal="center"/>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26" fillId="0" borderId="11" xfId="4" applyFont="1" applyBorder="1" applyAlignment="1">
      <alignment horizontal="center" vertical="center"/>
    </xf>
    <xf numFmtId="0" fontId="0" fillId="0" borderId="2" xfId="0" applyBorder="1" applyAlignment="1">
      <alignment horizontal="center" vertical="top" wrapText="1"/>
    </xf>
    <xf numFmtId="0" fontId="20" fillId="11" borderId="2" xfId="12" applyFont="1" applyBorder="1" applyAlignment="1">
      <alignment horizontal="left" vertical="center" wrapText="1"/>
    </xf>
    <xf numFmtId="0" fontId="20" fillId="11" borderId="2" xfId="12" applyFont="1" applyBorder="1"/>
    <xf numFmtId="0" fontId="18" fillId="14" borderId="2" xfId="0" applyFont="1" applyFill="1" applyBorder="1" applyAlignment="1">
      <alignment horizontal="center" vertical="center" wrapText="1"/>
    </xf>
    <xf numFmtId="0" fontId="17" fillId="15" borderId="2" xfId="0" applyFont="1" applyFill="1" applyBorder="1"/>
    <xf numFmtId="0" fontId="21" fillId="12" borderId="2" xfId="13" applyFont="1" applyBorder="1" applyAlignment="1">
      <alignment horizontal="center"/>
    </xf>
    <xf numFmtId="0" fontId="21" fillId="12" borderId="2" xfId="13" applyFont="1" applyBorder="1"/>
    <xf numFmtId="0" fontId="0" fillId="0" borderId="0" xfId="0" applyFont="1" applyAlignment="1"/>
    <xf numFmtId="0" fontId="0" fillId="0" borderId="0" xfId="0" applyFont="1" applyAlignment="1">
      <alignment horizontal="center"/>
    </xf>
    <xf numFmtId="0" fontId="28" fillId="0" borderId="0" xfId="0" applyFont="1" applyAlignment="1">
      <alignment horizontal="center" vertical="center"/>
    </xf>
    <xf numFmtId="0" fontId="29" fillId="0" borderId="0" xfId="0" applyFont="1" applyAlignment="1"/>
    <xf numFmtId="0" fontId="30" fillId="0" borderId="18" xfId="0" applyFont="1" applyBorder="1" applyAlignment="1">
      <alignment horizontal="center" vertical="center"/>
    </xf>
    <xf numFmtId="0" fontId="29" fillId="0" borderId="18" xfId="0" applyFont="1" applyBorder="1" applyAlignment="1">
      <alignment vertical="center"/>
    </xf>
    <xf numFmtId="0" fontId="30" fillId="0" borderId="18" xfId="0" applyFont="1" applyBorder="1" applyAlignment="1">
      <alignment vertical="center"/>
    </xf>
    <xf numFmtId="0" fontId="29" fillId="0" borderId="18" xfId="0" applyFont="1" applyBorder="1" applyAlignment="1">
      <alignment horizontal="left" vertical="center"/>
    </xf>
    <xf numFmtId="0" fontId="30" fillId="0" borderId="18" xfId="0" applyFont="1" applyBorder="1" applyAlignment="1">
      <alignment horizontal="left" vertical="center"/>
    </xf>
    <xf numFmtId="0" fontId="29" fillId="0" borderId="0" xfId="0" applyFont="1" applyAlignment="1">
      <alignment horizontal="center" vertical="center"/>
    </xf>
    <xf numFmtId="0" fontId="30" fillId="0" borderId="0" xfId="0" applyFont="1" applyAlignment="1"/>
    <xf numFmtId="0" fontId="31" fillId="9" borderId="12" xfId="9" applyFont="1" applyBorder="1" applyAlignment="1">
      <alignment horizontal="center" vertical="center"/>
    </xf>
    <xf numFmtId="0" fontId="31" fillId="9" borderId="13" xfId="9" applyFont="1" applyBorder="1" applyAlignment="1">
      <alignment horizontal="center" vertical="center"/>
    </xf>
    <xf numFmtId="0" fontId="31" fillId="9" borderId="14" xfId="9" applyFont="1" applyBorder="1" applyAlignment="1">
      <alignment horizontal="center" vertical="center"/>
    </xf>
    <xf numFmtId="0" fontId="31" fillId="9" borderId="15" xfId="9" applyFont="1" applyBorder="1" applyAlignment="1">
      <alignment horizontal="center" vertical="center"/>
    </xf>
    <xf numFmtId="0" fontId="31" fillId="9" borderId="16" xfId="9" applyFont="1" applyBorder="1" applyAlignment="1">
      <alignment horizontal="center" vertical="center"/>
    </xf>
    <xf numFmtId="0" fontId="31" fillId="9" borderId="17" xfId="9" applyFont="1" applyBorder="1" applyAlignment="1">
      <alignment horizontal="center" vertical="center"/>
    </xf>
    <xf numFmtId="0" fontId="25" fillId="21" borderId="18" xfId="16" applyFont="1" applyBorder="1" applyAlignment="1">
      <alignment horizontal="center" vertical="center"/>
    </xf>
    <xf numFmtId="0" fontId="25" fillId="21" borderId="19" xfId="16" applyFont="1" applyBorder="1" applyAlignment="1">
      <alignment horizontal="center" vertical="center"/>
    </xf>
  </cellXfs>
  <cellStyles count="17">
    <cellStyle name="40% - Accent1" xfId="15" builtinId="31"/>
    <cellStyle name="40% - Accent3" xfId="7" builtinId="39"/>
    <cellStyle name="40% - Accent4" xfId="8" builtinId="43"/>
    <cellStyle name="40% - Accent5" xfId="16" builtinId="47"/>
    <cellStyle name="60% - Accent5" xfId="13" builtinId="48"/>
    <cellStyle name="Accent2" xfId="6" builtinId="33"/>
    <cellStyle name="Accent5" xfId="9" builtinId="45"/>
    <cellStyle name="Accent6" xfId="14" builtinId="49"/>
    <cellStyle name="Bad" xfId="2" builtinId="27"/>
    <cellStyle name="Calculation" xfId="3" builtinId="22"/>
    <cellStyle name="Good" xfId="1" builtinId="26"/>
    <cellStyle name="Hyperlink" xfId="4" builtinId="8"/>
    <cellStyle name="Input" xfId="5" builtinId="20"/>
    <cellStyle name="Neutral" xfId="10" builtinId="28"/>
    <cellStyle name="Normal" xfId="0" builtinId="0"/>
    <cellStyle name="Note" xfId="12" builtinId="10"/>
    <cellStyle name="Output" xfId="1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1194382485465771"/>
          <c:y val="0.25021244707280788"/>
          <c:w val="0.39116726236865446"/>
          <c:h val="0.64479329324340784"/>
        </c:manualLayout>
      </c:layout>
      <c:doughnutChart>
        <c:varyColors val="1"/>
        <c:ser>
          <c:idx val="0"/>
          <c:order val="0"/>
          <c:tx>
            <c:v>Test Case Report</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996-47CB-8BB9-B983A97049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996-47CB-8BB9-B983A97049E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996-47CB-8BB9-B983A97049E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996-47CB-8BB9-B983A97049E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Report!$C$11:$F$11</c:f>
              <c:strCache>
                <c:ptCount val="4"/>
                <c:pt idx="0">
                  <c:v>PASS</c:v>
                </c:pt>
                <c:pt idx="1">
                  <c:v>FAIL</c:v>
                </c:pt>
                <c:pt idx="2">
                  <c:v>Not Executed</c:v>
                </c:pt>
                <c:pt idx="3">
                  <c:v>Out Of Scope</c:v>
                </c:pt>
              </c:strCache>
            </c:strRef>
          </c:cat>
          <c:val>
            <c:numRef>
              <c:f>Report!$C$12:$F$12</c:f>
              <c:numCache>
                <c:formatCode>General</c:formatCode>
                <c:ptCount val="4"/>
                <c:pt idx="0">
                  <c:v>143</c:v>
                </c:pt>
                <c:pt idx="1">
                  <c:v>23</c:v>
                </c:pt>
                <c:pt idx="2">
                  <c:v>0</c:v>
                </c:pt>
                <c:pt idx="3">
                  <c:v>0</c:v>
                </c:pt>
              </c:numCache>
            </c:numRef>
          </c:val>
          <c:extLst>
            <c:ext xmlns:c16="http://schemas.microsoft.com/office/drawing/2014/chart" uri="{C3380CC4-5D6E-409C-BE32-E72D297353CC}">
              <c16:uniqueId val="{00000002-0C8A-4759-A4A5-F156822DB4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7</xdr:row>
      <xdr:rowOff>91440</xdr:rowOff>
    </xdr:from>
    <xdr:to>
      <xdr:col>16</xdr:col>
      <xdr:colOff>198120</xdr:colOff>
      <xdr:row>21</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297180</xdr:colOff>
      <xdr:row>0</xdr:row>
      <xdr:rowOff>22860</xdr:rowOff>
    </xdr:from>
    <xdr:to>
      <xdr:col>18</xdr:col>
      <xdr:colOff>157938</xdr:colOff>
      <xdr:row>81</xdr:row>
      <xdr:rowOff>60716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6780" y="22860"/>
          <a:ext cx="10223958" cy="148511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8" Type="http://schemas.openxmlformats.org/officeDocument/2006/relationships/hyperlink" Target="https://drive.google.com/file/d/1OB9gNqHgb9NKNM0Xc0nDFk2hYFcRAPgZ/view?usp=share_link" TargetMode="External"/><Relationship Id="rId13" Type="http://schemas.openxmlformats.org/officeDocument/2006/relationships/hyperlink" Target="https://drive.google.com/file/d/1_9VeRQOXMiVYZDqMR35j3-_vEcF2_78B/view?usp=share_link" TargetMode="External"/><Relationship Id="rId18" Type="http://schemas.openxmlformats.org/officeDocument/2006/relationships/hyperlink" Target="https://drive.google.com/file/d/1fBuEtMYYP1-1HRLke-VJsM-Oz5JeHG1h/view?usp=share_link" TargetMode="External"/><Relationship Id="rId3" Type="http://schemas.openxmlformats.org/officeDocument/2006/relationships/hyperlink" Target="https://drive.google.com/file/d/1AO8MMTOXntmavFB1qZPeFnAhbUq_eheH/view?usp=share_link" TargetMode="External"/><Relationship Id="rId21" Type="http://schemas.openxmlformats.org/officeDocument/2006/relationships/hyperlink" Target="https://drive.google.com/file/d/1KetJp2r-rhrl8bygJ4RiPTVets6uVFmh/view?usp=sharing" TargetMode="External"/><Relationship Id="rId7" Type="http://schemas.openxmlformats.org/officeDocument/2006/relationships/hyperlink" Target="https://drive.google.com/file/d/15pc1bTVPJ-EDBPi6e-rU4TrE_jzznZ52/view?usp=share_link" TargetMode="External"/><Relationship Id="rId12" Type="http://schemas.openxmlformats.org/officeDocument/2006/relationships/hyperlink" Target="https://drive.google.com/file/d/1ZBVmhXe8utJFQvqUkVaUnODQYkPg27wl/view?usp=share_link" TargetMode="External"/><Relationship Id="rId17" Type="http://schemas.openxmlformats.org/officeDocument/2006/relationships/hyperlink" Target="https://drive.google.com/file/d/1L3JgSV5KmchLCUT1cUCdE0k6ROpnfLUC/view?usp=share_link" TargetMode="External"/><Relationship Id="rId2" Type="http://schemas.openxmlformats.org/officeDocument/2006/relationships/hyperlink" Target="https://drive.google.com/file/d/1RZ-pXnJyjGiHpSa543xvGRS9f2p3Hi6V/view?usp=share_link" TargetMode="External"/><Relationship Id="rId16" Type="http://schemas.openxmlformats.org/officeDocument/2006/relationships/hyperlink" Target="https://drive.google.com/file/d/104OPjK0zNA0zxi-ny18lMbryeItjT_4X/view?usp=share_link" TargetMode="External"/><Relationship Id="rId20" Type="http://schemas.openxmlformats.org/officeDocument/2006/relationships/hyperlink" Target="Email:%20mahirafsar1010@gmail.com" TargetMode="External"/><Relationship Id="rId1" Type="http://schemas.openxmlformats.org/officeDocument/2006/relationships/hyperlink" Target="https://drive.google.com/file/d/1KfWPmwbCYGS6yPNf0-Qo1gBHCWiHKUwx/view?usp=share_link" TargetMode="External"/><Relationship Id="rId6" Type="http://schemas.openxmlformats.org/officeDocument/2006/relationships/hyperlink" Target="https://drive.google.com/file/d/12VM0yBv5ctLl9zOIwqtDsNFPr0_ZK75z/view?usp=share_link" TargetMode="External"/><Relationship Id="rId11" Type="http://schemas.openxmlformats.org/officeDocument/2006/relationships/hyperlink" Target="https://drive.google.com/file/d/1htxk0yTOEPTepl7ctQ22DiaUjBDEOhHJ/view?usp=share_link" TargetMode="External"/><Relationship Id="rId5" Type="http://schemas.openxmlformats.org/officeDocument/2006/relationships/hyperlink" Target="https://drive.google.com/file/d/1WbZb5pvC5dXlm9gfT0isPEOouhQ-Wo38/view?usp=share_link" TargetMode="External"/><Relationship Id="rId15" Type="http://schemas.openxmlformats.org/officeDocument/2006/relationships/hyperlink" Target="https://drive.google.com/file/d/1GmN2Mgir2Vhymp6vH_PJ6d3S40dY_m7f/view?usp=share_link" TargetMode="External"/><Relationship Id="rId23" Type="http://schemas.openxmlformats.org/officeDocument/2006/relationships/printerSettings" Target="../printerSettings/printerSettings6.bin"/><Relationship Id="rId10" Type="http://schemas.openxmlformats.org/officeDocument/2006/relationships/hyperlink" Target="https://drive.google.com/file/d/1JkVeOFO28zwAxIQPZorcNxUxEXGIULns/view?usp=share_link" TargetMode="External"/><Relationship Id="rId19" Type="http://schemas.openxmlformats.org/officeDocument/2006/relationships/hyperlink" Target="https://drive.google.com/file/d/1s9dR3NPHxonLm3PiM0BDlodifEdCdQpc/view?usp=share_link" TargetMode="External"/><Relationship Id="rId4" Type="http://schemas.openxmlformats.org/officeDocument/2006/relationships/hyperlink" Target="https://drive.google.com/file/d/16suJ8lQ_e6UCG-TowjC42Ma5TI0BMeGa/view?usp=share_link" TargetMode="External"/><Relationship Id="rId9" Type="http://schemas.openxmlformats.org/officeDocument/2006/relationships/hyperlink" Target="https://drive.google.com/file/d/1vhiPLqPMj6RYfWy3ZIWczFAP4zOQ44hI/view?usp=share_link" TargetMode="External"/><Relationship Id="rId14" Type="http://schemas.openxmlformats.org/officeDocument/2006/relationships/hyperlink" Target="https://drive.google.com/file/d/1dsyJA_oxaO-vTmkPbTZvZuMVFEAAvEfH/view?usp=share_link" TargetMode="External"/><Relationship Id="rId22" Type="http://schemas.openxmlformats.org/officeDocument/2006/relationships/hyperlink" Target="https://drive.google.com/file/d/1iNyAZcpmczPbwdU6VW8OppC0IVDag1qA/view?usp=sharing"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GmN2Mgir2Vhymp6vH_PJ6d3S40dY_m7f/view?usp=share_link"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rive.google.com/file/d/1L3JgSV5KmchLCUT1cUCdE0k6ROpnfLUC/view?usp=share_link" TargetMode="External"/><Relationship Id="rId1" Type="http://schemas.openxmlformats.org/officeDocument/2006/relationships/hyperlink" Target="https://drive.google.com/file/d/104OPjK0zNA0zxi-ny18lMbryeItjT_4X/view?usp=share_lin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s9dR3NPHxonLm3PiM0BDlodifEdCdQpc/view?usp=share_link" TargetMode="External"/><Relationship Id="rId2" Type="http://schemas.openxmlformats.org/officeDocument/2006/relationships/hyperlink" Target="https://drive.google.com/file/d/1fBuEtMYYP1-1HRLke-VJsM-Oz5JeHG1h/view?usp=share_link" TargetMode="External"/><Relationship Id="rId1" Type="http://schemas.openxmlformats.org/officeDocument/2006/relationships/hyperlink" Target="mailto:!@!@@!"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Email:%20mahirafsar1010@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KetJp2r-rhrl8bygJ4RiPTVets6uVFmh/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rive.google.com/file/d/1iNyAZcpmczPbwdU6VW8OppC0IVDag1qA/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0"/>
  <sheetViews>
    <sheetView topLeftCell="A13" workbookViewId="0">
      <selection activeCell="A17" sqref="A17"/>
    </sheetView>
  </sheetViews>
  <sheetFormatPr defaultRowHeight="14.4"/>
  <cols>
    <col min="1" max="1" width="24.88671875" customWidth="1"/>
    <col min="2" max="2" width="49" customWidth="1"/>
    <col min="3" max="3" width="10.44140625" customWidth="1"/>
    <col min="4" max="4" width="24.21875" customWidth="1"/>
    <col min="5" max="5" width="13.44140625" customWidth="1"/>
  </cols>
  <sheetData>
    <row r="2" spans="1:4" ht="18">
      <c r="A2" s="33" t="s">
        <v>34</v>
      </c>
      <c r="B2" s="34" t="s">
        <v>46</v>
      </c>
    </row>
    <row r="3" spans="1:4" ht="18">
      <c r="A3" s="33" t="s">
        <v>36</v>
      </c>
      <c r="B3" s="34" t="s">
        <v>35</v>
      </c>
    </row>
    <row r="4" spans="1:4" ht="19.2" customHeight="1">
      <c r="A4" s="33" t="s">
        <v>37</v>
      </c>
      <c r="B4" s="34"/>
    </row>
    <row r="5" spans="1:4" ht="18" customHeight="1">
      <c r="A5" s="33" t="s">
        <v>38</v>
      </c>
      <c r="B5" s="34" t="s">
        <v>39</v>
      </c>
    </row>
    <row r="6" spans="1:4" ht="18" customHeight="1">
      <c r="A6" s="33" t="s">
        <v>40</v>
      </c>
      <c r="B6" s="34" t="s">
        <v>39</v>
      </c>
    </row>
    <row r="7" spans="1:4" ht="14.4" customHeight="1">
      <c r="A7" s="33" t="s">
        <v>41</v>
      </c>
      <c r="B7" s="34"/>
    </row>
    <row r="8" spans="1:4" ht="14.4" customHeight="1"/>
    <row r="9" spans="1:4" ht="18" customHeight="1">
      <c r="A9" s="33" t="s">
        <v>42</v>
      </c>
      <c r="B9" s="33" t="s">
        <v>43</v>
      </c>
      <c r="C9" s="33" t="s">
        <v>44</v>
      </c>
      <c r="D9" s="33" t="s">
        <v>45</v>
      </c>
    </row>
    <row r="10" spans="1:4" ht="37.799999999999997" customHeight="1">
      <c r="A10" s="48" t="str">
        <f>HYPERLINK("#'Register'!A1","(TS001)
Register Functionality")</f>
        <v>(TS001)
Register Functionality</v>
      </c>
      <c r="B10" s="37" t="s">
        <v>49</v>
      </c>
      <c r="C10" s="38" t="s">
        <v>47</v>
      </c>
      <c r="D10" s="38">
        <f xml:space="preserve"> Register!B6</f>
        <v>47</v>
      </c>
    </row>
    <row r="11" spans="1:4" ht="31.8" customHeight="1">
      <c r="A11" s="48" t="str">
        <f>HYPERLINK("#'Login'!A1","(TS002)
Login Functionality")</f>
        <v>(TS002)
Login Functionality</v>
      </c>
      <c r="B11" s="37" t="s">
        <v>50</v>
      </c>
      <c r="C11" s="38" t="s">
        <v>47</v>
      </c>
      <c r="D11" s="38">
        <f xml:space="preserve"> Login!B6</f>
        <v>25</v>
      </c>
    </row>
    <row r="12" spans="1:4" ht="30.6" customHeight="1">
      <c r="A12" s="48" t="str">
        <f>HYPERLINK("#'Logout'!A1","(TS003)
Logout Functionality")</f>
        <v>(TS003)
Logout Functionality</v>
      </c>
      <c r="B12" s="37" t="s">
        <v>526</v>
      </c>
      <c r="C12" s="38" t="s">
        <v>47</v>
      </c>
      <c r="D12" s="38">
        <f xml:space="preserve"> Logout!B6</f>
        <v>8</v>
      </c>
    </row>
    <row r="13" spans="1:4" ht="46.2" customHeight="1">
      <c r="A13" s="48" t="str">
        <f>HYPERLINK("#'Forget_Password'!A1","(TS004)
Forget Password
Functionality")</f>
        <v>(TS004)
Forget Password
Functionality</v>
      </c>
      <c r="B13" s="37" t="s">
        <v>527</v>
      </c>
      <c r="C13" s="38" t="s">
        <v>226</v>
      </c>
      <c r="D13" s="38">
        <f xml:space="preserve"> Forget_Password!B6</f>
        <v>9</v>
      </c>
    </row>
    <row r="14" spans="1:4" ht="44.4" customHeight="1">
      <c r="A14" s="48" t="str">
        <f>HYPERLINK("#'Search'!A1","(TS005)
Search
Functionality")</f>
        <v>(TS005)
Search
Functionality</v>
      </c>
      <c r="B14" s="37" t="s">
        <v>535</v>
      </c>
      <c r="C14" s="38" t="s">
        <v>235</v>
      </c>
      <c r="D14" s="38">
        <f xml:space="preserve"> Search!B6</f>
        <v>18</v>
      </c>
    </row>
    <row r="15" spans="1:4" ht="54" customHeight="1">
      <c r="A15" s="48" t="str">
        <f>HYPERLINK("#'Shopping_cart'!A1","(TS006)
Shopping Cart
Functionality")</f>
        <v>(TS006)
Shopping Cart
Functionality</v>
      </c>
      <c r="B15" s="37" t="s">
        <v>535</v>
      </c>
      <c r="C15" s="38" t="s">
        <v>47</v>
      </c>
      <c r="D15" s="38">
        <f xml:space="preserve"> Shopping_cart!B6</f>
        <v>26</v>
      </c>
    </row>
    <row r="16" spans="1:4" ht="47.4" customHeight="1">
      <c r="A16" s="48" t="str">
        <f>HYPERLINK("#'Change_Password'!A1","(TS007)
Change_Password
Functionality")</f>
        <v>(TS007)
Change_Password
Functionality</v>
      </c>
      <c r="B16" s="37" t="s">
        <v>787</v>
      </c>
      <c r="C16" s="38" t="s">
        <v>235</v>
      </c>
      <c r="D16" s="38">
        <f xml:space="preserve"> Change_Password!B6</f>
        <v>13</v>
      </c>
    </row>
    <row r="17" spans="1:4" ht="46.8" customHeight="1">
      <c r="A17" s="48" t="str">
        <f>HYPERLINK("#'WishList'!A1","(TS008)
Wish List
Functionality")</f>
        <v>(TS008)
Wish List
Functionality</v>
      </c>
      <c r="B17" s="37" t="s">
        <v>788</v>
      </c>
      <c r="C17" s="38" t="s">
        <v>226</v>
      </c>
      <c r="D17" s="38">
        <f xml:space="preserve"> WishList!B6</f>
        <v>20</v>
      </c>
    </row>
    <row r="18" spans="1:4" ht="14.4" customHeight="1"/>
    <row r="19" spans="1:4" ht="14.4" customHeight="1"/>
    <row r="20" spans="1:4" ht="14.4" customHeight="1"/>
    <row r="21" spans="1:4" ht="14.4" customHeight="1">
      <c r="B21" s="1"/>
    </row>
    <row r="22" spans="1:4" ht="14.4" customHeight="1"/>
    <row r="23" spans="1:4" ht="14.4" customHeight="1"/>
    <row r="24" spans="1:4" ht="14.4" customHeight="1"/>
    <row r="25" spans="1:4" ht="14.4" customHeight="1"/>
    <row r="26" spans="1:4" ht="14.4" customHeight="1"/>
    <row r="27" spans="1:4" ht="14.4" customHeight="1"/>
    <row r="28" spans="1:4" ht="14.4" customHeight="1"/>
    <row r="29" spans="1:4" ht="14.4" customHeight="1"/>
    <row r="30" spans="1:4" ht="14.4" customHeight="1"/>
    <row r="31" spans="1:4" ht="14.4" customHeight="1"/>
    <row r="32" spans="1:4" ht="9" customHeight="1"/>
    <row r="33" ht="14.4" customHeight="1"/>
    <row r="34" ht="14.4" customHeight="1"/>
    <row r="35" ht="14.4" customHeight="1"/>
    <row r="36" ht="14.4" customHeight="1"/>
    <row r="37" ht="14.4" customHeight="1"/>
    <row r="38" ht="14.4" customHeight="1"/>
    <row r="39" ht="14.4" customHeight="1"/>
    <row r="40" ht="14.4" customHeight="1"/>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9"/>
  <sheetViews>
    <sheetView tabSelected="1" topLeftCell="A5" workbookViewId="0">
      <selection activeCell="G12" sqref="G12"/>
    </sheetView>
  </sheetViews>
  <sheetFormatPr defaultRowHeight="14.4"/>
  <cols>
    <col min="1" max="1" width="24.44140625" style="81" customWidth="1"/>
    <col min="2" max="2" width="15.33203125" style="81" customWidth="1"/>
    <col min="3" max="3" width="35.77734375" style="81" customWidth="1"/>
    <col min="4" max="4" width="59.33203125" style="81" customWidth="1"/>
    <col min="5" max="5" width="22.44140625" style="82" customWidth="1"/>
    <col min="6" max="16384" width="8.88671875" style="81"/>
  </cols>
  <sheetData>
    <row r="2" spans="2:8" ht="15" thickBot="1"/>
    <row r="3" spans="2:8" ht="13.8" customHeight="1">
      <c r="B3" s="92" t="s">
        <v>875</v>
      </c>
      <c r="C3" s="93"/>
      <c r="D3" s="93"/>
      <c r="E3" s="94"/>
      <c r="F3" s="83"/>
      <c r="G3" s="83"/>
      <c r="H3" s="83"/>
    </row>
    <row r="4" spans="2:8" ht="46.2" customHeight="1" thickBot="1">
      <c r="B4" s="95"/>
      <c r="C4" s="96"/>
      <c r="D4" s="96"/>
      <c r="E4" s="97"/>
      <c r="F4" s="83"/>
      <c r="G4" s="83"/>
      <c r="H4" s="83"/>
    </row>
    <row r="5" spans="2:8" ht="44.4" customHeight="1" thickBot="1">
      <c r="B5" s="98" t="s">
        <v>876</v>
      </c>
      <c r="C5" s="99" t="s">
        <v>877</v>
      </c>
      <c r="D5" s="99" t="s">
        <v>878</v>
      </c>
      <c r="E5" s="99" t="s">
        <v>879</v>
      </c>
    </row>
    <row r="6" spans="2:8" s="84" customFormat="1" ht="28.2" customHeight="1" thickBot="1">
      <c r="B6" s="85">
        <v>1</v>
      </c>
      <c r="C6" s="86" t="s">
        <v>880</v>
      </c>
      <c r="D6" s="87" t="s">
        <v>881</v>
      </c>
      <c r="E6" s="85" t="s">
        <v>902</v>
      </c>
    </row>
    <row r="7" spans="2:8" s="84" customFormat="1" ht="29.4" customHeight="1" thickBot="1">
      <c r="B7" s="85">
        <v>2</v>
      </c>
      <c r="C7" s="88" t="s">
        <v>882</v>
      </c>
      <c r="D7" s="89" t="s">
        <v>883</v>
      </c>
      <c r="E7" s="85" t="s">
        <v>903</v>
      </c>
    </row>
    <row r="8" spans="2:8" s="90" customFormat="1" ht="28.2" customHeight="1" thickBot="1">
      <c r="B8" s="85">
        <v>3</v>
      </c>
      <c r="C8" s="88" t="s">
        <v>884</v>
      </c>
      <c r="D8" s="89" t="s">
        <v>885</v>
      </c>
      <c r="E8" s="85" t="s">
        <v>904</v>
      </c>
    </row>
    <row r="9" spans="2:8" s="90" customFormat="1" ht="29.4" customHeight="1" thickBot="1">
      <c r="B9" s="85">
        <v>4</v>
      </c>
      <c r="C9" s="88" t="s">
        <v>886</v>
      </c>
      <c r="D9" s="89" t="s">
        <v>887</v>
      </c>
      <c r="E9" s="85" t="s">
        <v>905</v>
      </c>
    </row>
    <row r="10" spans="2:8" s="90" customFormat="1" ht="28.8" customHeight="1" thickBot="1">
      <c r="B10" s="85">
        <v>5</v>
      </c>
      <c r="C10" s="88" t="s">
        <v>888</v>
      </c>
      <c r="D10" s="89" t="s">
        <v>889</v>
      </c>
      <c r="E10" s="85" t="s">
        <v>903</v>
      </c>
    </row>
    <row r="11" spans="2:8" s="90" customFormat="1" ht="28.2" customHeight="1" thickBot="1">
      <c r="B11" s="85">
        <v>6</v>
      </c>
      <c r="C11" s="88" t="s">
        <v>890</v>
      </c>
      <c r="D11" s="89" t="s">
        <v>891</v>
      </c>
      <c r="E11" s="85" t="s">
        <v>56</v>
      </c>
    </row>
    <row r="12" spans="2:8" s="90" customFormat="1" ht="29.4" customHeight="1" thickBot="1">
      <c r="B12" s="85">
        <v>7</v>
      </c>
      <c r="C12" s="88" t="s">
        <v>892</v>
      </c>
      <c r="D12" s="89" t="s">
        <v>893</v>
      </c>
      <c r="E12" s="85" t="s">
        <v>56</v>
      </c>
    </row>
    <row r="13" spans="2:8" s="90" customFormat="1" ht="29.4" customHeight="1" thickBot="1">
      <c r="B13" s="85">
        <v>8</v>
      </c>
      <c r="C13" s="88" t="s">
        <v>894</v>
      </c>
      <c r="D13" s="89" t="s">
        <v>895</v>
      </c>
      <c r="E13" s="85" t="s">
        <v>56</v>
      </c>
    </row>
    <row r="14" spans="2:8" s="90" customFormat="1" ht="28.8" customHeight="1" thickBot="1">
      <c r="B14" s="85">
        <v>9</v>
      </c>
      <c r="C14" s="88" t="s">
        <v>896</v>
      </c>
      <c r="D14" s="89" t="s">
        <v>897</v>
      </c>
      <c r="E14" s="85" t="s">
        <v>56</v>
      </c>
    </row>
    <row r="15" spans="2:8" s="90" customFormat="1" ht="28.8" customHeight="1" thickBot="1">
      <c r="B15" s="85">
        <v>10</v>
      </c>
      <c r="C15" s="88" t="s">
        <v>898</v>
      </c>
      <c r="D15" s="89" t="s">
        <v>899</v>
      </c>
      <c r="E15" s="85" t="s">
        <v>56</v>
      </c>
    </row>
    <row r="16" spans="2:8" s="90" customFormat="1" ht="28.8" customHeight="1" thickBot="1">
      <c r="B16" s="85">
        <v>11</v>
      </c>
      <c r="C16" s="88" t="s">
        <v>900</v>
      </c>
      <c r="D16" s="89" t="s">
        <v>901</v>
      </c>
      <c r="E16" s="85" t="s">
        <v>56</v>
      </c>
    </row>
    <row r="17" spans="2:2">
      <c r="B17" s="91"/>
    </row>
    <row r="18" spans="2:2">
      <c r="B18" s="91"/>
    </row>
    <row r="19" spans="2:2">
      <c r="B19" s="91"/>
    </row>
    <row r="20" spans="2:2">
      <c r="B20" s="91"/>
    </row>
    <row r="21" spans="2:2">
      <c r="B21" s="91"/>
    </row>
    <row r="22" spans="2:2">
      <c r="B22" s="91"/>
    </row>
    <row r="23" spans="2:2">
      <c r="B23" s="91"/>
    </row>
    <row r="24" spans="2:2">
      <c r="B24" s="91"/>
    </row>
    <row r="25" spans="2:2">
      <c r="B25" s="91"/>
    </row>
    <row r="26" spans="2:2">
      <c r="B26" s="91"/>
    </row>
    <row r="27" spans="2:2">
      <c r="B27" s="91"/>
    </row>
    <row r="28" spans="2:2">
      <c r="B28" s="91"/>
    </row>
    <row r="29" spans="2:2">
      <c r="B29" s="91"/>
    </row>
    <row r="30" spans="2:2">
      <c r="B30" s="91"/>
    </row>
    <row r="31" spans="2:2">
      <c r="B31" s="91"/>
    </row>
    <row r="32" spans="2:2">
      <c r="B32" s="91"/>
    </row>
    <row r="33" spans="2:2">
      <c r="B33" s="91"/>
    </row>
    <row r="34" spans="2:2">
      <c r="B34" s="91"/>
    </row>
    <row r="35" spans="2:2">
      <c r="B35" s="91"/>
    </row>
    <row r="36" spans="2:2">
      <c r="B36" s="91"/>
    </row>
    <row r="37" spans="2:2">
      <c r="B37" s="91"/>
    </row>
    <row r="38" spans="2:2">
      <c r="B38" s="91"/>
    </row>
    <row r="39" spans="2:2">
      <c r="B39" s="91"/>
    </row>
    <row r="40" spans="2:2">
      <c r="B40" s="91"/>
    </row>
    <row r="41" spans="2:2">
      <c r="B41" s="91"/>
    </row>
    <row r="42" spans="2:2">
      <c r="B42" s="91"/>
    </row>
    <row r="43" spans="2:2">
      <c r="B43" s="91"/>
    </row>
    <row r="44" spans="2:2">
      <c r="B44" s="91"/>
    </row>
    <row r="45" spans="2:2">
      <c r="B45" s="91"/>
    </row>
    <row r="46" spans="2:2">
      <c r="B46" s="91"/>
    </row>
    <row r="47" spans="2:2">
      <c r="B47" s="91"/>
    </row>
    <row r="48" spans="2:2">
      <c r="B48" s="91"/>
    </row>
    <row r="49" spans="2:2">
      <c r="B49" s="91"/>
    </row>
  </sheetData>
  <mergeCells count="1">
    <mergeCell ref="B3:E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F20" sqref="F20"/>
    </sheetView>
  </sheetViews>
  <sheetFormatPr defaultRowHeight="14.4"/>
  <cols>
    <col min="2" max="2" width="28" customWidth="1"/>
    <col min="3" max="3" width="22.5546875" customWidth="1"/>
    <col min="4" max="4" width="13.5546875" customWidth="1"/>
    <col min="5" max="5" width="18.21875" customWidth="1"/>
    <col min="6" max="6" width="16.44140625" customWidth="1"/>
    <col min="7" max="7" width="12.33203125" customWidth="1"/>
  </cols>
  <sheetData>
    <row r="2" spans="2:7" ht="21">
      <c r="B2" s="79" t="s">
        <v>19</v>
      </c>
      <c r="C2" s="80"/>
      <c r="D2" s="80"/>
      <c r="E2" s="80"/>
      <c r="F2" s="80"/>
      <c r="G2" s="80"/>
    </row>
    <row r="3" spans="2:7" ht="15.6">
      <c r="B3" s="23" t="s">
        <v>20</v>
      </c>
      <c r="C3" s="75" t="s">
        <v>35</v>
      </c>
      <c r="D3" s="76"/>
      <c r="E3" s="76"/>
      <c r="F3" s="76"/>
      <c r="G3" s="76"/>
    </row>
    <row r="4" spans="2:7" ht="15.6">
      <c r="B4" s="23" t="s">
        <v>21</v>
      </c>
      <c r="C4" s="75"/>
      <c r="D4" s="76"/>
      <c r="E4" s="76"/>
      <c r="F4" s="76"/>
      <c r="G4" s="76"/>
    </row>
    <row r="5" spans="2:7" ht="15.6">
      <c r="B5" s="23" t="s">
        <v>22</v>
      </c>
      <c r="C5" s="75"/>
      <c r="D5" s="76"/>
      <c r="E5" s="76"/>
      <c r="F5" s="76"/>
      <c r="G5" s="76"/>
    </row>
    <row r="6" spans="2:7" ht="15.6">
      <c r="B6" s="23" t="s">
        <v>23</v>
      </c>
      <c r="C6" s="75" t="s">
        <v>33</v>
      </c>
      <c r="D6" s="76"/>
      <c r="E6" s="76"/>
      <c r="F6" s="76"/>
      <c r="G6" s="76"/>
    </row>
    <row r="7" spans="2:7" ht="15.6">
      <c r="B7" s="23" t="s">
        <v>24</v>
      </c>
      <c r="C7" s="75" t="s">
        <v>33</v>
      </c>
      <c r="D7" s="76"/>
      <c r="E7" s="76"/>
      <c r="F7" s="76"/>
      <c r="G7" s="76"/>
    </row>
    <row r="8" spans="2:7" ht="15.6">
      <c r="B8" s="23" t="s">
        <v>25</v>
      </c>
      <c r="C8" s="75"/>
      <c r="D8" s="76"/>
      <c r="E8" s="76"/>
      <c r="F8" s="76"/>
      <c r="G8" s="76"/>
    </row>
    <row r="9" spans="2:7">
      <c r="B9" s="77" t="s">
        <v>26</v>
      </c>
      <c r="C9" s="78"/>
      <c r="D9" s="78"/>
      <c r="E9" s="78"/>
      <c r="F9" s="78"/>
      <c r="G9" s="78"/>
    </row>
    <row r="10" spans="2:7">
      <c r="B10" s="78"/>
      <c r="C10" s="78"/>
      <c r="D10" s="78"/>
      <c r="E10" s="78"/>
      <c r="F10" s="78"/>
      <c r="G10" s="78"/>
    </row>
    <row r="11" spans="2:7" ht="15.6">
      <c r="B11" s="24" t="s">
        <v>5</v>
      </c>
      <c r="C11" s="24" t="s">
        <v>27</v>
      </c>
      <c r="D11" s="24" t="s">
        <v>28</v>
      </c>
      <c r="E11" s="24" t="s">
        <v>29</v>
      </c>
      <c r="F11" s="24" t="s">
        <v>30</v>
      </c>
      <c r="G11" s="24" t="s">
        <v>31</v>
      </c>
    </row>
    <row r="12" spans="2:7" ht="23.4" customHeight="1">
      <c r="B12" s="25"/>
      <c r="C12" s="26">
        <f>Register!B2+Login!B2+Logout!B2+Forget_Password!B2+Search!B2+Shopping_cart!B2+Change_Password!B2+WishList!B2</f>
        <v>143</v>
      </c>
      <c r="D12" s="32">
        <f>Register!B3+Login!B3+Logout!B3+Forget_Password!B3+Search!B3+Shopping_cart!B3+Change_Password!B3+WishList!B3</f>
        <v>23</v>
      </c>
      <c r="E12" s="27">
        <f>Register!B4</f>
        <v>0</v>
      </c>
      <c r="F12" s="28">
        <f>Register!B5</f>
        <v>0</v>
      </c>
      <c r="G12" s="29">
        <f>Register!B6+Login!B6+Logout!B6+Forget_Password!B6+Search!B6+Shopping_cart!B6+Change_Password!B6+WishList!B6</f>
        <v>166</v>
      </c>
    </row>
    <row r="13" spans="2:7" ht="21.6" customHeight="1">
      <c r="B13" s="30" t="s">
        <v>32</v>
      </c>
      <c r="C13" s="30">
        <f>SUM(C12)</f>
        <v>143</v>
      </c>
      <c r="D13" s="31">
        <f>SUM(D12)</f>
        <v>23</v>
      </c>
      <c r="E13" s="30">
        <f t="shared" ref="E13:F13" si="0">SUM(E12)</f>
        <v>0</v>
      </c>
      <c r="F13" s="30">
        <f t="shared" si="0"/>
        <v>0</v>
      </c>
      <c r="G13" s="30">
        <f>SUM(G12)</f>
        <v>166</v>
      </c>
    </row>
  </sheetData>
  <mergeCells count="8">
    <mergeCell ref="C8:G8"/>
    <mergeCell ref="B9:G10"/>
    <mergeCell ref="B2:G2"/>
    <mergeCell ref="C3:G3"/>
    <mergeCell ref="C4:G4"/>
    <mergeCell ref="C5:G5"/>
    <mergeCell ref="C6:G6"/>
    <mergeCell ref="C7:G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C21" workbookViewId="0">
      <selection activeCell="C24" sqref="C24"/>
    </sheetView>
  </sheetViews>
  <sheetFormatPr defaultRowHeight="14.4"/>
  <cols>
    <col min="1" max="1" width="13.44140625" customWidth="1"/>
    <col min="2" max="2" width="34.44140625" customWidth="1"/>
    <col min="3" max="3" width="27.5546875" customWidth="1"/>
    <col min="4" max="4" width="20.6640625" customWidth="1"/>
    <col min="5" max="5" width="42.88671875" customWidth="1"/>
    <col min="6" max="6" width="16" customWidth="1"/>
    <col min="7" max="9" width="11.5546875" customWidth="1"/>
    <col min="10" max="10" width="19.44140625" customWidth="1"/>
    <col min="11" max="11" width="17.33203125" customWidth="1"/>
  </cols>
  <sheetData>
    <row r="1" spans="1:12" ht="23.4" customHeight="1">
      <c r="A1" s="42" t="s">
        <v>202</v>
      </c>
      <c r="B1" s="42" t="s">
        <v>203</v>
      </c>
      <c r="C1" s="42" t="s">
        <v>6</v>
      </c>
      <c r="D1" s="42" t="s">
        <v>204</v>
      </c>
      <c r="E1" s="42" t="s">
        <v>205</v>
      </c>
      <c r="F1" s="42" t="s">
        <v>206</v>
      </c>
      <c r="G1" s="42" t="s">
        <v>207</v>
      </c>
      <c r="H1" s="42" t="s">
        <v>208</v>
      </c>
      <c r="I1" s="42" t="s">
        <v>44</v>
      </c>
      <c r="J1" s="42" t="s">
        <v>209</v>
      </c>
      <c r="K1" s="42" t="s">
        <v>210</v>
      </c>
      <c r="L1" s="43"/>
    </row>
    <row r="2" spans="1:12" ht="86.4">
      <c r="A2" s="49" t="s">
        <v>390</v>
      </c>
      <c r="B2" s="50" t="s">
        <v>223</v>
      </c>
      <c r="C2" s="50" t="s">
        <v>211</v>
      </c>
      <c r="D2" s="50" t="s">
        <v>212</v>
      </c>
      <c r="E2" s="50" t="s">
        <v>218</v>
      </c>
      <c r="F2" s="59" t="s">
        <v>213</v>
      </c>
      <c r="G2" s="59" t="s">
        <v>79</v>
      </c>
      <c r="H2" s="59" t="s">
        <v>227</v>
      </c>
      <c r="I2" s="59" t="s">
        <v>226</v>
      </c>
      <c r="J2" s="60" t="s">
        <v>215</v>
      </c>
      <c r="K2" s="59" t="s">
        <v>214</v>
      </c>
    </row>
    <row r="3" spans="1:12" ht="86.4">
      <c r="A3" s="49" t="s">
        <v>391</v>
      </c>
      <c r="B3" s="50" t="s">
        <v>224</v>
      </c>
      <c r="C3" s="50" t="s">
        <v>216</v>
      </c>
      <c r="D3" s="50" t="s">
        <v>217</v>
      </c>
      <c r="E3" s="50" t="s">
        <v>219</v>
      </c>
      <c r="F3" s="59" t="s">
        <v>213</v>
      </c>
      <c r="G3" s="59" t="s">
        <v>79</v>
      </c>
      <c r="H3" s="59" t="s">
        <v>227</v>
      </c>
      <c r="I3" s="59" t="s">
        <v>226</v>
      </c>
      <c r="J3" s="60" t="s">
        <v>220</v>
      </c>
      <c r="K3" s="59" t="s">
        <v>214</v>
      </c>
    </row>
    <row r="4" spans="1:12" ht="86.4">
      <c r="A4" s="49" t="s">
        <v>392</v>
      </c>
      <c r="B4" s="50" t="s">
        <v>225</v>
      </c>
      <c r="C4" s="50" t="s">
        <v>221</v>
      </c>
      <c r="D4" s="50" t="s">
        <v>222</v>
      </c>
      <c r="E4" s="50" t="s">
        <v>230</v>
      </c>
      <c r="F4" s="59" t="s">
        <v>213</v>
      </c>
      <c r="G4" s="59" t="s">
        <v>79</v>
      </c>
      <c r="H4" s="59" t="s">
        <v>227</v>
      </c>
      <c r="I4" s="59" t="s">
        <v>226</v>
      </c>
      <c r="J4" s="60" t="s">
        <v>228</v>
      </c>
      <c r="K4" s="59" t="s">
        <v>214</v>
      </c>
    </row>
    <row r="5" spans="1:12" ht="72">
      <c r="A5" s="61" t="s">
        <v>396</v>
      </c>
      <c r="B5" s="50" t="s">
        <v>229</v>
      </c>
      <c r="C5" s="50" t="s">
        <v>232</v>
      </c>
      <c r="D5" s="50" t="s">
        <v>231</v>
      </c>
      <c r="E5" s="50" t="s">
        <v>233</v>
      </c>
      <c r="F5" s="59" t="s">
        <v>213</v>
      </c>
      <c r="G5" s="59" t="s">
        <v>79</v>
      </c>
      <c r="H5" s="59" t="s">
        <v>234</v>
      </c>
      <c r="I5" s="59" t="s">
        <v>235</v>
      </c>
      <c r="J5" s="60" t="s">
        <v>236</v>
      </c>
      <c r="K5" s="59" t="s">
        <v>214</v>
      </c>
    </row>
    <row r="6" spans="1:12" ht="86.4">
      <c r="A6" s="61" t="s">
        <v>409</v>
      </c>
      <c r="B6" s="50" t="s">
        <v>237</v>
      </c>
      <c r="C6" s="50" t="s">
        <v>238</v>
      </c>
      <c r="D6" s="50" t="s">
        <v>239</v>
      </c>
      <c r="E6" s="50" t="s">
        <v>240</v>
      </c>
      <c r="F6" s="59" t="s">
        <v>213</v>
      </c>
      <c r="G6" s="59" t="s">
        <v>79</v>
      </c>
      <c r="H6" s="59" t="s">
        <v>227</v>
      </c>
      <c r="I6" s="59" t="s">
        <v>226</v>
      </c>
      <c r="J6" s="62" t="s">
        <v>241</v>
      </c>
      <c r="K6" s="59" t="s">
        <v>214</v>
      </c>
    </row>
    <row r="7" spans="1:12" ht="43.2">
      <c r="A7" s="61" t="s">
        <v>412</v>
      </c>
      <c r="B7" s="50" t="s">
        <v>245</v>
      </c>
      <c r="C7" s="50" t="s">
        <v>244</v>
      </c>
      <c r="D7" s="50" t="s">
        <v>243</v>
      </c>
      <c r="E7" s="50" t="s">
        <v>242</v>
      </c>
      <c r="F7" s="59" t="s">
        <v>213</v>
      </c>
      <c r="G7" s="59" t="s">
        <v>79</v>
      </c>
      <c r="H7" s="59" t="s">
        <v>227</v>
      </c>
      <c r="I7" s="59" t="s">
        <v>226</v>
      </c>
      <c r="J7" s="62" t="s">
        <v>246</v>
      </c>
      <c r="K7" s="59" t="s">
        <v>214</v>
      </c>
    </row>
    <row r="8" spans="1:12" ht="72">
      <c r="A8" s="61" t="s">
        <v>413</v>
      </c>
      <c r="B8" s="50" t="s">
        <v>247</v>
      </c>
      <c r="C8" s="50" t="s">
        <v>248</v>
      </c>
      <c r="D8" s="50" t="s">
        <v>249</v>
      </c>
      <c r="E8" s="50" t="s">
        <v>250</v>
      </c>
      <c r="F8" s="59" t="s">
        <v>213</v>
      </c>
      <c r="G8" s="59" t="s">
        <v>79</v>
      </c>
      <c r="H8" s="59" t="s">
        <v>227</v>
      </c>
      <c r="I8" s="59" t="s">
        <v>226</v>
      </c>
      <c r="J8" s="62" t="s">
        <v>251</v>
      </c>
      <c r="K8" s="59" t="s">
        <v>214</v>
      </c>
    </row>
    <row r="9" spans="1:12" ht="72">
      <c r="A9" s="61" t="s">
        <v>424</v>
      </c>
      <c r="B9" s="50" t="s">
        <v>252</v>
      </c>
      <c r="C9" s="50" t="s">
        <v>253</v>
      </c>
      <c r="D9" s="50" t="s">
        <v>254</v>
      </c>
      <c r="E9" s="50" t="s">
        <v>255</v>
      </c>
      <c r="F9" s="59" t="s">
        <v>213</v>
      </c>
      <c r="G9" s="59" t="s">
        <v>79</v>
      </c>
      <c r="H9" s="59" t="s">
        <v>227</v>
      </c>
      <c r="I9" s="59" t="s">
        <v>226</v>
      </c>
      <c r="J9" s="62" t="s">
        <v>256</v>
      </c>
      <c r="K9" s="59" t="s">
        <v>214</v>
      </c>
    </row>
    <row r="10" spans="1:12" ht="72">
      <c r="A10" s="61" t="s">
        <v>427</v>
      </c>
      <c r="B10" s="50" t="s">
        <v>257</v>
      </c>
      <c r="C10" s="50" t="s">
        <v>258</v>
      </c>
      <c r="D10" s="50" t="s">
        <v>259</v>
      </c>
      <c r="E10" s="50" t="s">
        <v>261</v>
      </c>
      <c r="F10" s="59" t="s">
        <v>213</v>
      </c>
      <c r="G10" s="59" t="s">
        <v>79</v>
      </c>
      <c r="H10" s="59" t="s">
        <v>227</v>
      </c>
      <c r="I10" s="59" t="s">
        <v>226</v>
      </c>
      <c r="J10" s="62" t="s">
        <v>260</v>
      </c>
      <c r="K10" s="59" t="s">
        <v>214</v>
      </c>
    </row>
    <row r="11" spans="1:12" ht="72">
      <c r="A11" s="61" t="s">
        <v>428</v>
      </c>
      <c r="B11" s="50" t="s">
        <v>262</v>
      </c>
      <c r="C11" s="50" t="s">
        <v>263</v>
      </c>
      <c r="D11" s="50" t="s">
        <v>264</v>
      </c>
      <c r="E11" s="50" t="s">
        <v>265</v>
      </c>
      <c r="F11" s="59" t="s">
        <v>213</v>
      </c>
      <c r="G11" s="59" t="s">
        <v>79</v>
      </c>
      <c r="H11" s="59" t="s">
        <v>227</v>
      </c>
      <c r="I11" s="59" t="s">
        <v>226</v>
      </c>
      <c r="J11" s="62" t="s">
        <v>266</v>
      </c>
      <c r="K11" s="59" t="s">
        <v>214</v>
      </c>
    </row>
    <row r="12" spans="1:12" ht="72">
      <c r="A12" s="61" t="s">
        <v>429</v>
      </c>
      <c r="B12" s="50" t="s">
        <v>267</v>
      </c>
      <c r="C12" s="50" t="s">
        <v>268</v>
      </c>
      <c r="D12" s="50" t="s">
        <v>269</v>
      </c>
      <c r="E12" s="50" t="s">
        <v>270</v>
      </c>
      <c r="F12" s="59" t="s">
        <v>213</v>
      </c>
      <c r="G12" s="59" t="s">
        <v>79</v>
      </c>
      <c r="H12" s="59" t="s">
        <v>227</v>
      </c>
      <c r="I12" s="59" t="s">
        <v>226</v>
      </c>
      <c r="J12" s="62" t="s">
        <v>271</v>
      </c>
      <c r="K12" s="59" t="s">
        <v>214</v>
      </c>
    </row>
    <row r="13" spans="1:12" ht="86.4">
      <c r="A13" s="61" t="s">
        <v>430</v>
      </c>
      <c r="B13" s="50" t="s">
        <v>273</v>
      </c>
      <c r="C13" s="50" t="s">
        <v>274</v>
      </c>
      <c r="D13" s="50" t="s">
        <v>275</v>
      </c>
      <c r="E13" s="50" t="s">
        <v>276</v>
      </c>
      <c r="F13" s="59" t="s">
        <v>213</v>
      </c>
      <c r="G13" s="59" t="s">
        <v>79</v>
      </c>
      <c r="H13" s="59" t="s">
        <v>227</v>
      </c>
      <c r="I13" s="59" t="s">
        <v>226</v>
      </c>
      <c r="J13" s="62" t="s">
        <v>272</v>
      </c>
      <c r="K13" s="59" t="s">
        <v>214</v>
      </c>
    </row>
    <row r="14" spans="1:12" ht="41.4" customHeight="1">
      <c r="A14" s="61" t="s">
        <v>378</v>
      </c>
      <c r="B14" s="50" t="s">
        <v>434</v>
      </c>
      <c r="C14" s="50" t="s">
        <v>336</v>
      </c>
      <c r="D14" s="50" t="s">
        <v>337</v>
      </c>
      <c r="E14" s="50" t="s">
        <v>435</v>
      </c>
      <c r="F14" s="59" t="s">
        <v>213</v>
      </c>
      <c r="G14" s="59" t="s">
        <v>436</v>
      </c>
      <c r="H14" s="59" t="s">
        <v>227</v>
      </c>
      <c r="I14" s="59" t="s">
        <v>235</v>
      </c>
      <c r="J14" s="62" t="s">
        <v>437</v>
      </c>
      <c r="K14" s="59" t="s">
        <v>214</v>
      </c>
    </row>
    <row r="15" spans="1:12" ht="28.8">
      <c r="A15" s="61" t="s">
        <v>383</v>
      </c>
      <c r="B15" s="50" t="s">
        <v>438</v>
      </c>
      <c r="C15" s="50" t="s">
        <v>352</v>
      </c>
      <c r="D15" s="59" t="s">
        <v>439</v>
      </c>
      <c r="E15" s="50" t="s">
        <v>353</v>
      </c>
      <c r="F15" s="59" t="s">
        <v>213</v>
      </c>
      <c r="G15" s="59" t="s">
        <v>436</v>
      </c>
      <c r="H15" s="59" t="s">
        <v>227</v>
      </c>
      <c r="I15" s="59" t="s">
        <v>226</v>
      </c>
      <c r="J15" s="62" t="s">
        <v>440</v>
      </c>
      <c r="K15" s="59" t="s">
        <v>214</v>
      </c>
    </row>
    <row r="16" spans="1:12" ht="28.2" customHeight="1">
      <c r="A16" s="61" t="s">
        <v>442</v>
      </c>
      <c r="B16" s="50" t="s">
        <v>473</v>
      </c>
      <c r="C16" s="50" t="s">
        <v>472</v>
      </c>
      <c r="D16" s="50" t="s">
        <v>458</v>
      </c>
      <c r="E16" s="50" t="s">
        <v>474</v>
      </c>
      <c r="F16" s="59" t="s">
        <v>213</v>
      </c>
      <c r="G16" s="59" t="s">
        <v>476</v>
      </c>
      <c r="H16" s="59" t="s">
        <v>227</v>
      </c>
      <c r="I16" s="59" t="s">
        <v>226</v>
      </c>
      <c r="J16" s="60" t="s">
        <v>477</v>
      </c>
      <c r="K16" s="59" t="s">
        <v>214</v>
      </c>
    </row>
    <row r="17" spans="1:11" ht="43.2">
      <c r="A17" s="61" t="s">
        <v>452</v>
      </c>
      <c r="B17" s="50" t="s">
        <v>478</v>
      </c>
      <c r="C17" s="50" t="s">
        <v>480</v>
      </c>
      <c r="D17" s="50" t="s">
        <v>479</v>
      </c>
      <c r="E17" s="50" t="s">
        <v>475</v>
      </c>
      <c r="F17" s="59" t="s">
        <v>213</v>
      </c>
      <c r="G17" s="59" t="s">
        <v>476</v>
      </c>
      <c r="H17" s="59" t="s">
        <v>227</v>
      </c>
      <c r="I17" s="59" t="s">
        <v>226</v>
      </c>
      <c r="J17" s="59"/>
      <c r="K17" s="59" t="s">
        <v>214</v>
      </c>
    </row>
    <row r="18" spans="1:11" ht="43.8" customHeight="1">
      <c r="A18" s="61" t="s">
        <v>509</v>
      </c>
      <c r="B18" s="9" t="s">
        <v>528</v>
      </c>
      <c r="C18" s="50" t="s">
        <v>529</v>
      </c>
      <c r="D18" s="50" t="s">
        <v>530</v>
      </c>
      <c r="E18" s="9" t="s">
        <v>531</v>
      </c>
      <c r="F18" s="59" t="s">
        <v>213</v>
      </c>
      <c r="G18" s="50" t="s">
        <v>483</v>
      </c>
      <c r="H18" s="59" t="s">
        <v>227</v>
      </c>
      <c r="I18" s="59" t="s">
        <v>226</v>
      </c>
      <c r="J18" s="51" t="s">
        <v>494</v>
      </c>
      <c r="K18" s="59" t="s">
        <v>214</v>
      </c>
    </row>
    <row r="19" spans="1:11" ht="45.6" customHeight="1">
      <c r="A19" s="49" t="s">
        <v>514</v>
      </c>
      <c r="B19" s="50" t="s">
        <v>532</v>
      </c>
      <c r="C19" s="50" t="s">
        <v>533</v>
      </c>
      <c r="D19" s="50" t="s">
        <v>530</v>
      </c>
      <c r="E19" s="9" t="s">
        <v>534</v>
      </c>
      <c r="F19" s="59" t="s">
        <v>213</v>
      </c>
      <c r="G19" s="50" t="s">
        <v>483</v>
      </c>
      <c r="H19" s="59" t="s">
        <v>227</v>
      </c>
      <c r="I19" s="59" t="s">
        <v>226</v>
      </c>
      <c r="J19" s="51" t="s">
        <v>517</v>
      </c>
      <c r="K19" s="59" t="s">
        <v>214</v>
      </c>
    </row>
    <row r="20" spans="1:11" ht="43.2">
      <c r="A20" s="49" t="s">
        <v>600</v>
      </c>
      <c r="B20" s="50" t="s">
        <v>713</v>
      </c>
      <c r="C20" s="50" t="s">
        <v>714</v>
      </c>
      <c r="D20" s="50" t="s">
        <v>715</v>
      </c>
      <c r="E20" s="50" t="s">
        <v>716</v>
      </c>
      <c r="F20" s="59" t="s">
        <v>213</v>
      </c>
      <c r="G20" s="59" t="s">
        <v>538</v>
      </c>
      <c r="H20" s="59" t="s">
        <v>227</v>
      </c>
      <c r="I20" s="59" t="s">
        <v>226</v>
      </c>
      <c r="J20" s="51" t="s">
        <v>609</v>
      </c>
      <c r="K20" s="59" t="s">
        <v>214</v>
      </c>
    </row>
    <row r="21" spans="1:11" ht="43.2">
      <c r="A21" s="49" t="s">
        <v>607</v>
      </c>
      <c r="B21" s="50" t="s">
        <v>717</v>
      </c>
      <c r="C21" s="50" t="s">
        <v>718</v>
      </c>
      <c r="D21" s="50" t="s">
        <v>719</v>
      </c>
      <c r="E21" s="50" t="s">
        <v>606</v>
      </c>
      <c r="F21" s="59" t="s">
        <v>213</v>
      </c>
      <c r="G21" s="59" t="s">
        <v>538</v>
      </c>
      <c r="H21" s="59" t="s">
        <v>227</v>
      </c>
      <c r="I21" s="59" t="s">
        <v>226</v>
      </c>
      <c r="J21" s="58" t="s">
        <v>610</v>
      </c>
      <c r="K21" s="59" t="s">
        <v>214</v>
      </c>
    </row>
    <row r="22" spans="1:11" ht="85.8" customHeight="1">
      <c r="A22" s="49" t="s">
        <v>653</v>
      </c>
      <c r="B22" s="50" t="s">
        <v>733</v>
      </c>
      <c r="C22" s="50" t="s">
        <v>731</v>
      </c>
      <c r="D22" s="50" t="s">
        <v>734</v>
      </c>
      <c r="E22" s="9" t="s">
        <v>735</v>
      </c>
      <c r="F22" s="59" t="s">
        <v>213</v>
      </c>
      <c r="G22" s="59" t="s">
        <v>538</v>
      </c>
      <c r="H22" s="59" t="s">
        <v>234</v>
      </c>
      <c r="I22" s="59" t="s">
        <v>235</v>
      </c>
      <c r="J22" s="51" t="s">
        <v>732</v>
      </c>
      <c r="K22" s="59" t="s">
        <v>214</v>
      </c>
    </row>
    <row r="23" spans="1:11" ht="108" customHeight="1">
      <c r="A23" s="49" t="s">
        <v>654</v>
      </c>
      <c r="B23" s="50" t="s">
        <v>784</v>
      </c>
      <c r="C23" s="50" t="s">
        <v>750</v>
      </c>
      <c r="D23" s="50" t="s">
        <v>120</v>
      </c>
      <c r="E23" s="9" t="s">
        <v>785</v>
      </c>
      <c r="F23" s="59" t="s">
        <v>213</v>
      </c>
      <c r="G23" s="50" t="s">
        <v>783</v>
      </c>
      <c r="H23" s="59" t="s">
        <v>786</v>
      </c>
      <c r="I23" s="59" t="s">
        <v>226</v>
      </c>
      <c r="J23" s="52" t="s">
        <v>782</v>
      </c>
      <c r="K23" s="59" t="s">
        <v>214</v>
      </c>
    </row>
    <row r="24" spans="1:11" ht="92.4" customHeight="1">
      <c r="A24" s="49" t="s">
        <v>827</v>
      </c>
      <c r="B24" s="9" t="s">
        <v>873</v>
      </c>
      <c r="C24" s="9" t="s">
        <v>808</v>
      </c>
      <c r="D24" s="9" t="s">
        <v>120</v>
      </c>
      <c r="E24" s="9" t="s">
        <v>874</v>
      </c>
      <c r="F24" s="59" t="s">
        <v>213</v>
      </c>
      <c r="G24" s="50" t="s">
        <v>871</v>
      </c>
      <c r="H24" s="59" t="s">
        <v>786</v>
      </c>
      <c r="I24" s="59" t="s">
        <v>226</v>
      </c>
      <c r="J24" s="51" t="s">
        <v>855</v>
      </c>
      <c r="K24" s="59" t="s">
        <v>214</v>
      </c>
    </row>
    <row r="25" spans="1:11">
      <c r="B25" s="45"/>
      <c r="C25" s="45"/>
      <c r="D25" s="45"/>
      <c r="E25" s="45"/>
      <c r="F25" s="45"/>
      <c r="G25" s="45"/>
      <c r="H25" s="45"/>
      <c r="I25" s="45"/>
      <c r="J25" s="45"/>
      <c r="K25" s="45"/>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s>
  <pageMargins left="0.7" right="0.7" top="0.75" bottom="0.75" header="0.3" footer="0.3"/>
  <pageSetup orientation="portrait" r:id="rId2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U8" sqref="U8"/>
    </sheetView>
  </sheetViews>
  <sheetFormatPr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A7" sqref="A7:B7"/>
    </sheetView>
  </sheetViews>
  <sheetFormatPr defaultRowHeight="14.4"/>
  <cols>
    <col min="1" max="1" width="14.88671875" style="1" customWidth="1"/>
    <col min="2" max="2" width="13.44140625" style="1" customWidth="1"/>
    <col min="3" max="3" width="12.21875" style="1" customWidth="1"/>
    <col min="4" max="4" width="14.77734375" style="1" customWidth="1"/>
    <col min="5" max="5" width="10.6640625" style="1" customWidth="1"/>
    <col min="6" max="6" width="36.6640625" style="1" customWidth="1"/>
    <col min="7" max="7" width="32.21875" style="1" customWidth="1"/>
    <col min="8" max="8" width="25.5546875" style="1" customWidth="1"/>
    <col min="9" max="9" width="26" style="1" customWidth="1"/>
    <col min="10" max="10" width="24.77734375" style="1" customWidth="1"/>
    <col min="11" max="11" width="16.5546875" style="1" customWidth="1"/>
    <col min="12" max="12" width="14.21875" style="1" customWidth="1"/>
    <col min="13" max="16384" width="8.88671875" style="1"/>
  </cols>
  <sheetData>
    <row r="1" spans="1:13" ht="18.600000000000001" customHeight="1">
      <c r="A1" s="68" t="s">
        <v>18</v>
      </c>
      <c r="B1" s="69"/>
      <c r="C1"/>
      <c r="D1"/>
      <c r="F1" s="20"/>
      <c r="G1" s="63" t="s">
        <v>277</v>
      </c>
      <c r="H1" s="63"/>
      <c r="I1"/>
    </row>
    <row r="2" spans="1:13" ht="18.600000000000001" customHeight="1">
      <c r="A2" s="14" t="s">
        <v>1</v>
      </c>
      <c r="B2" s="18">
        <f xml:space="preserve"> COUNTIF(L9:L496, "Passed")</f>
        <v>35</v>
      </c>
      <c r="C2" s="2"/>
      <c r="G2" s="64" t="s">
        <v>278</v>
      </c>
      <c r="H2" s="64"/>
      <c r="I2"/>
    </row>
    <row r="3" spans="1:13" ht="20.399999999999999" customHeight="1">
      <c r="A3" s="15" t="s">
        <v>0</v>
      </c>
      <c r="B3" s="18">
        <f xml:space="preserve"> COUNTIF(L9:L496, "Failed")</f>
        <v>12</v>
      </c>
      <c r="C3" s="2"/>
      <c r="G3" s="64"/>
      <c r="H3" s="64"/>
      <c r="I3"/>
    </row>
    <row r="4" spans="1:13" ht="16.8" customHeight="1">
      <c r="A4" s="16" t="s">
        <v>16</v>
      </c>
      <c r="B4" s="18">
        <f xml:space="preserve"> COUNTIF(L9:L496, "Not executed")</f>
        <v>0</v>
      </c>
      <c r="C4" s="2"/>
      <c r="G4"/>
      <c r="H4"/>
      <c r="I4"/>
    </row>
    <row r="5" spans="1:13" ht="19.8" customHeight="1">
      <c r="A5" s="17" t="s">
        <v>17</v>
      </c>
      <c r="B5" s="18">
        <f xml:space="preserve"> COUNTIF(L9:L496, "Out of scope")</f>
        <v>0</v>
      </c>
      <c r="C5" s="2"/>
      <c r="G5" s="21"/>
      <c r="H5" s="21"/>
      <c r="I5" s="21"/>
    </row>
    <row r="6" spans="1:13" ht="18.600000000000001" customHeight="1">
      <c r="A6" s="19" t="s">
        <v>2</v>
      </c>
      <c r="B6" s="18">
        <f>SUM(B2:B5)</f>
        <v>47</v>
      </c>
      <c r="C6" s="2"/>
    </row>
    <row r="7" spans="1:13" ht="18.600000000000001" customHeight="1">
      <c r="A7" s="73" t="str">
        <f>HYPERLINK("#'Test Scenarios'!A1","&lt;&lt; Test Scenarios")</f>
        <v>&lt;&lt; Test Scenarios</v>
      </c>
      <c r="B7" s="73"/>
      <c r="C7"/>
      <c r="D7" s="2"/>
    </row>
    <row r="8" spans="1:13" ht="25.2" customHeight="1">
      <c r="A8" s="22" t="s">
        <v>63</v>
      </c>
      <c r="B8" s="22" t="s">
        <v>48</v>
      </c>
      <c r="C8" s="22" t="s">
        <v>3</v>
      </c>
      <c r="D8" s="22" t="s">
        <v>14</v>
      </c>
      <c r="E8" s="22" t="s">
        <v>4</v>
      </c>
      <c r="F8" s="35" t="s">
        <v>5</v>
      </c>
      <c r="G8" s="22" t="s">
        <v>6</v>
      </c>
      <c r="H8" s="22" t="s">
        <v>7</v>
      </c>
      <c r="I8" s="22" t="s">
        <v>8</v>
      </c>
      <c r="J8" s="22" t="s">
        <v>9</v>
      </c>
      <c r="K8" s="22" t="s">
        <v>10</v>
      </c>
      <c r="L8" s="22" t="s">
        <v>11</v>
      </c>
      <c r="M8" s="22" t="s">
        <v>12</v>
      </c>
    </row>
    <row r="9" spans="1:13" ht="28.2" customHeight="1">
      <c r="A9" s="7" t="s">
        <v>387</v>
      </c>
      <c r="B9" s="70" t="s">
        <v>51</v>
      </c>
      <c r="C9" s="70" t="s">
        <v>13</v>
      </c>
      <c r="D9" s="70" t="s">
        <v>15</v>
      </c>
      <c r="E9" s="65" t="s">
        <v>79</v>
      </c>
      <c r="F9" s="6" t="s">
        <v>53</v>
      </c>
      <c r="G9" s="5" t="s">
        <v>54</v>
      </c>
      <c r="H9" s="5" t="s">
        <v>55</v>
      </c>
      <c r="I9" s="5" t="s">
        <v>56</v>
      </c>
      <c r="J9" s="6" t="s">
        <v>57</v>
      </c>
      <c r="K9" s="6"/>
      <c r="L9" s="47" t="s">
        <v>52</v>
      </c>
      <c r="M9" s="5"/>
    </row>
    <row r="10" spans="1:13" ht="28.8" customHeight="1">
      <c r="A10" s="7" t="s">
        <v>388</v>
      </c>
      <c r="B10" s="66"/>
      <c r="C10" s="71"/>
      <c r="D10" s="71"/>
      <c r="E10" s="66"/>
      <c r="F10" s="6" t="s">
        <v>60</v>
      </c>
      <c r="G10" s="6" t="s">
        <v>58</v>
      </c>
      <c r="H10" s="5" t="s">
        <v>55</v>
      </c>
      <c r="I10" s="5" t="s">
        <v>56</v>
      </c>
      <c r="J10" s="6" t="s">
        <v>59</v>
      </c>
      <c r="K10" s="6"/>
      <c r="L10" s="47" t="s">
        <v>52</v>
      </c>
      <c r="M10" s="5"/>
    </row>
    <row r="11" spans="1:13" ht="28.8" customHeight="1">
      <c r="A11" s="7" t="s">
        <v>389</v>
      </c>
      <c r="B11" s="66"/>
      <c r="C11" s="71"/>
      <c r="D11" s="71"/>
      <c r="E11" s="66"/>
      <c r="F11" s="6" t="s">
        <v>61</v>
      </c>
      <c r="G11" s="6" t="s">
        <v>62</v>
      </c>
      <c r="H11" s="5" t="s">
        <v>55</v>
      </c>
      <c r="I11" s="5" t="s">
        <v>56</v>
      </c>
      <c r="J11" s="6" t="s">
        <v>59</v>
      </c>
      <c r="K11" s="6"/>
      <c r="L11" s="47" t="s">
        <v>52</v>
      </c>
      <c r="M11" s="5"/>
    </row>
    <row r="12" spans="1:13" ht="30" customHeight="1">
      <c r="A12" s="7" t="s">
        <v>390</v>
      </c>
      <c r="B12" s="66"/>
      <c r="C12" s="71"/>
      <c r="D12" s="71"/>
      <c r="E12" s="66"/>
      <c r="F12" s="6" t="s">
        <v>64</v>
      </c>
      <c r="G12" s="6" t="s">
        <v>65</v>
      </c>
      <c r="H12" s="5" t="s">
        <v>66</v>
      </c>
      <c r="I12" s="6" t="s">
        <v>81</v>
      </c>
      <c r="J12" s="6" t="s">
        <v>126</v>
      </c>
      <c r="K12" s="8"/>
      <c r="L12" s="44" t="s">
        <v>67</v>
      </c>
      <c r="M12" s="5"/>
    </row>
    <row r="13" spans="1:13" ht="28.2" customHeight="1">
      <c r="A13" s="7" t="s">
        <v>391</v>
      </c>
      <c r="B13" s="66"/>
      <c r="C13" s="71"/>
      <c r="D13" s="71"/>
      <c r="E13" s="66"/>
      <c r="F13" s="6" t="s">
        <v>68</v>
      </c>
      <c r="G13" s="6" t="s">
        <v>69</v>
      </c>
      <c r="H13" s="5" t="s">
        <v>70</v>
      </c>
      <c r="I13" s="6" t="s">
        <v>71</v>
      </c>
      <c r="J13" s="6" t="s">
        <v>126</v>
      </c>
      <c r="K13" s="8"/>
      <c r="L13" s="44" t="s">
        <v>67</v>
      </c>
      <c r="M13" s="5"/>
    </row>
    <row r="14" spans="1:13" ht="28.8" customHeight="1">
      <c r="A14" s="7" t="s">
        <v>392</v>
      </c>
      <c r="B14" s="66"/>
      <c r="C14" s="71"/>
      <c r="D14" s="71"/>
      <c r="E14" s="66"/>
      <c r="F14" s="6" t="s">
        <v>72</v>
      </c>
      <c r="G14" s="6" t="s">
        <v>73</v>
      </c>
      <c r="H14" s="5" t="s">
        <v>70</v>
      </c>
      <c r="I14" s="6" t="s">
        <v>74</v>
      </c>
      <c r="J14" s="6" t="s">
        <v>78</v>
      </c>
      <c r="K14" s="8"/>
      <c r="L14" s="44" t="s">
        <v>67</v>
      </c>
      <c r="M14" s="5"/>
    </row>
    <row r="15" spans="1:13" ht="28.8" customHeight="1">
      <c r="A15" s="7" t="s">
        <v>393</v>
      </c>
      <c r="B15" s="66"/>
      <c r="C15" s="71"/>
      <c r="D15" s="71"/>
      <c r="E15" s="66"/>
      <c r="F15" s="6" t="s">
        <v>75</v>
      </c>
      <c r="G15" s="6" t="s">
        <v>76</v>
      </c>
      <c r="H15" s="5" t="s">
        <v>55</v>
      </c>
      <c r="I15" s="6" t="s">
        <v>77</v>
      </c>
      <c r="J15" s="6" t="s">
        <v>78</v>
      </c>
      <c r="K15" s="6"/>
      <c r="L15" s="47" t="s">
        <v>52</v>
      </c>
      <c r="M15" s="5"/>
    </row>
    <row r="16" spans="1:13" ht="28.8" customHeight="1">
      <c r="A16" s="7" t="s">
        <v>394</v>
      </c>
      <c r="B16" s="66"/>
      <c r="C16" s="71"/>
      <c r="D16" s="71"/>
      <c r="E16" s="66"/>
      <c r="F16" s="6" t="s">
        <v>80</v>
      </c>
      <c r="G16" s="6" t="s">
        <v>94</v>
      </c>
      <c r="H16" s="5" t="s">
        <v>55</v>
      </c>
      <c r="I16" s="6" t="s">
        <v>82</v>
      </c>
      <c r="J16" s="6" t="s">
        <v>78</v>
      </c>
      <c r="K16" s="6"/>
      <c r="L16" s="47" t="s">
        <v>52</v>
      </c>
      <c r="M16" s="5"/>
    </row>
    <row r="17" spans="1:13" ht="28.8" customHeight="1">
      <c r="A17" s="7" t="s">
        <v>395</v>
      </c>
      <c r="B17" s="66"/>
      <c r="C17" s="71"/>
      <c r="D17" s="71"/>
      <c r="E17" s="66"/>
      <c r="F17" s="6" t="s">
        <v>83</v>
      </c>
      <c r="G17" s="6" t="s">
        <v>84</v>
      </c>
      <c r="H17" s="5" t="s">
        <v>55</v>
      </c>
      <c r="I17" s="39" t="s">
        <v>56</v>
      </c>
      <c r="J17" s="6" t="s">
        <v>87</v>
      </c>
      <c r="K17" s="6"/>
      <c r="L17" s="47" t="s">
        <v>52</v>
      </c>
      <c r="M17" s="5"/>
    </row>
    <row r="18" spans="1:13" ht="28.8" customHeight="1">
      <c r="A18" s="7" t="s">
        <v>396</v>
      </c>
      <c r="B18" s="66"/>
      <c r="C18" s="71"/>
      <c r="D18" s="71"/>
      <c r="E18" s="66"/>
      <c r="F18" s="6" t="s">
        <v>86</v>
      </c>
      <c r="G18" s="6" t="s">
        <v>99</v>
      </c>
      <c r="H18" s="5" t="s">
        <v>120</v>
      </c>
      <c r="I18" s="5" t="s">
        <v>88</v>
      </c>
      <c r="J18" s="6" t="s">
        <v>85</v>
      </c>
      <c r="K18" s="6"/>
      <c r="L18" s="44" t="s">
        <v>67</v>
      </c>
      <c r="M18" s="5"/>
    </row>
    <row r="19" spans="1:13" ht="30" customHeight="1">
      <c r="A19" s="7" t="s">
        <v>397</v>
      </c>
      <c r="B19" s="66"/>
      <c r="C19" s="71"/>
      <c r="D19" s="71"/>
      <c r="E19" s="66"/>
      <c r="F19" s="6" t="s">
        <v>89</v>
      </c>
      <c r="G19" s="6" t="s">
        <v>84</v>
      </c>
      <c r="H19" s="5" t="s">
        <v>55</v>
      </c>
      <c r="I19" s="40" t="s">
        <v>90</v>
      </c>
      <c r="J19" s="6" t="s">
        <v>85</v>
      </c>
      <c r="K19" s="6"/>
      <c r="L19" s="47" t="s">
        <v>52</v>
      </c>
      <c r="M19" s="5"/>
    </row>
    <row r="20" spans="1:13" ht="28.8" customHeight="1">
      <c r="A20" s="7" t="s">
        <v>398</v>
      </c>
      <c r="B20" s="66"/>
      <c r="C20" s="71"/>
      <c r="D20" s="71"/>
      <c r="E20" s="66"/>
      <c r="F20" s="6" t="s">
        <v>91</v>
      </c>
      <c r="G20" s="6" t="s">
        <v>84</v>
      </c>
      <c r="H20" s="5" t="s">
        <v>55</v>
      </c>
      <c r="I20" s="40" t="s">
        <v>92</v>
      </c>
      <c r="J20" s="6" t="s">
        <v>85</v>
      </c>
      <c r="K20" s="8"/>
      <c r="L20" s="47" t="s">
        <v>52</v>
      </c>
      <c r="M20" s="5"/>
    </row>
    <row r="21" spans="1:13" ht="28.8" customHeight="1">
      <c r="A21" s="7" t="s">
        <v>399</v>
      </c>
      <c r="B21" s="66"/>
      <c r="C21" s="71"/>
      <c r="D21" s="71"/>
      <c r="E21" s="66"/>
      <c r="F21" s="6" t="s">
        <v>166</v>
      </c>
      <c r="G21" s="6" t="s">
        <v>167</v>
      </c>
      <c r="H21" s="5" t="s">
        <v>55</v>
      </c>
      <c r="I21" s="41" t="s">
        <v>168</v>
      </c>
      <c r="J21" s="6" t="s">
        <v>85</v>
      </c>
      <c r="K21" s="8"/>
      <c r="L21" s="47" t="s">
        <v>52</v>
      </c>
      <c r="M21" s="5"/>
    </row>
    <row r="22" spans="1:13" ht="28.2" customHeight="1">
      <c r="A22" s="7" t="s">
        <v>400</v>
      </c>
      <c r="B22" s="66"/>
      <c r="C22" s="71"/>
      <c r="D22" s="71"/>
      <c r="E22" s="66"/>
      <c r="F22" s="6" t="s">
        <v>93</v>
      </c>
      <c r="G22" s="6" t="s">
        <v>95</v>
      </c>
      <c r="H22" s="5" t="s">
        <v>55</v>
      </c>
      <c r="I22" s="41" t="s">
        <v>97</v>
      </c>
      <c r="J22" s="6" t="s">
        <v>85</v>
      </c>
      <c r="K22" s="8"/>
      <c r="L22" s="47" t="s">
        <v>52</v>
      </c>
      <c r="M22" s="5"/>
    </row>
    <row r="23" spans="1:13" ht="30.6" customHeight="1">
      <c r="A23" s="7" t="s">
        <v>401</v>
      </c>
      <c r="B23" s="66"/>
      <c r="C23" s="71"/>
      <c r="D23" s="71"/>
      <c r="E23" s="66"/>
      <c r="F23" s="6" t="s">
        <v>96</v>
      </c>
      <c r="G23" s="6" t="s">
        <v>98</v>
      </c>
      <c r="H23" s="5" t="s">
        <v>55</v>
      </c>
      <c r="I23" s="41" t="s">
        <v>97</v>
      </c>
      <c r="J23" s="6" t="s">
        <v>125</v>
      </c>
      <c r="K23" s="6"/>
      <c r="L23" s="47" t="s">
        <v>52</v>
      </c>
      <c r="M23" s="5"/>
    </row>
    <row r="24" spans="1:13" ht="28.8" customHeight="1">
      <c r="A24" s="7" t="s">
        <v>402</v>
      </c>
      <c r="B24" s="66"/>
      <c r="C24" s="71"/>
      <c r="D24" s="71"/>
      <c r="E24" s="66"/>
      <c r="F24" s="6" t="s">
        <v>100</v>
      </c>
      <c r="G24" s="6" t="s">
        <v>101</v>
      </c>
      <c r="H24" s="5" t="s">
        <v>55</v>
      </c>
      <c r="I24" s="9" t="s">
        <v>102</v>
      </c>
      <c r="J24" s="6" t="s">
        <v>124</v>
      </c>
      <c r="K24" s="6"/>
      <c r="L24" s="47" t="s">
        <v>52</v>
      </c>
      <c r="M24" s="5"/>
    </row>
    <row r="25" spans="1:13" ht="29.4" customHeight="1">
      <c r="A25" s="7" t="s">
        <v>403</v>
      </c>
      <c r="B25" s="66"/>
      <c r="C25" s="71"/>
      <c r="D25" s="71"/>
      <c r="E25" s="66"/>
      <c r="F25" s="6" t="s">
        <v>104</v>
      </c>
      <c r="G25" s="6" t="s">
        <v>108</v>
      </c>
      <c r="H25" s="5" t="s">
        <v>55</v>
      </c>
      <c r="I25" s="6" t="s">
        <v>103</v>
      </c>
      <c r="J25" s="6" t="s">
        <v>124</v>
      </c>
      <c r="K25" s="6"/>
      <c r="L25" s="47" t="s">
        <v>52</v>
      </c>
      <c r="M25" s="5"/>
    </row>
    <row r="26" spans="1:13" ht="28.2" customHeight="1">
      <c r="A26" s="7" t="s">
        <v>404</v>
      </c>
      <c r="B26" s="66"/>
      <c r="C26" s="71"/>
      <c r="D26" s="71"/>
      <c r="E26" s="66"/>
      <c r="F26" s="6" t="s">
        <v>105</v>
      </c>
      <c r="G26" s="6" t="s">
        <v>106</v>
      </c>
      <c r="H26" s="5" t="s">
        <v>55</v>
      </c>
      <c r="I26" s="6" t="s">
        <v>107</v>
      </c>
      <c r="J26" s="6" t="s">
        <v>124</v>
      </c>
      <c r="K26" s="6"/>
      <c r="L26" s="47" t="s">
        <v>52</v>
      </c>
      <c r="M26" s="5"/>
    </row>
    <row r="27" spans="1:13" ht="28.2" customHeight="1">
      <c r="A27" s="7" t="s">
        <v>405</v>
      </c>
      <c r="B27" s="66"/>
      <c r="C27" s="71"/>
      <c r="D27" s="71"/>
      <c r="E27" s="66"/>
      <c r="F27" s="6" t="s">
        <v>109</v>
      </c>
      <c r="G27" s="6" t="s">
        <v>106</v>
      </c>
      <c r="H27" s="5" t="s">
        <v>55</v>
      </c>
      <c r="I27" s="6" t="s">
        <v>110</v>
      </c>
      <c r="J27" s="6" t="s">
        <v>124</v>
      </c>
      <c r="K27" s="6"/>
      <c r="L27" s="47" t="s">
        <v>52</v>
      </c>
      <c r="M27" s="5"/>
    </row>
    <row r="28" spans="1:13" ht="34.200000000000003" customHeight="1">
      <c r="A28" s="7" t="s">
        <v>406</v>
      </c>
      <c r="B28" s="66"/>
      <c r="C28" s="71"/>
      <c r="D28" s="71"/>
      <c r="E28" s="66"/>
      <c r="F28" s="6" t="s">
        <v>113</v>
      </c>
      <c r="G28" s="6" t="s">
        <v>111</v>
      </c>
      <c r="H28" s="5" t="s">
        <v>55</v>
      </c>
      <c r="I28" s="6" t="s">
        <v>112</v>
      </c>
      <c r="J28" s="6" t="s">
        <v>124</v>
      </c>
      <c r="K28" s="8"/>
      <c r="L28" s="47" t="s">
        <v>52</v>
      </c>
      <c r="M28" s="5"/>
    </row>
    <row r="29" spans="1:13" ht="43.2" customHeight="1">
      <c r="A29" s="7" t="s">
        <v>407</v>
      </c>
      <c r="B29" s="66"/>
      <c r="C29" s="71"/>
      <c r="D29" s="71"/>
      <c r="E29" s="66"/>
      <c r="F29" s="6" t="s">
        <v>114</v>
      </c>
      <c r="G29" s="6" t="s">
        <v>115</v>
      </c>
      <c r="H29" s="5" t="s">
        <v>55</v>
      </c>
      <c r="I29" s="6" t="s">
        <v>116</v>
      </c>
      <c r="J29" s="6" t="s">
        <v>124</v>
      </c>
      <c r="K29" s="6"/>
      <c r="L29" s="47" t="s">
        <v>52</v>
      </c>
      <c r="M29" s="5"/>
    </row>
    <row r="30" spans="1:13" ht="29.4" customHeight="1">
      <c r="A30" s="7" t="s">
        <v>408</v>
      </c>
      <c r="B30" s="66"/>
      <c r="C30" s="71"/>
      <c r="D30" s="71"/>
      <c r="E30" s="66"/>
      <c r="F30" s="6" t="s">
        <v>117</v>
      </c>
      <c r="G30" s="6" t="s">
        <v>118</v>
      </c>
      <c r="H30" s="5" t="s">
        <v>55</v>
      </c>
      <c r="I30" s="6" t="s">
        <v>116</v>
      </c>
      <c r="J30" s="6" t="s">
        <v>124</v>
      </c>
      <c r="K30" s="6"/>
      <c r="L30" s="47" t="s">
        <v>52</v>
      </c>
      <c r="M30" s="5"/>
    </row>
    <row r="31" spans="1:13" ht="45.6" customHeight="1">
      <c r="A31" s="7" t="s">
        <v>409</v>
      </c>
      <c r="B31" s="66"/>
      <c r="C31" s="71"/>
      <c r="D31" s="71"/>
      <c r="E31" s="66"/>
      <c r="F31" s="6" t="s">
        <v>119</v>
      </c>
      <c r="G31" s="6" t="s">
        <v>129</v>
      </c>
      <c r="H31" s="5" t="s">
        <v>120</v>
      </c>
      <c r="I31" s="6" t="s">
        <v>130</v>
      </c>
      <c r="J31" s="6" t="s">
        <v>124</v>
      </c>
      <c r="K31" s="6"/>
      <c r="L31" s="44" t="s">
        <v>67</v>
      </c>
      <c r="M31" s="5"/>
    </row>
    <row r="32" spans="1:13" ht="28.2" customHeight="1">
      <c r="A32" s="7" t="s">
        <v>410</v>
      </c>
      <c r="B32" s="66"/>
      <c r="C32" s="71"/>
      <c r="D32" s="71"/>
      <c r="E32" s="66"/>
      <c r="F32" s="6" t="s">
        <v>121</v>
      </c>
      <c r="G32" s="6" t="s">
        <v>128</v>
      </c>
      <c r="H32" s="5" t="s">
        <v>55</v>
      </c>
      <c r="I32" s="6" t="s">
        <v>131</v>
      </c>
      <c r="J32" s="6" t="s">
        <v>124</v>
      </c>
      <c r="K32" s="6"/>
      <c r="L32" s="47" t="s">
        <v>52</v>
      </c>
      <c r="M32" s="5"/>
    </row>
    <row r="33" spans="1:13" ht="32.4" customHeight="1">
      <c r="A33" s="7" t="s">
        <v>411</v>
      </c>
      <c r="B33" s="66"/>
      <c r="C33" s="71"/>
      <c r="D33" s="71"/>
      <c r="E33" s="66"/>
      <c r="F33" s="6" t="s">
        <v>122</v>
      </c>
      <c r="G33" s="6" t="s">
        <v>123</v>
      </c>
      <c r="H33" s="5" t="s">
        <v>55</v>
      </c>
      <c r="I33" s="6" t="s">
        <v>127</v>
      </c>
      <c r="J33" s="6" t="s">
        <v>124</v>
      </c>
      <c r="K33" s="6"/>
      <c r="L33" s="47" t="s">
        <v>52</v>
      </c>
      <c r="M33" s="5"/>
    </row>
    <row r="34" spans="1:13" ht="40.799999999999997" customHeight="1">
      <c r="A34" s="7" t="s">
        <v>412</v>
      </c>
      <c r="B34" s="66"/>
      <c r="C34" s="71"/>
      <c r="D34" s="71"/>
      <c r="E34" s="66"/>
      <c r="F34" s="6" t="s">
        <v>132</v>
      </c>
      <c r="G34" s="6" t="s">
        <v>133</v>
      </c>
      <c r="H34" s="5" t="s">
        <v>66</v>
      </c>
      <c r="I34" s="5" t="s">
        <v>56</v>
      </c>
      <c r="J34" s="6" t="s">
        <v>134</v>
      </c>
      <c r="K34" s="6"/>
      <c r="L34" s="44" t="s">
        <v>67</v>
      </c>
      <c r="M34" s="5"/>
    </row>
    <row r="35" spans="1:13" ht="40.799999999999997" customHeight="1">
      <c r="A35" s="7" t="s">
        <v>413</v>
      </c>
      <c r="B35" s="66"/>
      <c r="C35" s="71"/>
      <c r="D35" s="71"/>
      <c r="E35" s="66"/>
      <c r="F35" s="6" t="s">
        <v>138</v>
      </c>
      <c r="G35" s="6" t="s">
        <v>135</v>
      </c>
      <c r="H35" s="5" t="s">
        <v>66</v>
      </c>
      <c r="I35" s="6" t="s">
        <v>136</v>
      </c>
      <c r="J35" s="6" t="s">
        <v>137</v>
      </c>
      <c r="K35" s="6"/>
      <c r="L35" s="44" t="s">
        <v>67</v>
      </c>
      <c r="M35" s="5"/>
    </row>
    <row r="36" spans="1:13" ht="37.200000000000003" customHeight="1">
      <c r="A36" s="7" t="s">
        <v>414</v>
      </c>
      <c r="B36" s="66"/>
      <c r="C36" s="71"/>
      <c r="D36" s="71"/>
      <c r="E36" s="66"/>
      <c r="F36" s="6" t="s">
        <v>139</v>
      </c>
      <c r="G36" s="6" t="s">
        <v>140</v>
      </c>
      <c r="H36" s="5" t="s">
        <v>55</v>
      </c>
      <c r="I36" s="6" t="s">
        <v>141</v>
      </c>
      <c r="J36" s="6" t="s">
        <v>142</v>
      </c>
      <c r="K36" s="6"/>
      <c r="L36" s="47" t="s">
        <v>52</v>
      </c>
      <c r="M36" s="5"/>
    </row>
    <row r="37" spans="1:13" ht="36" customHeight="1">
      <c r="A37" s="7" t="s">
        <v>415</v>
      </c>
      <c r="B37" s="66"/>
      <c r="C37" s="71"/>
      <c r="D37" s="71"/>
      <c r="E37" s="66"/>
      <c r="F37" s="6" t="s">
        <v>144</v>
      </c>
      <c r="G37" s="5" t="s">
        <v>143</v>
      </c>
      <c r="H37" s="5" t="s">
        <v>55</v>
      </c>
      <c r="I37" s="21" t="s">
        <v>145</v>
      </c>
      <c r="J37" s="6" t="s">
        <v>146</v>
      </c>
      <c r="K37" s="6"/>
      <c r="L37" s="47" t="s">
        <v>52</v>
      </c>
      <c r="M37" s="5"/>
    </row>
    <row r="38" spans="1:13" ht="39" customHeight="1">
      <c r="A38" s="7" t="s">
        <v>416</v>
      </c>
      <c r="B38" s="66"/>
      <c r="C38" s="71"/>
      <c r="D38" s="71"/>
      <c r="E38" s="66"/>
      <c r="F38" s="9" t="s">
        <v>147</v>
      </c>
      <c r="G38" s="9" t="s">
        <v>148</v>
      </c>
      <c r="H38" s="5" t="s">
        <v>55</v>
      </c>
      <c r="I38" s="6" t="s">
        <v>56</v>
      </c>
      <c r="J38" s="6" t="s">
        <v>149</v>
      </c>
      <c r="K38" s="9"/>
      <c r="L38" s="47" t="s">
        <v>52</v>
      </c>
      <c r="M38" s="4"/>
    </row>
    <row r="39" spans="1:13" ht="28.2" customHeight="1">
      <c r="A39" s="7" t="s">
        <v>417</v>
      </c>
      <c r="B39" s="66"/>
      <c r="C39" s="71"/>
      <c r="D39" s="71"/>
      <c r="E39" s="66"/>
      <c r="F39" s="9" t="s">
        <v>150</v>
      </c>
      <c r="G39" s="9" t="s">
        <v>143</v>
      </c>
      <c r="H39" s="5" t="s">
        <v>55</v>
      </c>
      <c r="I39" s="9" t="s">
        <v>151</v>
      </c>
      <c r="J39" s="9" t="s">
        <v>152</v>
      </c>
      <c r="K39" s="9"/>
      <c r="L39" s="47" t="s">
        <v>52</v>
      </c>
      <c r="M39" s="4"/>
    </row>
    <row r="40" spans="1:13" ht="28.8" customHeight="1">
      <c r="A40" s="7" t="s">
        <v>418</v>
      </c>
      <c r="B40" s="66"/>
      <c r="C40" s="71"/>
      <c r="D40" s="71"/>
      <c r="E40" s="66"/>
      <c r="F40" s="9" t="s">
        <v>153</v>
      </c>
      <c r="G40" s="9" t="s">
        <v>154</v>
      </c>
      <c r="H40" s="5" t="s">
        <v>55</v>
      </c>
      <c r="I40" s="4" t="s">
        <v>56</v>
      </c>
      <c r="J40" s="9" t="s">
        <v>155</v>
      </c>
      <c r="K40" s="10"/>
      <c r="L40" s="47" t="s">
        <v>52</v>
      </c>
      <c r="M40" s="4"/>
    </row>
    <row r="41" spans="1:13" ht="34.200000000000003" customHeight="1">
      <c r="A41" s="7" t="s">
        <v>419</v>
      </c>
      <c r="B41" s="66"/>
      <c r="C41" s="71"/>
      <c r="D41" s="71"/>
      <c r="E41" s="66"/>
      <c r="F41" s="9" t="s">
        <v>156</v>
      </c>
      <c r="G41" s="9" t="s">
        <v>157</v>
      </c>
      <c r="H41" s="5" t="s">
        <v>55</v>
      </c>
      <c r="I41" s="9" t="s">
        <v>151</v>
      </c>
      <c r="J41" s="9" t="s">
        <v>158</v>
      </c>
      <c r="K41" s="9"/>
      <c r="L41" s="47" t="s">
        <v>52</v>
      </c>
      <c r="M41" s="4"/>
    </row>
    <row r="42" spans="1:13" ht="28.8" customHeight="1">
      <c r="A42" s="7" t="s">
        <v>420</v>
      </c>
      <c r="B42" s="66"/>
      <c r="C42" s="71"/>
      <c r="D42" s="71"/>
      <c r="E42" s="66"/>
      <c r="F42" s="9" t="s">
        <v>159</v>
      </c>
      <c r="G42" s="9" t="s">
        <v>160</v>
      </c>
      <c r="H42" s="5" t="s">
        <v>55</v>
      </c>
      <c r="I42" s="9" t="s">
        <v>56</v>
      </c>
      <c r="J42" s="9" t="s">
        <v>161</v>
      </c>
      <c r="K42" s="9"/>
      <c r="L42" s="47" t="s">
        <v>52</v>
      </c>
      <c r="M42" s="4"/>
    </row>
    <row r="43" spans="1:13" ht="45" customHeight="1">
      <c r="A43" s="7" t="s">
        <v>421</v>
      </c>
      <c r="B43" s="66"/>
      <c r="C43" s="71"/>
      <c r="D43" s="71"/>
      <c r="E43" s="66"/>
      <c r="F43" s="9" t="s">
        <v>162</v>
      </c>
      <c r="G43" s="9" t="s">
        <v>163</v>
      </c>
      <c r="H43" s="5" t="s">
        <v>55</v>
      </c>
      <c r="I43" s="21" t="s">
        <v>164</v>
      </c>
      <c r="J43" s="9" t="s">
        <v>165</v>
      </c>
      <c r="K43" s="10"/>
      <c r="L43" s="47" t="s">
        <v>52</v>
      </c>
      <c r="M43" s="4"/>
    </row>
    <row r="44" spans="1:13" ht="33" customHeight="1">
      <c r="A44" s="7" t="s">
        <v>422</v>
      </c>
      <c r="B44" s="66"/>
      <c r="C44" s="71"/>
      <c r="D44" s="71"/>
      <c r="E44" s="66"/>
      <c r="F44" s="9" t="s">
        <v>169</v>
      </c>
      <c r="G44" s="4" t="s">
        <v>170</v>
      </c>
      <c r="H44" s="5" t="s">
        <v>55</v>
      </c>
      <c r="I44" s="4" t="s">
        <v>56</v>
      </c>
      <c r="J44" s="9" t="s">
        <v>171</v>
      </c>
      <c r="K44" s="9"/>
      <c r="L44" s="47" t="s">
        <v>52</v>
      </c>
      <c r="M44" s="4"/>
    </row>
    <row r="45" spans="1:13" ht="35.4" customHeight="1">
      <c r="A45" s="7" t="s">
        <v>423</v>
      </c>
      <c r="B45" s="66"/>
      <c r="C45" s="71"/>
      <c r="D45" s="71"/>
      <c r="E45" s="66"/>
      <c r="F45" s="9" t="s">
        <v>172</v>
      </c>
      <c r="G45" s="4" t="s">
        <v>173</v>
      </c>
      <c r="H45" s="4" t="s">
        <v>55</v>
      </c>
      <c r="I45" s="4" t="s">
        <v>56</v>
      </c>
      <c r="J45" s="9" t="s">
        <v>174</v>
      </c>
      <c r="K45" s="9"/>
      <c r="L45" s="47" t="s">
        <v>52</v>
      </c>
      <c r="M45" s="4"/>
    </row>
    <row r="46" spans="1:13" ht="28.2" customHeight="1">
      <c r="A46" s="7" t="s">
        <v>424</v>
      </c>
      <c r="B46" s="66"/>
      <c r="C46" s="71"/>
      <c r="D46" s="71"/>
      <c r="E46" s="66"/>
      <c r="F46" s="9" t="s">
        <v>175</v>
      </c>
      <c r="G46" s="9" t="s">
        <v>176</v>
      </c>
      <c r="H46" s="4" t="s">
        <v>66</v>
      </c>
      <c r="I46" s="4" t="s">
        <v>177</v>
      </c>
      <c r="J46" s="9" t="s">
        <v>195</v>
      </c>
      <c r="K46" s="9"/>
      <c r="L46" s="44" t="s">
        <v>67</v>
      </c>
      <c r="M46" s="4"/>
    </row>
    <row r="47" spans="1:13" ht="33.6" customHeight="1">
      <c r="A47" s="7" t="s">
        <v>425</v>
      </c>
      <c r="B47" s="66"/>
      <c r="C47" s="71"/>
      <c r="D47" s="71"/>
      <c r="E47" s="66"/>
      <c r="F47" s="9" t="s">
        <v>178</v>
      </c>
      <c r="G47" s="9" t="s">
        <v>176</v>
      </c>
      <c r="H47" s="4" t="s">
        <v>55</v>
      </c>
      <c r="I47" s="4" t="s">
        <v>179</v>
      </c>
      <c r="J47" s="9" t="s">
        <v>195</v>
      </c>
      <c r="K47" s="9"/>
      <c r="L47" s="47" t="s">
        <v>52</v>
      </c>
      <c r="M47" s="4"/>
    </row>
    <row r="48" spans="1:13" ht="35.4" customHeight="1">
      <c r="A48" s="7" t="s">
        <v>426</v>
      </c>
      <c r="B48" s="66"/>
      <c r="C48" s="71"/>
      <c r="D48" s="71"/>
      <c r="E48" s="66"/>
      <c r="F48" s="9" t="s">
        <v>180</v>
      </c>
      <c r="G48" s="9" t="s">
        <v>176</v>
      </c>
      <c r="H48" s="4" t="s">
        <v>55</v>
      </c>
      <c r="I48" s="4" t="s">
        <v>181</v>
      </c>
      <c r="J48" s="9" t="s">
        <v>195</v>
      </c>
      <c r="K48" s="9"/>
      <c r="L48" s="47" t="s">
        <v>52</v>
      </c>
      <c r="M48" s="4"/>
    </row>
    <row r="49" spans="1:13" ht="27" customHeight="1">
      <c r="A49" s="7" t="s">
        <v>427</v>
      </c>
      <c r="B49" s="66"/>
      <c r="C49" s="71"/>
      <c r="D49" s="71"/>
      <c r="E49" s="66"/>
      <c r="F49" s="9" t="s">
        <v>182</v>
      </c>
      <c r="G49" s="9" t="s">
        <v>183</v>
      </c>
      <c r="H49" s="4" t="s">
        <v>66</v>
      </c>
      <c r="I49" s="4" t="s">
        <v>184</v>
      </c>
      <c r="J49" s="9" t="s">
        <v>195</v>
      </c>
      <c r="K49" s="9"/>
      <c r="L49" s="44" t="s">
        <v>67</v>
      </c>
      <c r="M49" s="4"/>
    </row>
    <row r="50" spans="1:13" ht="30.6" customHeight="1">
      <c r="A50" s="7" t="s">
        <v>428</v>
      </c>
      <c r="B50" s="66"/>
      <c r="C50" s="71"/>
      <c r="D50" s="71"/>
      <c r="E50" s="66"/>
      <c r="F50" s="9" t="s">
        <v>185</v>
      </c>
      <c r="G50" s="9" t="s">
        <v>183</v>
      </c>
      <c r="H50" s="4" t="s">
        <v>66</v>
      </c>
      <c r="I50" s="4" t="s">
        <v>186</v>
      </c>
      <c r="J50" s="9" t="s">
        <v>195</v>
      </c>
      <c r="K50" s="9"/>
      <c r="L50" s="44" t="s">
        <v>67</v>
      </c>
      <c r="M50" s="4"/>
    </row>
    <row r="51" spans="1:13" ht="30.6" customHeight="1">
      <c r="A51" s="7" t="s">
        <v>429</v>
      </c>
      <c r="B51" s="66"/>
      <c r="C51" s="71"/>
      <c r="D51" s="71"/>
      <c r="E51" s="66"/>
      <c r="F51" s="9" t="s">
        <v>187</v>
      </c>
      <c r="G51" s="9" t="s">
        <v>188</v>
      </c>
      <c r="H51" s="4" t="s">
        <v>66</v>
      </c>
      <c r="I51" s="4" t="s">
        <v>189</v>
      </c>
      <c r="J51" s="9" t="s">
        <v>195</v>
      </c>
      <c r="K51" s="9"/>
      <c r="L51" s="44" t="s">
        <v>67</v>
      </c>
      <c r="M51" s="4"/>
    </row>
    <row r="52" spans="1:13" ht="30" customHeight="1">
      <c r="A52" s="7" t="s">
        <v>430</v>
      </c>
      <c r="B52" s="66"/>
      <c r="C52" s="71"/>
      <c r="D52" s="71"/>
      <c r="E52" s="66"/>
      <c r="F52" s="9" t="s">
        <v>190</v>
      </c>
      <c r="G52" s="9" t="s">
        <v>176</v>
      </c>
      <c r="H52" s="4" t="s">
        <v>66</v>
      </c>
      <c r="I52" s="4" t="s">
        <v>191</v>
      </c>
      <c r="J52" s="9" t="s">
        <v>195</v>
      </c>
      <c r="K52" s="9"/>
      <c r="L52" s="44" t="s">
        <v>67</v>
      </c>
      <c r="M52" s="4"/>
    </row>
    <row r="53" spans="1:13" ht="28.8" customHeight="1">
      <c r="A53" s="7" t="s">
        <v>431</v>
      </c>
      <c r="B53" s="66"/>
      <c r="C53" s="71"/>
      <c r="D53" s="71"/>
      <c r="E53" s="66"/>
      <c r="F53" s="9" t="s">
        <v>192</v>
      </c>
      <c r="G53" s="9" t="s">
        <v>193</v>
      </c>
      <c r="H53" s="4" t="s">
        <v>55</v>
      </c>
      <c r="I53" s="4" t="s">
        <v>194</v>
      </c>
      <c r="J53" s="9" t="s">
        <v>195</v>
      </c>
      <c r="K53" s="9"/>
      <c r="L53" s="47" t="s">
        <v>52</v>
      </c>
      <c r="M53" s="4"/>
    </row>
    <row r="54" spans="1:13" ht="28.2" customHeight="1">
      <c r="A54" s="7" t="s">
        <v>432</v>
      </c>
      <c r="B54" s="66"/>
      <c r="C54" s="71"/>
      <c r="D54" s="71"/>
      <c r="E54" s="66"/>
      <c r="F54" s="9" t="s">
        <v>197</v>
      </c>
      <c r="G54" s="9" t="s">
        <v>196</v>
      </c>
      <c r="H54" s="4" t="s">
        <v>55</v>
      </c>
      <c r="I54" s="4" t="s">
        <v>56</v>
      </c>
      <c r="J54" s="9" t="s">
        <v>161</v>
      </c>
      <c r="K54" s="9"/>
      <c r="L54" s="47" t="s">
        <v>52</v>
      </c>
      <c r="M54" s="4"/>
    </row>
    <row r="55" spans="1:13" ht="29.4" customHeight="1">
      <c r="A55" s="7" t="s">
        <v>433</v>
      </c>
      <c r="B55" s="66"/>
      <c r="C55" s="71"/>
      <c r="D55" s="71"/>
      <c r="E55" s="66"/>
      <c r="F55" s="9" t="s">
        <v>198</v>
      </c>
      <c r="G55" s="9" t="s">
        <v>199</v>
      </c>
      <c r="H55" s="4" t="s">
        <v>55</v>
      </c>
      <c r="I55" s="4" t="s">
        <v>200</v>
      </c>
      <c r="J55" s="9" t="s">
        <v>201</v>
      </c>
      <c r="K55" s="9"/>
      <c r="L55" s="47" t="s">
        <v>52</v>
      </c>
      <c r="M55" s="4"/>
    </row>
    <row r="56" spans="1:13" ht="28.8" customHeight="1">
      <c r="A56" s="7"/>
      <c r="B56" s="66"/>
      <c r="C56" s="71"/>
      <c r="D56" s="71"/>
      <c r="E56" s="66"/>
      <c r="F56" s="9"/>
      <c r="G56" s="9"/>
      <c r="H56" s="4"/>
      <c r="I56" s="4"/>
      <c r="J56" s="9"/>
      <c r="K56" s="9"/>
      <c r="L56" s="36"/>
      <c r="M56" s="4"/>
    </row>
    <row r="57" spans="1:13" ht="28.2" customHeight="1">
      <c r="A57" s="7"/>
      <c r="B57" s="66"/>
      <c r="C57" s="71"/>
      <c r="D57" s="71"/>
      <c r="E57" s="66"/>
      <c r="F57" s="9"/>
      <c r="G57" s="4"/>
      <c r="H57" s="4"/>
      <c r="I57" s="4"/>
      <c r="J57" s="9"/>
      <c r="K57" s="9"/>
      <c r="L57" s="36"/>
      <c r="M57" s="4"/>
    </row>
    <row r="58" spans="1:13" ht="28.2" customHeight="1">
      <c r="A58" s="7"/>
      <c r="B58" s="66"/>
      <c r="C58" s="71"/>
      <c r="D58" s="71"/>
      <c r="E58" s="66"/>
      <c r="F58" s="9"/>
      <c r="G58" s="9"/>
      <c r="H58" s="4"/>
      <c r="I58" s="4"/>
      <c r="J58" s="9"/>
      <c r="K58" s="9"/>
      <c r="L58" s="36"/>
      <c r="M58" s="4"/>
    </row>
    <row r="59" spans="1:13">
      <c r="A59" s="7"/>
      <c r="B59" s="66"/>
      <c r="C59" s="71"/>
      <c r="D59" s="71"/>
      <c r="E59" s="66"/>
      <c r="F59" s="4"/>
      <c r="G59" s="4"/>
      <c r="H59" s="4"/>
      <c r="I59" s="4"/>
      <c r="J59" s="4"/>
      <c r="K59" s="9"/>
      <c r="L59" s="36"/>
      <c r="M59" s="4"/>
    </row>
    <row r="60" spans="1:13" ht="24" customHeight="1">
      <c r="A60" s="7"/>
      <c r="B60" s="66"/>
      <c r="C60" s="71"/>
      <c r="D60" s="71"/>
      <c r="E60" s="66"/>
      <c r="F60" s="4"/>
      <c r="G60" s="4"/>
      <c r="H60" s="4"/>
      <c r="I60" s="4"/>
      <c r="J60" s="9"/>
      <c r="K60" s="9"/>
      <c r="L60" s="36"/>
      <c r="M60" s="4"/>
    </row>
    <row r="61" spans="1:13" ht="29.4" customHeight="1">
      <c r="A61" s="7"/>
      <c r="B61" s="66"/>
      <c r="C61" s="71"/>
      <c r="D61" s="71"/>
      <c r="E61" s="66"/>
      <c r="F61" s="9"/>
      <c r="G61" s="9"/>
      <c r="H61" s="4"/>
      <c r="I61" s="4"/>
      <c r="J61" s="9"/>
      <c r="K61" s="10"/>
      <c r="L61" s="36"/>
      <c r="M61" s="4"/>
    </row>
    <row r="62" spans="1:13" ht="27.6" customHeight="1">
      <c r="A62" s="7"/>
      <c r="B62" s="66"/>
      <c r="C62" s="71"/>
      <c r="D62" s="71"/>
      <c r="E62" s="66"/>
      <c r="F62" s="9"/>
      <c r="G62" s="9"/>
      <c r="H62" s="4"/>
      <c r="I62" s="4"/>
      <c r="J62" s="9"/>
      <c r="K62" s="9"/>
      <c r="L62" s="36"/>
      <c r="M62" s="4"/>
    </row>
    <row r="63" spans="1:13" ht="29.4" customHeight="1">
      <c r="A63" s="7"/>
      <c r="B63" s="66"/>
      <c r="C63" s="71"/>
      <c r="D63" s="71"/>
      <c r="E63" s="66"/>
      <c r="F63" s="9"/>
      <c r="G63" s="9"/>
      <c r="H63" s="4"/>
      <c r="I63" s="4"/>
      <c r="J63" s="9"/>
      <c r="K63" s="9"/>
      <c r="L63" s="36"/>
      <c r="M63" s="4"/>
    </row>
    <row r="64" spans="1:13" ht="28.8" customHeight="1">
      <c r="A64" s="7"/>
      <c r="B64" s="66"/>
      <c r="C64" s="71"/>
      <c r="D64" s="71"/>
      <c r="E64" s="66"/>
      <c r="F64" s="4"/>
      <c r="G64" s="9"/>
      <c r="H64" s="4"/>
      <c r="I64" s="4"/>
      <c r="J64" s="9"/>
      <c r="K64" s="9"/>
      <c r="L64" s="36"/>
      <c r="M64" s="4"/>
    </row>
    <row r="65" spans="1:13" ht="30" customHeight="1">
      <c r="A65" s="7"/>
      <c r="B65" s="66"/>
      <c r="C65" s="71"/>
      <c r="D65" s="71"/>
      <c r="E65" s="66"/>
      <c r="F65" s="9"/>
      <c r="G65" s="9"/>
      <c r="H65" s="4"/>
      <c r="I65" s="10"/>
      <c r="J65" s="9"/>
      <c r="K65" s="9"/>
      <c r="L65" s="36"/>
      <c r="M65" s="4"/>
    </row>
    <row r="66" spans="1:13" ht="30" customHeight="1">
      <c r="A66" s="7"/>
      <c r="B66" s="66"/>
      <c r="C66" s="71"/>
      <c r="D66" s="71"/>
      <c r="E66" s="66"/>
      <c r="F66" s="9"/>
      <c r="G66" s="9"/>
      <c r="H66" s="4"/>
      <c r="I66" s="4"/>
      <c r="J66" s="9"/>
      <c r="K66" s="9"/>
      <c r="L66" s="36"/>
      <c r="M66" s="4"/>
    </row>
    <row r="67" spans="1:13" ht="30.6" customHeight="1">
      <c r="A67" s="7"/>
      <c r="B67" s="66"/>
      <c r="C67" s="71"/>
      <c r="D67" s="71"/>
      <c r="E67" s="66"/>
      <c r="F67" s="9"/>
      <c r="G67" s="9"/>
      <c r="H67" s="4"/>
      <c r="I67" s="10"/>
      <c r="J67" s="9"/>
      <c r="K67" s="9"/>
      <c r="L67" s="36"/>
      <c r="M67" s="4"/>
    </row>
    <row r="68" spans="1:13" ht="30" customHeight="1">
      <c r="A68" s="7"/>
      <c r="B68" s="66"/>
      <c r="C68" s="71"/>
      <c r="D68" s="71"/>
      <c r="E68" s="66"/>
      <c r="F68" s="9"/>
      <c r="G68" s="4"/>
      <c r="H68" s="4"/>
      <c r="I68" s="10"/>
      <c r="J68" s="9"/>
      <c r="K68" s="9"/>
      <c r="L68" s="36"/>
      <c r="M68" s="4"/>
    </row>
    <row r="69" spans="1:13" ht="28.2" customHeight="1">
      <c r="A69" s="7"/>
      <c r="B69" s="66"/>
      <c r="C69" s="71"/>
      <c r="D69" s="71"/>
      <c r="E69" s="66"/>
      <c r="F69" s="9"/>
      <c r="G69" s="4"/>
      <c r="H69" s="4"/>
      <c r="I69" s="9"/>
      <c r="J69" s="9"/>
      <c r="K69" s="9"/>
      <c r="L69" s="36"/>
      <c r="M69" s="4"/>
    </row>
    <row r="70" spans="1:13" ht="28.2" customHeight="1">
      <c r="A70" s="7"/>
      <c r="B70" s="66"/>
      <c r="C70" s="71"/>
      <c r="D70" s="71"/>
      <c r="E70" s="66"/>
      <c r="F70" s="9"/>
      <c r="G70" s="4"/>
      <c r="H70" s="4"/>
      <c r="I70" s="9"/>
      <c r="J70" s="9"/>
      <c r="K70" s="9"/>
      <c r="L70" s="36"/>
      <c r="M70" s="4"/>
    </row>
    <row r="71" spans="1:13" ht="31.2" customHeight="1">
      <c r="A71" s="7"/>
      <c r="B71" s="66"/>
      <c r="C71" s="71"/>
      <c r="D71" s="71"/>
      <c r="E71" s="66"/>
      <c r="F71" s="4"/>
      <c r="G71" s="4"/>
      <c r="H71" s="4"/>
      <c r="I71" s="4"/>
      <c r="J71" s="9"/>
      <c r="K71" s="9"/>
      <c r="L71" s="36"/>
      <c r="M71" s="4"/>
    </row>
    <row r="72" spans="1:13" ht="30.6" customHeight="1">
      <c r="A72" s="7"/>
      <c r="B72" s="66"/>
      <c r="C72" s="71"/>
      <c r="D72" s="71"/>
      <c r="E72" s="66"/>
      <c r="F72" s="9"/>
      <c r="G72" s="4"/>
      <c r="H72" s="4"/>
      <c r="I72" s="10"/>
      <c r="J72" s="9"/>
      <c r="K72" s="10"/>
      <c r="L72" s="36"/>
      <c r="M72" s="4"/>
    </row>
    <row r="73" spans="1:13" ht="29.4" customHeight="1">
      <c r="A73" s="7"/>
      <c r="B73" s="67"/>
      <c r="C73" s="72"/>
      <c r="D73" s="72"/>
      <c r="E73" s="67"/>
      <c r="F73" s="4"/>
      <c r="G73" s="4"/>
      <c r="H73" s="4"/>
      <c r="I73" s="4"/>
      <c r="J73" s="9"/>
      <c r="K73" s="9"/>
      <c r="L73" s="36"/>
      <c r="M73" s="4"/>
    </row>
    <row r="74" spans="1:13" ht="28.2" customHeight="1">
      <c r="A74" s="3"/>
      <c r="B74" s="3"/>
      <c r="C74" s="3"/>
      <c r="D74" s="12"/>
      <c r="E74" s="13"/>
      <c r="F74" s="4"/>
      <c r="G74" s="4"/>
      <c r="H74" s="4"/>
      <c r="I74" s="4"/>
      <c r="J74" s="4"/>
      <c r="K74" s="4"/>
      <c r="L74" s="4"/>
      <c r="M74" s="4"/>
    </row>
    <row r="75" spans="1:13" ht="29.4" customHeight="1">
      <c r="A75" s="3"/>
      <c r="B75" s="3"/>
      <c r="C75" s="3"/>
      <c r="D75" s="12"/>
      <c r="E75" s="13"/>
      <c r="F75" s="4"/>
      <c r="G75" s="4"/>
      <c r="H75" s="4"/>
      <c r="I75" s="4"/>
      <c r="J75" s="4"/>
      <c r="K75" s="4"/>
      <c r="L75" s="4"/>
      <c r="M75" s="4"/>
    </row>
    <row r="76" spans="1:13" ht="27" customHeight="1">
      <c r="A76" s="3"/>
      <c r="B76" s="3"/>
      <c r="C76" s="3"/>
      <c r="D76" s="12"/>
      <c r="E76" s="13"/>
      <c r="F76" s="4"/>
      <c r="G76" s="4"/>
      <c r="H76" s="4"/>
      <c r="I76" s="4"/>
      <c r="J76" s="4"/>
      <c r="K76" s="4"/>
      <c r="L76" s="4"/>
      <c r="M76" s="4"/>
    </row>
    <row r="77" spans="1:13">
      <c r="A77" s="3"/>
      <c r="B77" s="3"/>
      <c r="C77" s="3"/>
      <c r="D77" s="12"/>
      <c r="E77" s="13"/>
      <c r="F77" s="4"/>
      <c r="G77" s="4"/>
      <c r="H77" s="4"/>
      <c r="I77" s="4"/>
      <c r="J77" s="4"/>
      <c r="K77" s="4"/>
      <c r="L77" s="4"/>
      <c r="M77" s="4"/>
    </row>
    <row r="78" spans="1:13">
      <c r="A78" s="3"/>
      <c r="B78" s="3"/>
      <c r="C78" s="3"/>
      <c r="D78" s="12"/>
      <c r="E78" s="13"/>
      <c r="F78" s="4"/>
      <c r="G78" s="4"/>
      <c r="H78" s="4"/>
      <c r="I78" s="4"/>
      <c r="J78" s="4"/>
      <c r="K78" s="4"/>
      <c r="L78" s="4"/>
      <c r="M78" s="4"/>
    </row>
    <row r="79" spans="1:13">
      <c r="A79" s="3"/>
      <c r="B79" s="3"/>
      <c r="C79" s="3"/>
      <c r="D79" s="12"/>
      <c r="E79" s="13"/>
      <c r="F79" s="4"/>
      <c r="G79" s="4"/>
      <c r="H79" s="4"/>
      <c r="I79" s="4"/>
      <c r="J79" s="4"/>
      <c r="K79" s="4"/>
      <c r="L79" s="4"/>
      <c r="M79" s="4"/>
    </row>
    <row r="80" spans="1:13">
      <c r="A80" s="3"/>
      <c r="B80" s="3"/>
      <c r="C80" s="3"/>
      <c r="D80" s="12"/>
      <c r="E80" s="13"/>
      <c r="F80" s="4"/>
      <c r="G80" s="4"/>
      <c r="H80" s="4"/>
      <c r="I80" s="4"/>
      <c r="J80" s="4"/>
      <c r="K80" s="4"/>
      <c r="L80" s="4"/>
      <c r="M80" s="4"/>
    </row>
    <row r="81" spans="1:13">
      <c r="A81" s="3"/>
      <c r="B81" s="3"/>
      <c r="C81" s="3"/>
      <c r="D81" s="12"/>
      <c r="E81" s="13"/>
      <c r="F81" s="4"/>
      <c r="G81" s="4"/>
      <c r="H81" s="4"/>
      <c r="I81" s="4"/>
      <c r="J81" s="4"/>
      <c r="K81" s="4"/>
      <c r="L81" s="4"/>
      <c r="M81" s="4"/>
    </row>
    <row r="82" spans="1:13">
      <c r="A82" s="3"/>
      <c r="B82" s="3"/>
      <c r="C82" s="3"/>
      <c r="D82" s="12"/>
      <c r="E82" s="13"/>
      <c r="F82" s="4"/>
      <c r="G82" s="4"/>
      <c r="H82" s="4"/>
      <c r="I82" s="4"/>
      <c r="J82" s="4"/>
      <c r="K82" s="4"/>
      <c r="L82" s="4"/>
      <c r="M82" s="4"/>
    </row>
    <row r="83" spans="1:13">
      <c r="A83" s="3"/>
      <c r="B83" s="3"/>
      <c r="C83" s="3"/>
      <c r="D83" s="12"/>
      <c r="E83" s="13"/>
      <c r="F83" s="4"/>
      <c r="G83" s="4"/>
      <c r="H83" s="4"/>
      <c r="I83" s="4"/>
      <c r="J83" s="4"/>
      <c r="K83" s="4"/>
      <c r="L83" s="4"/>
      <c r="M83" s="4"/>
    </row>
    <row r="84" spans="1:13">
      <c r="A84" s="3"/>
      <c r="B84" s="3"/>
      <c r="C84" s="3"/>
      <c r="D84" s="12"/>
      <c r="E84" s="13"/>
      <c r="F84" s="4"/>
      <c r="G84" s="4"/>
      <c r="H84" s="4"/>
      <c r="I84" s="4"/>
      <c r="J84" s="4"/>
      <c r="K84" s="4"/>
      <c r="L84" s="4"/>
      <c r="M84" s="4"/>
    </row>
    <row r="85" spans="1:13">
      <c r="A85" s="3"/>
      <c r="B85" s="3"/>
      <c r="C85" s="3"/>
      <c r="D85" s="12"/>
      <c r="E85" s="13"/>
      <c r="F85" s="4"/>
      <c r="G85" s="4"/>
      <c r="H85" s="4"/>
      <c r="I85" s="4"/>
      <c r="J85" s="4"/>
      <c r="K85" s="4"/>
      <c r="L85" s="4"/>
      <c r="M85" s="4"/>
    </row>
    <row r="86" spans="1:13">
      <c r="A86" s="3"/>
      <c r="B86" s="3"/>
      <c r="C86" s="3"/>
      <c r="D86" s="12"/>
      <c r="E86" s="13"/>
      <c r="F86" s="4"/>
      <c r="G86" s="4"/>
      <c r="H86" s="4"/>
      <c r="I86" s="4"/>
      <c r="J86" s="4"/>
      <c r="K86" s="4"/>
      <c r="L86" s="4"/>
      <c r="M86" s="4"/>
    </row>
    <row r="87" spans="1:13">
      <c r="A87" s="3"/>
      <c r="B87" s="3"/>
      <c r="C87" s="3"/>
      <c r="D87" s="12"/>
      <c r="E87" s="13"/>
      <c r="F87" s="4"/>
      <c r="G87" s="4"/>
      <c r="H87" s="4"/>
      <c r="I87" s="4"/>
      <c r="J87" s="4"/>
      <c r="K87" s="4"/>
      <c r="L87" s="4"/>
      <c r="M87" s="4"/>
    </row>
    <row r="88" spans="1:13">
      <c r="A88" s="3"/>
      <c r="B88" s="3"/>
      <c r="C88" s="3"/>
      <c r="D88" s="12"/>
      <c r="E88" s="13"/>
      <c r="F88" s="4"/>
      <c r="G88" s="4"/>
      <c r="H88" s="4"/>
      <c r="I88" s="4"/>
      <c r="J88" s="4"/>
      <c r="K88" s="4"/>
      <c r="L88" s="4"/>
      <c r="M88" s="4"/>
    </row>
    <row r="89" spans="1:13">
      <c r="A89" s="3"/>
      <c r="B89" s="3"/>
      <c r="C89" s="3"/>
      <c r="D89" s="12"/>
      <c r="E89" s="13"/>
      <c r="F89" s="4"/>
      <c r="G89" s="4"/>
      <c r="H89" s="4"/>
      <c r="I89" s="4"/>
      <c r="J89" s="4"/>
      <c r="K89" s="4"/>
      <c r="L89" s="4"/>
      <c r="M89" s="4"/>
    </row>
    <row r="90" spans="1:13">
      <c r="A90" s="3"/>
      <c r="B90" s="3"/>
      <c r="C90" s="3"/>
      <c r="D90" s="12"/>
      <c r="E90" s="13"/>
      <c r="F90" s="4"/>
      <c r="G90" s="4"/>
      <c r="H90" s="4"/>
      <c r="I90" s="4"/>
      <c r="J90" s="4"/>
      <c r="K90" s="4"/>
      <c r="L90" s="4"/>
      <c r="M90" s="4"/>
    </row>
    <row r="91" spans="1:13">
      <c r="A91" s="3"/>
      <c r="B91" s="3"/>
      <c r="C91" s="3"/>
      <c r="D91" s="12"/>
      <c r="E91" s="13"/>
      <c r="F91" s="4"/>
      <c r="G91" s="4"/>
      <c r="H91" s="4"/>
      <c r="I91" s="4"/>
      <c r="J91" s="4"/>
      <c r="K91" s="4"/>
      <c r="L91" s="4"/>
      <c r="M91" s="4"/>
    </row>
    <row r="92" spans="1:13">
      <c r="A92" s="3"/>
      <c r="B92" s="3"/>
      <c r="C92" s="3"/>
      <c r="D92" s="12"/>
      <c r="E92" s="13"/>
      <c r="F92" s="4"/>
      <c r="G92" s="4"/>
      <c r="H92" s="4"/>
      <c r="I92" s="4"/>
      <c r="J92" s="4"/>
      <c r="K92" s="4"/>
      <c r="L92" s="4"/>
      <c r="M92" s="4"/>
    </row>
    <row r="93" spans="1:13">
      <c r="A93" s="3"/>
      <c r="B93" s="3"/>
      <c r="C93" s="3"/>
      <c r="D93" s="12"/>
      <c r="E93" s="13"/>
      <c r="F93" s="4"/>
      <c r="G93" s="4"/>
      <c r="H93" s="4"/>
      <c r="I93" s="4"/>
      <c r="J93" s="4"/>
      <c r="K93" s="4"/>
      <c r="L93" s="4"/>
      <c r="M93" s="4"/>
    </row>
    <row r="94" spans="1:13">
      <c r="A94" s="3"/>
      <c r="B94" s="3"/>
      <c r="C94" s="3"/>
      <c r="D94" s="12"/>
      <c r="E94" s="13"/>
      <c r="F94" s="4"/>
      <c r="G94" s="4"/>
      <c r="H94" s="4"/>
      <c r="I94" s="4"/>
      <c r="J94" s="4"/>
      <c r="K94" s="4"/>
      <c r="L94" s="4"/>
      <c r="M94" s="4"/>
    </row>
    <row r="95" spans="1:13">
      <c r="A95" s="3"/>
      <c r="B95" s="3"/>
      <c r="C95" s="3"/>
      <c r="D95" s="12"/>
      <c r="E95" s="13"/>
      <c r="F95" s="4"/>
      <c r="G95" s="4"/>
      <c r="H95" s="4"/>
      <c r="I95" s="4"/>
      <c r="J95" s="4"/>
      <c r="K95" s="4"/>
      <c r="L95" s="4"/>
      <c r="M95" s="4"/>
    </row>
    <row r="96" spans="1:13">
      <c r="A96" s="3"/>
      <c r="B96" s="3"/>
      <c r="C96" s="3"/>
      <c r="D96" s="12"/>
      <c r="E96" s="13"/>
      <c r="F96" s="4"/>
      <c r="G96" s="4"/>
      <c r="H96" s="4"/>
      <c r="I96" s="4"/>
      <c r="J96" s="4"/>
      <c r="K96" s="4"/>
      <c r="L96" s="4"/>
      <c r="M96" s="4"/>
    </row>
    <row r="97" spans="1:13">
      <c r="A97" s="3"/>
      <c r="B97" s="3"/>
      <c r="C97" s="3"/>
      <c r="D97" s="12"/>
      <c r="E97" s="13"/>
      <c r="F97" s="4"/>
      <c r="G97" s="4"/>
      <c r="H97" s="4"/>
      <c r="I97" s="4"/>
      <c r="J97" s="4"/>
      <c r="K97" s="4"/>
      <c r="L97" s="4"/>
      <c r="M97" s="4"/>
    </row>
    <row r="98" spans="1:13">
      <c r="A98" s="3"/>
      <c r="B98" s="3"/>
      <c r="C98" s="3"/>
      <c r="D98" s="12"/>
      <c r="E98" s="13"/>
      <c r="F98" s="4"/>
      <c r="G98" s="4"/>
      <c r="H98" s="4"/>
      <c r="I98" s="4"/>
      <c r="J98" s="4"/>
      <c r="K98" s="4"/>
      <c r="L98" s="4"/>
      <c r="M98" s="4"/>
    </row>
    <row r="99" spans="1:13">
      <c r="A99" s="3"/>
      <c r="B99" s="3"/>
      <c r="C99" s="3"/>
      <c r="D99" s="12"/>
      <c r="E99" s="13"/>
      <c r="F99" s="4"/>
      <c r="G99" s="4"/>
      <c r="H99" s="4"/>
      <c r="I99" s="4"/>
      <c r="J99" s="4"/>
      <c r="K99" s="4"/>
      <c r="L99" s="4"/>
      <c r="M99" s="4"/>
    </row>
    <row r="100" spans="1:13">
      <c r="A100" s="3"/>
      <c r="B100" s="3"/>
      <c r="C100" s="3"/>
      <c r="D100" s="12"/>
      <c r="E100" s="13"/>
      <c r="F100" s="4"/>
      <c r="G100" s="4"/>
      <c r="H100" s="4"/>
      <c r="I100" s="4"/>
      <c r="J100" s="4"/>
      <c r="K100" s="4"/>
      <c r="L100" s="4"/>
      <c r="M100" s="4"/>
    </row>
    <row r="101" spans="1:13">
      <c r="A101" s="3"/>
      <c r="B101" s="3"/>
      <c r="C101" s="3"/>
      <c r="D101" s="12"/>
      <c r="E101" s="13"/>
      <c r="F101" s="4"/>
      <c r="G101" s="4"/>
      <c r="H101" s="4"/>
      <c r="I101" s="4"/>
      <c r="J101" s="4"/>
      <c r="K101" s="4"/>
      <c r="L101" s="4"/>
      <c r="M101" s="4"/>
    </row>
    <row r="102" spans="1:13">
      <c r="A102" s="3"/>
      <c r="B102" s="3"/>
      <c r="C102" s="3"/>
      <c r="D102" s="12"/>
      <c r="E102" s="13"/>
      <c r="F102" s="4"/>
      <c r="G102" s="4"/>
      <c r="H102" s="4"/>
      <c r="I102" s="4"/>
      <c r="J102" s="4"/>
      <c r="K102" s="4"/>
      <c r="L102" s="4"/>
      <c r="M102" s="4"/>
    </row>
    <row r="103" spans="1:13">
      <c r="A103" s="3"/>
      <c r="B103" s="3"/>
      <c r="C103" s="3"/>
      <c r="D103" s="12"/>
      <c r="E103" s="13"/>
      <c r="F103" s="4"/>
      <c r="G103" s="4"/>
      <c r="H103" s="4"/>
      <c r="I103" s="4"/>
      <c r="J103" s="4"/>
      <c r="K103" s="4"/>
      <c r="L103" s="4"/>
      <c r="M103" s="4"/>
    </row>
    <row r="104" spans="1:13">
      <c r="A104" s="3"/>
      <c r="B104" s="3"/>
      <c r="C104" s="3"/>
      <c r="D104" s="12"/>
      <c r="E104" s="13"/>
      <c r="F104" s="4"/>
      <c r="G104" s="4"/>
      <c r="H104" s="4"/>
      <c r="I104" s="4"/>
      <c r="J104" s="4"/>
      <c r="K104" s="4"/>
      <c r="L104" s="4"/>
      <c r="M104" s="4"/>
    </row>
    <row r="105" spans="1:13">
      <c r="A105" s="3"/>
      <c r="B105" s="3"/>
      <c r="C105" s="3"/>
      <c r="D105" s="12"/>
      <c r="E105" s="13"/>
      <c r="F105" s="4"/>
      <c r="G105" s="4"/>
      <c r="H105" s="4"/>
      <c r="I105" s="4"/>
      <c r="J105" s="4"/>
      <c r="K105" s="4"/>
      <c r="L105" s="4"/>
      <c r="M105" s="4"/>
    </row>
    <row r="106" spans="1:13">
      <c r="A106" s="3"/>
      <c r="B106" s="3"/>
      <c r="C106" s="3"/>
      <c r="D106" s="12"/>
      <c r="E106" s="13"/>
      <c r="F106" s="4"/>
      <c r="G106" s="4"/>
      <c r="H106" s="4"/>
      <c r="I106" s="4"/>
      <c r="J106" s="4"/>
      <c r="K106" s="4"/>
      <c r="L106" s="4"/>
      <c r="M106" s="4"/>
    </row>
    <row r="107" spans="1:13">
      <c r="A107" s="3"/>
      <c r="B107" s="3"/>
      <c r="C107" s="3"/>
      <c r="D107" s="12"/>
      <c r="E107" s="13"/>
      <c r="F107" s="4"/>
      <c r="G107" s="4"/>
      <c r="H107" s="4"/>
      <c r="I107" s="4"/>
      <c r="J107" s="4"/>
      <c r="K107" s="4"/>
      <c r="L107" s="4"/>
      <c r="M107" s="4"/>
    </row>
    <row r="108" spans="1:13">
      <c r="A108" s="3"/>
      <c r="B108" s="3"/>
      <c r="C108" s="3"/>
      <c r="D108" s="12"/>
      <c r="E108" s="13"/>
      <c r="F108" s="4"/>
      <c r="G108" s="4"/>
      <c r="H108" s="4"/>
      <c r="I108" s="4"/>
      <c r="J108" s="4"/>
      <c r="K108" s="4"/>
      <c r="L108" s="4"/>
      <c r="M108" s="4"/>
    </row>
    <row r="109" spans="1:13">
      <c r="A109" s="3"/>
      <c r="B109" s="3"/>
      <c r="C109" s="3"/>
      <c r="D109" s="12"/>
      <c r="E109" s="13"/>
      <c r="F109" s="4"/>
      <c r="G109" s="4"/>
      <c r="H109" s="4"/>
      <c r="I109" s="4"/>
      <c r="J109" s="4"/>
      <c r="K109" s="4"/>
      <c r="L109" s="4"/>
      <c r="M109" s="4"/>
    </row>
    <row r="110" spans="1:13">
      <c r="A110" s="3"/>
      <c r="B110" s="3"/>
      <c r="C110" s="3"/>
      <c r="D110" s="12"/>
      <c r="E110" s="13"/>
      <c r="F110" s="4"/>
      <c r="G110" s="4"/>
      <c r="H110" s="4"/>
      <c r="I110" s="4"/>
      <c r="J110" s="4"/>
      <c r="K110" s="4"/>
      <c r="L110" s="4"/>
      <c r="M110" s="4"/>
    </row>
    <row r="111" spans="1:13">
      <c r="A111" s="3"/>
      <c r="B111" s="3"/>
      <c r="C111" s="3"/>
      <c r="D111" s="12"/>
      <c r="E111" s="13"/>
      <c r="F111" s="4"/>
      <c r="G111" s="4"/>
      <c r="H111" s="4"/>
      <c r="I111" s="4"/>
      <c r="J111" s="4"/>
      <c r="K111" s="4"/>
      <c r="L111" s="4"/>
      <c r="M111" s="4"/>
    </row>
    <row r="112" spans="1:13">
      <c r="A112" s="3"/>
      <c r="B112" s="3"/>
      <c r="C112" s="3"/>
      <c r="D112" s="12"/>
      <c r="E112" s="13"/>
      <c r="F112" s="4"/>
      <c r="G112" s="4"/>
      <c r="H112" s="4"/>
      <c r="I112" s="4"/>
      <c r="J112" s="4"/>
      <c r="K112" s="4"/>
      <c r="L112" s="4"/>
      <c r="M112" s="4"/>
    </row>
    <row r="113" spans="1:13">
      <c r="A113" s="3"/>
      <c r="B113" s="3"/>
      <c r="C113" s="3"/>
      <c r="D113" s="2"/>
      <c r="E113" s="2"/>
      <c r="F113" s="4"/>
      <c r="G113" s="4"/>
      <c r="H113" s="4"/>
      <c r="I113" s="4"/>
      <c r="J113" s="4"/>
      <c r="K113" s="4"/>
      <c r="L113" s="4"/>
      <c r="M113" s="4"/>
    </row>
    <row r="114" spans="1:13">
      <c r="A114" s="3"/>
      <c r="B114" s="3"/>
      <c r="C114" s="3"/>
      <c r="D114" s="11"/>
      <c r="E114" s="11"/>
      <c r="F114" s="4"/>
      <c r="G114" s="4"/>
      <c r="H114" s="4"/>
      <c r="I114" s="4"/>
      <c r="J114" s="4"/>
      <c r="K114" s="4"/>
      <c r="L114" s="4"/>
      <c r="M114" s="4"/>
    </row>
  </sheetData>
  <mergeCells count="8">
    <mergeCell ref="G1:H1"/>
    <mergeCell ref="G2:H3"/>
    <mergeCell ref="E9:E73"/>
    <mergeCell ref="A1:B1"/>
    <mergeCell ref="D9:D73"/>
    <mergeCell ref="C9:C73"/>
    <mergeCell ref="B9:B73"/>
    <mergeCell ref="A7:B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selection sqref="A1:B1"/>
    </sheetView>
  </sheetViews>
  <sheetFormatPr defaultRowHeight="14.4"/>
  <cols>
    <col min="1" max="1" width="14.88671875" customWidth="1"/>
    <col min="2" max="2" width="13.44140625" customWidth="1"/>
    <col min="3" max="3" width="12.21875" customWidth="1"/>
    <col min="4" max="4" width="14.77734375" customWidth="1"/>
    <col min="5" max="5" width="10.6640625" customWidth="1"/>
    <col min="6" max="6" width="36.6640625" customWidth="1"/>
    <col min="7" max="7" width="32.21875" customWidth="1"/>
    <col min="8" max="8" width="25.5546875" customWidth="1"/>
    <col min="9" max="9" width="30.109375" customWidth="1"/>
    <col min="10" max="10" width="24.77734375" customWidth="1"/>
    <col min="11" max="11" width="16.5546875" customWidth="1"/>
    <col min="12" max="12" width="14.21875" customWidth="1"/>
  </cols>
  <sheetData>
    <row r="1" spans="1:12" ht="18">
      <c r="A1" s="68" t="s">
        <v>18</v>
      </c>
      <c r="B1" s="69"/>
      <c r="E1" s="1"/>
      <c r="F1" s="20"/>
      <c r="G1" s="63" t="s">
        <v>277</v>
      </c>
      <c r="H1" s="63"/>
      <c r="J1" s="1"/>
      <c r="K1" s="1"/>
      <c r="L1" s="1"/>
    </row>
    <row r="2" spans="1:12" ht="15.6">
      <c r="A2" s="14" t="s">
        <v>1</v>
      </c>
      <c r="B2" s="18">
        <f xml:space="preserve"> COUNTIF(L9:L496, "Passed")</f>
        <v>23</v>
      </c>
      <c r="C2" s="2"/>
      <c r="D2" s="1"/>
      <c r="E2" s="1"/>
      <c r="F2" s="1"/>
      <c r="G2" s="64"/>
      <c r="H2" s="64"/>
      <c r="J2" s="1"/>
      <c r="K2" s="1"/>
      <c r="L2" s="1"/>
    </row>
    <row r="3" spans="1:12" ht="15.6">
      <c r="A3" s="15" t="s">
        <v>0</v>
      </c>
      <c r="B3" s="18">
        <f xml:space="preserve"> COUNTIF(L9:L496, "Failed")</f>
        <v>2</v>
      </c>
      <c r="C3" s="2"/>
      <c r="D3" s="1"/>
      <c r="E3" s="1"/>
      <c r="F3" s="1"/>
      <c r="G3" s="64"/>
      <c r="H3" s="64"/>
      <c r="J3" s="1"/>
      <c r="K3" s="1"/>
      <c r="L3" s="1"/>
    </row>
    <row r="4" spans="1:12" ht="15.6">
      <c r="A4" s="16" t="s">
        <v>16</v>
      </c>
      <c r="B4" s="18">
        <f xml:space="preserve"> COUNTIF(L9:L496, "Not executed")</f>
        <v>0</v>
      </c>
      <c r="C4" s="2"/>
      <c r="D4" s="1"/>
      <c r="E4" s="1"/>
      <c r="F4" s="1"/>
      <c r="J4" s="1"/>
      <c r="K4" s="1"/>
      <c r="L4" s="1"/>
    </row>
    <row r="5" spans="1:12" ht="15.6">
      <c r="A5" s="17" t="s">
        <v>17</v>
      </c>
      <c r="B5" s="18">
        <f xml:space="preserve"> COUNTIF(L9:L496, "Out of scope")</f>
        <v>0</v>
      </c>
      <c r="C5" s="2"/>
      <c r="D5" s="1"/>
      <c r="E5" s="1"/>
      <c r="F5" s="1"/>
      <c r="G5" s="21"/>
      <c r="H5" s="21"/>
      <c r="I5" s="21"/>
      <c r="J5" s="1"/>
      <c r="K5" s="1"/>
      <c r="L5" s="1"/>
    </row>
    <row r="6" spans="1:12" ht="15.6">
      <c r="A6" s="19" t="s">
        <v>2</v>
      </c>
      <c r="B6" s="18">
        <f>SUM(B2:B5)</f>
        <v>25</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22" t="s">
        <v>3</v>
      </c>
      <c r="D8" s="22" t="s">
        <v>14</v>
      </c>
      <c r="E8" s="22" t="s">
        <v>4</v>
      </c>
      <c r="F8" s="35" t="s">
        <v>5</v>
      </c>
      <c r="G8" s="22" t="s">
        <v>6</v>
      </c>
      <c r="H8" s="22" t="s">
        <v>7</v>
      </c>
      <c r="I8" s="22" t="s">
        <v>8</v>
      </c>
      <c r="J8" s="22" t="s">
        <v>9</v>
      </c>
      <c r="K8" s="22" t="s">
        <v>10</v>
      </c>
      <c r="L8" s="22" t="s">
        <v>11</v>
      </c>
    </row>
    <row r="9" spans="1:12" ht="28.2" customHeight="1">
      <c r="A9" s="7" t="s">
        <v>362</v>
      </c>
      <c r="B9" s="70" t="s">
        <v>280</v>
      </c>
      <c r="C9" s="70" t="s">
        <v>13</v>
      </c>
      <c r="D9" s="70" t="s">
        <v>15</v>
      </c>
      <c r="E9" s="65" t="s">
        <v>279</v>
      </c>
      <c r="F9" s="6" t="s">
        <v>281</v>
      </c>
      <c r="G9" s="6" t="s">
        <v>282</v>
      </c>
      <c r="H9" s="5" t="s">
        <v>55</v>
      </c>
      <c r="I9" s="6" t="s">
        <v>284</v>
      </c>
      <c r="J9" s="6" t="s">
        <v>283</v>
      </c>
      <c r="K9" s="6"/>
      <c r="L9" s="47" t="s">
        <v>52</v>
      </c>
    </row>
    <row r="10" spans="1:12" ht="30" customHeight="1">
      <c r="A10" s="7" t="s">
        <v>363</v>
      </c>
      <c r="B10" s="66"/>
      <c r="C10" s="71"/>
      <c r="D10" s="71"/>
      <c r="E10" s="66"/>
      <c r="F10" s="6" t="s">
        <v>285</v>
      </c>
      <c r="G10" s="6" t="s">
        <v>286</v>
      </c>
      <c r="H10" s="5" t="s">
        <v>55</v>
      </c>
      <c r="I10" s="6" t="s">
        <v>287</v>
      </c>
      <c r="J10" s="6" t="s">
        <v>283</v>
      </c>
      <c r="K10" s="6"/>
      <c r="L10" s="47" t="s">
        <v>52</v>
      </c>
    </row>
    <row r="11" spans="1:12" ht="28.8" customHeight="1">
      <c r="A11" s="7" t="s">
        <v>364</v>
      </c>
      <c r="B11" s="66"/>
      <c r="C11" s="71"/>
      <c r="D11" s="71"/>
      <c r="E11" s="66"/>
      <c r="F11" s="6" t="s">
        <v>288</v>
      </c>
      <c r="G11" s="6" t="s">
        <v>291</v>
      </c>
      <c r="H11" s="5" t="s">
        <v>55</v>
      </c>
      <c r="I11" s="6" t="s">
        <v>289</v>
      </c>
      <c r="J11" s="6" t="s">
        <v>283</v>
      </c>
      <c r="K11" s="6"/>
      <c r="L11" s="47" t="s">
        <v>52</v>
      </c>
    </row>
    <row r="12" spans="1:12" ht="28.2" customHeight="1">
      <c r="A12" s="7" t="s">
        <v>365</v>
      </c>
      <c r="B12" s="66"/>
      <c r="C12" s="71"/>
      <c r="D12" s="71"/>
      <c r="E12" s="66"/>
      <c r="F12" s="6" t="s">
        <v>290</v>
      </c>
      <c r="G12" s="6" t="s">
        <v>292</v>
      </c>
      <c r="H12" s="5" t="s">
        <v>55</v>
      </c>
      <c r="I12" s="6" t="s">
        <v>293</v>
      </c>
      <c r="J12" s="6" t="s">
        <v>283</v>
      </c>
      <c r="K12" s="8"/>
      <c r="L12" s="47" t="s">
        <v>52</v>
      </c>
    </row>
    <row r="13" spans="1:12" ht="46.2" customHeight="1">
      <c r="A13" s="7" t="s">
        <v>366</v>
      </c>
      <c r="B13" s="66"/>
      <c r="C13" s="71"/>
      <c r="D13" s="71"/>
      <c r="E13" s="66"/>
      <c r="F13" s="6" t="s">
        <v>294</v>
      </c>
      <c r="G13" s="6" t="s">
        <v>297</v>
      </c>
      <c r="H13" s="5" t="s">
        <v>55</v>
      </c>
      <c r="I13" s="6" t="s">
        <v>295</v>
      </c>
      <c r="J13" s="6" t="s">
        <v>296</v>
      </c>
      <c r="K13" s="8"/>
      <c r="L13" s="47" t="s">
        <v>52</v>
      </c>
    </row>
    <row r="14" spans="1:12" ht="28.8" customHeight="1">
      <c r="A14" s="7" t="s">
        <v>367</v>
      </c>
      <c r="B14" s="66"/>
      <c r="C14" s="71"/>
      <c r="D14" s="71"/>
      <c r="E14" s="66"/>
      <c r="F14" s="6" t="s">
        <v>298</v>
      </c>
      <c r="G14" s="6" t="s">
        <v>299</v>
      </c>
      <c r="H14" s="5" t="s">
        <v>55</v>
      </c>
      <c r="I14" s="6" t="s">
        <v>56</v>
      </c>
      <c r="J14" s="6" t="s">
        <v>302</v>
      </c>
      <c r="K14" s="8"/>
      <c r="L14" s="47" t="s">
        <v>52</v>
      </c>
    </row>
    <row r="15" spans="1:12" ht="28.8" customHeight="1">
      <c r="A15" s="7" t="s">
        <v>368</v>
      </c>
      <c r="B15" s="66"/>
      <c r="C15" s="71"/>
      <c r="D15" s="71"/>
      <c r="E15" s="66"/>
      <c r="F15" s="6" t="s">
        <v>300</v>
      </c>
      <c r="G15" s="6" t="s">
        <v>301</v>
      </c>
      <c r="H15" s="5" t="s">
        <v>55</v>
      </c>
      <c r="I15" s="6" t="s">
        <v>284</v>
      </c>
      <c r="J15" s="6" t="s">
        <v>304</v>
      </c>
      <c r="K15" s="6"/>
      <c r="L15" s="47" t="s">
        <v>52</v>
      </c>
    </row>
    <row r="16" spans="1:12" ht="29.4" customHeight="1">
      <c r="A16" s="7" t="s">
        <v>369</v>
      </c>
      <c r="B16" s="66"/>
      <c r="C16" s="71"/>
      <c r="D16" s="71"/>
      <c r="E16" s="66"/>
      <c r="F16" s="6" t="s">
        <v>305</v>
      </c>
      <c r="G16" s="6" t="s">
        <v>306</v>
      </c>
      <c r="H16" s="5" t="s">
        <v>55</v>
      </c>
      <c r="I16" s="6" t="s">
        <v>56</v>
      </c>
      <c r="J16" s="6" t="s">
        <v>303</v>
      </c>
      <c r="K16" s="6"/>
      <c r="L16" s="47" t="s">
        <v>52</v>
      </c>
    </row>
    <row r="17" spans="1:12" ht="28.8" customHeight="1">
      <c r="A17" s="7" t="s">
        <v>370</v>
      </c>
      <c r="B17" s="66"/>
      <c r="C17" s="71"/>
      <c r="D17" s="71"/>
      <c r="E17" s="66"/>
      <c r="F17" s="6" t="s">
        <v>309</v>
      </c>
      <c r="G17" s="6" t="s">
        <v>307</v>
      </c>
      <c r="H17" s="5" t="s">
        <v>55</v>
      </c>
      <c r="I17" s="6" t="s">
        <v>284</v>
      </c>
      <c r="J17" s="6" t="s">
        <v>308</v>
      </c>
      <c r="K17" s="6"/>
      <c r="L17" s="47" t="s">
        <v>52</v>
      </c>
    </row>
    <row r="18" spans="1:12" ht="28.8" customHeight="1">
      <c r="A18" s="7" t="s">
        <v>371</v>
      </c>
      <c r="B18" s="66"/>
      <c r="C18" s="71"/>
      <c r="D18" s="71"/>
      <c r="E18" s="66"/>
      <c r="F18" s="6" t="s">
        <v>310</v>
      </c>
      <c r="G18" s="6" t="s">
        <v>311</v>
      </c>
      <c r="H18" s="5" t="s">
        <v>55</v>
      </c>
      <c r="I18" s="6" t="s">
        <v>312</v>
      </c>
      <c r="J18" s="6" t="s">
        <v>313</v>
      </c>
      <c r="K18" s="6"/>
      <c r="L18" s="47" t="s">
        <v>52</v>
      </c>
    </row>
    <row r="19" spans="1:12" ht="29.4" customHeight="1">
      <c r="A19" s="7" t="s">
        <v>372</v>
      </c>
      <c r="B19" s="66"/>
      <c r="C19" s="71"/>
      <c r="D19" s="71"/>
      <c r="E19" s="66"/>
      <c r="F19" s="6" t="s">
        <v>314</v>
      </c>
      <c r="G19" s="6" t="s">
        <v>315</v>
      </c>
      <c r="H19" s="5" t="s">
        <v>55</v>
      </c>
      <c r="I19" s="6" t="s">
        <v>316</v>
      </c>
      <c r="J19" s="6" t="s">
        <v>317</v>
      </c>
      <c r="K19" s="6"/>
      <c r="L19" s="47" t="s">
        <v>52</v>
      </c>
    </row>
    <row r="20" spans="1:12" ht="28.8" customHeight="1">
      <c r="A20" s="7" t="s">
        <v>373</v>
      </c>
      <c r="B20" s="66"/>
      <c r="C20" s="71"/>
      <c r="D20" s="71"/>
      <c r="E20" s="66"/>
      <c r="F20" s="6" t="s">
        <v>318</v>
      </c>
      <c r="G20" s="6" t="s">
        <v>319</v>
      </c>
      <c r="H20" s="5" t="s">
        <v>55</v>
      </c>
      <c r="I20" s="6" t="s">
        <v>284</v>
      </c>
      <c r="J20" s="6" t="s">
        <v>320</v>
      </c>
      <c r="K20" s="8"/>
      <c r="L20" s="47" t="s">
        <v>52</v>
      </c>
    </row>
    <row r="21" spans="1:12" ht="28.2" customHeight="1">
      <c r="A21" s="7" t="s">
        <v>374</v>
      </c>
      <c r="B21" s="66"/>
      <c r="C21" s="71"/>
      <c r="D21" s="71"/>
      <c r="E21" s="66"/>
      <c r="F21" s="6" t="s">
        <v>321</v>
      </c>
      <c r="G21" s="6" t="s">
        <v>322</v>
      </c>
      <c r="H21" s="5" t="s">
        <v>323</v>
      </c>
      <c r="I21" s="6" t="s">
        <v>284</v>
      </c>
      <c r="J21" s="6" t="s">
        <v>324</v>
      </c>
      <c r="K21" s="8"/>
      <c r="L21" s="47" t="s">
        <v>52</v>
      </c>
    </row>
    <row r="22" spans="1:12" ht="29.4" customHeight="1">
      <c r="A22" s="7" t="s">
        <v>375</v>
      </c>
      <c r="B22" s="66"/>
      <c r="C22" s="71"/>
      <c r="D22" s="71"/>
      <c r="E22" s="66"/>
      <c r="F22" s="6" t="s">
        <v>325</v>
      </c>
      <c r="G22" s="6" t="s">
        <v>326</v>
      </c>
      <c r="H22" s="5" t="s">
        <v>55</v>
      </c>
      <c r="I22" s="6" t="s">
        <v>284</v>
      </c>
      <c r="J22" s="6" t="s">
        <v>327</v>
      </c>
      <c r="K22" s="8"/>
      <c r="L22" s="47" t="s">
        <v>52</v>
      </c>
    </row>
    <row r="23" spans="1:12" ht="28.2" customHeight="1">
      <c r="A23" s="7" t="s">
        <v>376</v>
      </c>
      <c r="B23" s="66"/>
      <c r="C23" s="71"/>
      <c r="D23" s="71"/>
      <c r="E23" s="66"/>
      <c r="F23" s="6" t="s">
        <v>328</v>
      </c>
      <c r="G23" s="6" t="s">
        <v>329</v>
      </c>
      <c r="H23" s="5" t="s">
        <v>55</v>
      </c>
      <c r="I23" s="6" t="s">
        <v>331</v>
      </c>
      <c r="J23" s="6" t="s">
        <v>330</v>
      </c>
      <c r="K23" s="6"/>
      <c r="L23" s="47" t="s">
        <v>52</v>
      </c>
    </row>
    <row r="24" spans="1:12" ht="43.2" customHeight="1">
      <c r="A24" s="7" t="s">
        <v>377</v>
      </c>
      <c r="B24" s="66"/>
      <c r="C24" s="71"/>
      <c r="D24" s="71"/>
      <c r="E24" s="66"/>
      <c r="F24" s="6" t="s">
        <v>332</v>
      </c>
      <c r="G24" s="6" t="s">
        <v>333</v>
      </c>
      <c r="H24" s="5" t="s">
        <v>55</v>
      </c>
      <c r="I24" s="6" t="s">
        <v>338</v>
      </c>
      <c r="J24" s="6" t="s">
        <v>334</v>
      </c>
      <c r="K24" s="6"/>
      <c r="L24" s="47" t="s">
        <v>52</v>
      </c>
    </row>
    <row r="25" spans="1:12" ht="30" customHeight="1">
      <c r="A25" s="7" t="s">
        <v>378</v>
      </c>
      <c r="B25" s="66"/>
      <c r="C25" s="71"/>
      <c r="D25" s="71"/>
      <c r="E25" s="66"/>
      <c r="F25" s="5" t="s">
        <v>335</v>
      </c>
      <c r="G25" s="6" t="s">
        <v>336</v>
      </c>
      <c r="H25" s="9" t="s">
        <v>337</v>
      </c>
      <c r="I25" s="6" t="s">
        <v>338</v>
      </c>
      <c r="J25" s="6" t="s">
        <v>341</v>
      </c>
      <c r="K25" s="6"/>
      <c r="L25" s="44" t="s">
        <v>67</v>
      </c>
    </row>
    <row r="26" spans="1:12" ht="30" customHeight="1">
      <c r="A26" s="7" t="s">
        <v>379</v>
      </c>
      <c r="B26" s="66"/>
      <c r="C26" s="71"/>
      <c r="D26" s="71"/>
      <c r="E26" s="66"/>
      <c r="F26" s="6" t="s">
        <v>339</v>
      </c>
      <c r="G26" s="6" t="s">
        <v>340</v>
      </c>
      <c r="H26" s="5" t="s">
        <v>55</v>
      </c>
      <c r="I26" s="6" t="s">
        <v>56</v>
      </c>
      <c r="J26" s="6" t="s">
        <v>342</v>
      </c>
      <c r="K26" s="6"/>
      <c r="L26" s="47" t="s">
        <v>52</v>
      </c>
    </row>
    <row r="27" spans="1:12" ht="28.2" customHeight="1">
      <c r="A27" s="7" t="s">
        <v>380</v>
      </c>
      <c r="B27" s="66"/>
      <c r="C27" s="71"/>
      <c r="D27" s="71"/>
      <c r="E27" s="66"/>
      <c r="F27" s="6" t="s">
        <v>343</v>
      </c>
      <c r="G27" s="6" t="s">
        <v>344</v>
      </c>
      <c r="H27" s="5" t="s">
        <v>55</v>
      </c>
      <c r="I27" s="6" t="s">
        <v>56</v>
      </c>
      <c r="J27" s="6" t="s">
        <v>345</v>
      </c>
      <c r="K27" s="6"/>
      <c r="L27" s="47" t="s">
        <v>52</v>
      </c>
    </row>
    <row r="28" spans="1:12" ht="30" customHeight="1">
      <c r="A28" s="7" t="s">
        <v>381</v>
      </c>
      <c r="B28" s="66"/>
      <c r="C28" s="71"/>
      <c r="D28" s="71"/>
      <c r="E28" s="66"/>
      <c r="F28" s="6" t="s">
        <v>346</v>
      </c>
      <c r="G28" s="6" t="s">
        <v>347</v>
      </c>
      <c r="H28" s="5" t="s">
        <v>55</v>
      </c>
      <c r="I28" s="6" t="s">
        <v>56</v>
      </c>
      <c r="J28" s="6" t="s">
        <v>348</v>
      </c>
      <c r="K28" s="8"/>
      <c r="L28" s="47" t="s">
        <v>52</v>
      </c>
    </row>
    <row r="29" spans="1:12" ht="27.6" customHeight="1">
      <c r="A29" s="7" t="s">
        <v>382</v>
      </c>
      <c r="B29" s="66"/>
      <c r="C29" s="71"/>
      <c r="D29" s="71"/>
      <c r="E29" s="66"/>
      <c r="F29" s="6" t="s">
        <v>349</v>
      </c>
      <c r="G29" s="6" t="s">
        <v>350</v>
      </c>
      <c r="H29" s="5" t="s">
        <v>55</v>
      </c>
      <c r="I29" s="6" t="s">
        <v>284</v>
      </c>
      <c r="J29" s="6" t="s">
        <v>351</v>
      </c>
      <c r="K29" s="6"/>
      <c r="L29" s="47" t="s">
        <v>52</v>
      </c>
    </row>
    <row r="30" spans="1:12" ht="28.2" customHeight="1">
      <c r="A30" s="7" t="s">
        <v>383</v>
      </c>
      <c r="B30" s="66"/>
      <c r="C30" s="71"/>
      <c r="D30" s="71"/>
      <c r="E30" s="66"/>
      <c r="F30" s="6" t="s">
        <v>132</v>
      </c>
      <c r="G30" s="6" t="s">
        <v>352</v>
      </c>
      <c r="H30" s="5" t="s">
        <v>66</v>
      </c>
      <c r="I30" s="6" t="s">
        <v>56</v>
      </c>
      <c r="J30" s="6" t="s">
        <v>353</v>
      </c>
      <c r="K30" s="6"/>
      <c r="L30" s="44" t="s">
        <v>67</v>
      </c>
    </row>
    <row r="31" spans="1:12" ht="28.2" customHeight="1">
      <c r="A31" s="7" t="s">
        <v>384</v>
      </c>
      <c r="B31" s="66"/>
      <c r="C31" s="71"/>
      <c r="D31" s="71"/>
      <c r="E31" s="66"/>
      <c r="F31" s="6" t="s">
        <v>354</v>
      </c>
      <c r="G31" s="6" t="s">
        <v>355</v>
      </c>
      <c r="H31" s="5" t="s">
        <v>55</v>
      </c>
      <c r="I31" s="6" t="s">
        <v>56</v>
      </c>
      <c r="J31" s="6" t="s">
        <v>353</v>
      </c>
      <c r="K31" s="6"/>
      <c r="L31" s="47" t="s">
        <v>52</v>
      </c>
    </row>
    <row r="32" spans="1:12" ht="31.2" customHeight="1">
      <c r="A32" s="7" t="s">
        <v>385</v>
      </c>
      <c r="B32" s="66"/>
      <c r="C32" s="71"/>
      <c r="D32" s="71"/>
      <c r="E32" s="66"/>
      <c r="F32" s="6" t="s">
        <v>356</v>
      </c>
      <c r="G32" s="6" t="s">
        <v>357</v>
      </c>
      <c r="H32" s="5" t="s">
        <v>55</v>
      </c>
      <c r="I32" s="6" t="s">
        <v>56</v>
      </c>
      <c r="J32" s="6" t="s">
        <v>358</v>
      </c>
      <c r="K32" s="6"/>
      <c r="L32" s="47" t="s">
        <v>52</v>
      </c>
    </row>
    <row r="33" spans="1:12" ht="30" customHeight="1">
      <c r="A33" s="7" t="s">
        <v>386</v>
      </c>
      <c r="B33" s="66"/>
      <c r="C33" s="71"/>
      <c r="D33" s="71"/>
      <c r="E33" s="66"/>
      <c r="F33" s="6" t="s">
        <v>359</v>
      </c>
      <c r="G33" s="6" t="s">
        <v>360</v>
      </c>
      <c r="H33" s="5" t="s">
        <v>55</v>
      </c>
      <c r="I33" s="6" t="s">
        <v>56</v>
      </c>
      <c r="J33" s="6" t="s">
        <v>361</v>
      </c>
      <c r="K33" s="6"/>
      <c r="L33" s="47" t="s">
        <v>52</v>
      </c>
    </row>
    <row r="34" spans="1:12">
      <c r="A34" s="7"/>
      <c r="B34" s="66"/>
      <c r="C34" s="71"/>
      <c r="D34" s="71"/>
      <c r="E34" s="66"/>
      <c r="F34" s="6"/>
      <c r="G34" s="6"/>
      <c r="H34" s="5"/>
      <c r="I34" s="5"/>
      <c r="J34" s="6"/>
      <c r="K34" s="6"/>
      <c r="L34" s="36"/>
    </row>
    <row r="35" spans="1:12">
      <c r="A35" s="7"/>
      <c r="B35" s="66"/>
      <c r="C35" s="71"/>
      <c r="D35" s="71"/>
      <c r="E35" s="66"/>
      <c r="F35" s="6"/>
      <c r="G35" s="6"/>
      <c r="H35" s="5"/>
      <c r="I35" s="6"/>
      <c r="J35" s="6"/>
      <c r="K35" s="6"/>
      <c r="L35" s="36"/>
    </row>
    <row r="36" spans="1:12">
      <c r="A36" s="7"/>
      <c r="B36" s="66"/>
      <c r="C36" s="71"/>
      <c r="D36" s="71"/>
      <c r="E36" s="66"/>
      <c r="F36" s="6"/>
      <c r="G36" s="6"/>
      <c r="H36" s="5"/>
      <c r="I36" s="6"/>
      <c r="J36" s="6"/>
      <c r="K36" s="6"/>
      <c r="L36" s="36"/>
    </row>
    <row r="37" spans="1:12">
      <c r="A37" s="7"/>
      <c r="B37" s="66"/>
      <c r="C37" s="71"/>
      <c r="D37" s="71"/>
      <c r="E37" s="66"/>
      <c r="F37" s="6"/>
      <c r="G37" s="5"/>
      <c r="H37" s="5"/>
      <c r="I37" s="21"/>
      <c r="J37" s="6"/>
      <c r="K37" s="6"/>
      <c r="L37" s="36"/>
    </row>
    <row r="38" spans="1:12">
      <c r="A38" s="7"/>
      <c r="B38" s="66"/>
      <c r="C38" s="71"/>
      <c r="D38" s="71"/>
      <c r="E38" s="66"/>
      <c r="F38" s="9"/>
      <c r="G38" s="9"/>
      <c r="H38" s="5"/>
      <c r="I38" s="6"/>
      <c r="J38" s="6"/>
      <c r="K38" s="9"/>
      <c r="L38" s="36"/>
    </row>
    <row r="39" spans="1:12">
      <c r="A39" s="7"/>
      <c r="B39" s="66"/>
      <c r="C39" s="71"/>
      <c r="D39" s="71"/>
      <c r="E39" s="66"/>
      <c r="F39" s="9"/>
      <c r="G39" s="9"/>
      <c r="H39" s="5"/>
      <c r="I39" s="9"/>
      <c r="J39" s="9"/>
      <c r="K39" s="9"/>
      <c r="L39" s="36"/>
    </row>
    <row r="40" spans="1:12">
      <c r="A40" s="7"/>
      <c r="B40" s="66"/>
      <c r="C40" s="71"/>
      <c r="D40" s="71"/>
      <c r="E40" s="66"/>
      <c r="F40" s="9"/>
      <c r="G40" s="9"/>
      <c r="H40" s="5"/>
      <c r="I40" s="4"/>
      <c r="J40" s="9"/>
      <c r="K40" s="10"/>
      <c r="L40" s="36"/>
    </row>
    <row r="41" spans="1:12">
      <c r="A41" s="7"/>
      <c r="B41" s="66"/>
      <c r="C41" s="71"/>
      <c r="D41" s="71"/>
      <c r="E41" s="66"/>
      <c r="F41" s="9"/>
      <c r="G41" s="9"/>
      <c r="H41" s="5"/>
      <c r="I41" s="9"/>
      <c r="J41" s="9"/>
      <c r="K41" s="9"/>
      <c r="L41" s="36"/>
    </row>
    <row r="42" spans="1:12">
      <c r="A42" s="7"/>
      <c r="B42" s="66"/>
      <c r="C42" s="71"/>
      <c r="D42" s="71"/>
      <c r="E42" s="66"/>
      <c r="F42" s="9"/>
      <c r="G42" s="9"/>
      <c r="H42" s="5"/>
      <c r="I42" s="9"/>
      <c r="J42" s="9"/>
      <c r="K42" s="9"/>
      <c r="L42" s="36"/>
    </row>
    <row r="43" spans="1:12">
      <c r="A43" s="7"/>
      <c r="B43" s="66"/>
      <c r="C43" s="71"/>
      <c r="D43" s="71"/>
      <c r="E43" s="66"/>
      <c r="F43" s="9"/>
      <c r="G43" s="9"/>
      <c r="H43" s="5"/>
      <c r="I43" s="21"/>
      <c r="J43" s="9"/>
      <c r="K43" s="10"/>
      <c r="L43" s="36"/>
    </row>
    <row r="44" spans="1:12">
      <c r="A44" s="7"/>
      <c r="B44" s="66"/>
      <c r="C44" s="71"/>
      <c r="D44" s="71"/>
      <c r="E44" s="66"/>
      <c r="F44" s="9"/>
      <c r="G44" s="4"/>
      <c r="H44" s="5"/>
      <c r="I44" s="4"/>
      <c r="J44" s="9"/>
      <c r="K44" s="9"/>
      <c r="L44" s="36"/>
    </row>
    <row r="45" spans="1:12">
      <c r="A45" s="7"/>
      <c r="B45" s="66"/>
      <c r="C45" s="71"/>
      <c r="D45" s="71"/>
      <c r="E45" s="66"/>
      <c r="F45" s="9"/>
      <c r="G45" s="4"/>
      <c r="H45" s="4"/>
      <c r="I45" s="4"/>
      <c r="J45" s="9"/>
      <c r="K45" s="9"/>
      <c r="L45" s="36"/>
    </row>
    <row r="46" spans="1:12">
      <c r="A46" s="7"/>
      <c r="B46" s="66"/>
      <c r="C46" s="71"/>
      <c r="D46" s="71"/>
      <c r="E46" s="66"/>
      <c r="F46" s="9"/>
      <c r="G46" s="9"/>
      <c r="H46" s="4"/>
      <c r="I46" s="4"/>
      <c r="J46" s="9"/>
      <c r="K46" s="9"/>
      <c r="L46" s="36"/>
    </row>
    <row r="47" spans="1:12">
      <c r="A47" s="7"/>
      <c r="B47" s="66"/>
      <c r="C47" s="71"/>
      <c r="D47" s="71"/>
      <c r="E47" s="66"/>
      <c r="F47" s="9"/>
      <c r="G47" s="9"/>
      <c r="H47" s="4"/>
      <c r="I47" s="4"/>
      <c r="J47" s="9"/>
      <c r="K47" s="9"/>
      <c r="L47" s="36"/>
    </row>
    <row r="48" spans="1:12">
      <c r="A48" s="7"/>
      <c r="B48" s="66"/>
      <c r="C48" s="71"/>
      <c r="D48" s="71"/>
      <c r="E48" s="66"/>
      <c r="F48" s="9"/>
      <c r="G48" s="9"/>
      <c r="H48" s="4"/>
      <c r="I48" s="4"/>
      <c r="J48" s="9"/>
      <c r="K48" s="9"/>
      <c r="L48" s="36"/>
    </row>
    <row r="49" spans="1:12">
      <c r="A49" s="7"/>
      <c r="B49" s="66"/>
      <c r="C49" s="71"/>
      <c r="D49" s="71"/>
      <c r="E49" s="66"/>
      <c r="F49" s="9"/>
      <c r="G49" s="9"/>
      <c r="H49" s="4"/>
      <c r="I49" s="4"/>
      <c r="J49" s="9"/>
      <c r="K49" s="9"/>
      <c r="L49" s="36"/>
    </row>
    <row r="50" spans="1:12">
      <c r="A50" s="7"/>
      <c r="B50" s="66"/>
      <c r="C50" s="71"/>
      <c r="D50" s="71"/>
      <c r="E50" s="66"/>
      <c r="F50" s="9"/>
      <c r="G50" s="9"/>
      <c r="H50" s="4"/>
      <c r="I50" s="4"/>
      <c r="J50" s="9"/>
      <c r="K50" s="9"/>
      <c r="L50" s="36"/>
    </row>
    <row r="51" spans="1:12">
      <c r="A51" s="7"/>
      <c r="B51" s="66"/>
      <c r="C51" s="71"/>
      <c r="D51" s="71"/>
      <c r="E51" s="66"/>
      <c r="F51" s="9"/>
      <c r="G51" s="9"/>
      <c r="H51" s="4"/>
      <c r="I51" s="4"/>
      <c r="J51" s="9"/>
      <c r="K51" s="9"/>
      <c r="L51" s="36"/>
    </row>
    <row r="52" spans="1:12">
      <c r="A52" s="7"/>
      <c r="B52" s="66"/>
      <c r="C52" s="71"/>
      <c r="D52" s="71"/>
      <c r="E52" s="66"/>
      <c r="F52" s="9"/>
      <c r="G52" s="9"/>
      <c r="H52" s="4"/>
      <c r="I52" s="4"/>
      <c r="J52" s="9"/>
      <c r="K52" s="9"/>
      <c r="L52" s="36"/>
    </row>
    <row r="53" spans="1:12">
      <c r="A53" s="7"/>
      <c r="B53" s="66"/>
      <c r="C53" s="71"/>
      <c r="D53" s="71"/>
      <c r="E53" s="66"/>
      <c r="F53" s="9"/>
      <c r="G53" s="9"/>
      <c r="H53" s="4"/>
      <c r="I53" s="4"/>
      <c r="J53" s="9"/>
      <c r="K53" s="9"/>
      <c r="L53" s="36"/>
    </row>
    <row r="54" spans="1:12">
      <c r="A54" s="7"/>
      <c r="B54" s="66"/>
      <c r="C54" s="71"/>
      <c r="D54" s="71"/>
      <c r="E54" s="66"/>
      <c r="F54" s="9"/>
      <c r="G54" s="9"/>
      <c r="H54" s="4"/>
      <c r="I54" s="4"/>
      <c r="J54" s="9"/>
      <c r="K54" s="9"/>
      <c r="L54" s="36"/>
    </row>
    <row r="55" spans="1:12">
      <c r="A55" s="7"/>
      <c r="B55" s="66"/>
      <c r="C55" s="71"/>
      <c r="D55" s="71"/>
      <c r="E55" s="66"/>
      <c r="F55" s="9"/>
      <c r="G55" s="9"/>
      <c r="H55" s="4"/>
      <c r="I55" s="4"/>
      <c r="J55" s="9"/>
      <c r="K55" s="9"/>
      <c r="L55" s="36"/>
    </row>
    <row r="56" spans="1:12">
      <c r="A56" s="7"/>
      <c r="B56" s="66"/>
      <c r="C56" s="71"/>
      <c r="D56" s="71"/>
      <c r="E56" s="66"/>
      <c r="F56" s="9"/>
      <c r="G56" s="9"/>
      <c r="H56" s="4"/>
      <c r="I56" s="4"/>
      <c r="J56" s="9"/>
      <c r="K56" s="9"/>
      <c r="L56" s="36"/>
    </row>
    <row r="57" spans="1:12">
      <c r="A57" s="7"/>
      <c r="B57" s="66"/>
      <c r="C57" s="71"/>
      <c r="D57" s="71"/>
      <c r="E57" s="66"/>
      <c r="F57" s="9"/>
      <c r="G57" s="4"/>
      <c r="H57" s="4"/>
      <c r="I57" s="4"/>
      <c r="J57" s="9"/>
      <c r="K57" s="9"/>
      <c r="L57" s="36"/>
    </row>
    <row r="58" spans="1:12">
      <c r="A58" s="7"/>
      <c r="B58" s="66"/>
      <c r="C58" s="71"/>
      <c r="D58" s="71"/>
      <c r="E58" s="66"/>
      <c r="F58" s="9"/>
      <c r="G58" s="9"/>
      <c r="H58" s="4"/>
      <c r="I58" s="4"/>
      <c r="J58" s="9"/>
      <c r="K58" s="9"/>
      <c r="L58" s="36"/>
    </row>
    <row r="59" spans="1:12">
      <c r="A59" s="7"/>
      <c r="B59" s="66"/>
      <c r="C59" s="71"/>
      <c r="D59" s="71"/>
      <c r="E59" s="66"/>
      <c r="F59" s="4"/>
      <c r="G59" s="4"/>
      <c r="H59" s="4"/>
      <c r="I59" s="4"/>
      <c r="J59" s="4"/>
      <c r="K59" s="9"/>
      <c r="L59" s="36"/>
    </row>
    <row r="60" spans="1:12">
      <c r="A60" s="7"/>
      <c r="B60" s="66"/>
      <c r="C60" s="71"/>
      <c r="D60" s="71"/>
      <c r="E60" s="66"/>
      <c r="F60" s="4"/>
      <c r="G60" s="4"/>
      <c r="H60" s="4"/>
      <c r="I60" s="4"/>
      <c r="J60" s="9"/>
      <c r="K60" s="9"/>
      <c r="L60" s="36"/>
    </row>
    <row r="61" spans="1:12">
      <c r="A61" s="7"/>
      <c r="B61" s="66"/>
      <c r="C61" s="71"/>
      <c r="D61" s="71"/>
      <c r="E61" s="66"/>
      <c r="F61" s="9"/>
      <c r="G61" s="9"/>
      <c r="H61" s="4"/>
      <c r="I61" s="4"/>
      <c r="J61" s="9"/>
      <c r="K61" s="10"/>
      <c r="L61" s="36"/>
    </row>
    <row r="62" spans="1:12">
      <c r="A62" s="7"/>
      <c r="B62" s="66"/>
      <c r="C62" s="71"/>
      <c r="D62" s="71"/>
      <c r="E62" s="66"/>
      <c r="F62" s="9"/>
      <c r="G62" s="9"/>
      <c r="H62" s="4"/>
      <c r="I62" s="4"/>
      <c r="J62" s="9"/>
      <c r="K62" s="9"/>
      <c r="L62" s="36"/>
    </row>
    <row r="63" spans="1:12">
      <c r="A63" s="7"/>
      <c r="B63" s="66"/>
      <c r="C63" s="71"/>
      <c r="D63" s="71"/>
      <c r="E63" s="66"/>
      <c r="F63" s="9"/>
      <c r="G63" s="9"/>
      <c r="H63" s="4"/>
      <c r="I63" s="4"/>
      <c r="J63" s="9"/>
      <c r="K63" s="9"/>
      <c r="L63" s="36"/>
    </row>
    <row r="64" spans="1:12">
      <c r="A64" s="7"/>
      <c r="B64" s="66"/>
      <c r="C64" s="71"/>
      <c r="D64" s="71"/>
      <c r="E64" s="66"/>
      <c r="F64" s="4"/>
      <c r="G64" s="9"/>
      <c r="H64" s="4"/>
      <c r="I64" s="4"/>
      <c r="J64" s="9"/>
      <c r="K64" s="9"/>
      <c r="L64" s="36"/>
    </row>
    <row r="65" spans="1:12">
      <c r="A65" s="7"/>
      <c r="B65" s="66"/>
      <c r="C65" s="71"/>
      <c r="D65" s="71"/>
      <c r="E65" s="66"/>
      <c r="F65" s="9"/>
      <c r="G65" s="9"/>
      <c r="H65" s="4"/>
      <c r="I65" s="10"/>
      <c r="J65" s="9"/>
      <c r="K65" s="9"/>
      <c r="L65" s="36"/>
    </row>
    <row r="66" spans="1:12">
      <c r="A66" s="7"/>
      <c r="B66" s="66"/>
      <c r="C66" s="71"/>
      <c r="D66" s="71"/>
      <c r="E66" s="66"/>
      <c r="F66" s="9"/>
      <c r="G66" s="9"/>
      <c r="H66" s="4"/>
      <c r="I66" s="4"/>
      <c r="J66" s="9"/>
      <c r="K66" s="9"/>
      <c r="L66" s="36"/>
    </row>
    <row r="67" spans="1:12">
      <c r="A67" s="7"/>
      <c r="B67" s="66"/>
      <c r="C67" s="71"/>
      <c r="D67" s="71"/>
      <c r="E67" s="66"/>
      <c r="F67" s="9"/>
      <c r="G67" s="9"/>
      <c r="H67" s="4"/>
      <c r="I67" s="10"/>
      <c r="J67" s="9"/>
      <c r="K67" s="9"/>
      <c r="L67" s="36"/>
    </row>
    <row r="68" spans="1:12">
      <c r="A68" s="7"/>
      <c r="B68" s="66"/>
      <c r="C68" s="71"/>
      <c r="D68" s="71"/>
      <c r="E68" s="66"/>
      <c r="F68" s="9"/>
      <c r="G68" s="4"/>
      <c r="H68" s="4"/>
      <c r="I68" s="10"/>
      <c r="J68" s="9"/>
      <c r="K68" s="9"/>
      <c r="L68" s="36"/>
    </row>
    <row r="69" spans="1:12">
      <c r="A69" s="7"/>
      <c r="B69" s="66"/>
      <c r="C69" s="71"/>
      <c r="D69" s="71"/>
      <c r="E69" s="66"/>
      <c r="F69" s="9"/>
      <c r="G69" s="4"/>
      <c r="H69" s="4"/>
      <c r="I69" s="9"/>
      <c r="J69" s="9"/>
      <c r="K69" s="9"/>
      <c r="L69" s="36"/>
    </row>
    <row r="70" spans="1:12">
      <c r="A70" s="7"/>
      <c r="B70" s="66"/>
      <c r="C70" s="71"/>
      <c r="D70" s="71"/>
      <c r="E70" s="66"/>
      <c r="F70" s="9"/>
      <c r="G70" s="4"/>
      <c r="H70" s="4"/>
      <c r="I70" s="9"/>
      <c r="J70" s="9"/>
      <c r="K70" s="9"/>
      <c r="L70" s="36"/>
    </row>
    <row r="71" spans="1:12">
      <c r="A71" s="7"/>
      <c r="B71" s="66"/>
      <c r="C71" s="71"/>
      <c r="D71" s="71"/>
      <c r="E71" s="66"/>
      <c r="F71" s="4"/>
      <c r="G71" s="4"/>
      <c r="H71" s="4"/>
      <c r="I71" s="4"/>
      <c r="J71" s="9"/>
      <c r="K71" s="9"/>
      <c r="L71" s="36"/>
    </row>
    <row r="72" spans="1:12">
      <c r="A72" s="7"/>
      <c r="B72" s="66"/>
      <c r="C72" s="71"/>
      <c r="D72" s="71"/>
      <c r="E72" s="66"/>
      <c r="F72" s="9"/>
      <c r="G72" s="4"/>
      <c r="H72" s="4"/>
      <c r="I72" s="10"/>
      <c r="J72" s="9"/>
      <c r="K72" s="10"/>
      <c r="L72" s="36"/>
    </row>
    <row r="73" spans="1:12">
      <c r="A73" s="7"/>
      <c r="B73" s="67"/>
      <c r="C73" s="72"/>
      <c r="D73" s="72"/>
      <c r="E73" s="67"/>
      <c r="F73" s="4"/>
      <c r="G73" s="4"/>
      <c r="H73" s="4"/>
      <c r="I73" s="4"/>
      <c r="J73" s="9"/>
      <c r="K73" s="9"/>
      <c r="L73" s="36"/>
    </row>
  </sheetData>
  <mergeCells count="8">
    <mergeCell ref="A1:B1"/>
    <mergeCell ref="G1:H1"/>
    <mergeCell ref="G2:H3"/>
    <mergeCell ref="A7:B7"/>
    <mergeCell ref="B9:B73"/>
    <mergeCell ref="C9:C73"/>
    <mergeCell ref="D9:D73"/>
    <mergeCell ref="E9:E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sqref="A1:B1"/>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36.6640625" customWidth="1"/>
    <col min="7" max="7" width="32.21875" customWidth="1"/>
    <col min="8" max="8" width="25.5546875" customWidth="1"/>
    <col min="9" max="9" width="30.109375" customWidth="1"/>
    <col min="10" max="10" width="24.77734375"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6</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8</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32.4" customHeight="1">
      <c r="A9" s="7" t="s">
        <v>441</v>
      </c>
      <c r="B9" s="70" t="s">
        <v>453</v>
      </c>
      <c r="C9" s="70" t="s">
        <v>13</v>
      </c>
      <c r="D9" s="70" t="s">
        <v>15</v>
      </c>
      <c r="E9" s="65" t="s">
        <v>454</v>
      </c>
      <c r="F9" s="6" t="s">
        <v>456</v>
      </c>
      <c r="G9" s="6" t="s">
        <v>455</v>
      </c>
      <c r="H9" s="5" t="s">
        <v>55</v>
      </c>
      <c r="I9" s="6" t="s">
        <v>56</v>
      </c>
      <c r="J9" s="6" t="s">
        <v>457</v>
      </c>
      <c r="K9" s="6"/>
      <c r="L9" s="47" t="s">
        <v>52</v>
      </c>
    </row>
    <row r="10" spans="1:12" ht="43.2" customHeight="1">
      <c r="A10" s="7" t="s">
        <v>442</v>
      </c>
      <c r="B10" s="71"/>
      <c r="C10" s="71"/>
      <c r="D10" s="71"/>
      <c r="E10" s="66"/>
      <c r="F10" s="6" t="s">
        <v>445</v>
      </c>
      <c r="G10" s="6" t="s">
        <v>472</v>
      </c>
      <c r="H10" s="6" t="s">
        <v>458</v>
      </c>
      <c r="I10" s="6" t="s">
        <v>56</v>
      </c>
      <c r="J10" s="6" t="s">
        <v>474</v>
      </c>
      <c r="K10" s="46" t="s">
        <v>477</v>
      </c>
      <c r="L10" s="44" t="s">
        <v>67</v>
      </c>
    </row>
    <row r="11" spans="1:12" ht="33" customHeight="1">
      <c r="A11" s="7" t="s">
        <v>443</v>
      </c>
      <c r="B11" s="71"/>
      <c r="C11" s="71"/>
      <c r="D11" s="71"/>
      <c r="E11" s="66"/>
      <c r="F11" s="6" t="s">
        <v>460</v>
      </c>
      <c r="G11" s="6" t="s">
        <v>459</v>
      </c>
      <c r="H11" s="5" t="s">
        <v>55</v>
      </c>
      <c r="I11" s="6" t="s">
        <v>56</v>
      </c>
      <c r="J11" s="6" t="s">
        <v>461</v>
      </c>
      <c r="K11" s="6"/>
      <c r="L11" s="47" t="s">
        <v>52</v>
      </c>
    </row>
    <row r="12" spans="1:12" ht="28.2" customHeight="1">
      <c r="A12" s="7" t="s">
        <v>444</v>
      </c>
      <c r="B12" s="71"/>
      <c r="C12" s="71"/>
      <c r="D12" s="71"/>
      <c r="E12" s="66"/>
      <c r="F12" s="6" t="s">
        <v>446</v>
      </c>
      <c r="G12" s="6" t="s">
        <v>462</v>
      </c>
      <c r="H12" s="5" t="s">
        <v>55</v>
      </c>
      <c r="I12" s="6" t="s">
        <v>56</v>
      </c>
      <c r="J12" s="6" t="s">
        <v>463</v>
      </c>
      <c r="K12" s="8"/>
      <c r="L12" s="47" t="s">
        <v>52</v>
      </c>
    </row>
    <row r="13" spans="1:12" ht="43.8" customHeight="1">
      <c r="A13" s="7" t="s">
        <v>449</v>
      </c>
      <c r="B13" s="71"/>
      <c r="C13" s="71"/>
      <c r="D13" s="71"/>
      <c r="E13" s="66"/>
      <c r="F13" s="6" t="s">
        <v>447</v>
      </c>
      <c r="G13" s="6" t="s">
        <v>464</v>
      </c>
      <c r="H13" s="5" t="s">
        <v>55</v>
      </c>
      <c r="I13" s="6" t="s">
        <v>56</v>
      </c>
      <c r="J13" s="6" t="s">
        <v>465</v>
      </c>
      <c r="K13" s="8"/>
      <c r="L13" s="47" t="s">
        <v>52</v>
      </c>
    </row>
    <row r="14" spans="1:12" ht="33" customHeight="1">
      <c r="A14" s="7" t="s">
        <v>450</v>
      </c>
      <c r="B14" s="71"/>
      <c r="C14" s="71"/>
      <c r="D14" s="71"/>
      <c r="E14" s="66"/>
      <c r="F14" s="6" t="s">
        <v>448</v>
      </c>
      <c r="G14" s="6" t="s">
        <v>466</v>
      </c>
      <c r="H14" s="5" t="s">
        <v>55</v>
      </c>
      <c r="I14" s="6" t="s">
        <v>56</v>
      </c>
      <c r="J14" s="6" t="s">
        <v>467</v>
      </c>
      <c r="K14" s="8"/>
      <c r="L14" s="47" t="s">
        <v>52</v>
      </c>
    </row>
    <row r="15" spans="1:12" ht="31.2" customHeight="1">
      <c r="A15" s="7" t="s">
        <v>451</v>
      </c>
      <c r="B15" s="71"/>
      <c r="C15" s="71"/>
      <c r="D15" s="71"/>
      <c r="E15" s="66"/>
      <c r="F15" s="6" t="s">
        <v>468</v>
      </c>
      <c r="G15" s="6" t="s">
        <v>469</v>
      </c>
      <c r="H15" s="5" t="s">
        <v>55</v>
      </c>
      <c r="I15" s="6" t="s">
        <v>56</v>
      </c>
      <c r="J15" s="6" t="s">
        <v>457</v>
      </c>
      <c r="K15" s="6"/>
      <c r="L15" s="47" t="s">
        <v>52</v>
      </c>
    </row>
    <row r="16" spans="1:12" ht="36" customHeight="1">
      <c r="A16" s="7" t="s">
        <v>452</v>
      </c>
      <c r="B16" s="71"/>
      <c r="C16" s="71"/>
      <c r="D16" s="71"/>
      <c r="E16" s="66"/>
      <c r="F16" s="6" t="s">
        <v>470</v>
      </c>
      <c r="G16" s="6" t="s">
        <v>471</v>
      </c>
      <c r="H16" s="5" t="s">
        <v>66</v>
      </c>
      <c r="I16" s="6" t="s">
        <v>56</v>
      </c>
      <c r="J16" s="6" t="s">
        <v>475</v>
      </c>
      <c r="K16" s="6"/>
      <c r="L16" s="44" t="s">
        <v>67</v>
      </c>
    </row>
    <row r="17" spans="1:12">
      <c r="A17" s="7"/>
      <c r="B17" s="71"/>
      <c r="C17" s="71"/>
      <c r="D17" s="71"/>
      <c r="E17" s="66"/>
      <c r="F17" s="6"/>
      <c r="G17" s="6"/>
      <c r="H17" s="5"/>
      <c r="I17" s="6"/>
      <c r="J17" s="6"/>
      <c r="K17" s="6"/>
      <c r="L17" s="49"/>
    </row>
    <row r="18" spans="1:12">
      <c r="A18" s="7"/>
      <c r="B18" s="72"/>
      <c r="C18" s="72"/>
      <c r="D18" s="72"/>
      <c r="E18" s="67"/>
      <c r="F18" s="6"/>
      <c r="G18" s="6"/>
      <c r="H18" s="5"/>
      <c r="I18" s="6"/>
      <c r="J18" s="6"/>
      <c r="K18" s="6"/>
      <c r="L18" s="49"/>
    </row>
  </sheetData>
  <mergeCells count="6">
    <mergeCell ref="B9:B18"/>
    <mergeCell ref="C9:C18"/>
    <mergeCell ref="D9:D18"/>
    <mergeCell ref="E9:E18"/>
    <mergeCell ref="A1:B1"/>
    <mergeCell ref="A7:B7"/>
  </mergeCells>
  <hyperlinks>
    <hyperlink ref="K10"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B12" workbookViewId="0">
      <selection activeCell="F16" sqref="F16"/>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3.88671875" customWidth="1"/>
    <col min="7" max="7" width="35.88671875" customWidth="1"/>
    <col min="8" max="8" width="30.77734375" customWidth="1"/>
    <col min="9" max="9" width="32.109375" customWidth="1"/>
    <col min="10" max="10" width="26"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7</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9</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48.6" customHeight="1">
      <c r="A9" s="7" t="s">
        <v>481</v>
      </c>
      <c r="B9" s="70" t="s">
        <v>482</v>
      </c>
      <c r="C9" s="70" t="s">
        <v>13</v>
      </c>
      <c r="D9" s="70" t="s">
        <v>15</v>
      </c>
      <c r="E9" s="70" t="s">
        <v>483</v>
      </c>
      <c r="F9" s="6" t="s">
        <v>484</v>
      </c>
      <c r="G9" s="6" t="s">
        <v>485</v>
      </c>
      <c r="H9" s="5" t="s">
        <v>55</v>
      </c>
      <c r="I9" s="50" t="s">
        <v>56</v>
      </c>
      <c r="J9" s="6" t="s">
        <v>486</v>
      </c>
      <c r="K9" s="6"/>
      <c r="L9" s="47" t="s">
        <v>52</v>
      </c>
    </row>
    <row r="10" spans="1:12" ht="46.2" customHeight="1">
      <c r="A10" s="7" t="s">
        <v>508</v>
      </c>
      <c r="B10" s="71"/>
      <c r="C10" s="71"/>
      <c r="D10" s="71"/>
      <c r="E10" s="71"/>
      <c r="F10" s="6" t="s">
        <v>492</v>
      </c>
      <c r="G10" s="6" t="s">
        <v>487</v>
      </c>
      <c r="H10" s="6" t="s">
        <v>55</v>
      </c>
      <c r="I10" s="6" t="s">
        <v>490</v>
      </c>
      <c r="J10" s="6" t="s">
        <v>488</v>
      </c>
      <c r="K10" s="46"/>
      <c r="L10" s="47" t="s">
        <v>52</v>
      </c>
    </row>
    <row r="11" spans="1:12" ht="58.8" customHeight="1">
      <c r="A11" s="7" t="s">
        <v>509</v>
      </c>
      <c r="B11" s="71"/>
      <c r="C11" s="71"/>
      <c r="D11" s="71"/>
      <c r="E11" s="71"/>
      <c r="F11" s="6" t="s">
        <v>491</v>
      </c>
      <c r="G11" s="6" t="s">
        <v>489</v>
      </c>
      <c r="H11" s="5" t="s">
        <v>66</v>
      </c>
      <c r="I11" s="6" t="s">
        <v>493</v>
      </c>
      <c r="J11" s="6" t="s">
        <v>488</v>
      </c>
      <c r="K11" s="51" t="s">
        <v>494</v>
      </c>
      <c r="L11" s="44" t="s">
        <v>67</v>
      </c>
    </row>
    <row r="12" spans="1:12" ht="61.8" customHeight="1">
      <c r="A12" s="7" t="s">
        <v>510</v>
      </c>
      <c r="B12" s="71"/>
      <c r="C12" s="71"/>
      <c r="D12" s="71"/>
      <c r="E12" s="71"/>
      <c r="F12" s="6" t="s">
        <v>495</v>
      </c>
      <c r="G12" s="6" t="s">
        <v>496</v>
      </c>
      <c r="H12" s="5" t="s">
        <v>55</v>
      </c>
      <c r="I12" s="6" t="s">
        <v>56</v>
      </c>
      <c r="J12" s="6" t="s">
        <v>497</v>
      </c>
      <c r="K12" s="8"/>
      <c r="L12" s="47" t="s">
        <v>52</v>
      </c>
    </row>
    <row r="13" spans="1:12" ht="73.8" customHeight="1">
      <c r="A13" s="7" t="s">
        <v>511</v>
      </c>
      <c r="B13" s="71"/>
      <c r="C13" s="71"/>
      <c r="D13" s="71"/>
      <c r="E13" s="71"/>
      <c r="F13" s="6" t="s">
        <v>507</v>
      </c>
      <c r="G13" s="6" t="s">
        <v>498</v>
      </c>
      <c r="H13" s="5" t="s">
        <v>55</v>
      </c>
      <c r="I13" s="6" t="s">
        <v>499</v>
      </c>
      <c r="J13" s="6" t="s">
        <v>500</v>
      </c>
      <c r="K13" s="8"/>
      <c r="L13" s="47" t="s">
        <v>52</v>
      </c>
    </row>
    <row r="14" spans="1:12" ht="49.2" customHeight="1">
      <c r="A14" s="7" t="s">
        <v>512</v>
      </c>
      <c r="B14" s="71"/>
      <c r="C14" s="71"/>
      <c r="D14" s="71"/>
      <c r="E14" s="71"/>
      <c r="F14" s="6" t="s">
        <v>506</v>
      </c>
      <c r="G14" s="6" t="s">
        <v>501</v>
      </c>
      <c r="H14" s="5" t="s">
        <v>55</v>
      </c>
      <c r="I14" s="6" t="s">
        <v>502</v>
      </c>
      <c r="J14" s="6" t="s">
        <v>500</v>
      </c>
      <c r="K14" s="8"/>
      <c r="L14" s="47" t="s">
        <v>52</v>
      </c>
    </row>
    <row r="15" spans="1:12" ht="44.4" customHeight="1">
      <c r="A15" s="7" t="s">
        <v>513</v>
      </c>
      <c r="B15" s="71"/>
      <c r="C15" s="71"/>
      <c r="D15" s="71"/>
      <c r="E15" s="71"/>
      <c r="F15" s="6" t="s">
        <v>505</v>
      </c>
      <c r="G15" s="6" t="s">
        <v>503</v>
      </c>
      <c r="H15" s="5" t="s">
        <v>55</v>
      </c>
      <c r="I15" s="6" t="s">
        <v>504</v>
      </c>
      <c r="J15" s="6" t="s">
        <v>500</v>
      </c>
      <c r="K15" s="6"/>
      <c r="L15" s="47" t="s">
        <v>52</v>
      </c>
    </row>
    <row r="16" spans="1:12" ht="58.2" customHeight="1">
      <c r="A16" s="7" t="s">
        <v>514</v>
      </c>
      <c r="B16" s="71"/>
      <c r="C16" s="71"/>
      <c r="D16" s="71"/>
      <c r="E16" s="71"/>
      <c r="F16" s="6" t="s">
        <v>515</v>
      </c>
      <c r="G16" s="6" t="s">
        <v>516</v>
      </c>
      <c r="H16" s="5" t="s">
        <v>66</v>
      </c>
      <c r="I16" s="6" t="s">
        <v>518</v>
      </c>
      <c r="J16" s="6" t="s">
        <v>519</v>
      </c>
      <c r="K16" s="51" t="s">
        <v>517</v>
      </c>
      <c r="L16" s="44" t="s">
        <v>67</v>
      </c>
    </row>
    <row r="17" spans="1:12" ht="28.8" customHeight="1">
      <c r="A17" s="7" t="s">
        <v>525</v>
      </c>
      <c r="B17" s="71"/>
      <c r="C17" s="71"/>
      <c r="D17" s="71"/>
      <c r="E17" s="71"/>
      <c r="F17" s="6" t="s">
        <v>520</v>
      </c>
      <c r="G17" s="6" t="s">
        <v>521</v>
      </c>
      <c r="H17" s="5" t="s">
        <v>522</v>
      </c>
      <c r="I17" s="6" t="s">
        <v>523</v>
      </c>
      <c r="J17" s="6" t="s">
        <v>524</v>
      </c>
      <c r="K17" s="6"/>
      <c r="L17" s="47" t="s">
        <v>52</v>
      </c>
    </row>
    <row r="18" spans="1:12" ht="28.2" customHeight="1">
      <c r="A18" s="7"/>
      <c r="B18" s="72"/>
      <c r="C18" s="72"/>
      <c r="D18" s="72"/>
      <c r="E18" s="72"/>
      <c r="F18" s="6"/>
      <c r="G18" s="6"/>
      <c r="H18" s="5"/>
      <c r="I18" s="6"/>
      <c r="J18" s="6"/>
      <c r="K18" s="6"/>
      <c r="L18" s="49"/>
    </row>
  </sheetData>
  <mergeCells count="6">
    <mergeCell ref="E9:E18"/>
    <mergeCell ref="A1:B1"/>
    <mergeCell ref="A7:B7"/>
    <mergeCell ref="B9:B18"/>
    <mergeCell ref="C9:C18"/>
    <mergeCell ref="D9:D18"/>
  </mergeCells>
  <hyperlinks>
    <hyperlink ref="K11" r:id="rId1"/>
    <hyperlink ref="K16"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F23" sqref="F23"/>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3.88671875" customWidth="1"/>
    <col min="7" max="7" width="35.88671875" customWidth="1"/>
    <col min="8" max="8" width="30.77734375" customWidth="1"/>
    <col min="9" max="9" width="32.109375" customWidth="1"/>
    <col min="10" max="10" width="26"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16</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18</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28.8" customHeight="1">
      <c r="A9" s="7" t="s">
        <v>536</v>
      </c>
      <c r="B9" s="74" t="s">
        <v>537</v>
      </c>
      <c r="C9" s="74" t="s">
        <v>13</v>
      </c>
      <c r="D9" s="70" t="s">
        <v>15</v>
      </c>
      <c r="E9" s="70" t="s">
        <v>538</v>
      </c>
      <c r="F9" s="6" t="s">
        <v>539</v>
      </c>
      <c r="G9" s="6" t="s">
        <v>540</v>
      </c>
      <c r="H9" s="5" t="s">
        <v>541</v>
      </c>
      <c r="I9" s="50" t="s">
        <v>56</v>
      </c>
      <c r="J9" s="6" t="s">
        <v>542</v>
      </c>
      <c r="K9" s="6"/>
      <c r="L9" s="47" t="s">
        <v>52</v>
      </c>
    </row>
    <row r="10" spans="1:12" ht="28.8">
      <c r="A10" s="7" t="s">
        <v>543</v>
      </c>
      <c r="B10" s="74"/>
      <c r="C10" s="74"/>
      <c r="D10" s="71"/>
      <c r="E10" s="71"/>
      <c r="F10" s="6" t="s">
        <v>552</v>
      </c>
      <c r="G10" s="6" t="s">
        <v>553</v>
      </c>
      <c r="H10" s="5" t="s">
        <v>541</v>
      </c>
      <c r="I10" s="50" t="s">
        <v>56</v>
      </c>
      <c r="J10" s="6" t="s">
        <v>542</v>
      </c>
      <c r="K10" s="46"/>
      <c r="L10" s="47" t="s">
        <v>52</v>
      </c>
    </row>
    <row r="11" spans="1:12" ht="28.8">
      <c r="A11" s="7" t="s">
        <v>544</v>
      </c>
      <c r="B11" s="74"/>
      <c r="C11" s="74"/>
      <c r="D11" s="71"/>
      <c r="E11" s="71"/>
      <c r="F11" s="6" t="s">
        <v>554</v>
      </c>
      <c r="G11" s="6" t="s">
        <v>555</v>
      </c>
      <c r="H11" s="5" t="s">
        <v>541</v>
      </c>
      <c r="I11" s="50" t="s">
        <v>56</v>
      </c>
      <c r="J11" s="6" t="s">
        <v>542</v>
      </c>
      <c r="K11" s="52"/>
      <c r="L11" s="47" t="s">
        <v>52</v>
      </c>
    </row>
    <row r="12" spans="1:12" ht="28.8">
      <c r="A12" s="7" t="s">
        <v>545</v>
      </c>
      <c r="B12" s="74"/>
      <c r="C12" s="74"/>
      <c r="D12" s="71"/>
      <c r="E12" s="71"/>
      <c r="F12" s="6" t="s">
        <v>556</v>
      </c>
      <c r="G12" s="6" t="s">
        <v>557</v>
      </c>
      <c r="H12" s="5" t="s">
        <v>541</v>
      </c>
      <c r="I12" s="50" t="s">
        <v>56</v>
      </c>
      <c r="J12" s="6" t="s">
        <v>542</v>
      </c>
      <c r="K12" s="53"/>
      <c r="L12" s="47" t="s">
        <v>52</v>
      </c>
    </row>
    <row r="13" spans="1:12" ht="28.8">
      <c r="A13" s="7" t="s">
        <v>546</v>
      </c>
      <c r="B13" s="74"/>
      <c r="C13" s="74"/>
      <c r="D13" s="71"/>
      <c r="E13" s="71"/>
      <c r="F13" s="6" t="s">
        <v>558</v>
      </c>
      <c r="G13" s="6" t="s">
        <v>559</v>
      </c>
      <c r="H13" s="5" t="s">
        <v>541</v>
      </c>
      <c r="I13" s="6" t="s">
        <v>56</v>
      </c>
      <c r="J13" s="6" t="s">
        <v>542</v>
      </c>
      <c r="K13" s="53"/>
      <c r="L13" s="47" t="s">
        <v>52</v>
      </c>
    </row>
    <row r="14" spans="1:12" ht="41.4" customHeight="1">
      <c r="A14" s="7" t="s">
        <v>547</v>
      </c>
      <c r="B14" s="74"/>
      <c r="C14" s="74"/>
      <c r="D14" s="71"/>
      <c r="E14" s="71"/>
      <c r="F14" s="6" t="s">
        <v>560</v>
      </c>
      <c r="G14" s="6" t="s">
        <v>561</v>
      </c>
      <c r="H14" s="5" t="s">
        <v>541</v>
      </c>
      <c r="I14" s="6" t="s">
        <v>562</v>
      </c>
      <c r="J14" s="6" t="s">
        <v>563</v>
      </c>
      <c r="K14" s="53"/>
      <c r="L14" s="47" t="s">
        <v>52</v>
      </c>
    </row>
    <row r="15" spans="1:12" ht="35.4" customHeight="1">
      <c r="A15" s="7" t="s">
        <v>548</v>
      </c>
      <c r="B15" s="74"/>
      <c r="C15" s="74"/>
      <c r="D15" s="71"/>
      <c r="E15" s="71"/>
      <c r="F15" s="6" t="s">
        <v>564</v>
      </c>
      <c r="G15" s="54" t="s">
        <v>567</v>
      </c>
      <c r="H15" s="5" t="s">
        <v>541</v>
      </c>
      <c r="I15" s="6" t="s">
        <v>565</v>
      </c>
      <c r="J15" s="6" t="s">
        <v>563</v>
      </c>
      <c r="K15" s="56"/>
      <c r="L15" s="47" t="s">
        <v>52</v>
      </c>
    </row>
    <row r="16" spans="1:12" ht="33" customHeight="1">
      <c r="A16" s="7" t="s">
        <v>549</v>
      </c>
      <c r="B16" s="74"/>
      <c r="C16" s="74"/>
      <c r="D16" s="71"/>
      <c r="E16" s="71"/>
      <c r="F16" s="6" t="s">
        <v>566</v>
      </c>
      <c r="G16" s="6" t="s">
        <v>568</v>
      </c>
      <c r="H16" s="5" t="s">
        <v>541</v>
      </c>
      <c r="I16" s="6" t="s">
        <v>569</v>
      </c>
      <c r="J16" s="6" t="s">
        <v>570</v>
      </c>
      <c r="K16" s="52"/>
      <c r="L16" s="47" t="s">
        <v>52</v>
      </c>
    </row>
    <row r="17" spans="1:12" ht="31.8" customHeight="1">
      <c r="A17" s="7" t="s">
        <v>550</v>
      </c>
      <c r="B17" s="74"/>
      <c r="C17" s="74"/>
      <c r="D17" s="71"/>
      <c r="E17" s="71"/>
      <c r="F17" s="6" t="s">
        <v>571</v>
      </c>
      <c r="G17" s="6" t="s">
        <v>572</v>
      </c>
      <c r="H17" s="5" t="s">
        <v>541</v>
      </c>
      <c r="I17" s="6" t="s">
        <v>573</v>
      </c>
      <c r="J17" s="6" t="s">
        <v>574</v>
      </c>
      <c r="K17" s="56"/>
      <c r="L17" s="47" t="s">
        <v>52</v>
      </c>
    </row>
    <row r="18" spans="1:12" ht="32.4" customHeight="1">
      <c r="A18" s="7" t="s">
        <v>551</v>
      </c>
      <c r="B18" s="74"/>
      <c r="C18" s="74"/>
      <c r="D18" s="71"/>
      <c r="E18" s="71"/>
      <c r="F18" s="6" t="s">
        <v>575</v>
      </c>
      <c r="G18" s="6" t="s">
        <v>576</v>
      </c>
      <c r="H18" s="5" t="s">
        <v>541</v>
      </c>
      <c r="I18" s="6" t="s">
        <v>573</v>
      </c>
      <c r="J18" s="6" t="s">
        <v>577</v>
      </c>
      <c r="K18" s="57"/>
      <c r="L18" s="47" t="s">
        <v>52</v>
      </c>
    </row>
    <row r="19" spans="1:12" ht="34.799999999999997" customHeight="1">
      <c r="A19" s="7" t="s">
        <v>596</v>
      </c>
      <c r="B19" s="74"/>
      <c r="C19" s="74"/>
      <c r="D19" s="71"/>
      <c r="E19" s="71"/>
      <c r="F19" s="6" t="s">
        <v>578</v>
      </c>
      <c r="G19" s="6" t="s">
        <v>579</v>
      </c>
      <c r="H19" s="5" t="s">
        <v>541</v>
      </c>
      <c r="I19" s="8" t="s">
        <v>585</v>
      </c>
      <c r="J19" s="6" t="s">
        <v>577</v>
      </c>
      <c r="K19" s="57"/>
      <c r="L19" s="47" t="s">
        <v>52</v>
      </c>
    </row>
    <row r="20" spans="1:12" ht="32.4" customHeight="1">
      <c r="A20" s="7" t="s">
        <v>597</v>
      </c>
      <c r="B20" s="74"/>
      <c r="C20" s="74"/>
      <c r="D20" s="71"/>
      <c r="E20" s="71"/>
      <c r="F20" s="6" t="s">
        <v>580</v>
      </c>
      <c r="G20" s="6" t="s">
        <v>581</v>
      </c>
      <c r="H20" s="5" t="s">
        <v>541</v>
      </c>
      <c r="I20" s="6" t="s">
        <v>56</v>
      </c>
      <c r="J20" s="6" t="s">
        <v>582</v>
      </c>
      <c r="K20" s="57"/>
      <c r="L20" s="47" t="s">
        <v>52</v>
      </c>
    </row>
    <row r="21" spans="1:12" ht="34.200000000000003" customHeight="1">
      <c r="A21" s="7" t="s">
        <v>598</v>
      </c>
      <c r="B21" s="74"/>
      <c r="C21" s="74"/>
      <c r="D21" s="71"/>
      <c r="E21" s="71"/>
      <c r="F21" s="6" t="s">
        <v>583</v>
      </c>
      <c r="G21" s="6" t="s">
        <v>584</v>
      </c>
      <c r="H21" s="5" t="s">
        <v>541</v>
      </c>
      <c r="I21" s="6" t="s">
        <v>573</v>
      </c>
      <c r="J21" s="6" t="s">
        <v>577</v>
      </c>
      <c r="K21" s="57"/>
      <c r="L21" s="47" t="s">
        <v>52</v>
      </c>
    </row>
    <row r="22" spans="1:12" ht="34.200000000000003" customHeight="1">
      <c r="A22" s="7" t="s">
        <v>599</v>
      </c>
      <c r="B22" s="74"/>
      <c r="C22" s="74"/>
      <c r="D22" s="71"/>
      <c r="E22" s="71"/>
      <c r="F22" s="6" t="s">
        <v>586</v>
      </c>
      <c r="G22" s="6" t="s">
        <v>587</v>
      </c>
      <c r="H22" s="5" t="s">
        <v>541</v>
      </c>
      <c r="I22" s="6" t="s">
        <v>573</v>
      </c>
      <c r="J22" s="6" t="s">
        <v>577</v>
      </c>
      <c r="K22" s="57"/>
      <c r="L22" s="47" t="s">
        <v>52</v>
      </c>
    </row>
    <row r="23" spans="1:12" ht="32.4" customHeight="1">
      <c r="A23" s="7" t="s">
        <v>600</v>
      </c>
      <c r="B23" s="74"/>
      <c r="C23" s="74"/>
      <c r="D23" s="71"/>
      <c r="E23" s="71"/>
      <c r="F23" s="6" t="s">
        <v>588</v>
      </c>
      <c r="G23" s="6" t="s">
        <v>589</v>
      </c>
      <c r="H23" s="5" t="s">
        <v>590</v>
      </c>
      <c r="I23" s="6" t="s">
        <v>591</v>
      </c>
      <c r="J23" s="6" t="s">
        <v>577</v>
      </c>
      <c r="K23" s="51" t="s">
        <v>609</v>
      </c>
      <c r="L23" s="44" t="s">
        <v>67</v>
      </c>
    </row>
    <row r="24" spans="1:12" ht="32.4" customHeight="1">
      <c r="A24" s="7" t="s">
        <v>601</v>
      </c>
      <c r="B24" s="74"/>
      <c r="C24" s="74"/>
      <c r="D24" s="71"/>
      <c r="E24" s="71"/>
      <c r="F24" s="6" t="s">
        <v>593</v>
      </c>
      <c r="G24" s="6" t="s">
        <v>592</v>
      </c>
      <c r="H24" s="5" t="s">
        <v>541</v>
      </c>
      <c r="I24" s="6" t="s">
        <v>591</v>
      </c>
      <c r="J24" s="6" t="s">
        <v>577</v>
      </c>
      <c r="K24" s="49"/>
      <c r="L24" s="47" t="s">
        <v>52</v>
      </c>
    </row>
    <row r="25" spans="1:12" ht="28.2" customHeight="1">
      <c r="A25" s="7" t="s">
        <v>602</v>
      </c>
      <c r="B25" s="74"/>
      <c r="C25" s="74"/>
      <c r="D25" s="71"/>
      <c r="E25" s="71"/>
      <c r="F25" s="6" t="s">
        <v>608</v>
      </c>
      <c r="G25" s="55" t="s">
        <v>594</v>
      </c>
      <c r="H25" s="5" t="s">
        <v>541</v>
      </c>
      <c r="I25" s="55" t="s">
        <v>595</v>
      </c>
      <c r="J25" s="6" t="s">
        <v>577</v>
      </c>
      <c r="K25" s="49"/>
      <c r="L25" s="47" t="s">
        <v>52</v>
      </c>
    </row>
    <row r="26" spans="1:12" ht="30.6" customHeight="1">
      <c r="A26" s="7" t="s">
        <v>607</v>
      </c>
      <c r="B26" s="74"/>
      <c r="C26" s="74"/>
      <c r="D26" s="72"/>
      <c r="E26" s="72"/>
      <c r="F26" s="6" t="s">
        <v>603</v>
      </c>
      <c r="G26" s="55" t="s">
        <v>604</v>
      </c>
      <c r="H26" s="5" t="s">
        <v>590</v>
      </c>
      <c r="I26" s="55" t="s">
        <v>605</v>
      </c>
      <c r="J26" s="6" t="s">
        <v>606</v>
      </c>
      <c r="K26" s="58" t="s">
        <v>610</v>
      </c>
      <c r="L26" s="44" t="s">
        <v>67</v>
      </c>
    </row>
  </sheetData>
  <mergeCells count="6">
    <mergeCell ref="B9:B26"/>
    <mergeCell ref="C9:C26"/>
    <mergeCell ref="D9:D26"/>
    <mergeCell ref="E9:E26"/>
    <mergeCell ref="A1:B1"/>
    <mergeCell ref="A7:B7"/>
  </mergeCells>
  <hyperlinks>
    <hyperlink ref="I19" r:id="rId1"/>
    <hyperlink ref="K23" r:id="rId2"/>
    <hyperlink ref="K26"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activeCell="F17" sqref="F17"/>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9.33203125" customWidth="1"/>
    <col min="7" max="7" width="44.5546875" customWidth="1"/>
    <col min="8" max="8" width="24.77734375" customWidth="1"/>
    <col min="9" max="9" width="19.109375" customWidth="1"/>
    <col min="10" max="10" width="33.5546875" customWidth="1"/>
    <col min="11" max="11" width="16.44140625" customWidth="1"/>
    <col min="12" max="12" width="14.33203125" customWidth="1"/>
  </cols>
  <sheetData>
    <row r="1" spans="1:12" ht="18">
      <c r="A1" s="68" t="s">
        <v>18</v>
      </c>
      <c r="B1" s="69"/>
      <c r="E1" s="1"/>
      <c r="F1" s="20"/>
      <c r="G1" s="20"/>
      <c r="H1" s="20"/>
      <c r="J1" s="1"/>
      <c r="K1" s="1"/>
      <c r="L1" s="1"/>
    </row>
    <row r="2" spans="1:12" ht="15.6">
      <c r="A2" s="14" t="s">
        <v>1</v>
      </c>
      <c r="B2" s="18">
        <f xml:space="preserve"> COUNTIF(L9:L495, "Passed")</f>
        <v>25</v>
      </c>
      <c r="C2" s="2"/>
      <c r="D2" s="1"/>
      <c r="E2" s="1"/>
      <c r="F2" s="1"/>
      <c r="J2" s="1"/>
      <c r="K2" s="1"/>
      <c r="L2" s="1"/>
    </row>
    <row r="3" spans="1:12" ht="15.6">
      <c r="A3" s="15" t="s">
        <v>0</v>
      </c>
      <c r="B3" s="18">
        <f xml:space="preserve"> COUNTIF(L9:L495, "Failed")</f>
        <v>1</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26</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28.8" customHeight="1">
      <c r="A9" s="7" t="s">
        <v>611</v>
      </c>
      <c r="B9" s="74" t="s">
        <v>612</v>
      </c>
      <c r="C9" s="74" t="s">
        <v>13</v>
      </c>
      <c r="D9" s="74" t="s">
        <v>15</v>
      </c>
      <c r="E9" s="74" t="s">
        <v>613</v>
      </c>
      <c r="F9" s="6" t="s">
        <v>615</v>
      </c>
      <c r="G9" s="6" t="s">
        <v>614</v>
      </c>
      <c r="H9" s="5" t="s">
        <v>55</v>
      </c>
      <c r="I9" s="50" t="s">
        <v>562</v>
      </c>
      <c r="J9" s="6" t="s">
        <v>616</v>
      </c>
      <c r="K9" s="6"/>
      <c r="L9" s="47" t="s">
        <v>52</v>
      </c>
    </row>
    <row r="10" spans="1:12" ht="33.6" customHeight="1">
      <c r="A10" s="7" t="s">
        <v>644</v>
      </c>
      <c r="B10" s="74"/>
      <c r="C10" s="74"/>
      <c r="D10" s="74"/>
      <c r="E10" s="74"/>
      <c r="F10" s="6" t="s">
        <v>617</v>
      </c>
      <c r="G10" s="6" t="s">
        <v>614</v>
      </c>
      <c r="H10" s="5" t="s">
        <v>55</v>
      </c>
      <c r="I10" s="50" t="s">
        <v>562</v>
      </c>
      <c r="J10" s="6" t="s">
        <v>618</v>
      </c>
      <c r="K10" s="46"/>
      <c r="L10" s="47" t="s">
        <v>52</v>
      </c>
    </row>
    <row r="11" spans="1:12" ht="34.799999999999997" customHeight="1">
      <c r="A11" s="7" t="s">
        <v>645</v>
      </c>
      <c r="B11" s="74"/>
      <c r="C11" s="74"/>
      <c r="D11" s="74"/>
      <c r="E11" s="74"/>
      <c r="F11" s="6" t="s">
        <v>619</v>
      </c>
      <c r="G11" s="6" t="s">
        <v>614</v>
      </c>
      <c r="H11" s="5" t="s">
        <v>55</v>
      </c>
      <c r="I11" s="50" t="s">
        <v>562</v>
      </c>
      <c r="J11" s="6" t="s">
        <v>620</v>
      </c>
      <c r="K11" s="52"/>
      <c r="L11" s="47" t="s">
        <v>52</v>
      </c>
    </row>
    <row r="12" spans="1:12" ht="34.200000000000003" customHeight="1">
      <c r="A12" s="7" t="s">
        <v>646</v>
      </c>
      <c r="B12" s="74"/>
      <c r="C12" s="74"/>
      <c r="D12" s="74"/>
      <c r="E12" s="74"/>
      <c r="F12" s="6" t="s">
        <v>621</v>
      </c>
      <c r="G12" s="6" t="s">
        <v>622</v>
      </c>
      <c r="H12" s="5" t="s">
        <v>55</v>
      </c>
      <c r="I12" s="50" t="s">
        <v>623</v>
      </c>
      <c r="J12" s="6" t="s">
        <v>631</v>
      </c>
      <c r="K12" s="53"/>
      <c r="L12" s="47" t="s">
        <v>52</v>
      </c>
    </row>
    <row r="13" spans="1:12" ht="34.200000000000003" customHeight="1">
      <c r="A13" s="7" t="s">
        <v>647</v>
      </c>
      <c r="B13" s="74"/>
      <c r="C13" s="74"/>
      <c r="D13" s="74"/>
      <c r="E13" s="74"/>
      <c r="F13" s="6" t="s">
        <v>624</v>
      </c>
      <c r="G13" s="6" t="s">
        <v>625</v>
      </c>
      <c r="H13" s="5" t="s">
        <v>55</v>
      </c>
      <c r="I13" s="50" t="s">
        <v>56</v>
      </c>
      <c r="J13" s="6" t="s">
        <v>626</v>
      </c>
      <c r="K13" s="53"/>
      <c r="L13" s="47" t="s">
        <v>52</v>
      </c>
    </row>
    <row r="14" spans="1:12" ht="34.200000000000003" customHeight="1">
      <c r="A14" s="7" t="s">
        <v>648</v>
      </c>
      <c r="B14" s="74"/>
      <c r="C14" s="74"/>
      <c r="D14" s="74"/>
      <c r="E14" s="74"/>
      <c r="F14" s="6" t="s">
        <v>628</v>
      </c>
      <c r="G14" s="6" t="s">
        <v>629</v>
      </c>
      <c r="H14" s="5" t="s">
        <v>55</v>
      </c>
      <c r="I14" s="50" t="s">
        <v>623</v>
      </c>
      <c r="J14" s="6" t="s">
        <v>630</v>
      </c>
      <c r="K14" s="53"/>
      <c r="L14" s="47" t="s">
        <v>52</v>
      </c>
    </row>
    <row r="15" spans="1:12" ht="31.8" customHeight="1">
      <c r="A15" s="7" t="s">
        <v>649</v>
      </c>
      <c r="B15" s="74"/>
      <c r="C15" s="74"/>
      <c r="D15" s="74"/>
      <c r="E15" s="74"/>
      <c r="F15" s="21" t="s">
        <v>627</v>
      </c>
      <c r="G15" s="6" t="s">
        <v>632</v>
      </c>
      <c r="H15" s="5" t="s">
        <v>55</v>
      </c>
      <c r="I15" s="50" t="s">
        <v>623</v>
      </c>
      <c r="J15" s="6" t="s">
        <v>630</v>
      </c>
      <c r="K15" s="56"/>
      <c r="L15" s="47" t="s">
        <v>52</v>
      </c>
    </row>
    <row r="16" spans="1:12" ht="33" customHeight="1">
      <c r="A16" s="7" t="s">
        <v>650</v>
      </c>
      <c r="B16" s="74"/>
      <c r="C16" s="74"/>
      <c r="D16" s="74"/>
      <c r="E16" s="74"/>
      <c r="F16" s="6" t="s">
        <v>633</v>
      </c>
      <c r="G16" s="6" t="s">
        <v>634</v>
      </c>
      <c r="H16" s="5" t="s">
        <v>55</v>
      </c>
      <c r="I16" s="6" t="s">
        <v>562</v>
      </c>
      <c r="J16" s="6" t="s">
        <v>637</v>
      </c>
      <c r="K16" s="52"/>
      <c r="L16" s="47" t="s">
        <v>52</v>
      </c>
    </row>
    <row r="17" spans="1:12" ht="44.4" customHeight="1">
      <c r="A17" s="7" t="s">
        <v>651</v>
      </c>
      <c r="B17" s="74"/>
      <c r="C17" s="74"/>
      <c r="D17" s="74"/>
      <c r="E17" s="74"/>
      <c r="F17" s="6" t="s">
        <v>635</v>
      </c>
      <c r="G17" s="6" t="s">
        <v>636</v>
      </c>
      <c r="H17" s="5" t="s">
        <v>55</v>
      </c>
      <c r="I17" s="6" t="s">
        <v>562</v>
      </c>
      <c r="J17" s="6" t="s">
        <v>638</v>
      </c>
      <c r="K17" s="56"/>
      <c r="L17" s="47" t="s">
        <v>52</v>
      </c>
    </row>
    <row r="18" spans="1:12" ht="33" customHeight="1">
      <c r="A18" s="7" t="s">
        <v>652</v>
      </c>
      <c r="B18" s="74"/>
      <c r="C18" s="74"/>
      <c r="D18" s="74"/>
      <c r="E18" s="74"/>
      <c r="F18" s="6" t="s">
        <v>639</v>
      </c>
      <c r="G18" s="6" t="s">
        <v>640</v>
      </c>
      <c r="H18" s="5" t="s">
        <v>55</v>
      </c>
      <c r="I18" s="6" t="s">
        <v>562</v>
      </c>
      <c r="J18" s="6" t="s">
        <v>641</v>
      </c>
      <c r="K18" s="57"/>
      <c r="L18" s="47" t="s">
        <v>52</v>
      </c>
    </row>
    <row r="19" spans="1:12" ht="34.799999999999997" customHeight="1">
      <c r="A19" s="7" t="s">
        <v>653</v>
      </c>
      <c r="B19" s="74"/>
      <c r="C19" s="74"/>
      <c r="D19" s="74"/>
      <c r="E19" s="74"/>
      <c r="F19" s="6" t="s">
        <v>642</v>
      </c>
      <c r="G19" s="6" t="s">
        <v>731</v>
      </c>
      <c r="H19" s="5" t="s">
        <v>120</v>
      </c>
      <c r="I19" s="6" t="s">
        <v>562</v>
      </c>
      <c r="J19" s="6" t="s">
        <v>643</v>
      </c>
      <c r="K19" s="51" t="s">
        <v>732</v>
      </c>
      <c r="L19" s="44" t="s">
        <v>67</v>
      </c>
    </row>
    <row r="20" spans="1:12" ht="45" customHeight="1">
      <c r="A20" s="7" t="s">
        <v>654</v>
      </c>
      <c r="B20" s="74"/>
      <c r="C20" s="74"/>
      <c r="D20" s="74"/>
      <c r="E20" s="74"/>
      <c r="F20" s="41" t="s">
        <v>655</v>
      </c>
      <c r="G20" s="6" t="s">
        <v>656</v>
      </c>
      <c r="H20" s="5" t="s">
        <v>55</v>
      </c>
      <c r="I20" s="6" t="s">
        <v>562</v>
      </c>
      <c r="J20" s="6" t="s">
        <v>657</v>
      </c>
      <c r="K20" s="57"/>
      <c r="L20" s="47" t="s">
        <v>52</v>
      </c>
    </row>
    <row r="21" spans="1:12" ht="43.2" customHeight="1">
      <c r="A21" s="7" t="s">
        <v>676</v>
      </c>
      <c r="B21" s="74"/>
      <c r="C21" s="74"/>
      <c r="D21" s="74"/>
      <c r="E21" s="74"/>
      <c r="F21" s="6" t="s">
        <v>660</v>
      </c>
      <c r="G21" s="6" t="s">
        <v>658</v>
      </c>
      <c r="H21" s="5" t="s">
        <v>55</v>
      </c>
      <c r="I21" s="6" t="s">
        <v>562</v>
      </c>
      <c r="J21" s="6" t="s">
        <v>659</v>
      </c>
      <c r="K21" s="57"/>
      <c r="L21" s="47" t="s">
        <v>52</v>
      </c>
    </row>
    <row r="22" spans="1:12" ht="34.200000000000003" customHeight="1">
      <c r="A22" s="7" t="s">
        <v>677</v>
      </c>
      <c r="B22" s="74"/>
      <c r="C22" s="74"/>
      <c r="D22" s="74"/>
      <c r="E22" s="74"/>
      <c r="F22" s="6" t="s">
        <v>661</v>
      </c>
      <c r="G22" s="6" t="s">
        <v>662</v>
      </c>
      <c r="H22" s="5" t="s">
        <v>55</v>
      </c>
      <c r="I22" s="6" t="s">
        <v>562</v>
      </c>
      <c r="J22" s="6" t="s">
        <v>663</v>
      </c>
      <c r="K22" s="57"/>
      <c r="L22" s="47" t="s">
        <v>52</v>
      </c>
    </row>
    <row r="23" spans="1:12" ht="32.4" customHeight="1">
      <c r="A23" s="7" t="s">
        <v>678</v>
      </c>
      <c r="B23" s="74"/>
      <c r="C23" s="74"/>
      <c r="D23" s="74"/>
      <c r="E23" s="74"/>
      <c r="F23" s="6" t="s">
        <v>664</v>
      </c>
      <c r="G23" s="6" t="s">
        <v>665</v>
      </c>
      <c r="H23" s="5" t="s">
        <v>55</v>
      </c>
      <c r="I23" s="6" t="s">
        <v>623</v>
      </c>
      <c r="J23" s="6" t="s">
        <v>666</v>
      </c>
      <c r="K23" s="51"/>
      <c r="L23" s="47" t="s">
        <v>52</v>
      </c>
    </row>
    <row r="24" spans="1:12" ht="32.4" customHeight="1">
      <c r="A24" s="7" t="s">
        <v>679</v>
      </c>
      <c r="B24" s="74"/>
      <c r="C24" s="74"/>
      <c r="D24" s="74"/>
      <c r="E24" s="74"/>
      <c r="F24" s="6" t="s">
        <v>667</v>
      </c>
      <c r="G24" s="6" t="s">
        <v>668</v>
      </c>
      <c r="H24" s="5" t="s">
        <v>55</v>
      </c>
      <c r="I24" s="6" t="s">
        <v>56</v>
      </c>
      <c r="J24" s="6" t="s">
        <v>669</v>
      </c>
      <c r="K24" s="49"/>
      <c r="L24" s="47" t="s">
        <v>52</v>
      </c>
    </row>
    <row r="25" spans="1:12" ht="28.2" customHeight="1">
      <c r="A25" s="7" t="s">
        <v>680</v>
      </c>
      <c r="B25" s="74"/>
      <c r="C25" s="74"/>
      <c r="D25" s="74"/>
      <c r="E25" s="74"/>
      <c r="F25" s="6" t="s">
        <v>670</v>
      </c>
      <c r="G25" s="55" t="s">
        <v>671</v>
      </c>
      <c r="H25" s="5" t="s">
        <v>55</v>
      </c>
      <c r="I25" s="55" t="s">
        <v>56</v>
      </c>
      <c r="J25" s="6" t="s">
        <v>672</v>
      </c>
      <c r="K25" s="49"/>
      <c r="L25" s="47" t="s">
        <v>52</v>
      </c>
    </row>
    <row r="26" spans="1:12" ht="30.6" customHeight="1">
      <c r="A26" s="7" t="s">
        <v>681</v>
      </c>
      <c r="B26" s="74"/>
      <c r="C26" s="74"/>
      <c r="D26" s="74"/>
      <c r="E26" s="74"/>
      <c r="F26" s="6" t="s">
        <v>673</v>
      </c>
      <c r="G26" s="55" t="s">
        <v>674</v>
      </c>
      <c r="H26" s="5" t="s">
        <v>55</v>
      </c>
      <c r="I26" s="55" t="s">
        <v>56</v>
      </c>
      <c r="J26" s="6" t="s">
        <v>675</v>
      </c>
      <c r="K26" s="58"/>
      <c r="L26" s="47" t="s">
        <v>52</v>
      </c>
    </row>
    <row r="27" spans="1:12" ht="33" customHeight="1">
      <c r="A27" s="7" t="s">
        <v>696</v>
      </c>
      <c r="B27" s="74"/>
      <c r="C27" s="74"/>
      <c r="D27" s="74"/>
      <c r="E27" s="74"/>
      <c r="F27" s="6" t="s">
        <v>682</v>
      </c>
      <c r="G27" s="55" t="s">
        <v>683</v>
      </c>
      <c r="H27" s="5" t="s">
        <v>55</v>
      </c>
      <c r="I27" s="55" t="s">
        <v>684</v>
      </c>
      <c r="J27" s="6" t="s">
        <v>687</v>
      </c>
      <c r="K27" s="58"/>
      <c r="L27" s="47" t="s">
        <v>52</v>
      </c>
    </row>
    <row r="28" spans="1:12" ht="31.8" customHeight="1">
      <c r="A28" s="7" t="s">
        <v>697</v>
      </c>
      <c r="B28" s="74"/>
      <c r="C28" s="74"/>
      <c r="D28" s="74"/>
      <c r="E28" s="74"/>
      <c r="F28" s="41" t="s">
        <v>685</v>
      </c>
      <c r="G28" s="55" t="s">
        <v>686</v>
      </c>
      <c r="H28" s="5" t="s">
        <v>55</v>
      </c>
      <c r="I28" s="55" t="s">
        <v>684</v>
      </c>
      <c r="J28" s="6" t="s">
        <v>687</v>
      </c>
      <c r="K28" s="58"/>
      <c r="L28" s="47" t="s">
        <v>52</v>
      </c>
    </row>
    <row r="29" spans="1:12" ht="33" customHeight="1">
      <c r="A29" s="7" t="s">
        <v>698</v>
      </c>
      <c r="B29" s="74"/>
      <c r="C29" s="74"/>
      <c r="D29" s="74"/>
      <c r="E29" s="74"/>
      <c r="F29" s="6" t="s">
        <v>688</v>
      </c>
      <c r="G29" s="55" t="s">
        <v>689</v>
      </c>
      <c r="H29" s="5" t="s">
        <v>55</v>
      </c>
      <c r="I29" s="55" t="s">
        <v>684</v>
      </c>
      <c r="J29" s="6" t="s">
        <v>687</v>
      </c>
      <c r="K29" s="58"/>
      <c r="L29" s="47" t="s">
        <v>52</v>
      </c>
    </row>
    <row r="30" spans="1:12" ht="31.2" customHeight="1">
      <c r="A30" s="7" t="s">
        <v>699</v>
      </c>
      <c r="B30" s="74"/>
      <c r="C30" s="74"/>
      <c r="D30" s="74"/>
      <c r="E30" s="74"/>
      <c r="F30" s="6" t="s">
        <v>692</v>
      </c>
      <c r="G30" s="55" t="s">
        <v>690</v>
      </c>
      <c r="H30" s="5" t="s">
        <v>55</v>
      </c>
      <c r="I30" s="55" t="s">
        <v>684</v>
      </c>
      <c r="J30" s="6" t="s">
        <v>695</v>
      </c>
      <c r="K30" s="58"/>
      <c r="L30" s="47" t="s">
        <v>52</v>
      </c>
    </row>
    <row r="31" spans="1:12" ht="34.200000000000003" customHeight="1">
      <c r="A31" s="7" t="s">
        <v>700</v>
      </c>
      <c r="B31" s="74"/>
      <c r="C31" s="74"/>
      <c r="D31" s="74"/>
      <c r="E31" s="74"/>
      <c r="F31" s="6" t="s">
        <v>693</v>
      </c>
      <c r="G31" s="55" t="s">
        <v>694</v>
      </c>
      <c r="H31" s="5" t="s">
        <v>55</v>
      </c>
      <c r="I31" s="55" t="s">
        <v>684</v>
      </c>
      <c r="J31" s="6" t="s">
        <v>691</v>
      </c>
      <c r="K31" s="58"/>
      <c r="L31" s="47" t="s">
        <v>52</v>
      </c>
    </row>
    <row r="32" spans="1:12" ht="34.200000000000003" customHeight="1">
      <c r="A32" s="7" t="s">
        <v>701</v>
      </c>
      <c r="B32" s="74"/>
      <c r="C32" s="74"/>
      <c r="D32" s="74"/>
      <c r="E32" s="74"/>
      <c r="F32" s="6" t="s">
        <v>702</v>
      </c>
      <c r="G32" s="55" t="s">
        <v>703</v>
      </c>
      <c r="H32" s="5" t="s">
        <v>55</v>
      </c>
      <c r="I32" s="55" t="s">
        <v>56</v>
      </c>
      <c r="J32" s="6" t="s">
        <v>704</v>
      </c>
      <c r="K32" s="58"/>
      <c r="L32" s="47" t="s">
        <v>52</v>
      </c>
    </row>
    <row r="33" spans="1:12" ht="43.2" customHeight="1">
      <c r="A33" s="7" t="s">
        <v>705</v>
      </c>
      <c r="B33" s="74"/>
      <c r="C33" s="74"/>
      <c r="D33" s="74"/>
      <c r="E33" s="74"/>
      <c r="F33" s="6" t="s">
        <v>706</v>
      </c>
      <c r="G33" s="55" t="s">
        <v>707</v>
      </c>
      <c r="H33" s="5" t="s">
        <v>55</v>
      </c>
      <c r="I33" s="55" t="s">
        <v>562</v>
      </c>
      <c r="J33" s="6" t="s">
        <v>708</v>
      </c>
      <c r="K33" s="58"/>
      <c r="L33" s="47" t="s">
        <v>52</v>
      </c>
    </row>
    <row r="34" spans="1:12" ht="45.6" customHeight="1">
      <c r="A34" s="7" t="s">
        <v>712</v>
      </c>
      <c r="B34" s="74"/>
      <c r="C34" s="74"/>
      <c r="D34" s="74"/>
      <c r="E34" s="74"/>
      <c r="F34" s="6" t="s">
        <v>709</v>
      </c>
      <c r="G34" s="55" t="s">
        <v>710</v>
      </c>
      <c r="H34" s="5" t="s">
        <v>55</v>
      </c>
      <c r="I34" s="55" t="s">
        <v>562</v>
      </c>
      <c r="J34" s="6" t="s">
        <v>711</v>
      </c>
      <c r="K34" s="36"/>
      <c r="L34" s="47" t="s">
        <v>52</v>
      </c>
    </row>
  </sheetData>
  <mergeCells count="6">
    <mergeCell ref="B9:B34"/>
    <mergeCell ref="C9:C34"/>
    <mergeCell ref="D9:D34"/>
    <mergeCell ref="E9:E34"/>
    <mergeCell ref="A1:B1"/>
    <mergeCell ref="A7:B7"/>
  </mergeCells>
  <hyperlinks>
    <hyperlink ref="K19"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activeCell="E9" sqref="E9:E34"/>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9.33203125" customWidth="1"/>
    <col min="7" max="7" width="44.5546875" customWidth="1"/>
    <col min="8" max="8" width="24.77734375" customWidth="1"/>
    <col min="9" max="9" width="25.109375" customWidth="1"/>
    <col min="10" max="10" width="30.5546875" customWidth="1"/>
    <col min="11" max="11" width="16.44140625" customWidth="1"/>
    <col min="12" max="12" width="14.33203125" customWidth="1"/>
  </cols>
  <sheetData>
    <row r="1" spans="1:12" ht="18">
      <c r="A1" s="68" t="s">
        <v>18</v>
      </c>
      <c r="B1" s="69"/>
      <c r="E1" s="1"/>
      <c r="F1" s="20"/>
      <c r="G1" s="20"/>
      <c r="H1" s="20"/>
      <c r="J1" s="1"/>
      <c r="K1" s="1"/>
      <c r="L1" s="1"/>
    </row>
    <row r="2" spans="1:12" ht="15.6">
      <c r="A2" s="14" t="s">
        <v>1</v>
      </c>
      <c r="B2" s="18">
        <f xml:space="preserve"> COUNTIF(L9:L495, "Passed")</f>
        <v>12</v>
      </c>
      <c r="C2" s="2"/>
      <c r="D2" s="1"/>
      <c r="E2" s="1"/>
      <c r="F2" s="1"/>
      <c r="J2" s="1"/>
      <c r="K2" s="1"/>
      <c r="L2" s="1"/>
    </row>
    <row r="3" spans="1:12" ht="15.6">
      <c r="A3" s="15" t="s">
        <v>0</v>
      </c>
      <c r="B3" s="18">
        <f xml:space="preserve"> COUNTIF(L9:L495, "Failed")</f>
        <v>1</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13</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33" customHeight="1">
      <c r="A9" s="7" t="s">
        <v>720</v>
      </c>
      <c r="B9" s="74" t="s">
        <v>872</v>
      </c>
      <c r="C9" s="74" t="s">
        <v>13</v>
      </c>
      <c r="D9" s="74" t="s">
        <v>15</v>
      </c>
      <c r="E9" s="74" t="s">
        <v>870</v>
      </c>
      <c r="F9" s="6" t="s">
        <v>721</v>
      </c>
      <c r="G9" s="6" t="s">
        <v>724</v>
      </c>
      <c r="H9" s="5" t="s">
        <v>55</v>
      </c>
      <c r="I9" s="50" t="s">
        <v>56</v>
      </c>
      <c r="J9" s="6" t="s">
        <v>722</v>
      </c>
      <c r="K9" s="6"/>
      <c r="L9" s="47" t="s">
        <v>52</v>
      </c>
    </row>
    <row r="10" spans="1:12" ht="33" customHeight="1">
      <c r="A10" s="7" t="s">
        <v>752</v>
      </c>
      <c r="B10" s="74"/>
      <c r="C10" s="74"/>
      <c r="D10" s="74"/>
      <c r="E10" s="74"/>
      <c r="F10" s="6" t="s">
        <v>723</v>
      </c>
      <c r="G10" s="6" t="s">
        <v>725</v>
      </c>
      <c r="H10" s="5" t="s">
        <v>55</v>
      </c>
      <c r="I10" s="50" t="s">
        <v>56</v>
      </c>
      <c r="J10" s="6" t="s">
        <v>726</v>
      </c>
      <c r="K10" s="46"/>
      <c r="L10" s="47" t="s">
        <v>52</v>
      </c>
    </row>
    <row r="11" spans="1:12" ht="32.4" customHeight="1">
      <c r="A11" s="7" t="s">
        <v>753</v>
      </c>
      <c r="B11" s="74"/>
      <c r="C11" s="74"/>
      <c r="D11" s="74"/>
      <c r="E11" s="74"/>
      <c r="F11" s="6" t="s">
        <v>728</v>
      </c>
      <c r="G11" s="6" t="s">
        <v>727</v>
      </c>
      <c r="H11" s="5" t="s">
        <v>55</v>
      </c>
      <c r="I11" s="9" t="s">
        <v>739</v>
      </c>
      <c r="J11" s="6" t="s">
        <v>737</v>
      </c>
      <c r="K11" s="52"/>
      <c r="L11" s="47" t="s">
        <v>52</v>
      </c>
    </row>
    <row r="12" spans="1:12" ht="34.200000000000003" customHeight="1">
      <c r="A12" s="7" t="s">
        <v>754</v>
      </c>
      <c r="B12" s="74"/>
      <c r="C12" s="74"/>
      <c r="D12" s="74"/>
      <c r="E12" s="74"/>
      <c r="F12" s="6" t="s">
        <v>729</v>
      </c>
      <c r="G12" s="6" t="s">
        <v>730</v>
      </c>
      <c r="H12" s="5" t="s">
        <v>55</v>
      </c>
      <c r="I12" s="9" t="s">
        <v>738</v>
      </c>
      <c r="J12" s="6" t="s">
        <v>737</v>
      </c>
      <c r="K12" s="53"/>
      <c r="L12" s="47" t="s">
        <v>52</v>
      </c>
    </row>
    <row r="13" spans="1:12" ht="34.200000000000003" customHeight="1">
      <c r="A13" s="7" t="s">
        <v>755</v>
      </c>
      <c r="B13" s="74"/>
      <c r="C13" s="74"/>
      <c r="D13" s="74"/>
      <c r="E13" s="74"/>
      <c r="F13" s="6" t="s">
        <v>736</v>
      </c>
      <c r="G13" s="6" t="s">
        <v>742</v>
      </c>
      <c r="H13" s="5" t="s">
        <v>55</v>
      </c>
      <c r="I13" s="50" t="s">
        <v>56</v>
      </c>
      <c r="J13" s="6" t="s">
        <v>740</v>
      </c>
      <c r="K13" s="53"/>
      <c r="L13" s="47" t="s">
        <v>52</v>
      </c>
    </row>
    <row r="14" spans="1:12" ht="37.799999999999997" customHeight="1">
      <c r="A14" s="7" t="s">
        <v>756</v>
      </c>
      <c r="B14" s="74"/>
      <c r="C14" s="74"/>
      <c r="D14" s="74"/>
      <c r="E14" s="74"/>
      <c r="F14" s="6" t="s">
        <v>741</v>
      </c>
      <c r="G14" s="6" t="s">
        <v>743</v>
      </c>
      <c r="H14" s="5" t="s">
        <v>55</v>
      </c>
      <c r="I14" s="50" t="s">
        <v>744</v>
      </c>
      <c r="J14" s="6" t="s">
        <v>745</v>
      </c>
      <c r="K14" s="53"/>
      <c r="L14" s="47" t="s">
        <v>52</v>
      </c>
    </row>
    <row r="15" spans="1:12" ht="33" customHeight="1">
      <c r="A15" s="7" t="s">
        <v>757</v>
      </c>
      <c r="B15" s="74"/>
      <c r="C15" s="74"/>
      <c r="D15" s="74"/>
      <c r="E15" s="74"/>
      <c r="F15" s="6" t="s">
        <v>746</v>
      </c>
      <c r="G15" s="6" t="s">
        <v>747</v>
      </c>
      <c r="H15" s="5" t="s">
        <v>55</v>
      </c>
      <c r="I15" s="50" t="s">
        <v>748</v>
      </c>
      <c r="J15" s="6" t="s">
        <v>745</v>
      </c>
      <c r="K15" s="56"/>
      <c r="L15" s="47" t="s">
        <v>52</v>
      </c>
    </row>
    <row r="16" spans="1:12" ht="31.8" customHeight="1">
      <c r="A16" s="7" t="s">
        <v>758</v>
      </c>
      <c r="B16" s="74"/>
      <c r="C16" s="74"/>
      <c r="D16" s="74"/>
      <c r="E16" s="74"/>
      <c r="F16" s="6" t="s">
        <v>749</v>
      </c>
      <c r="G16" s="6" t="s">
        <v>750</v>
      </c>
      <c r="H16" s="5" t="s">
        <v>120</v>
      </c>
      <c r="I16" s="9" t="s">
        <v>762</v>
      </c>
      <c r="J16" s="6" t="s">
        <v>751</v>
      </c>
      <c r="K16" s="52" t="s">
        <v>782</v>
      </c>
      <c r="L16" s="44" t="s">
        <v>67</v>
      </c>
    </row>
    <row r="17" spans="1:12" ht="33" customHeight="1">
      <c r="A17" s="7" t="s">
        <v>777</v>
      </c>
      <c r="B17" s="74"/>
      <c r="C17" s="74"/>
      <c r="D17" s="74"/>
      <c r="E17" s="74"/>
      <c r="F17" s="6" t="s">
        <v>759</v>
      </c>
      <c r="G17" s="6" t="s">
        <v>760</v>
      </c>
      <c r="H17" s="5" t="s">
        <v>55</v>
      </c>
      <c r="I17" s="6" t="s">
        <v>761</v>
      </c>
      <c r="J17" s="6" t="s">
        <v>751</v>
      </c>
      <c r="K17" s="56"/>
      <c r="L17" s="47" t="s">
        <v>52</v>
      </c>
    </row>
    <row r="18" spans="1:12" ht="33.6" customHeight="1">
      <c r="A18" s="7" t="s">
        <v>778</v>
      </c>
      <c r="B18" s="74"/>
      <c r="C18" s="74"/>
      <c r="D18" s="74"/>
      <c r="E18" s="74"/>
      <c r="F18" s="6" t="s">
        <v>766</v>
      </c>
      <c r="G18" s="6" t="s">
        <v>763</v>
      </c>
      <c r="H18" s="5" t="s">
        <v>55</v>
      </c>
      <c r="I18" s="6" t="s">
        <v>764</v>
      </c>
      <c r="J18" s="6" t="s">
        <v>765</v>
      </c>
      <c r="K18" s="57"/>
      <c r="L18" s="47" t="s">
        <v>52</v>
      </c>
    </row>
    <row r="19" spans="1:12" ht="34.200000000000003" customHeight="1">
      <c r="A19" s="7" t="s">
        <v>779</v>
      </c>
      <c r="B19" s="74"/>
      <c r="C19" s="74"/>
      <c r="D19" s="74"/>
      <c r="E19" s="74"/>
      <c r="F19" s="6" t="s">
        <v>767</v>
      </c>
      <c r="G19" s="6" t="s">
        <v>768</v>
      </c>
      <c r="H19" s="5" t="s">
        <v>55</v>
      </c>
      <c r="I19" s="6" t="s">
        <v>56</v>
      </c>
      <c r="J19" s="6" t="s">
        <v>769</v>
      </c>
      <c r="K19" s="57"/>
      <c r="L19" s="47" t="s">
        <v>52</v>
      </c>
    </row>
    <row r="20" spans="1:12" ht="31.8" customHeight="1">
      <c r="A20" s="7" t="s">
        <v>780</v>
      </c>
      <c r="B20" s="74"/>
      <c r="C20" s="74"/>
      <c r="D20" s="74"/>
      <c r="E20" s="74"/>
      <c r="F20" s="41" t="s">
        <v>770</v>
      </c>
      <c r="G20" s="6" t="s">
        <v>771</v>
      </c>
      <c r="H20" s="5" t="s">
        <v>55</v>
      </c>
      <c r="I20" s="6" t="s">
        <v>772</v>
      </c>
      <c r="J20" s="6" t="s">
        <v>765</v>
      </c>
      <c r="K20" s="57"/>
      <c r="L20" s="47" t="s">
        <v>52</v>
      </c>
    </row>
    <row r="21" spans="1:12" ht="57" customHeight="1">
      <c r="A21" s="7" t="s">
        <v>781</v>
      </c>
      <c r="B21" s="74"/>
      <c r="C21" s="74"/>
      <c r="D21" s="74"/>
      <c r="E21" s="74"/>
      <c r="F21" s="6" t="s">
        <v>773</v>
      </c>
      <c r="G21" s="6" t="s">
        <v>774</v>
      </c>
      <c r="H21" s="5" t="s">
        <v>55</v>
      </c>
      <c r="I21" s="6" t="s">
        <v>775</v>
      </c>
      <c r="J21" s="6" t="s">
        <v>776</v>
      </c>
      <c r="K21" s="57"/>
      <c r="L21" s="47" t="s">
        <v>52</v>
      </c>
    </row>
    <row r="22" spans="1:12">
      <c r="A22" s="7"/>
      <c r="B22" s="74"/>
      <c r="C22" s="74"/>
      <c r="D22" s="74"/>
      <c r="E22" s="74"/>
      <c r="F22" s="6"/>
      <c r="G22" s="6"/>
      <c r="H22" s="5"/>
      <c r="I22" s="6"/>
      <c r="J22" s="6"/>
      <c r="K22" s="57"/>
      <c r="L22" s="47"/>
    </row>
    <row r="23" spans="1:12">
      <c r="A23" s="7"/>
      <c r="B23" s="74"/>
      <c r="C23" s="74"/>
      <c r="D23" s="74"/>
      <c r="E23" s="74"/>
      <c r="F23" s="6"/>
      <c r="G23" s="6"/>
      <c r="H23" s="5"/>
      <c r="I23" s="6"/>
      <c r="J23" s="6"/>
      <c r="K23" s="51"/>
      <c r="L23" s="47"/>
    </row>
    <row r="24" spans="1:12">
      <c r="A24" s="7"/>
      <c r="B24" s="74"/>
      <c r="C24" s="74"/>
      <c r="D24" s="74"/>
      <c r="E24" s="74"/>
      <c r="F24" s="6"/>
      <c r="G24" s="6"/>
      <c r="H24" s="5"/>
      <c r="I24" s="6"/>
      <c r="J24" s="6"/>
      <c r="K24" s="49"/>
      <c r="L24" s="47"/>
    </row>
    <row r="25" spans="1:12">
      <c r="A25" s="7"/>
      <c r="B25" s="74"/>
      <c r="C25" s="74"/>
      <c r="D25" s="74"/>
      <c r="E25" s="74"/>
      <c r="F25" s="6"/>
      <c r="G25" s="55"/>
      <c r="H25" s="5"/>
      <c r="I25" s="55"/>
      <c r="J25" s="6"/>
      <c r="K25" s="49"/>
      <c r="L25" s="47"/>
    </row>
    <row r="26" spans="1:12">
      <c r="A26" s="7"/>
      <c r="B26" s="74"/>
      <c r="C26" s="74"/>
      <c r="D26" s="74"/>
      <c r="E26" s="74"/>
      <c r="F26" s="6"/>
      <c r="G26" s="55"/>
      <c r="H26" s="5"/>
      <c r="I26" s="55"/>
      <c r="J26" s="6"/>
      <c r="K26" s="58"/>
      <c r="L26" s="47"/>
    </row>
    <row r="27" spans="1:12">
      <c r="A27" s="7"/>
      <c r="B27" s="74"/>
      <c r="C27" s="74"/>
      <c r="D27" s="74"/>
      <c r="E27" s="74"/>
      <c r="F27" s="6"/>
      <c r="G27" s="55"/>
      <c r="H27" s="5"/>
      <c r="I27" s="55"/>
      <c r="J27" s="6"/>
      <c r="K27" s="58"/>
      <c r="L27" s="47"/>
    </row>
    <row r="28" spans="1:12">
      <c r="A28" s="7"/>
      <c r="B28" s="74"/>
      <c r="C28" s="74"/>
      <c r="D28" s="74"/>
      <c r="E28" s="74"/>
      <c r="F28" s="41"/>
      <c r="G28" s="55"/>
      <c r="H28" s="5"/>
      <c r="I28" s="55"/>
      <c r="J28" s="6"/>
      <c r="K28" s="58"/>
      <c r="L28" s="47"/>
    </row>
    <row r="29" spans="1:12">
      <c r="A29" s="7"/>
      <c r="B29" s="74"/>
      <c r="C29" s="74"/>
      <c r="D29" s="74"/>
      <c r="E29" s="74"/>
      <c r="F29" s="6"/>
      <c r="G29" s="55"/>
      <c r="H29" s="5"/>
      <c r="I29" s="55"/>
      <c r="J29" s="6"/>
      <c r="K29" s="58"/>
      <c r="L29" s="47"/>
    </row>
    <row r="30" spans="1:12">
      <c r="A30" s="7"/>
      <c r="B30" s="74"/>
      <c r="C30" s="74"/>
      <c r="D30" s="74"/>
      <c r="E30" s="74"/>
      <c r="F30" s="6"/>
      <c r="G30" s="55"/>
      <c r="H30" s="5"/>
      <c r="I30" s="55"/>
      <c r="J30" s="6"/>
      <c r="K30" s="58"/>
      <c r="L30" s="47"/>
    </row>
    <row r="31" spans="1:12">
      <c r="A31" s="7"/>
      <c r="B31" s="74"/>
      <c r="C31" s="74"/>
      <c r="D31" s="74"/>
      <c r="E31" s="74"/>
      <c r="F31" s="6"/>
      <c r="G31" s="55"/>
      <c r="H31" s="5"/>
      <c r="I31" s="55"/>
      <c r="J31" s="6"/>
      <c r="K31" s="58"/>
      <c r="L31" s="47"/>
    </row>
    <row r="32" spans="1:12">
      <c r="A32" s="7"/>
      <c r="B32" s="74"/>
      <c r="C32" s="74"/>
      <c r="D32" s="74"/>
      <c r="E32" s="74"/>
      <c r="F32" s="6"/>
      <c r="G32" s="55"/>
      <c r="H32" s="5"/>
      <c r="I32" s="55"/>
      <c r="J32" s="6"/>
      <c r="K32" s="58"/>
      <c r="L32" s="47"/>
    </row>
    <row r="33" spans="1:12">
      <c r="A33" s="7"/>
      <c r="B33" s="74"/>
      <c r="C33" s="74"/>
      <c r="D33" s="74"/>
      <c r="E33" s="74"/>
      <c r="F33" s="6"/>
      <c r="G33" s="55"/>
      <c r="H33" s="5"/>
      <c r="I33" s="55"/>
      <c r="J33" s="6"/>
      <c r="K33" s="58"/>
      <c r="L33" s="47"/>
    </row>
    <row r="34" spans="1:12">
      <c r="A34" s="7"/>
      <c r="B34" s="74"/>
      <c r="C34" s="74"/>
      <c r="D34" s="74"/>
      <c r="E34" s="74"/>
      <c r="F34" s="6"/>
      <c r="G34" s="55"/>
      <c r="H34" s="5"/>
      <c r="I34" s="55"/>
      <c r="J34" s="6"/>
      <c r="K34" s="36"/>
      <c r="L34" s="47"/>
    </row>
  </sheetData>
  <mergeCells count="6">
    <mergeCell ref="B9:B34"/>
    <mergeCell ref="C9:C34"/>
    <mergeCell ref="D9:D34"/>
    <mergeCell ref="E9:E34"/>
    <mergeCell ref="A1:B1"/>
    <mergeCell ref="A7:B7"/>
  </mergeCells>
  <hyperlinks>
    <hyperlink ref="K16"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sqref="A1:B1"/>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9.33203125" customWidth="1"/>
    <col min="7" max="7" width="44.5546875" customWidth="1"/>
    <col min="8" max="8" width="24.77734375" customWidth="1"/>
    <col min="9" max="9" width="25.109375" customWidth="1"/>
    <col min="10" max="10" width="30.5546875" customWidth="1"/>
    <col min="11" max="11" width="16.44140625" customWidth="1"/>
    <col min="12" max="12" width="14.33203125" customWidth="1"/>
  </cols>
  <sheetData>
    <row r="1" spans="1:12" ht="18">
      <c r="A1" s="68" t="s">
        <v>18</v>
      </c>
      <c r="B1" s="69"/>
      <c r="E1" s="1"/>
      <c r="F1" s="20"/>
      <c r="G1" s="20"/>
      <c r="H1" s="20"/>
      <c r="J1" s="1"/>
      <c r="K1" s="1"/>
      <c r="L1" s="1"/>
    </row>
    <row r="2" spans="1:12" ht="15.6">
      <c r="A2" s="14" t="s">
        <v>1</v>
      </c>
      <c r="B2" s="18">
        <f xml:space="preserve"> COUNTIF(L9:L496, "Passed")</f>
        <v>19</v>
      </c>
      <c r="C2" s="2"/>
      <c r="D2" s="1"/>
      <c r="E2" s="1"/>
      <c r="F2" s="1"/>
      <c r="J2" s="1"/>
      <c r="K2" s="1"/>
      <c r="L2" s="1"/>
    </row>
    <row r="3" spans="1:12" ht="15.6">
      <c r="A3" s="15" t="s">
        <v>0</v>
      </c>
      <c r="B3" s="18">
        <f xml:space="preserve"> COUNTIF(L9:L496, "Failed")</f>
        <v>1</v>
      </c>
      <c r="C3" s="2"/>
      <c r="D3" s="1"/>
      <c r="E3" s="1"/>
      <c r="F3" s="1"/>
      <c r="J3" s="1"/>
      <c r="K3" s="1"/>
      <c r="L3" s="1"/>
    </row>
    <row r="4" spans="1:12" ht="15.6">
      <c r="A4" s="16" t="s">
        <v>16</v>
      </c>
      <c r="B4" s="18">
        <f xml:space="preserve"> COUNTIF(L9:L496, "Not executed")</f>
        <v>0</v>
      </c>
      <c r="C4" s="2"/>
      <c r="D4" s="1"/>
      <c r="E4" s="1"/>
      <c r="F4" s="1"/>
      <c r="J4" s="1"/>
      <c r="K4" s="1"/>
      <c r="L4" s="1"/>
    </row>
    <row r="5" spans="1:12" ht="15.6">
      <c r="A5" s="17" t="s">
        <v>17</v>
      </c>
      <c r="B5" s="18">
        <f xml:space="preserve"> COUNTIF(L9:L496, "Out of scope")</f>
        <v>0</v>
      </c>
      <c r="C5" s="2"/>
      <c r="D5" s="1"/>
      <c r="E5" s="1"/>
      <c r="F5" s="1"/>
      <c r="G5" s="21"/>
      <c r="H5" s="21"/>
      <c r="I5" s="21"/>
      <c r="J5" s="1"/>
      <c r="K5" s="1"/>
      <c r="L5" s="1"/>
    </row>
    <row r="6" spans="1:12" ht="15.6">
      <c r="A6" s="19" t="s">
        <v>2</v>
      </c>
      <c r="B6" s="18">
        <f>SUM(B2:B5)</f>
        <v>20</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32.4" customHeight="1">
      <c r="A9" s="7" t="s">
        <v>789</v>
      </c>
      <c r="B9" s="74" t="s">
        <v>869</v>
      </c>
      <c r="C9" s="74" t="s">
        <v>13</v>
      </c>
      <c r="D9" s="74" t="s">
        <v>15</v>
      </c>
      <c r="E9" s="74" t="s">
        <v>871</v>
      </c>
      <c r="F9" s="6" t="s">
        <v>791</v>
      </c>
      <c r="G9" s="6" t="s">
        <v>790</v>
      </c>
      <c r="H9" s="5" t="s">
        <v>55</v>
      </c>
      <c r="I9" s="50" t="s">
        <v>56</v>
      </c>
      <c r="J9" s="6" t="s">
        <v>792</v>
      </c>
      <c r="K9" s="6"/>
      <c r="L9" s="47" t="s">
        <v>52</v>
      </c>
    </row>
    <row r="10" spans="1:12" ht="33.6" customHeight="1">
      <c r="A10" s="7" t="s">
        <v>815</v>
      </c>
      <c r="B10" s="74"/>
      <c r="C10" s="74"/>
      <c r="D10" s="74"/>
      <c r="E10" s="74"/>
      <c r="F10" s="6" t="s">
        <v>793</v>
      </c>
      <c r="G10" s="6" t="s">
        <v>794</v>
      </c>
      <c r="H10" s="5" t="s">
        <v>55</v>
      </c>
      <c r="I10" s="50" t="s">
        <v>56</v>
      </c>
      <c r="J10" s="6" t="s">
        <v>795</v>
      </c>
      <c r="K10" s="46"/>
      <c r="L10" s="47" t="s">
        <v>52</v>
      </c>
    </row>
    <row r="11" spans="1:12" ht="25.8" customHeight="1">
      <c r="A11" s="7" t="s">
        <v>816</v>
      </c>
      <c r="B11" s="74"/>
      <c r="C11" s="74"/>
      <c r="D11" s="74"/>
      <c r="E11" s="74"/>
      <c r="F11" s="6" t="s">
        <v>798</v>
      </c>
      <c r="G11" s="6" t="s">
        <v>796</v>
      </c>
      <c r="H11" s="5" t="s">
        <v>55</v>
      </c>
      <c r="I11" s="9" t="s">
        <v>569</v>
      </c>
      <c r="J11" s="6" t="s">
        <v>797</v>
      </c>
      <c r="K11" s="52"/>
      <c r="L11" s="47" t="s">
        <v>52</v>
      </c>
    </row>
    <row r="12" spans="1:12" ht="21.6" customHeight="1">
      <c r="A12" s="7" t="s">
        <v>817</v>
      </c>
      <c r="B12" s="74"/>
      <c r="C12" s="74"/>
      <c r="D12" s="74"/>
      <c r="E12" s="74"/>
      <c r="F12" s="6" t="s">
        <v>799</v>
      </c>
      <c r="G12" s="6" t="s">
        <v>800</v>
      </c>
      <c r="H12" s="5" t="s">
        <v>55</v>
      </c>
      <c r="I12" s="9" t="s">
        <v>56</v>
      </c>
      <c r="J12" s="6" t="s">
        <v>792</v>
      </c>
      <c r="K12" s="53"/>
      <c r="L12" s="47" t="s">
        <v>52</v>
      </c>
    </row>
    <row r="13" spans="1:12" ht="18.600000000000001" customHeight="1">
      <c r="A13" s="7" t="s">
        <v>818</v>
      </c>
      <c r="B13" s="74"/>
      <c r="C13" s="74"/>
      <c r="D13" s="74"/>
      <c r="E13" s="74"/>
      <c r="F13" s="6" t="s">
        <v>801</v>
      </c>
      <c r="G13" s="6" t="s">
        <v>833</v>
      </c>
      <c r="H13" s="5" t="s">
        <v>55</v>
      </c>
      <c r="I13" s="50" t="s">
        <v>56</v>
      </c>
      <c r="J13" s="6" t="s">
        <v>834</v>
      </c>
      <c r="K13" s="53"/>
      <c r="L13" s="47" t="s">
        <v>52</v>
      </c>
    </row>
    <row r="14" spans="1:12" ht="33.6" customHeight="1">
      <c r="A14" s="7" t="s">
        <v>819</v>
      </c>
      <c r="B14" s="74"/>
      <c r="C14" s="74"/>
      <c r="D14" s="74"/>
      <c r="E14" s="74"/>
      <c r="F14" s="6" t="s">
        <v>813</v>
      </c>
      <c r="G14" s="6" t="s">
        <v>835</v>
      </c>
      <c r="H14" s="5" t="s">
        <v>55</v>
      </c>
      <c r="I14" s="50" t="s">
        <v>56</v>
      </c>
      <c r="J14" s="6" t="s">
        <v>836</v>
      </c>
      <c r="K14" s="53"/>
      <c r="L14" s="47" t="s">
        <v>52</v>
      </c>
    </row>
    <row r="15" spans="1:12" ht="34.799999999999997" customHeight="1">
      <c r="A15" s="7" t="s">
        <v>820</v>
      </c>
      <c r="B15" s="74"/>
      <c r="C15" s="74"/>
      <c r="D15" s="74"/>
      <c r="E15" s="74"/>
      <c r="F15" s="6" t="s">
        <v>805</v>
      </c>
      <c r="G15" s="6" t="s">
        <v>837</v>
      </c>
      <c r="H15" s="5" t="s">
        <v>55</v>
      </c>
      <c r="I15" s="50" t="s">
        <v>56</v>
      </c>
      <c r="J15" s="6" t="s">
        <v>838</v>
      </c>
      <c r="K15" s="56"/>
      <c r="L15" s="47" t="s">
        <v>52</v>
      </c>
    </row>
    <row r="16" spans="1:12" ht="32.4" customHeight="1">
      <c r="A16" s="7" t="s">
        <v>821</v>
      </c>
      <c r="B16" s="74"/>
      <c r="C16" s="74"/>
      <c r="D16" s="74"/>
      <c r="E16" s="74"/>
      <c r="F16" s="6" t="s">
        <v>802</v>
      </c>
      <c r="G16" s="6" t="s">
        <v>839</v>
      </c>
      <c r="H16" s="5" t="s">
        <v>55</v>
      </c>
      <c r="I16" s="50" t="s">
        <v>56</v>
      </c>
      <c r="J16" s="6" t="s">
        <v>840</v>
      </c>
      <c r="K16" s="52"/>
      <c r="L16" s="47" t="s">
        <v>52</v>
      </c>
    </row>
    <row r="17" spans="1:12" ht="32.4" customHeight="1">
      <c r="A17" s="7" t="s">
        <v>822</v>
      </c>
      <c r="B17" s="74"/>
      <c r="C17" s="74"/>
      <c r="D17" s="74"/>
      <c r="E17" s="74"/>
      <c r="F17" s="6" t="s">
        <v>841</v>
      </c>
      <c r="G17" s="6" t="s">
        <v>842</v>
      </c>
      <c r="H17" s="5" t="s">
        <v>55</v>
      </c>
      <c r="I17" s="50" t="s">
        <v>843</v>
      </c>
      <c r="J17" s="6" t="s">
        <v>844</v>
      </c>
      <c r="K17" s="52"/>
      <c r="L17" s="47" t="s">
        <v>52</v>
      </c>
    </row>
    <row r="18" spans="1:12" ht="33" customHeight="1">
      <c r="A18" s="7" t="s">
        <v>823</v>
      </c>
      <c r="B18" s="74"/>
      <c r="C18" s="74"/>
      <c r="D18" s="74"/>
      <c r="E18" s="74"/>
      <c r="F18" s="6" t="s">
        <v>803</v>
      </c>
      <c r="G18" s="6" t="s">
        <v>845</v>
      </c>
      <c r="H18" s="5" t="s">
        <v>55</v>
      </c>
      <c r="I18" s="6" t="s">
        <v>56</v>
      </c>
      <c r="J18" s="6" t="s">
        <v>846</v>
      </c>
      <c r="K18" s="56"/>
      <c r="L18" s="47" t="s">
        <v>52</v>
      </c>
    </row>
    <row r="19" spans="1:12" ht="33.6" customHeight="1">
      <c r="A19" s="7" t="s">
        <v>824</v>
      </c>
      <c r="B19" s="74"/>
      <c r="C19" s="74"/>
      <c r="D19" s="74"/>
      <c r="E19" s="74"/>
      <c r="F19" s="6" t="s">
        <v>804</v>
      </c>
      <c r="G19" s="6" t="s">
        <v>847</v>
      </c>
      <c r="H19" s="5" t="s">
        <v>55</v>
      </c>
      <c r="I19" s="6" t="s">
        <v>56</v>
      </c>
      <c r="J19" s="6" t="s">
        <v>848</v>
      </c>
      <c r="K19" s="57"/>
      <c r="L19" s="47" t="s">
        <v>52</v>
      </c>
    </row>
    <row r="20" spans="1:12" ht="33.6" customHeight="1">
      <c r="A20" s="7" t="s">
        <v>825</v>
      </c>
      <c r="B20" s="74"/>
      <c r="C20" s="74"/>
      <c r="D20" s="74"/>
      <c r="E20" s="74"/>
      <c r="F20" s="6" t="s">
        <v>806</v>
      </c>
      <c r="G20" s="6" t="s">
        <v>849</v>
      </c>
      <c r="H20" s="5" t="s">
        <v>55</v>
      </c>
      <c r="I20" s="6" t="s">
        <v>56</v>
      </c>
      <c r="J20" s="6" t="s">
        <v>852</v>
      </c>
      <c r="K20" s="57"/>
      <c r="L20" s="47" t="s">
        <v>52</v>
      </c>
    </row>
    <row r="21" spans="1:12" ht="45.6" customHeight="1">
      <c r="A21" s="7" t="s">
        <v>826</v>
      </c>
      <c r="B21" s="74"/>
      <c r="C21" s="74"/>
      <c r="D21" s="74"/>
      <c r="E21" s="74"/>
      <c r="F21" s="41" t="s">
        <v>850</v>
      </c>
      <c r="G21" s="6" t="s">
        <v>851</v>
      </c>
      <c r="H21" s="5" t="s">
        <v>55</v>
      </c>
      <c r="I21" s="6" t="s">
        <v>56</v>
      </c>
      <c r="J21" s="6" t="s">
        <v>853</v>
      </c>
      <c r="K21" s="57"/>
      <c r="L21" s="47" t="s">
        <v>52</v>
      </c>
    </row>
    <row r="22" spans="1:12" ht="50.4" customHeight="1">
      <c r="A22" s="7" t="s">
        <v>827</v>
      </c>
      <c r="B22" s="74"/>
      <c r="C22" s="74"/>
      <c r="D22" s="74"/>
      <c r="E22" s="74"/>
      <c r="F22" s="55" t="s">
        <v>807</v>
      </c>
      <c r="G22" s="6" t="s">
        <v>808</v>
      </c>
      <c r="H22" s="5" t="s">
        <v>120</v>
      </c>
      <c r="I22" s="6" t="s">
        <v>56</v>
      </c>
      <c r="J22" s="6" t="s">
        <v>854</v>
      </c>
      <c r="K22" s="51" t="s">
        <v>855</v>
      </c>
      <c r="L22" s="44" t="s">
        <v>67</v>
      </c>
    </row>
    <row r="23" spans="1:12" ht="33" customHeight="1">
      <c r="A23" s="7" t="s">
        <v>828</v>
      </c>
      <c r="B23" s="74"/>
      <c r="C23" s="74"/>
      <c r="D23" s="74"/>
      <c r="E23" s="74"/>
      <c r="F23" s="55" t="s">
        <v>809</v>
      </c>
      <c r="G23" s="6" t="s">
        <v>856</v>
      </c>
      <c r="H23" s="5" t="s">
        <v>55</v>
      </c>
      <c r="I23" s="6" t="s">
        <v>56</v>
      </c>
      <c r="J23" s="6" t="s">
        <v>857</v>
      </c>
      <c r="K23" s="57"/>
      <c r="L23" s="47" t="s">
        <v>52</v>
      </c>
    </row>
    <row r="24" spans="1:12" ht="33" customHeight="1">
      <c r="A24" s="7" t="s">
        <v>829</v>
      </c>
      <c r="B24" s="74"/>
      <c r="C24" s="74"/>
      <c r="D24" s="74"/>
      <c r="E24" s="74"/>
      <c r="F24" s="55" t="s">
        <v>810</v>
      </c>
      <c r="G24" s="6" t="s">
        <v>858</v>
      </c>
      <c r="H24" s="5" t="s">
        <v>55</v>
      </c>
      <c r="I24" s="6" t="s">
        <v>56</v>
      </c>
      <c r="J24" s="6" t="s">
        <v>859</v>
      </c>
      <c r="K24" s="51"/>
      <c r="L24" s="47" t="s">
        <v>52</v>
      </c>
    </row>
    <row r="25" spans="1:12" ht="32.4" customHeight="1">
      <c r="A25" s="7" t="s">
        <v>830</v>
      </c>
      <c r="B25" s="74"/>
      <c r="C25" s="74"/>
      <c r="D25" s="74"/>
      <c r="E25" s="74"/>
      <c r="F25" s="55" t="s">
        <v>811</v>
      </c>
      <c r="G25" s="6" t="s">
        <v>860</v>
      </c>
      <c r="H25" s="5" t="s">
        <v>55</v>
      </c>
      <c r="I25" s="6" t="s">
        <v>56</v>
      </c>
      <c r="J25" s="6" t="s">
        <v>861</v>
      </c>
      <c r="K25" s="49"/>
      <c r="L25" s="47" t="s">
        <v>52</v>
      </c>
    </row>
    <row r="26" spans="1:12" ht="34.200000000000003" customHeight="1">
      <c r="A26" s="7" t="s">
        <v>831</v>
      </c>
      <c r="B26" s="74"/>
      <c r="C26" s="74"/>
      <c r="D26" s="74"/>
      <c r="E26" s="74"/>
      <c r="F26" s="55" t="s">
        <v>862</v>
      </c>
      <c r="G26" s="55" t="s">
        <v>863</v>
      </c>
      <c r="H26" s="5" t="s">
        <v>55</v>
      </c>
      <c r="I26" s="6" t="s">
        <v>56</v>
      </c>
      <c r="J26" s="6" t="s">
        <v>864</v>
      </c>
      <c r="K26" s="49"/>
      <c r="L26" s="47" t="s">
        <v>52</v>
      </c>
    </row>
    <row r="27" spans="1:12" ht="30.6" customHeight="1">
      <c r="A27" s="7" t="s">
        <v>832</v>
      </c>
      <c r="B27" s="74"/>
      <c r="C27" s="74"/>
      <c r="D27" s="74"/>
      <c r="E27" s="74"/>
      <c r="F27" s="6" t="s">
        <v>812</v>
      </c>
      <c r="G27" s="55" t="s">
        <v>865</v>
      </c>
      <c r="H27" s="5" t="s">
        <v>55</v>
      </c>
      <c r="I27" s="6" t="s">
        <v>56</v>
      </c>
      <c r="J27" s="6" t="s">
        <v>792</v>
      </c>
      <c r="K27" s="58"/>
      <c r="L27" s="47" t="s">
        <v>52</v>
      </c>
    </row>
    <row r="28" spans="1:12" ht="35.4" customHeight="1">
      <c r="A28" s="7" t="s">
        <v>868</v>
      </c>
      <c r="B28" s="74"/>
      <c r="C28" s="74"/>
      <c r="D28" s="74"/>
      <c r="E28" s="74"/>
      <c r="F28" s="6" t="s">
        <v>814</v>
      </c>
      <c r="G28" s="55" t="s">
        <v>866</v>
      </c>
      <c r="H28" s="5" t="s">
        <v>55</v>
      </c>
      <c r="I28" s="55" t="s">
        <v>56</v>
      </c>
      <c r="J28" s="6" t="s">
        <v>867</v>
      </c>
      <c r="K28" s="58"/>
      <c r="L28" s="47" t="s">
        <v>52</v>
      </c>
    </row>
    <row r="29" spans="1:12">
      <c r="A29" s="7"/>
      <c r="B29" s="74"/>
      <c r="C29" s="74"/>
      <c r="D29" s="74"/>
      <c r="E29" s="74"/>
      <c r="F29" s="41"/>
      <c r="G29" s="55"/>
      <c r="H29" s="5"/>
      <c r="I29" s="55"/>
      <c r="J29" s="6"/>
      <c r="K29" s="58"/>
      <c r="L29" s="47"/>
    </row>
    <row r="30" spans="1:12">
      <c r="A30" s="7"/>
      <c r="B30" s="74"/>
      <c r="C30" s="74"/>
      <c r="D30" s="74"/>
      <c r="E30" s="74"/>
      <c r="F30" s="6"/>
      <c r="G30" s="55"/>
      <c r="H30" s="5"/>
      <c r="I30" s="55"/>
      <c r="J30" s="6"/>
      <c r="K30" s="58"/>
      <c r="L30" s="47"/>
    </row>
    <row r="31" spans="1:12">
      <c r="A31" s="7"/>
      <c r="B31" s="74"/>
      <c r="C31" s="74"/>
      <c r="D31" s="74"/>
      <c r="E31" s="74"/>
      <c r="F31" s="6"/>
      <c r="G31" s="55"/>
      <c r="H31" s="5"/>
      <c r="I31" s="55"/>
      <c r="J31" s="6"/>
      <c r="K31" s="58"/>
      <c r="L31" s="47"/>
    </row>
    <row r="32" spans="1:12">
      <c r="A32" s="7"/>
      <c r="B32" s="74"/>
      <c r="C32" s="74"/>
      <c r="D32" s="74"/>
      <c r="E32" s="74"/>
      <c r="F32" s="6"/>
      <c r="G32" s="55"/>
      <c r="H32" s="5"/>
      <c r="I32" s="55"/>
      <c r="J32" s="6"/>
      <c r="K32" s="58"/>
      <c r="L32" s="47"/>
    </row>
    <row r="33" spans="1:12">
      <c r="A33" s="7"/>
      <c r="B33" s="74"/>
      <c r="C33" s="74"/>
      <c r="D33" s="74"/>
      <c r="E33" s="74"/>
      <c r="F33" s="6"/>
      <c r="G33" s="55"/>
      <c r="H33" s="5"/>
      <c r="I33" s="55"/>
      <c r="J33" s="6"/>
      <c r="K33" s="58"/>
      <c r="L33" s="47"/>
    </row>
    <row r="34" spans="1:12">
      <c r="A34" s="7"/>
      <c r="B34" s="74"/>
      <c r="C34" s="74"/>
      <c r="D34" s="74"/>
      <c r="E34" s="74"/>
      <c r="F34" s="6"/>
      <c r="G34" s="55"/>
      <c r="H34" s="5"/>
      <c r="I34" s="55"/>
      <c r="J34" s="6"/>
      <c r="K34" s="58"/>
      <c r="L34" s="47"/>
    </row>
    <row r="35" spans="1:12">
      <c r="A35" s="7"/>
      <c r="B35" s="74"/>
      <c r="C35" s="74"/>
      <c r="D35" s="74"/>
      <c r="E35" s="74"/>
      <c r="F35" s="6"/>
      <c r="G35" s="55"/>
      <c r="H35" s="5"/>
      <c r="I35" s="55"/>
      <c r="J35" s="6"/>
      <c r="K35" s="36"/>
      <c r="L35" s="47"/>
    </row>
  </sheetData>
  <mergeCells count="6">
    <mergeCell ref="E9:E35"/>
    <mergeCell ref="A1:B1"/>
    <mergeCell ref="A7:B7"/>
    <mergeCell ref="B9:B35"/>
    <mergeCell ref="C9:C35"/>
    <mergeCell ref="D9:D35"/>
  </mergeCells>
  <hyperlinks>
    <hyperlink ref="K2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Test Scenarios</vt:lpstr>
      <vt:lpstr>Register</vt:lpstr>
      <vt:lpstr>Login</vt:lpstr>
      <vt:lpstr>Logout</vt:lpstr>
      <vt:lpstr>Forget_Password</vt:lpstr>
      <vt:lpstr>Search</vt:lpstr>
      <vt:lpstr>Shopping_cart</vt:lpstr>
      <vt:lpstr>Change_Password</vt:lpstr>
      <vt:lpstr>WishList</vt:lpstr>
      <vt:lpstr>Test Metrics</vt:lpstr>
      <vt:lpstr>Report</vt:lpstr>
      <vt:lpstr>Bug Reports</vt:lpstr>
      <vt:lpstr>Mind Map</vt:lpstr>
      <vt:lpstr>A1B1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2023-02-16T17:25:46Z</dcterms:created>
  <dcterms:modified xsi:type="dcterms:W3CDTF">2023-04-11T22:33:07Z</dcterms:modified>
</cp:coreProperties>
</file>