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nomadgcsdotcom.sharepoint.com/sites/ProjectManagement/Shared Documents/"/>
    </mc:Choice>
  </mc:AlternateContent>
  <xr:revisionPtr revIDLastSave="0" documentId="8_{7AA63666-BE24-4610-B83F-CB9C95B19E49}" xr6:coauthVersionLast="47" xr6:coauthVersionMax="47" xr10:uidLastSave="{00000000-0000-0000-0000-000000000000}"/>
  <bookViews>
    <workbookView xWindow="-110" yWindow="-110" windowWidth="19420" windowHeight="10300" firstSheet="2" activeTab="2" xr2:uid="{656FA095-D660-4419-BAF5-1A7B63D1B443}"/>
  </bookViews>
  <sheets>
    <sheet name="Overview Table" sheetId="2" r:id="rId1"/>
    <sheet name="Late Reason Table" sheetId="8" r:id="rId2"/>
    <sheet name="Master" sheetId="1" r:id="rId3"/>
  </sheets>
  <definedNames>
    <definedName name="_xlnm._FilterDatabase" localSheetId="2" hidden="1">Master!$A$1:$H$122</definedName>
  </definedNames>
  <calcPr calcId="191028"/>
  <pivotCaches>
    <pivotCache cacheId="10463" r:id="rId4"/>
    <pivotCache cacheId="1046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62" i="1"/>
  <c r="E63" i="1"/>
  <c r="E64" i="1"/>
  <c r="E67" i="1"/>
  <c r="E68" i="1"/>
  <c r="E69" i="1"/>
  <c r="E70" i="1"/>
  <c r="E71" i="1"/>
  <c r="E72" i="1"/>
  <c r="E73" i="1"/>
  <c r="E74" i="1"/>
  <c r="E49" i="1"/>
  <c r="E51" i="1"/>
  <c r="E52" i="1"/>
  <c r="E50" i="1"/>
  <c r="E53" i="1"/>
  <c r="E65" i="1"/>
  <c r="E54" i="1"/>
  <c r="E55" i="1"/>
  <c r="E56" i="1"/>
  <c r="E57" i="1"/>
  <c r="E58" i="1"/>
  <c r="E59" i="1"/>
  <c r="E61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6" i="1"/>
  <c r="E17" i="1"/>
  <c r="E15" i="1"/>
  <c r="E24" i="1"/>
  <c r="E4" i="1"/>
  <c r="E18" i="1"/>
  <c r="E38" i="1"/>
  <c r="E28" i="1"/>
  <c r="E31" i="1"/>
  <c r="E32" i="1"/>
  <c r="E33" i="1"/>
  <c r="E36" i="1"/>
  <c r="E37" i="1"/>
  <c r="E11" i="1"/>
  <c r="E40" i="1"/>
  <c r="E41" i="1"/>
  <c r="E3" i="1"/>
  <c r="E66" i="1"/>
  <c r="E27" i="1"/>
  <c r="E30" i="1"/>
  <c r="E46" i="1"/>
  <c r="E25" i="1"/>
  <c r="E26" i="1"/>
  <c r="E42" i="1"/>
  <c r="E39" i="1"/>
  <c r="E45" i="1"/>
  <c r="E44" i="1"/>
  <c r="E2" i="1"/>
  <c r="E43" i="1"/>
  <c r="E29" i="1"/>
  <c r="E47" i="1"/>
  <c r="E48" i="1"/>
  <c r="E5" i="1"/>
  <c r="E34" i="1"/>
  <c r="E22" i="1"/>
  <c r="E23" i="1"/>
  <c r="E8" i="1"/>
  <c r="E16" i="1"/>
  <c r="E19" i="1"/>
  <c r="E20" i="1"/>
  <c r="E21" i="1"/>
  <c r="E12" i="1"/>
  <c r="E7" i="1"/>
  <c r="E35" i="1"/>
  <c r="E9" i="1"/>
  <c r="E14" i="1"/>
  <c r="E13" i="1"/>
  <c r="E10" i="1"/>
</calcChain>
</file>

<file path=xl/sharedStrings.xml><?xml version="1.0" encoding="utf-8"?>
<sst xmlns="http://schemas.openxmlformats.org/spreadsheetml/2006/main" count="365" uniqueCount="144">
  <si>
    <t>Count of Actual Delivery Date</t>
  </si>
  <si>
    <t>Column Labels</t>
  </si>
  <si>
    <t>Row Labels</t>
  </si>
  <si>
    <t>On time</t>
  </si>
  <si>
    <t>Less than 40 Days Late</t>
  </si>
  <si>
    <t>Over 90 DAYS LATE</t>
  </si>
  <si>
    <t>Grand Total</t>
  </si>
  <si>
    <t>Jan</t>
  </si>
  <si>
    <t>Feb</t>
  </si>
  <si>
    <t>Mar</t>
  </si>
  <si>
    <t>Apr</t>
  </si>
  <si>
    <t>Nomad</t>
  </si>
  <si>
    <t>On Time</t>
  </si>
  <si>
    <t>Vendor</t>
  </si>
  <si>
    <t>2025</t>
  </si>
  <si>
    <t>Qtr1</t>
  </si>
  <si>
    <t>Qtr2</t>
  </si>
  <si>
    <t>Project Name</t>
  </si>
  <si>
    <t>Original Contract Date</t>
  </si>
  <si>
    <t># of Formal Extensions
(Final Contract Date)</t>
  </si>
  <si>
    <t>Actual Delivery Date</t>
  </si>
  <si>
    <t># of days pre/post contract</t>
  </si>
  <si>
    <t>Category</t>
  </si>
  <si>
    <r>
      <rPr>
        <b/>
        <sz val="11"/>
        <color rgb="FF000000"/>
        <rFont val="Aptos Narrow"/>
        <scheme val="minor"/>
      </rPr>
      <t xml:space="preserve">Late due to:
</t>
    </r>
    <r>
      <rPr>
        <b/>
        <i/>
        <sz val="11"/>
        <color rgb="FF000000"/>
        <rFont val="Aptos Narrow"/>
        <scheme val="minor"/>
      </rPr>
      <t xml:space="preserve">Client 
Nomad 
Vendor </t>
    </r>
  </si>
  <si>
    <t>Late Reasoning</t>
  </si>
  <si>
    <t>803991_NM_RobertsTruckBernalilloCo_IC26As0_02</t>
  </si>
  <si>
    <t>Client</t>
  </si>
  <si>
    <t>Late CSE Chassis Arrival</t>
  </si>
  <si>
    <t>803990_NM_RobertsTruckBernalilloCo_IC26As0_01</t>
  </si>
  <si>
    <t>804289_MT_LoganHealth_IC24As1_02</t>
  </si>
  <si>
    <t>Late Chassis Arrival</t>
  </si>
  <si>
    <t>803789_MT_LoganHealth_IC24As1_01</t>
  </si>
  <si>
    <t>804190_GA_Coweta Co_IC34As4</t>
  </si>
  <si>
    <t>Sales sold an unavailable chassis with no availability in sight.  Customer was adamant about the original chassis - we jumped through many hoops trying to find something that would meet spec and they would agree upon which proved difficult based on their strongly desired requirement.</t>
  </si>
  <si>
    <t>804325_VA_ADS_WSMR_MOSS_IC20As1_02</t>
  </si>
  <si>
    <t>x3 (2/2/24)</t>
  </si>
  <si>
    <t>Late arrival of HVACs</t>
  </si>
  <si>
    <t>804092_VA_ADS_WSMR_MOSS_IC20As1_01</t>
  </si>
  <si>
    <t>800024-01_NH_Grafton Co_Upgrades</t>
  </si>
  <si>
    <t>40 to 89 Days Late</t>
  </si>
  <si>
    <t>Vague requirments during sales resulted in additional definition for build</t>
  </si>
  <si>
    <t>804376_MD_VA_Mobile Medical_IC20As0_06</t>
  </si>
  <si>
    <t>803426-01_CA_EdwardsAFB_IC26Reconfig</t>
  </si>
  <si>
    <t>Engineering delays</t>
  </si>
  <si>
    <t>804377_MD_VA_Mobile Medical_IC20As0_07</t>
  </si>
  <si>
    <t>804589_MT_NomadGCS_TCV Max Demo</t>
  </si>
  <si>
    <t>804378_MD_VA_Mobile Medical_IC20As0_08</t>
  </si>
  <si>
    <t>804379_MD_VA_Mobile Medical_IC20As0_09</t>
  </si>
  <si>
    <t>804205_NV_LVMPD_IC14As0</t>
  </si>
  <si>
    <t>804237_GA_EPA_IC14As2</t>
  </si>
  <si>
    <t>804166_MT_LewisClarkSheriffsOffice_IC34As4</t>
  </si>
  <si>
    <t>804638_ID_MoPoc_Van_13</t>
  </si>
  <si>
    <t>804636_ID_MoPoc_Van_11</t>
  </si>
  <si>
    <t>804637_ID_MoPoc_Van_12</t>
  </si>
  <si>
    <t>804634_ID_MoPoc_Van_09</t>
  </si>
  <si>
    <t>804635_ID_MoPoc_Van_10</t>
  </si>
  <si>
    <t>804380_MD_VA_Mobile Medical_IC20As0_10</t>
  </si>
  <si>
    <t>Failed to order AVL on time</t>
  </si>
  <si>
    <t>804333_DC_EPA_MAM_Sprinter_01</t>
  </si>
  <si>
    <t>x1 (6/28/24)</t>
  </si>
  <si>
    <t>Third Party Equipment Install</t>
  </si>
  <si>
    <t>804848_DC_EPA_MAM_Sprinter_03</t>
  </si>
  <si>
    <t>804847_DC_EPA_MAM_Sprinter_02</t>
  </si>
  <si>
    <t>804228_MA_MAFireServices_D24As2</t>
  </si>
  <si>
    <t>x1 (4/26/24)</t>
  </si>
  <si>
    <t>Engineering design issues</t>
  </si>
  <si>
    <t>804388_MD_FEMA_MCOV_13</t>
  </si>
  <si>
    <t>x2 (9/30/24)</t>
  </si>
  <si>
    <t>Chassis arrival late &amp; vibration/wheel issues</t>
  </si>
  <si>
    <t>804404_MD_FEMA_MCOV_14</t>
  </si>
  <si>
    <t>x1 (6/15/24)</t>
  </si>
  <si>
    <t>804178_OK_ONEOK_TCVMAX_01</t>
  </si>
  <si>
    <t>Client Mod</t>
  </si>
  <si>
    <t>804501_OK_ONEOK_TCVMAX_02</t>
  </si>
  <si>
    <t>803749_MT_FlatheadCounty_IC28As2</t>
  </si>
  <si>
    <t>803851-01_NJ_Verizon_TCTHD_Upgrades</t>
  </si>
  <si>
    <t xml:space="preserve">804283_VA_ADS_GuamSecurity_TCT </t>
  </si>
  <si>
    <t>804692_FL_PascoCSO_SOV_01</t>
  </si>
  <si>
    <t>804693_FL_PascoCSO_SOV_02</t>
  </si>
  <si>
    <t>804300_CA_YubaCountyProbation_IC26As0</t>
  </si>
  <si>
    <t>804786_WV_FBI_MobileForensicLab_Sprinter_06</t>
  </si>
  <si>
    <t>804784_WV_FBI MFL_Sprinter_04</t>
  </si>
  <si>
    <t>804785_WV_FBI MFL_Sprinter_05</t>
  </si>
  <si>
    <t>804433_TX_Rohde&amp;Schwarz_SOV</t>
  </si>
  <si>
    <t>803932_SC_DSIT_TCT-HD</t>
  </si>
  <si>
    <t>804823_DC_ATF_Sprinter_02</t>
  </si>
  <si>
    <t>803946_SC_HorryCountyPD_IC18As0</t>
  </si>
  <si>
    <t>804703_DC_ATF_Sprinter_01</t>
  </si>
  <si>
    <t>804824_DC_ATF_Sprinter_03</t>
  </si>
  <si>
    <t>Nomad electrical error with van lights. Had to send to Spokane for reprogramming</t>
  </si>
  <si>
    <t>804565_MD_FEMA_MCOV_15</t>
  </si>
  <si>
    <t>x1 (12/31/24)</t>
  </si>
  <si>
    <t>804570_MD_FEMA_MCOV_16</t>
  </si>
  <si>
    <t>x1 (12/31/2024)</t>
  </si>
  <si>
    <t>804106_AL_ADS_USACE_IC34As4_01</t>
  </si>
  <si>
    <t>804826_DC_ATF_Sprinter_05</t>
  </si>
  <si>
    <t>x1 (12/29/2024)</t>
  </si>
  <si>
    <t>804825_DC_ATF_Sprinter_04</t>
  </si>
  <si>
    <t>804486_TX_TMobile_D22_SatCOW_01</t>
  </si>
  <si>
    <t>Under bid project duration (365 ARO)</t>
  </si>
  <si>
    <t>804571_MD_FEMA_MCOV_17</t>
  </si>
  <si>
    <t>804905_ID_MoPOC_Van_17</t>
  </si>
  <si>
    <t>803750_TX_TMobile_SatCOLT_01</t>
  </si>
  <si>
    <t>803533_NY_DHSES RAMER_TCT-C_01</t>
  </si>
  <si>
    <t>x1 (10/25/2024)</t>
  </si>
  <si>
    <t>Impacted by Colts / wrong roof type spec'd in sales</t>
  </si>
  <si>
    <t>804614_NY_DHSES RAMER_TCT-C_02</t>
  </si>
  <si>
    <t>804904_ID_MoPOC_Van_16</t>
  </si>
  <si>
    <t>Powered step retrofit. We did not purchase the correct step, then couldn't find a good alternative and ended up retrofitting the OEM step.</t>
  </si>
  <si>
    <t>804903_ID_MoPOC_Van_15</t>
  </si>
  <si>
    <t>804664_ID_MoPOC_Van_14</t>
  </si>
  <si>
    <t>804906_ID_MoPOC_Van_18</t>
  </si>
  <si>
    <t>800812_DC_DCWater_CCTV_1</t>
  </si>
  <si>
    <t>803913_AL_GAN-REDSTONE_ECTM_01</t>
  </si>
  <si>
    <t>804469_INT_USAF_48MXG_R30</t>
  </si>
  <si>
    <t>804082_DC_DepartmentOfState_Moldova_IC20As0</t>
  </si>
  <si>
    <t>x4 (1/31/25)</t>
  </si>
  <si>
    <t>804572_MD_FEMA_MCOV_18</t>
  </si>
  <si>
    <t xml:space="preserve">x2 (2/28/25) </t>
  </si>
  <si>
    <t>Vibration/wheel issue</t>
  </si>
  <si>
    <t>804538_AL_GaN_MOSAIC_Backend_01</t>
  </si>
  <si>
    <t xml:space="preserve">Production Delays </t>
  </si>
  <si>
    <t>804539_AL_GaN_MOSAIC_Backend_02</t>
  </si>
  <si>
    <t>804485_TX_TMobile_SatCOLT_03</t>
  </si>
  <si>
    <t>804198_AL_RedstoneTestCenter_TCV-MAX</t>
  </si>
  <si>
    <t>804215_OK_VerizonMERIT_IC20As0</t>
  </si>
  <si>
    <t>804936_VA_BlueHalo_PHEL_MobileSupport</t>
  </si>
  <si>
    <t>804088_VA_BlueHalo_PHEL_CleanRoom</t>
  </si>
  <si>
    <t>804543_AL_GaN_MOSAIC_Power</t>
  </si>
  <si>
    <t>804186_AL_GaN_MOSAIC_C2</t>
  </si>
  <si>
    <t>804830_TX_GDIT_Raven3_Defender</t>
  </si>
  <si>
    <t>804510_TX_GDIT_TCVMAX</t>
  </si>
  <si>
    <t>804452_FL_SeminoleTribe_TCV-Max</t>
  </si>
  <si>
    <t>804573_MD_FEMA_MCOV_19</t>
  </si>
  <si>
    <t>vibration/wheel issue</t>
  </si>
  <si>
    <t>803863_CA_EdwardsAFB_D20</t>
  </si>
  <si>
    <t>x5 (4/30/2025)</t>
  </si>
  <si>
    <t>804810_MD_VA_MVCs_Sprinter_02</t>
  </si>
  <si>
    <t>804811_MD_VA_MVCs_Sprinter_03</t>
  </si>
  <si>
    <t>804812_MD_VA_MVCs_Sprinter_04</t>
  </si>
  <si>
    <t>804708_MD_VA_MVCs_Sprinter_01</t>
  </si>
  <si>
    <t>804652_AL_ADS_USACE_IC34As4_02</t>
  </si>
  <si>
    <t>Production Delays, issue in route</t>
  </si>
  <si>
    <t>804887_CA_CityOfMonterey_Sprinter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</si>
</sst>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24242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0" fillId="0" borderId="8" xfId="0" pivotButton="1" applyBorder="1"/>
    <xf numFmtId="0" fontId="0" fillId="0" borderId="8" xfId="0" pivotButton="1" applyBorder="1" applyAlignment="1">
      <alignment wrapText="1"/>
    </xf>
    <xf numFmtId="0" fontId="4" fillId="3" borderId="8" xfId="0" applyFont="1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10" fillId="0" borderId="2" xfId="0" applyFont="1" applyBorder="1"/>
    <xf numFmtId="0" fontId="4" fillId="4" borderId="8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4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12" fillId="0" borderId="2" xfId="0" applyFont="1" applyBorder="1"/>
    <xf numFmtId="14" fontId="0" fillId="0" borderId="2" xfId="0" applyNumberFormat="1" applyBorder="1" applyAlignment="1">
      <alignment horizontal="center"/>
    </xf>
    <xf numFmtId="0" fontId="2" fillId="0" borderId="4" xfId="0" applyFont="1" applyBorder="1"/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3" xfId="0" applyBorder="1"/>
    <xf numFmtId="0" fontId="0" fillId="0" borderId="7" xfId="0" applyBorder="1"/>
    <xf numFmtId="0" fontId="4" fillId="3" borderId="8" xfId="0" applyFont="1" applyFill="1" applyBorder="1"/>
    <xf numFmtId="0" fontId="4" fillId="4" borderId="8" xfId="0" applyFont="1" applyFill="1" applyBorder="1"/>
    <xf numFmtId="0" fontId="0" fillId="4" borderId="8" xfId="0" applyFill="1" applyBorder="1"/>
    <xf numFmtId="0" fontId="0" fillId="4" borderId="8" xfId="0" applyFill="1" applyBorder="1" applyAlignment="1">
      <alignment horizontal="left"/>
    </xf>
  </cellXfs>
  <cellStyles count="1">
    <cellStyle name="Normal" xfId="0" builtinId="0"/>
  </cellStyles>
  <dxfs count="120"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 patternType="none">
          <fgColor auto="1"/>
          <bgColor auto="1"/>
        </patternFill>
      </fill>
    </dxf>
    <dxf>
      <font>
        <b/>
        <i val="0"/>
      </font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alignment horizontal="center"/>
    </dxf>
    <dxf>
      <alignment vertical="center"/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[OTD Data.xlsx]Overview Table!PivotTable1</c:name>
    <c:fmtId val="4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E971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E9713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'Overview Table'!$B$3:$B$4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'Overview Table'!$A$5:$A$9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'Overview Table'!$B$5:$B$9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4-4B09-A8F4-226B3957BA35}"/>
            </c:ext>
          </c:extLst>
        </c:ser>
        <c:ser>
          <c:idx val="1"/>
          <c:order val="1"/>
          <c:tx>
            <c:strRef>
              <c:f>'Overview Table'!$C$3:$C$4</c:f>
              <c:strCache>
                <c:ptCount val="1"/>
                <c:pt idx="0">
                  <c:v>Less than 40 Days Late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strRef>
              <c:f>'Overview Table'!$A$5:$A$9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'Overview Table'!$C$5:$C$9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7-4CF2-90DC-533F3DA161B5}"/>
            </c:ext>
          </c:extLst>
        </c:ser>
        <c:ser>
          <c:idx val="2"/>
          <c:order val="2"/>
          <c:tx>
            <c:strRef>
              <c:f>'Overview Table'!$D$3:$D$4</c:f>
              <c:strCache>
                <c:ptCount val="1"/>
                <c:pt idx="0">
                  <c:v>Over 90 DAYS LATE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'Overview Table'!$A$5:$A$9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'Overview Table'!$D$5:$D$9</c:f>
              <c:numCache>
                <c:formatCode>General</c:formatCode>
                <c:ptCount val="4"/>
                <c:pt idx="0">
                  <c:v>5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E-49F8-807D-FE499B6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101344"/>
        <c:axId val="1464099424"/>
      </c:barChart>
      <c:catAx>
        <c:axId val="1464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99424"/>
        <c:crosses val="autoZero"/>
        <c:auto val="1"/>
        <c:lblAlgn val="ctr"/>
        <c:lblOffset val="100"/>
        <c:noMultiLvlLbl val="0"/>
      </c:catAx>
      <c:valAx>
        <c:axId val="14640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0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[OTD Data.xlsx]Late Reason Table!PivotTable4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511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 Reason Table'!$B$3:$B$4</c:f>
              <c:strCache>
                <c:ptCount val="1"/>
                <c:pt idx="0">
                  <c:v>Nomad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'Late Reason Table'!$A$5:$A$12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'Late Reason Table'!$B$5:$B$12</c:f>
              <c:numCache>
                <c:formatCode>General</c:formatCode>
                <c:ptCount val="4"/>
                <c:pt idx="0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B-49C6-BE63-D9F25EC98DAC}"/>
            </c:ext>
          </c:extLst>
        </c:ser>
        <c:ser>
          <c:idx val="1"/>
          <c:order val="1"/>
          <c:tx>
            <c:strRef>
              <c:f>'Late Reason Table'!$C$3:$C$4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'Late Reason Table'!$A$5:$A$12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'Late Reason Table'!$C$5:$C$12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D-4DE9-A689-17CFDAB1F8B0}"/>
            </c:ext>
          </c:extLst>
        </c:ser>
        <c:ser>
          <c:idx val="2"/>
          <c:order val="2"/>
          <c:tx>
            <c:strRef>
              <c:f>'Late Reason Table'!$D$3:$D$4</c:f>
              <c:strCache>
                <c:ptCount val="1"/>
                <c:pt idx="0">
                  <c:v>Vendor</c:v>
                </c:pt>
              </c:strCache>
            </c:strRef>
          </c:tx>
          <c:spPr>
            <a:solidFill>
              <a:srgbClr val="51154A"/>
            </a:solidFill>
            <a:ln>
              <a:noFill/>
            </a:ln>
            <a:effectLst/>
          </c:spPr>
          <c:invertIfNegative val="0"/>
          <c:cat>
            <c:multiLvlStrRef>
              <c:f>'Late Reason Table'!$A$5:$A$12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'Late Reason Table'!$D$5:$D$12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E-4799-96C8-AD01C33C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513392"/>
        <c:axId val="1130515312"/>
      </c:barChart>
      <c:catAx>
        <c:axId val="1130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15312"/>
        <c:crosses val="autoZero"/>
        <c:auto val="1"/>
        <c:lblAlgn val="ctr"/>
        <c:lblOffset val="100"/>
        <c:noMultiLvlLbl val="0"/>
      </c:catAx>
      <c:valAx>
        <c:axId val="113051531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13392"/>
        <c:crosses val="autoZero"/>
        <c:crossBetween val="between"/>
        <c:majorUnit val="1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57150</xdr:rowOff>
    </xdr:from>
    <xdr:to>
      <xdr:col>19</xdr:col>
      <xdr:colOff>371475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0CABE-F200-36E4-DA1E-5ECAEBCE3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6350</xdr:rowOff>
    </xdr:from>
    <xdr:to>
      <xdr:col>15</xdr:col>
      <xdr:colOff>355600</xdr:colOff>
      <xdr:row>24</xdr:row>
      <xdr:rowOff>165100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A719B37-4CA4-300F-148F-A0F5B220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6.616482291669" createdVersion="8" refreshedVersion="8" minRefreshableVersion="3" recordCount="122" xr:uid="{ECFA435B-2B88-4B09-9793-2877878F9118}">
  <cacheSource type="worksheet">
    <worksheetSource ref="A1:H1048576" sheet="Master"/>
  </cacheSource>
  <cacheFields count="14">
    <cacheField name="Project Name" numFmtId="0">
      <sharedItems containsBlank="1"/>
    </cacheField>
    <cacheField name="Original Contract Date" numFmtId="0">
      <sharedItems containsNonDate="0" containsDate="1" containsString="0" containsBlank="1" minDate="2023-04-12T00:00:00" maxDate="2025-09-26T00:00:00" count="55">
        <d v="2023-04-12T00:00:00"/>
        <d v="2023-07-29T00:00:00"/>
        <d v="2023-09-12T00:00:00"/>
        <d v="2023-09-26T00:00:00"/>
        <d v="2023-12-14T00:00:00"/>
        <d v="2023-12-18T00:00:00"/>
        <d v="2023-12-19T00:00:00"/>
        <d v="2023-12-22T00:00:00"/>
        <d v="2023-12-31T00:00:00"/>
        <d v="2024-01-22T00:00:00"/>
        <d v="2024-01-29T00:00:00"/>
        <d v="2024-01-31T00:00:00"/>
        <d v="2024-02-11T00:00:00"/>
        <d v="2024-02-15T00:00:00"/>
        <d v="2024-02-19T00:00:00"/>
        <d v="2024-02-26T00:00:00"/>
        <d v="2024-02-29T00:00:00"/>
        <d v="2024-03-08T00:00:00"/>
        <d v="2024-03-20T00:00:00"/>
        <d v="2024-04-01T00:00:00"/>
        <d v="2025-01-22T00:00:00"/>
        <d v="2024-04-13T00:00:00"/>
        <d v="2024-04-29T00:00:00"/>
        <d v="2024-06-30T00:00:00"/>
        <d v="2024-07-25T00:00:00"/>
        <d v="2024-08-29T00:00:00"/>
        <d v="2024-09-01T00:00:00"/>
        <d v="2024-09-24T00:00:00"/>
        <d v="2024-09-27T00:00:00"/>
        <d v="2024-10-22T00:00:00"/>
        <d v="2024-09-29T00:00:00"/>
        <d v="2025-01-17T00:00:00"/>
        <d v="2024-02-06T00:00:00"/>
        <d v="2024-11-23T00:00:00"/>
        <d v="2024-02-13T00:00:00"/>
        <d v="2024-10-01T00:00:00"/>
        <d v="2024-11-25T00:00:00"/>
        <d v="2024-12-12T00:00:00"/>
        <d v="2024-12-29T00:00:00"/>
        <d v="2025-01-31T00:00:00"/>
        <d v="2025-01-25T00:00:00"/>
        <d v="2025-09-25T00:00:00"/>
        <d v="2024-02-16T00:00:00"/>
        <d v="2024-09-13T00:00:00"/>
        <d v="2024-10-18T00:00:00"/>
        <d v="2025-01-24T00:00:00"/>
        <d v="2025-03-15T00:00:00"/>
        <d v="2025-03-21T00:00:00"/>
        <d v="2024-09-17T00:00:00"/>
        <d v="2025-04-29T00:00:00"/>
        <d v="2025-09-20T00:00:00"/>
        <d v="2024-08-30T00:00:00"/>
        <d v="2025-03-25T00:00:00"/>
        <d v="2025-05-23T00:00:00"/>
        <m/>
      </sharedItems>
      <fieldGroup par="10"/>
    </cacheField>
    <cacheField name="# of Formal Extensions_x000a_(Final Contract Date)" numFmtId="0">
      <sharedItems containsBlank="1"/>
    </cacheField>
    <cacheField name="Actual Delivery Date" numFmtId="0">
      <sharedItems containsNonDate="0" containsDate="1" containsString="0" containsBlank="1" minDate="2024-01-20T00:00:00" maxDate="2025-05-01T00:00:00" count="65">
        <d v="2024-09-13T00:00:00"/>
        <d v="2024-07-30T00:00:00"/>
        <d v="2024-05-13T00:00:00"/>
        <d v="2024-01-26T00:00:00"/>
        <d v="2024-03-22T00:00:00"/>
        <d v="2024-03-01T00:00:00"/>
        <d v="2024-02-08T00:00:00"/>
        <d v="2024-03-07T00:00:00"/>
        <d v="2024-01-20T00:00:00"/>
        <d v="2024-06-26T00:00:00"/>
        <d v="2024-02-28T00:00:00"/>
        <d v="2024-03-18T00:00:00"/>
        <d v="2024-03-08T00:00:00"/>
        <d v="2024-04-10T00:00:00"/>
        <d v="2024-03-27T00:00:00"/>
        <d v="2024-05-21T00:00:00"/>
        <d v="2024-02-02T00:00:00"/>
        <d v="2024-04-17T00:00:00"/>
        <d v="2024-08-30T00:00:00"/>
        <d v="2024-08-02T00:00:00"/>
        <d v="2024-06-03T00:00:00"/>
        <d v="2024-09-30T00:00:00"/>
        <d v="2024-08-13T00:00:00"/>
        <d v="2024-06-14T00:00:00"/>
        <d v="2024-06-19T00:00:00"/>
        <d v="2024-02-01T00:00:00"/>
        <d v="2024-03-19T00:00:00"/>
        <d v="2024-05-23T00:00:00"/>
        <d v="2024-08-29T00:00:00"/>
        <d v="2024-07-26T00:00:00"/>
        <d v="2024-09-22T00:00:00"/>
        <d v="2024-09-06T00:00:00"/>
        <d v="2024-09-04T00:00:00"/>
        <d v="2024-08-27T00:00:00"/>
        <d v="2024-10-02T00:00:00"/>
        <d v="2024-10-04T00:00:00"/>
        <d v="2024-10-22T00:00:00"/>
        <d v="2024-10-23T00:00:00"/>
        <d v="2024-10-25T00:00:00"/>
        <d v="2024-11-15T00:00:00"/>
        <d v="2024-11-22T00:00:00"/>
        <d v="2024-12-03T00:00:00"/>
        <d v="2024-12-04T00:00:00"/>
        <d v="2024-12-05T00:00:00"/>
        <d v="2024-12-13T00:00:00"/>
        <d v="2024-12-11T00:00:00"/>
        <d v="2024-12-20T00:00:00"/>
        <d v="2025-01-03T00:00:00"/>
        <d v="2025-01-08T00:00:00"/>
        <d v="2025-01-21T00:00:00"/>
        <d v="2025-01-15T00:00:00"/>
        <d v="2025-01-17T00:00:00"/>
        <d v="2025-01-22T00:00:00"/>
        <d v="2025-02-05T00:00:00"/>
        <d v="2025-03-03T00:00:00"/>
        <d v="2025-03-17T00:00:00"/>
        <d v="2025-03-25T00:00:00"/>
        <d v="2025-03-28T00:00:00"/>
        <d v="2025-04-17T00:00:00"/>
        <d v="2025-04-18T00:00:00"/>
        <d v="2025-04-24T00:00:00"/>
        <d v="2025-04-30T00:00:00"/>
        <d v="2025-04-29T00:00:00"/>
        <m/>
        <d v="2025-01-10T00:00:00" u="1"/>
      </sharedItems>
      <fieldGroup par="13"/>
    </cacheField>
    <cacheField name="# of days pre/post contract" numFmtId="0">
      <sharedItems containsString="0" containsBlank="1" containsNumber="1" containsInteger="1" minValue="-520" maxValue="247"/>
    </cacheField>
    <cacheField name="Category" numFmtId="0">
      <sharedItems containsBlank="1"/>
    </cacheField>
    <cacheField name="Late due to:_x000a_Client _x000a_Nomad _x000a_Vendor " numFmtId="0">
      <sharedItems containsBlank="1" count="5">
        <s v="Client"/>
        <s v="Vendor"/>
        <s v="Nomad"/>
        <s v="On Time"/>
        <m/>
      </sharedItems>
    </cacheField>
    <cacheField name="Late Reasoning" numFmtId="0">
      <sharedItems containsBlank="1" longText="1"/>
    </cacheField>
    <cacheField name="Months (Original Contract Date)" numFmtId="0" databaseField="0">
      <fieldGroup base="1">
        <rangePr groupBy="months" startDate="2023-04-12T00:00:00" endDate="2025-09-26T00:00:00"/>
        <groupItems count="14">
          <s v="&lt;4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6/2025"/>
        </groupItems>
      </fieldGroup>
    </cacheField>
    <cacheField name="Quarters (Original Contract Date)" numFmtId="0" databaseField="0">
      <fieldGroup base="1">
        <rangePr groupBy="quarters" startDate="2023-04-12T00:00:00" endDate="2025-09-26T00:00:00"/>
        <groupItems count="6">
          <s v="&lt;4/12/2023"/>
          <s v="Qtr1"/>
          <s v="Qtr2"/>
          <s v="Qtr3"/>
          <s v="Qtr4"/>
          <s v="&gt;9/26/2025"/>
        </groupItems>
      </fieldGroup>
    </cacheField>
    <cacheField name="Years (Original Contract Date)" numFmtId="0" databaseField="0">
      <fieldGroup base="1">
        <rangePr groupBy="years" startDate="2023-04-12T00:00:00" endDate="2025-09-26T00:00:00"/>
        <groupItems count="5">
          <s v="&lt;4/12/2023"/>
          <s v="2023"/>
          <s v="2024"/>
          <s v="2025"/>
          <s v="&gt;9/26/2025"/>
        </groupItems>
      </fieldGroup>
    </cacheField>
    <cacheField name="Months (Actual Delivery Date)" numFmtId="0" databaseField="0">
      <fieldGroup base="3">
        <rangePr groupBy="months" startDate="2024-01-20T00:00:00" endDate="2025-05-01T00:00:00"/>
        <groupItems count="14">
          <s v="&lt;1/2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5"/>
        </groupItems>
      </fieldGroup>
    </cacheField>
    <cacheField name="Quarters (Actual Delivery Date)" numFmtId="0" databaseField="0">
      <fieldGroup base="3">
        <rangePr groupBy="quarters" startDate="2024-01-20T00:00:00" endDate="2025-05-01T00:00:00"/>
        <groupItems count="6">
          <s v="&lt;1/20/2024"/>
          <s v="Qtr1"/>
          <s v="Qtr2"/>
          <s v="Qtr3"/>
          <s v="Qtr4"/>
          <s v="&gt;5/1/2025"/>
        </groupItems>
      </fieldGroup>
    </cacheField>
    <cacheField name="Years (Actual Delivery Date)" numFmtId="0" databaseField="0">
      <fieldGroup base="3">
        <rangePr groupBy="years" startDate="2024-01-20T00:00:00" endDate="2025-05-01T00:00:00"/>
        <groupItems count="4">
          <s v="&lt;1/20/2024"/>
          <s v="2024"/>
          <s v="2025"/>
          <s v="&gt;5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6.616482291669" createdVersion="8" refreshedVersion="8" minRefreshableVersion="3" recordCount="107" xr:uid="{1B2D442F-9130-4503-9ADE-EE9445E2821B}">
  <cacheSource type="worksheet">
    <worksheetSource ref="A1:G108" sheet="Master"/>
  </cacheSource>
  <cacheFields count="12">
    <cacheField name="Project Name" numFmtId="0">
      <sharedItems containsBlank="1"/>
    </cacheField>
    <cacheField name="Original Contract Date" numFmtId="0">
      <sharedItems containsNonDate="0" containsDate="1" containsString="0" containsBlank="1" minDate="2023-04-12T00:00:00" maxDate="2025-09-26T00:00:00" count="55">
        <d v="2023-04-12T00:00:00"/>
        <d v="2023-07-29T00:00:00"/>
        <d v="2023-09-12T00:00:00"/>
        <d v="2023-09-26T00:00:00"/>
        <d v="2023-12-14T00:00:00"/>
        <d v="2023-12-18T00:00:00"/>
        <d v="2023-12-19T00:00:00"/>
        <d v="2023-12-22T00:00:00"/>
        <d v="2023-12-31T00:00:00"/>
        <d v="2024-01-22T00:00:00"/>
        <d v="2024-01-29T00:00:00"/>
        <d v="2024-01-31T00:00:00"/>
        <d v="2024-02-11T00:00:00"/>
        <d v="2024-02-15T00:00:00"/>
        <d v="2024-02-19T00:00:00"/>
        <d v="2024-02-26T00:00:00"/>
        <d v="2024-02-29T00:00:00"/>
        <d v="2024-03-08T00:00:00"/>
        <d v="2024-03-20T00:00:00"/>
        <d v="2024-04-01T00:00:00"/>
        <d v="2025-01-22T00:00:00"/>
        <d v="2024-04-13T00:00:00"/>
        <d v="2024-04-29T00:00:00"/>
        <d v="2024-06-30T00:00:00"/>
        <d v="2024-07-25T00:00:00"/>
        <d v="2024-08-29T00:00:00"/>
        <d v="2024-09-01T00:00:00"/>
        <d v="2024-09-24T00:00:00"/>
        <d v="2024-09-27T00:00:00"/>
        <d v="2024-10-22T00:00:00"/>
        <d v="2024-09-29T00:00:00"/>
        <d v="2025-01-17T00:00:00"/>
        <d v="2024-02-06T00:00:00"/>
        <d v="2024-11-23T00:00:00"/>
        <d v="2024-02-13T00:00:00"/>
        <d v="2024-10-01T00:00:00"/>
        <d v="2024-11-25T00:00:00"/>
        <d v="2024-12-12T00:00:00"/>
        <d v="2024-12-29T00:00:00"/>
        <d v="2025-01-31T00:00:00"/>
        <d v="2025-01-25T00:00:00"/>
        <d v="2025-09-25T00:00:00"/>
        <d v="2024-02-16T00:00:00"/>
        <d v="2024-09-13T00:00:00"/>
        <d v="2024-10-18T00:00:00"/>
        <d v="2025-01-24T00:00:00"/>
        <d v="2025-03-15T00:00:00"/>
        <d v="2025-03-21T00:00:00"/>
        <d v="2024-09-17T00:00:00"/>
        <d v="2025-04-29T00:00:00"/>
        <d v="2025-09-20T00:00:00"/>
        <d v="2024-08-30T00:00:00"/>
        <d v="2025-03-25T00:00:00"/>
        <d v="2025-05-23T00:00:00"/>
        <m/>
      </sharedItems>
      <fieldGroup par="11"/>
    </cacheField>
    <cacheField name="# of Formal Extensions_x000a_(Final Contract Date)" numFmtId="0">
      <sharedItems containsBlank="1"/>
    </cacheField>
    <cacheField name="Actual Delivery Date" numFmtId="0">
      <sharedItems containsNonDate="0" containsDate="1" containsString="0" containsBlank="1" minDate="2024-01-20T00:00:00" maxDate="2025-05-01T00:00:00" count="66">
        <d v="2024-09-13T00:00:00"/>
        <d v="2024-07-30T00:00:00"/>
        <d v="2024-05-13T00:00:00"/>
        <d v="2024-01-26T00:00:00"/>
        <d v="2024-03-22T00:00:00"/>
        <d v="2024-03-01T00:00:00"/>
        <d v="2024-02-08T00:00:00"/>
        <d v="2024-03-07T00:00:00"/>
        <d v="2024-01-20T00:00:00"/>
        <d v="2024-06-26T00:00:00"/>
        <d v="2024-02-28T00:00:00"/>
        <d v="2024-03-18T00:00:00"/>
        <d v="2024-03-08T00:00:00"/>
        <d v="2024-04-10T00:00:00"/>
        <d v="2024-03-27T00:00:00"/>
        <d v="2024-05-21T00:00:00"/>
        <d v="2024-02-02T00:00:00"/>
        <d v="2024-04-17T00:00:00"/>
        <d v="2024-08-30T00:00:00"/>
        <d v="2024-08-02T00:00:00"/>
        <d v="2024-06-03T00:00:00"/>
        <d v="2024-09-30T00:00:00"/>
        <d v="2024-08-13T00:00:00"/>
        <d v="2024-06-14T00:00:00"/>
        <d v="2024-06-19T00:00:00"/>
        <d v="2024-02-01T00:00:00"/>
        <d v="2024-03-19T00:00:00"/>
        <d v="2024-05-23T00:00:00"/>
        <d v="2024-08-29T00:00:00"/>
        <d v="2024-07-26T00:00:00"/>
        <d v="2024-09-22T00:00:00"/>
        <d v="2024-09-06T00:00:00"/>
        <d v="2024-09-04T00:00:00"/>
        <d v="2024-08-27T00:00:00"/>
        <d v="2024-10-02T00:00:00"/>
        <d v="2024-10-04T00:00:00"/>
        <d v="2024-10-22T00:00:00"/>
        <d v="2024-10-23T00:00:00"/>
        <d v="2024-10-25T00:00:00"/>
        <d v="2024-11-15T00:00:00"/>
        <d v="2024-11-22T00:00:00"/>
        <d v="2024-12-03T00:00:00"/>
        <d v="2024-12-04T00:00:00"/>
        <d v="2024-12-05T00:00:00"/>
        <d v="2024-12-13T00:00:00"/>
        <d v="2024-12-11T00:00:00"/>
        <d v="2024-12-20T00:00:00"/>
        <d v="2025-01-03T00:00:00"/>
        <d v="2025-01-08T00:00:00"/>
        <d v="2025-01-21T00:00:00"/>
        <d v="2025-01-15T00:00:00"/>
        <d v="2025-01-17T00:00:00"/>
        <d v="2025-01-22T00:00:00"/>
        <d v="2025-02-05T00:00:00"/>
        <d v="2025-03-03T00:00:00"/>
        <d v="2025-03-17T00:00:00"/>
        <d v="2025-03-25T00:00:00"/>
        <d v="2025-03-28T00:00:00"/>
        <d v="2025-04-17T00:00:00"/>
        <d v="2025-04-18T00:00:00"/>
        <d v="2025-04-24T00:00:00"/>
        <d v="2025-04-30T00:00:00"/>
        <d v="2025-04-29T00:00:00"/>
        <m/>
        <d v="2025-01-10T00:00:00" u="1"/>
        <d v="2024-07-31T00:00:00" u="1"/>
      </sharedItems>
      <fieldGroup par="8"/>
    </cacheField>
    <cacheField name="# of days pre/post contract" numFmtId="0">
      <sharedItems containsSemiMixedTypes="0" containsString="0" containsNumber="1" containsInteger="1" minValue="-520" maxValue="247"/>
    </cacheField>
    <cacheField name="Category" numFmtId="0">
      <sharedItems containsBlank="1" count="5">
        <s v="Over 90 DAYS LATE"/>
        <s v="40 to 89 Days Late"/>
        <s v="Less than 40 Days Late"/>
        <s v="On time"/>
        <m/>
      </sharedItems>
    </cacheField>
    <cacheField name="Late due to:_x000a_Client _x000a_Nomad _x000a_Vendor " numFmtId="0">
      <sharedItems containsBlank="1"/>
    </cacheField>
    <cacheField name="Days (Actual Delivery Date)" numFmtId="0" databaseField="0">
      <fieldGroup base="3">
        <rangePr groupBy="days" startDate="2024-01-20T00:00:00" endDate="2025-05-01T00:00:00"/>
        <groupItems count="368">
          <s v="&lt;1/2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5"/>
        </groupItems>
      </fieldGroup>
    </cacheField>
    <cacheField name="Months (Actual Delivery Date)" numFmtId="0" databaseField="0">
      <fieldGroup base="3">
        <rangePr groupBy="months" startDate="2024-01-20T00:00:00" endDate="2025-05-01T00:00:00"/>
        <groupItems count="14">
          <s v="&lt;1/2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5"/>
        </groupItems>
      </fieldGroup>
    </cacheField>
    <cacheField name="Months (Original Contract Date)" numFmtId="0" databaseField="0">
      <fieldGroup base="1">
        <rangePr groupBy="months" startDate="2023-04-12T00:00:00" endDate="2025-09-26T00:00:00"/>
        <groupItems count="14">
          <s v="&lt;4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6/2025"/>
        </groupItems>
      </fieldGroup>
    </cacheField>
    <cacheField name="Quarters (Original Contract Date)" numFmtId="0" databaseField="0">
      <fieldGroup base="1">
        <rangePr groupBy="quarters" startDate="2023-04-12T00:00:00" endDate="2025-09-26T00:00:00"/>
        <groupItems count="6">
          <s v="&lt;4/12/2023"/>
          <s v="Qtr1"/>
          <s v="Qtr2"/>
          <s v="Qtr3"/>
          <s v="Qtr4"/>
          <s v="&gt;9/26/2025"/>
        </groupItems>
      </fieldGroup>
    </cacheField>
    <cacheField name="Years (Original Contract Date)" numFmtId="0" databaseField="0">
      <fieldGroup base="1">
        <rangePr groupBy="years" startDate="2023-04-12T00:00:00" endDate="2025-09-26T00:00:00"/>
        <groupItems count="5">
          <s v="&lt;4/12/2023"/>
          <s v="2023"/>
          <s v="2024"/>
          <s v="2025"/>
          <s v="&gt;9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803991_NM_RobertsTruckBernalilloCo_IC26As0_02"/>
    <x v="0"/>
    <m/>
    <x v="0"/>
    <n v="-520"/>
    <s v="Over 90 DAYS LATE"/>
    <x v="0"/>
    <s v="Late CSE Chassis Arrival"/>
  </r>
  <r>
    <s v="803990_NM_RobertsTruckBernalilloCo_IC26As0_01"/>
    <x v="0"/>
    <m/>
    <x v="1"/>
    <n v="-475"/>
    <s v="Over 90 DAYS LATE"/>
    <x v="0"/>
    <s v="Late CSE Chassis Arrival"/>
  </r>
  <r>
    <s v="804289_MT_LoganHealth_IC24As1_02"/>
    <x v="1"/>
    <m/>
    <x v="2"/>
    <n v="-289"/>
    <s v="Over 90 DAYS LATE"/>
    <x v="1"/>
    <s v="Late Chassis Arrival"/>
  </r>
  <r>
    <s v="803789_MT_LoganHealth_IC24As1_01"/>
    <x v="1"/>
    <m/>
    <x v="3"/>
    <n v="-181"/>
    <s v="Over 90 DAYS LATE"/>
    <x v="1"/>
    <s v="Late Chassis Arrival"/>
  </r>
  <r>
    <s v="804190_GA_Coweta Co_IC34As4"/>
    <x v="2"/>
    <m/>
    <x v="4"/>
    <n v="-192"/>
    <s v="Over 90 DAYS LATE"/>
    <x v="2"/>
    <s v="Sales sold an unavailable chassis with no availability in sight.  Customer was adamant about the original chassis - we jumped through many hoops trying to find something that would meet spec and they would agree upon which proved difficult based on their strongly desired requirement."/>
  </r>
  <r>
    <s v="804325_VA_ADS_WSMR_MOSS_IC20As1_02"/>
    <x v="3"/>
    <s v="x3 (2/2/24)"/>
    <x v="5"/>
    <n v="-157"/>
    <s v="Over 90 DAYS LATE"/>
    <x v="1"/>
    <s v="Late arrival of HVACs"/>
  </r>
  <r>
    <s v="804092_VA_ADS_WSMR_MOSS_IC20As1_01"/>
    <x v="3"/>
    <s v="x3 (2/2/24)"/>
    <x v="6"/>
    <n v="-135"/>
    <s v="Over 90 DAYS LATE"/>
    <x v="1"/>
    <s v="Late arrival of HVACs"/>
  </r>
  <r>
    <s v="800024-01_NH_Grafton Co_Upgrades"/>
    <x v="4"/>
    <m/>
    <x v="7"/>
    <n v="-84"/>
    <s v="40 to 89 Days Late"/>
    <x v="2"/>
    <s v="Vague requirments during sales resulted in additional definition for build"/>
  </r>
  <r>
    <s v="804376_MD_VA_Mobile Medical_IC20As0_06"/>
    <x v="5"/>
    <m/>
    <x v="8"/>
    <n v="-33"/>
    <s v="Less than 40 Days Late"/>
    <x v="1"/>
    <s v="Late Chassis Arrival"/>
  </r>
  <r>
    <s v="803426-01_CA_EdwardsAFB_IC26Reconfig"/>
    <x v="6"/>
    <m/>
    <x v="9"/>
    <n v="-190"/>
    <s v="Over 90 DAYS LATE"/>
    <x v="2"/>
    <s v="Engineering delays"/>
  </r>
  <r>
    <s v="804377_MD_VA_Mobile Medical_IC20As0_07"/>
    <x v="7"/>
    <m/>
    <x v="10"/>
    <n v="-68"/>
    <s v="40 to 89 Days Late"/>
    <x v="1"/>
    <s v="Late Chassis Arrival"/>
  </r>
  <r>
    <s v="804589_MT_NomadGCS_TCV Max Demo"/>
    <x v="8"/>
    <m/>
    <x v="11"/>
    <n v="-78"/>
    <s v="40 to 89 Days Late"/>
    <x v="1"/>
    <s v="Late arrival of HVACs"/>
  </r>
  <r>
    <s v="804378_MD_VA_Mobile Medical_IC20As0_08"/>
    <x v="9"/>
    <m/>
    <x v="12"/>
    <n v="-46"/>
    <s v="40 to 89 Days Late"/>
    <x v="1"/>
    <s v="Late Chassis Arrival"/>
  </r>
  <r>
    <s v="804379_MD_VA_Mobile Medical_IC20As0_09"/>
    <x v="10"/>
    <m/>
    <x v="13"/>
    <n v="-72"/>
    <s v="40 to 89 Days Late"/>
    <x v="1"/>
    <s v="Late Chassis Arrival"/>
  </r>
  <r>
    <s v="804205_NV_LVMPD_IC14As0"/>
    <x v="11"/>
    <m/>
    <x v="6"/>
    <n v="-8"/>
    <s v="Less than 40 Days Late"/>
    <x v="1"/>
    <s v="Late Chassis Arrival"/>
  </r>
  <r>
    <s v="804237_GA_EPA_IC14As2"/>
    <x v="12"/>
    <m/>
    <x v="14"/>
    <n v="-45"/>
    <s v="40 to 89 Days Late"/>
    <x v="1"/>
    <s v="Late Chassis Arrival"/>
  </r>
  <r>
    <s v="804166_MT_LewisClarkSheriffsOffice_IC34As4"/>
    <x v="13"/>
    <m/>
    <x v="15"/>
    <n v="-96"/>
    <s v="Over 90 DAYS LATE"/>
    <x v="1"/>
    <s v="Late Chassis Arrival"/>
  </r>
  <r>
    <s v="804638_ID_MoPoc_Van_13"/>
    <x v="14"/>
    <m/>
    <x v="6"/>
    <n v="11"/>
    <s v="On time"/>
    <x v="3"/>
    <m/>
  </r>
  <r>
    <s v="804636_ID_MoPoc_Van_11"/>
    <x v="14"/>
    <m/>
    <x v="6"/>
    <n v="11"/>
    <s v="On time"/>
    <x v="3"/>
    <m/>
  </r>
  <r>
    <s v="804637_ID_MoPoc_Van_12"/>
    <x v="14"/>
    <m/>
    <x v="6"/>
    <n v="11"/>
    <s v="On time"/>
    <x v="3"/>
    <m/>
  </r>
  <r>
    <s v="804634_ID_MoPoc_Van_09"/>
    <x v="14"/>
    <m/>
    <x v="16"/>
    <n v="17"/>
    <s v="On time"/>
    <x v="3"/>
    <m/>
  </r>
  <r>
    <s v="804635_ID_MoPoc_Van_10"/>
    <x v="14"/>
    <m/>
    <x v="16"/>
    <n v="17"/>
    <s v="On time"/>
    <x v="3"/>
    <m/>
  </r>
  <r>
    <s v="804380_MD_VA_Mobile Medical_IC20As0_10"/>
    <x v="15"/>
    <m/>
    <x v="17"/>
    <n v="-51"/>
    <s v="40 to 89 Days Late"/>
    <x v="2"/>
    <s v="Failed to order AVL on time"/>
  </r>
  <r>
    <s v="804333_DC_EPA_MAM_Sprinter_01"/>
    <x v="16"/>
    <s v="x1 (6/28/24)"/>
    <x v="18"/>
    <n v="-183"/>
    <s v="Over 90 DAYS LATE"/>
    <x v="1"/>
    <s v="Third Party Equipment Install"/>
  </r>
  <r>
    <s v="804848_DC_EPA_MAM_Sprinter_03"/>
    <x v="16"/>
    <s v="x1 (6/28/24)"/>
    <x v="18"/>
    <n v="-183"/>
    <s v="Over 90 DAYS LATE"/>
    <x v="1"/>
    <s v="Third Party Equipment Install"/>
  </r>
  <r>
    <s v="804847_DC_EPA_MAM_Sprinter_02"/>
    <x v="16"/>
    <s v="x1 (6/28/24)"/>
    <x v="19"/>
    <n v="-155"/>
    <s v="Over 90 DAYS LATE"/>
    <x v="1"/>
    <s v="Third Party Equipment Install"/>
  </r>
  <r>
    <s v="804228_MA_MAFireServices_D24As2"/>
    <x v="17"/>
    <s v="x1 (4/26/24)"/>
    <x v="20"/>
    <n v="-87"/>
    <s v="40 to 89 Days Late"/>
    <x v="2"/>
    <s v="Engineering design issues"/>
  </r>
  <r>
    <s v="804388_MD_FEMA_MCOV_13"/>
    <x v="18"/>
    <s v="x2 (9/30/24)"/>
    <x v="21"/>
    <n v="-194"/>
    <s v="Over 90 DAYS LATE"/>
    <x v="1"/>
    <s v="Chassis arrival late &amp; vibration/wheel issues"/>
  </r>
  <r>
    <s v="804404_MD_FEMA_MCOV_14"/>
    <x v="18"/>
    <s v="x1 (6/15/24)"/>
    <x v="22"/>
    <n v="-146"/>
    <s v="Over 90 DAYS LATE"/>
    <x v="1"/>
    <s v="Chassis arrival late &amp; vibration/wheel issues"/>
  </r>
  <r>
    <s v="804178_OK_ONEOK_TCVMAX_01"/>
    <x v="19"/>
    <m/>
    <x v="23"/>
    <n v="-74"/>
    <s v="40 to 89 Days Late"/>
    <x v="0"/>
    <s v="Client Mod"/>
  </r>
  <r>
    <s v="804501_OK_ONEOK_TCVMAX_02"/>
    <x v="19"/>
    <m/>
    <x v="23"/>
    <n v="-74"/>
    <s v="40 to 89 Days Late"/>
    <x v="0"/>
    <s v="Client Mod"/>
  </r>
  <r>
    <s v="803749_MT_FlatheadCounty_IC28As2"/>
    <x v="20"/>
    <m/>
    <x v="24"/>
    <n v="217"/>
    <s v="On time"/>
    <x v="3"/>
    <m/>
  </r>
  <r>
    <s v="803851-01_NJ_Verizon_TCTHD_Upgrades"/>
    <x v="21"/>
    <m/>
    <x v="25"/>
    <n v="72"/>
    <s v="On time"/>
    <x v="3"/>
    <m/>
  </r>
  <r>
    <s v="804283_VA_ADS_GuamSecurity_TCT "/>
    <x v="22"/>
    <m/>
    <x v="26"/>
    <n v="41"/>
    <s v="On time"/>
    <x v="3"/>
    <m/>
  </r>
  <r>
    <s v="804692_FL_PascoCSO_SOV_01"/>
    <x v="23"/>
    <m/>
    <x v="9"/>
    <n v="4"/>
    <s v="On time"/>
    <x v="3"/>
    <m/>
  </r>
  <r>
    <s v="804693_FL_PascoCSO_SOV_02"/>
    <x v="23"/>
    <m/>
    <x v="9"/>
    <n v="4"/>
    <s v="On time"/>
    <x v="3"/>
    <m/>
  </r>
  <r>
    <s v="804300_CA_YubaCountyProbation_IC26As0"/>
    <x v="24"/>
    <m/>
    <x v="27"/>
    <n v="63"/>
    <s v="On time"/>
    <x v="3"/>
    <m/>
  </r>
  <r>
    <s v="804786_WV_FBI_MobileForensicLab_Sprinter_06"/>
    <x v="25"/>
    <m/>
    <x v="28"/>
    <n v="0"/>
    <s v="On time"/>
    <x v="3"/>
    <m/>
  </r>
  <r>
    <s v="804784_WV_FBI MFL_Sprinter_04"/>
    <x v="25"/>
    <m/>
    <x v="29"/>
    <n v="34"/>
    <s v="On time"/>
    <x v="3"/>
    <m/>
  </r>
  <r>
    <s v="804785_WV_FBI MFL_Sprinter_05"/>
    <x v="25"/>
    <m/>
    <x v="29"/>
    <n v="34"/>
    <s v="On time"/>
    <x v="3"/>
    <m/>
  </r>
  <r>
    <s v="804433_TX_Rohde&amp;Schwarz_SOV"/>
    <x v="26"/>
    <m/>
    <x v="18"/>
    <n v="2"/>
    <s v="On time"/>
    <x v="3"/>
    <m/>
  </r>
  <r>
    <s v="803932_SC_DSIT_TCT-HD"/>
    <x v="27"/>
    <m/>
    <x v="30"/>
    <n v="2"/>
    <s v="On time"/>
    <x v="3"/>
    <m/>
  </r>
  <r>
    <s v="804823_DC_ATF_Sprinter_02"/>
    <x v="28"/>
    <m/>
    <x v="31"/>
    <n v="21"/>
    <s v="On time"/>
    <x v="3"/>
    <m/>
  </r>
  <r>
    <s v="803946_SC_HorryCountyPD_IC18As0"/>
    <x v="29"/>
    <m/>
    <x v="32"/>
    <n v="48"/>
    <s v="On time"/>
    <x v="1"/>
    <s v="Chassis arrival late &amp; vibration/wheel issues"/>
  </r>
  <r>
    <s v="804703_DC_ATF_Sprinter_01"/>
    <x v="28"/>
    <m/>
    <x v="33"/>
    <n v="31"/>
    <s v="On time"/>
    <x v="3"/>
    <m/>
  </r>
  <r>
    <s v="804824_DC_ATF_Sprinter_03"/>
    <x v="28"/>
    <m/>
    <x v="34"/>
    <n v="-5"/>
    <s v="Less than 40 Days Late"/>
    <x v="2"/>
    <s v="Nomad electrical error with van lights. Had to send to Spokane for reprogramming"/>
  </r>
  <r>
    <s v="804565_MD_FEMA_MCOV_15"/>
    <x v="30"/>
    <s v="x1 (12/31/24)"/>
    <x v="35"/>
    <n v="-5"/>
    <s v="Less than 40 Days Late"/>
    <x v="1"/>
    <s v="Chassis arrival late &amp; vibration/wheel issues"/>
  </r>
  <r>
    <s v="804570_MD_FEMA_MCOV_16"/>
    <x v="30"/>
    <s v="x1 (12/31/2024)"/>
    <x v="36"/>
    <n v="-23"/>
    <s v="Less than 40 Days Late"/>
    <x v="1"/>
    <s v="Chassis arrival late &amp; vibration/wheel issues"/>
  </r>
  <r>
    <s v="804106_AL_ADS_USACE_IC34As4_01"/>
    <x v="31"/>
    <m/>
    <x v="36"/>
    <n v="87"/>
    <s v="On time"/>
    <x v="3"/>
    <m/>
  </r>
  <r>
    <s v="804826_DC_ATF_Sprinter_05"/>
    <x v="28"/>
    <s v="x1 (12/29/2024)"/>
    <x v="37"/>
    <n v="-26"/>
    <s v="Less than 40 Days Late"/>
    <x v="0"/>
    <s v="Client Mod"/>
  </r>
  <r>
    <s v="804825_DC_ATF_Sprinter_04"/>
    <x v="28"/>
    <s v="x1 (12/29/2024)"/>
    <x v="37"/>
    <n v="-26"/>
    <s v="Less than 40 Days Late"/>
    <x v="0"/>
    <s v="Client Mod"/>
  </r>
  <r>
    <s v="804486_TX_TMobile_D22_SatCOW_01"/>
    <x v="32"/>
    <m/>
    <x v="38"/>
    <n v="-262"/>
    <s v="Over 90 DAYS LATE"/>
    <x v="2"/>
    <s v="Under bid project duration (365 ARO)"/>
  </r>
  <r>
    <s v="804571_MD_FEMA_MCOV_17"/>
    <x v="30"/>
    <s v="x1 (12/31/24)"/>
    <x v="39"/>
    <n v="-47"/>
    <s v="40 to 89 Days Late"/>
    <x v="1"/>
    <s v="Chassis arrival late &amp; vibration/wheel issues"/>
  </r>
  <r>
    <s v="804905_ID_MoPOC_Van_17"/>
    <x v="33"/>
    <m/>
    <x v="40"/>
    <n v="1"/>
    <s v="On time"/>
    <x v="3"/>
    <m/>
  </r>
  <r>
    <s v="803750_TX_TMobile_SatCOLT_01"/>
    <x v="34"/>
    <m/>
    <x v="41"/>
    <n v="-294"/>
    <s v="Over 90 DAYS LATE"/>
    <x v="2"/>
    <s v="Under bid project duration (365 ARO)"/>
  </r>
  <r>
    <s v="803533_NY_DHSES RAMER_TCT-C_01"/>
    <x v="35"/>
    <s v="x1 (10/25/2024)"/>
    <x v="42"/>
    <n v="-64"/>
    <s v="40 to 89 Days Late"/>
    <x v="2"/>
    <s v="Impacted by Colts / wrong roof type spec'd in sales"/>
  </r>
  <r>
    <s v="804614_NY_DHSES RAMER_TCT-C_02"/>
    <x v="35"/>
    <s v="x1 (10/25/2024)"/>
    <x v="42"/>
    <n v="-64"/>
    <s v="40 to 89 Days Late"/>
    <x v="2"/>
    <s v="Impacted by Colts / wrong roof type spec'd in sales"/>
  </r>
  <r>
    <s v="804904_ID_MoPOC_Van_16"/>
    <x v="36"/>
    <m/>
    <x v="43"/>
    <n v="-10"/>
    <s v="Less than 40 Days Late"/>
    <x v="2"/>
    <s v="Powered step retrofit. We did not purchase the correct step, then couldn't find a good alternative and ended up retrofitting the OEM step."/>
  </r>
  <r>
    <s v="804903_ID_MoPOC_Van_15"/>
    <x v="37"/>
    <m/>
    <x v="44"/>
    <n v="-1"/>
    <s v="Less than 40 Days Late"/>
    <x v="2"/>
    <s v="Powered step retrofit. We did not purchase the correct step, then couldn't find a good alternative and ended up retrofitting the OEM step."/>
  </r>
  <r>
    <s v="804664_ID_MoPOC_Van_14"/>
    <x v="37"/>
    <m/>
    <x v="45"/>
    <n v="1"/>
    <s v="On time"/>
    <x v="3"/>
    <m/>
  </r>
  <r>
    <s v="804906_ID_MoPOC_Van_18"/>
    <x v="38"/>
    <m/>
    <x v="46"/>
    <n v="9"/>
    <s v="On time"/>
    <x v="3"/>
    <m/>
  </r>
  <r>
    <s v="800812_DC_DCWater_CCTV_1"/>
    <x v="39"/>
    <m/>
    <x v="47"/>
    <n v="28"/>
    <s v="On time"/>
    <x v="3"/>
    <m/>
  </r>
  <r>
    <s v="803913_AL_GAN-REDSTONE_ECTM_01"/>
    <x v="40"/>
    <m/>
    <x v="48"/>
    <n v="17"/>
    <s v="On time"/>
    <x v="3"/>
    <m/>
  </r>
  <r>
    <s v="804469_INT_USAF_48MXG_R30"/>
    <x v="41"/>
    <m/>
    <x v="49"/>
    <n v="247"/>
    <s v="On time"/>
    <x v="3"/>
    <m/>
  </r>
  <r>
    <s v="804082_DC_DepartmentOfState_Moldova_IC20As0"/>
    <x v="42"/>
    <s v="x4 (1/31/25)"/>
    <x v="50"/>
    <n v="-334"/>
    <s v="Over 90 DAYS LATE"/>
    <x v="1"/>
    <s v="Late Chassis Arrival"/>
  </r>
  <r>
    <s v="804572_MD_FEMA_MCOV_18"/>
    <x v="30"/>
    <s v="x2 (2/28/25) "/>
    <x v="51"/>
    <n v="-110"/>
    <s v="Over 90 DAYS LATE"/>
    <x v="1"/>
    <s v="Vibration/wheel issue"/>
  </r>
  <r>
    <s v="804538_AL_GaN_MOSAIC_Backend_01"/>
    <x v="43"/>
    <m/>
    <x v="51"/>
    <n v="-126"/>
    <s v="Over 90 DAYS LATE"/>
    <x v="2"/>
    <s v="Production Delays "/>
  </r>
  <r>
    <s v="804539_AL_GaN_MOSAIC_Backend_02"/>
    <x v="44"/>
    <m/>
    <x v="51"/>
    <n v="-91"/>
    <s v="Over 90 DAYS LATE"/>
    <x v="2"/>
    <s v="Production Delays "/>
  </r>
  <r>
    <s v="804485_TX_TMobile_SatCOLT_03"/>
    <x v="34"/>
    <m/>
    <x v="49"/>
    <n v="-343"/>
    <s v="Over 90 DAYS LATE"/>
    <x v="2"/>
    <s v="Under bid project duration (365 ARO)"/>
  </r>
  <r>
    <s v="804198_AL_RedstoneTestCenter_TCV-MAX"/>
    <x v="45"/>
    <m/>
    <x v="52"/>
    <n v="2"/>
    <s v="On time"/>
    <x v="3"/>
    <m/>
  </r>
  <r>
    <s v="804215_OK_VerizonMERIT_IC20As0"/>
    <x v="46"/>
    <m/>
    <x v="53"/>
    <n v="38"/>
    <s v="On time"/>
    <x v="3"/>
    <m/>
  </r>
  <r>
    <s v="804936_VA_BlueHalo_PHEL_MobileSupport"/>
    <x v="47"/>
    <m/>
    <x v="54"/>
    <n v="18"/>
    <s v="On time"/>
    <x v="3"/>
    <m/>
  </r>
  <r>
    <s v="804088_VA_BlueHalo_PHEL_CleanRoom"/>
    <x v="47"/>
    <m/>
    <x v="54"/>
    <n v="18"/>
    <s v="On time"/>
    <x v="3"/>
    <m/>
  </r>
  <r>
    <s v="804543_AL_GaN_MOSAIC_Power"/>
    <x v="48"/>
    <m/>
    <x v="55"/>
    <n v="-181"/>
    <s v="Over 90 DAYS LATE"/>
    <x v="2"/>
    <s v="Production Delays "/>
  </r>
  <r>
    <s v="804186_AL_GaN_MOSAIC_C2"/>
    <x v="48"/>
    <m/>
    <x v="55"/>
    <n v="-181"/>
    <s v="Over 90 DAYS LATE"/>
    <x v="2"/>
    <s v="Production Delays "/>
  </r>
  <r>
    <s v="804830_TX_GDIT_Raven3_Defender"/>
    <x v="49"/>
    <m/>
    <x v="56"/>
    <n v="35"/>
    <s v="On time"/>
    <x v="3"/>
    <m/>
  </r>
  <r>
    <s v="804510_TX_GDIT_TCVMAX"/>
    <x v="49"/>
    <m/>
    <x v="56"/>
    <n v="35"/>
    <s v="On time"/>
    <x v="3"/>
    <m/>
  </r>
  <r>
    <s v="804452_FL_SeminoleTribe_TCV-Max"/>
    <x v="50"/>
    <m/>
    <x v="57"/>
    <n v="176"/>
    <s v="On time"/>
    <x v="3"/>
    <m/>
  </r>
  <r>
    <s v="804573_MD_FEMA_MCOV_19"/>
    <x v="30"/>
    <s v="x2 (2/28/25) "/>
    <x v="58"/>
    <n v="-200"/>
    <s v="Over 90 DAYS LATE"/>
    <x v="1"/>
    <s v="Vibration/wheel issue"/>
  </r>
  <r>
    <s v="803863_CA_EdwardsAFB_D20"/>
    <x v="51"/>
    <s v="x5 (4/30/2025)"/>
    <x v="59"/>
    <n v="-231"/>
    <s v="Over 90 DAYS LATE"/>
    <x v="2"/>
    <s v="Production Delays "/>
  </r>
  <r>
    <s v="804810_MD_VA_MVCs_Sprinter_02"/>
    <x v="52"/>
    <m/>
    <x v="60"/>
    <n v="-30"/>
    <s v="Less than 40 Days Late"/>
    <x v="2"/>
    <s v="Production Delays "/>
  </r>
  <r>
    <s v="804811_MD_VA_MVCs_Sprinter_03"/>
    <x v="52"/>
    <m/>
    <x v="60"/>
    <n v="-30"/>
    <s v="Less than 40 Days Late"/>
    <x v="2"/>
    <s v="Production Delays "/>
  </r>
  <r>
    <s v="804812_MD_VA_MVCs_Sprinter_04"/>
    <x v="52"/>
    <m/>
    <x v="60"/>
    <n v="-30"/>
    <s v="Less than 40 Days Late"/>
    <x v="2"/>
    <s v="Production Delays "/>
  </r>
  <r>
    <s v="804708_MD_VA_MVCs_Sprinter_01"/>
    <x v="52"/>
    <m/>
    <x v="60"/>
    <n v="-30"/>
    <s v="Less than 40 Days Late"/>
    <x v="2"/>
    <s v="Production Delays "/>
  </r>
  <r>
    <s v="804652_AL_ADS_USACE_IC34As4_02"/>
    <x v="31"/>
    <m/>
    <x v="61"/>
    <n v="-103"/>
    <s v="Over 90 DAYS LATE"/>
    <x v="2"/>
    <s v="Production Delays, issue in route"/>
  </r>
  <r>
    <s v="804887_CA_CityOfMonterey_Sprinter"/>
    <x v="53"/>
    <m/>
    <x v="62"/>
    <n v="24"/>
    <s v="On time"/>
    <x v="3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n v="0"/>
    <m/>
    <x v="4"/>
    <m/>
  </r>
  <r>
    <m/>
    <x v="54"/>
    <m/>
    <x v="63"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803991_NM_RobertsTruckBernalilloCo_IC26As0_02"/>
    <x v="0"/>
    <m/>
    <x v="0"/>
    <n v="-520"/>
    <x v="0"/>
    <s v="Client"/>
  </r>
  <r>
    <s v="803990_NM_RobertsTruckBernalilloCo_IC26As0_01"/>
    <x v="0"/>
    <m/>
    <x v="1"/>
    <n v="-475"/>
    <x v="0"/>
    <s v="Client"/>
  </r>
  <r>
    <s v="804289_MT_LoganHealth_IC24As1_02"/>
    <x v="1"/>
    <m/>
    <x v="2"/>
    <n v="-289"/>
    <x v="0"/>
    <s v="Vendor"/>
  </r>
  <r>
    <s v="803789_MT_LoganHealth_IC24As1_01"/>
    <x v="1"/>
    <m/>
    <x v="3"/>
    <n v="-181"/>
    <x v="0"/>
    <s v="Vendor"/>
  </r>
  <r>
    <s v="804190_GA_Coweta Co_IC34As4"/>
    <x v="2"/>
    <m/>
    <x v="4"/>
    <n v="-192"/>
    <x v="0"/>
    <s v="Nomad"/>
  </r>
  <r>
    <s v="804325_VA_ADS_WSMR_MOSS_IC20As1_02"/>
    <x v="3"/>
    <s v="x3 (2/2/24)"/>
    <x v="5"/>
    <n v="-157"/>
    <x v="0"/>
    <s v="Vendor"/>
  </r>
  <r>
    <s v="804092_VA_ADS_WSMR_MOSS_IC20As1_01"/>
    <x v="3"/>
    <s v="x3 (2/2/24)"/>
    <x v="6"/>
    <n v="-135"/>
    <x v="0"/>
    <s v="Vendor"/>
  </r>
  <r>
    <s v="800024-01_NH_Grafton Co_Upgrades"/>
    <x v="4"/>
    <m/>
    <x v="7"/>
    <n v="-84"/>
    <x v="1"/>
    <s v="Nomad"/>
  </r>
  <r>
    <s v="804376_MD_VA_Mobile Medical_IC20As0_06"/>
    <x v="5"/>
    <m/>
    <x v="8"/>
    <n v="-33"/>
    <x v="2"/>
    <s v="Vendor"/>
  </r>
  <r>
    <s v="803426-01_CA_EdwardsAFB_IC26Reconfig"/>
    <x v="6"/>
    <m/>
    <x v="9"/>
    <n v="-190"/>
    <x v="0"/>
    <s v="Nomad"/>
  </r>
  <r>
    <s v="804377_MD_VA_Mobile Medical_IC20As0_07"/>
    <x v="7"/>
    <m/>
    <x v="10"/>
    <n v="-68"/>
    <x v="1"/>
    <s v="Vendor"/>
  </r>
  <r>
    <s v="804589_MT_NomadGCS_TCV Max Demo"/>
    <x v="8"/>
    <m/>
    <x v="11"/>
    <n v="-78"/>
    <x v="1"/>
    <s v="Vendor"/>
  </r>
  <r>
    <s v="804378_MD_VA_Mobile Medical_IC20As0_08"/>
    <x v="9"/>
    <m/>
    <x v="12"/>
    <n v="-46"/>
    <x v="1"/>
    <s v="Vendor"/>
  </r>
  <r>
    <s v="804379_MD_VA_Mobile Medical_IC20As0_09"/>
    <x v="10"/>
    <m/>
    <x v="13"/>
    <n v="-72"/>
    <x v="1"/>
    <s v="Vendor"/>
  </r>
  <r>
    <s v="804205_NV_LVMPD_IC14As0"/>
    <x v="11"/>
    <m/>
    <x v="6"/>
    <n v="-8"/>
    <x v="2"/>
    <s v="Vendor"/>
  </r>
  <r>
    <s v="804237_GA_EPA_IC14As2"/>
    <x v="12"/>
    <m/>
    <x v="14"/>
    <n v="-45"/>
    <x v="1"/>
    <s v="Vendor"/>
  </r>
  <r>
    <s v="804166_MT_LewisClarkSheriffsOffice_IC34As4"/>
    <x v="13"/>
    <m/>
    <x v="15"/>
    <n v="-96"/>
    <x v="0"/>
    <s v="Vendor"/>
  </r>
  <r>
    <s v="804638_ID_MoPoc_Van_13"/>
    <x v="14"/>
    <m/>
    <x v="6"/>
    <n v="11"/>
    <x v="3"/>
    <s v="On Time"/>
  </r>
  <r>
    <s v="804636_ID_MoPoc_Van_11"/>
    <x v="14"/>
    <m/>
    <x v="6"/>
    <n v="11"/>
    <x v="3"/>
    <s v="On Time"/>
  </r>
  <r>
    <s v="804637_ID_MoPoc_Van_12"/>
    <x v="14"/>
    <m/>
    <x v="6"/>
    <n v="11"/>
    <x v="3"/>
    <s v="On Time"/>
  </r>
  <r>
    <s v="804634_ID_MoPoc_Van_09"/>
    <x v="14"/>
    <m/>
    <x v="16"/>
    <n v="17"/>
    <x v="3"/>
    <s v="On Time"/>
  </r>
  <r>
    <s v="804635_ID_MoPoc_Van_10"/>
    <x v="14"/>
    <m/>
    <x v="16"/>
    <n v="17"/>
    <x v="3"/>
    <s v="On Time"/>
  </r>
  <r>
    <s v="804380_MD_VA_Mobile Medical_IC20As0_10"/>
    <x v="15"/>
    <m/>
    <x v="17"/>
    <n v="-51"/>
    <x v="1"/>
    <s v="Nomad"/>
  </r>
  <r>
    <s v="804333_DC_EPA_MAM_Sprinter_01"/>
    <x v="16"/>
    <s v="x1 (6/28/24)"/>
    <x v="18"/>
    <n v="-183"/>
    <x v="0"/>
    <s v="Vendor"/>
  </r>
  <r>
    <s v="804848_DC_EPA_MAM_Sprinter_03"/>
    <x v="16"/>
    <s v="x1 (6/28/24)"/>
    <x v="18"/>
    <n v="-183"/>
    <x v="0"/>
    <s v="Vendor"/>
  </r>
  <r>
    <s v="804847_DC_EPA_MAM_Sprinter_02"/>
    <x v="16"/>
    <s v="x1 (6/28/24)"/>
    <x v="19"/>
    <n v="-155"/>
    <x v="0"/>
    <s v="Vendor"/>
  </r>
  <r>
    <s v="804228_MA_MAFireServices_D24As2"/>
    <x v="17"/>
    <s v="x1 (4/26/24)"/>
    <x v="20"/>
    <n v="-87"/>
    <x v="1"/>
    <s v="Nomad"/>
  </r>
  <r>
    <s v="804388_MD_FEMA_MCOV_13"/>
    <x v="18"/>
    <s v="x2 (9/30/24)"/>
    <x v="21"/>
    <n v="-194"/>
    <x v="0"/>
    <s v="Vendor"/>
  </r>
  <r>
    <s v="804404_MD_FEMA_MCOV_14"/>
    <x v="18"/>
    <s v="x1 (6/15/24)"/>
    <x v="22"/>
    <n v="-146"/>
    <x v="0"/>
    <s v="Vendor"/>
  </r>
  <r>
    <s v="804178_OK_ONEOK_TCVMAX_01"/>
    <x v="19"/>
    <m/>
    <x v="23"/>
    <n v="-74"/>
    <x v="1"/>
    <s v="Client"/>
  </r>
  <r>
    <s v="804501_OK_ONEOK_TCVMAX_02"/>
    <x v="19"/>
    <m/>
    <x v="23"/>
    <n v="-74"/>
    <x v="1"/>
    <s v="Client"/>
  </r>
  <r>
    <s v="803749_MT_FlatheadCounty_IC28As2"/>
    <x v="20"/>
    <m/>
    <x v="24"/>
    <n v="217"/>
    <x v="3"/>
    <s v="On Time"/>
  </r>
  <r>
    <s v="803851-01_NJ_Verizon_TCTHD_Upgrades"/>
    <x v="21"/>
    <m/>
    <x v="25"/>
    <n v="72"/>
    <x v="3"/>
    <s v="On Time"/>
  </r>
  <r>
    <s v="804283_VA_ADS_GuamSecurity_TCT "/>
    <x v="22"/>
    <m/>
    <x v="26"/>
    <n v="41"/>
    <x v="3"/>
    <s v="On Time"/>
  </r>
  <r>
    <s v="804692_FL_PascoCSO_SOV_01"/>
    <x v="23"/>
    <m/>
    <x v="9"/>
    <n v="4"/>
    <x v="3"/>
    <s v="On Time"/>
  </r>
  <r>
    <s v="804693_FL_PascoCSO_SOV_02"/>
    <x v="23"/>
    <m/>
    <x v="9"/>
    <n v="4"/>
    <x v="3"/>
    <s v="On Time"/>
  </r>
  <r>
    <s v="804300_CA_YubaCountyProbation_IC26As0"/>
    <x v="24"/>
    <m/>
    <x v="27"/>
    <n v="63"/>
    <x v="3"/>
    <s v="On Time"/>
  </r>
  <r>
    <s v="804786_WV_FBI_MobileForensicLab_Sprinter_06"/>
    <x v="25"/>
    <m/>
    <x v="28"/>
    <n v="0"/>
    <x v="3"/>
    <s v="On Time"/>
  </r>
  <r>
    <s v="804784_WV_FBI MFL_Sprinter_04"/>
    <x v="25"/>
    <m/>
    <x v="29"/>
    <n v="34"/>
    <x v="3"/>
    <s v="On Time"/>
  </r>
  <r>
    <s v="804785_WV_FBI MFL_Sprinter_05"/>
    <x v="25"/>
    <m/>
    <x v="29"/>
    <n v="34"/>
    <x v="3"/>
    <s v="On Time"/>
  </r>
  <r>
    <s v="804433_TX_Rohde&amp;Schwarz_SOV"/>
    <x v="26"/>
    <m/>
    <x v="18"/>
    <n v="2"/>
    <x v="3"/>
    <s v="On Time"/>
  </r>
  <r>
    <s v="803932_SC_DSIT_TCT-HD"/>
    <x v="27"/>
    <m/>
    <x v="30"/>
    <n v="2"/>
    <x v="3"/>
    <s v="On Time"/>
  </r>
  <r>
    <s v="804823_DC_ATF_Sprinter_02"/>
    <x v="28"/>
    <m/>
    <x v="31"/>
    <n v="21"/>
    <x v="3"/>
    <s v="On Time"/>
  </r>
  <r>
    <s v="803946_SC_HorryCountyPD_IC18As0"/>
    <x v="29"/>
    <m/>
    <x v="32"/>
    <n v="48"/>
    <x v="3"/>
    <s v="Vendor"/>
  </r>
  <r>
    <s v="804703_DC_ATF_Sprinter_01"/>
    <x v="28"/>
    <m/>
    <x v="33"/>
    <n v="31"/>
    <x v="3"/>
    <s v="On Time"/>
  </r>
  <r>
    <s v="804824_DC_ATF_Sprinter_03"/>
    <x v="28"/>
    <m/>
    <x v="34"/>
    <n v="-5"/>
    <x v="2"/>
    <s v="Nomad"/>
  </r>
  <r>
    <s v="804565_MD_FEMA_MCOV_15"/>
    <x v="30"/>
    <s v="x1 (12/31/24)"/>
    <x v="35"/>
    <n v="-5"/>
    <x v="2"/>
    <s v="Vendor"/>
  </r>
  <r>
    <s v="804570_MD_FEMA_MCOV_16"/>
    <x v="30"/>
    <s v="x1 (12/31/2024)"/>
    <x v="36"/>
    <n v="-23"/>
    <x v="2"/>
    <s v="Vendor"/>
  </r>
  <r>
    <s v="804106_AL_ADS_USACE_IC34As4_01"/>
    <x v="31"/>
    <m/>
    <x v="36"/>
    <n v="87"/>
    <x v="3"/>
    <s v="On Time"/>
  </r>
  <r>
    <s v="804826_DC_ATF_Sprinter_05"/>
    <x v="28"/>
    <s v="x1 (12/29/2024)"/>
    <x v="37"/>
    <n v="-26"/>
    <x v="2"/>
    <s v="Client"/>
  </r>
  <r>
    <s v="804825_DC_ATF_Sprinter_04"/>
    <x v="28"/>
    <s v="x1 (12/29/2024)"/>
    <x v="37"/>
    <n v="-26"/>
    <x v="2"/>
    <s v="Client"/>
  </r>
  <r>
    <s v="804486_TX_TMobile_D22_SatCOW_01"/>
    <x v="32"/>
    <m/>
    <x v="38"/>
    <n v="-262"/>
    <x v="0"/>
    <s v="Nomad"/>
  </r>
  <r>
    <s v="804571_MD_FEMA_MCOV_17"/>
    <x v="30"/>
    <s v="x1 (12/31/24)"/>
    <x v="39"/>
    <n v="-47"/>
    <x v="1"/>
    <s v="Vendor"/>
  </r>
  <r>
    <s v="804905_ID_MoPOC_Van_17"/>
    <x v="33"/>
    <m/>
    <x v="40"/>
    <n v="1"/>
    <x v="3"/>
    <s v="On Time"/>
  </r>
  <r>
    <s v="803750_TX_TMobile_SatCOLT_01"/>
    <x v="34"/>
    <m/>
    <x v="41"/>
    <n v="-294"/>
    <x v="0"/>
    <s v="Nomad"/>
  </r>
  <r>
    <s v="803533_NY_DHSES RAMER_TCT-C_01"/>
    <x v="35"/>
    <s v="x1 (10/25/2024)"/>
    <x v="42"/>
    <n v="-64"/>
    <x v="1"/>
    <s v="Nomad"/>
  </r>
  <r>
    <s v="804614_NY_DHSES RAMER_TCT-C_02"/>
    <x v="35"/>
    <s v="x1 (10/25/2024)"/>
    <x v="42"/>
    <n v="-64"/>
    <x v="1"/>
    <s v="Nomad"/>
  </r>
  <r>
    <s v="804904_ID_MoPOC_Van_16"/>
    <x v="36"/>
    <m/>
    <x v="43"/>
    <n v="-10"/>
    <x v="2"/>
    <s v="Nomad"/>
  </r>
  <r>
    <s v="804903_ID_MoPOC_Van_15"/>
    <x v="37"/>
    <m/>
    <x v="44"/>
    <n v="-1"/>
    <x v="2"/>
    <s v="Nomad"/>
  </r>
  <r>
    <s v="804664_ID_MoPOC_Van_14"/>
    <x v="37"/>
    <m/>
    <x v="45"/>
    <n v="1"/>
    <x v="3"/>
    <s v="On Time"/>
  </r>
  <r>
    <s v="804906_ID_MoPOC_Van_18"/>
    <x v="38"/>
    <m/>
    <x v="46"/>
    <n v="9"/>
    <x v="3"/>
    <s v="On Time"/>
  </r>
  <r>
    <s v="800812_DC_DCWater_CCTV_1"/>
    <x v="39"/>
    <m/>
    <x v="47"/>
    <n v="28"/>
    <x v="3"/>
    <s v="On Time"/>
  </r>
  <r>
    <s v="803913_AL_GAN-REDSTONE_ECTM_01"/>
    <x v="40"/>
    <m/>
    <x v="48"/>
    <n v="17"/>
    <x v="3"/>
    <s v="On Time"/>
  </r>
  <r>
    <s v="804469_INT_USAF_48MXG_R30"/>
    <x v="41"/>
    <m/>
    <x v="49"/>
    <n v="247"/>
    <x v="3"/>
    <s v="On Time"/>
  </r>
  <r>
    <s v="804082_DC_DepartmentOfState_Moldova_IC20As0"/>
    <x v="42"/>
    <s v="x4 (1/31/25)"/>
    <x v="50"/>
    <n v="-334"/>
    <x v="0"/>
    <s v="Vendor"/>
  </r>
  <r>
    <s v="804572_MD_FEMA_MCOV_18"/>
    <x v="30"/>
    <s v="x2 (2/28/25) "/>
    <x v="51"/>
    <n v="-110"/>
    <x v="0"/>
    <s v="Vendor"/>
  </r>
  <r>
    <s v="804538_AL_GaN_MOSAIC_Backend_01"/>
    <x v="43"/>
    <m/>
    <x v="51"/>
    <n v="-126"/>
    <x v="0"/>
    <s v="Nomad"/>
  </r>
  <r>
    <s v="804539_AL_GaN_MOSAIC_Backend_02"/>
    <x v="44"/>
    <m/>
    <x v="51"/>
    <n v="-91"/>
    <x v="0"/>
    <s v="Nomad"/>
  </r>
  <r>
    <s v="804485_TX_TMobile_SatCOLT_03"/>
    <x v="34"/>
    <m/>
    <x v="49"/>
    <n v="-343"/>
    <x v="0"/>
    <s v="Nomad"/>
  </r>
  <r>
    <s v="804198_AL_RedstoneTestCenter_TCV-MAX"/>
    <x v="45"/>
    <m/>
    <x v="52"/>
    <n v="2"/>
    <x v="3"/>
    <s v="On Time"/>
  </r>
  <r>
    <s v="804215_OK_VerizonMERIT_IC20As0"/>
    <x v="46"/>
    <m/>
    <x v="53"/>
    <n v="38"/>
    <x v="3"/>
    <s v="On Time"/>
  </r>
  <r>
    <s v="804936_VA_BlueHalo_PHEL_MobileSupport"/>
    <x v="47"/>
    <m/>
    <x v="54"/>
    <n v="18"/>
    <x v="3"/>
    <s v="On Time"/>
  </r>
  <r>
    <s v="804088_VA_BlueHalo_PHEL_CleanRoom"/>
    <x v="47"/>
    <m/>
    <x v="54"/>
    <n v="18"/>
    <x v="3"/>
    <s v="On Time"/>
  </r>
  <r>
    <s v="804543_AL_GaN_MOSAIC_Power"/>
    <x v="48"/>
    <m/>
    <x v="55"/>
    <n v="-181"/>
    <x v="0"/>
    <s v="Nomad"/>
  </r>
  <r>
    <s v="804186_AL_GaN_MOSAIC_C2"/>
    <x v="48"/>
    <m/>
    <x v="55"/>
    <n v="-181"/>
    <x v="0"/>
    <s v="Nomad"/>
  </r>
  <r>
    <s v="804830_TX_GDIT_Raven3_Defender"/>
    <x v="49"/>
    <m/>
    <x v="56"/>
    <n v="35"/>
    <x v="3"/>
    <s v="On Time"/>
  </r>
  <r>
    <s v="804510_TX_GDIT_TCVMAX"/>
    <x v="49"/>
    <m/>
    <x v="56"/>
    <n v="35"/>
    <x v="3"/>
    <s v="On Time"/>
  </r>
  <r>
    <s v="804452_FL_SeminoleTribe_TCV-Max"/>
    <x v="50"/>
    <m/>
    <x v="57"/>
    <n v="176"/>
    <x v="3"/>
    <s v="On Time"/>
  </r>
  <r>
    <s v="804573_MD_FEMA_MCOV_19"/>
    <x v="30"/>
    <s v="x2 (2/28/25) "/>
    <x v="58"/>
    <n v="-200"/>
    <x v="0"/>
    <s v="Vendor"/>
  </r>
  <r>
    <s v="803863_CA_EdwardsAFB_D20"/>
    <x v="51"/>
    <s v="x5 (4/30/2025)"/>
    <x v="59"/>
    <n v="-231"/>
    <x v="0"/>
    <s v="Nomad"/>
  </r>
  <r>
    <s v="804810_MD_VA_MVCs_Sprinter_02"/>
    <x v="52"/>
    <m/>
    <x v="60"/>
    <n v="-30"/>
    <x v="2"/>
    <s v="Nomad"/>
  </r>
  <r>
    <s v="804811_MD_VA_MVCs_Sprinter_03"/>
    <x v="52"/>
    <m/>
    <x v="60"/>
    <n v="-30"/>
    <x v="2"/>
    <s v="Nomad"/>
  </r>
  <r>
    <s v="804812_MD_VA_MVCs_Sprinter_04"/>
    <x v="52"/>
    <m/>
    <x v="60"/>
    <n v="-30"/>
    <x v="2"/>
    <s v="Nomad"/>
  </r>
  <r>
    <s v="804708_MD_VA_MVCs_Sprinter_01"/>
    <x v="52"/>
    <m/>
    <x v="60"/>
    <n v="-30"/>
    <x v="2"/>
    <s v="Nomad"/>
  </r>
  <r>
    <s v="804652_AL_ADS_USACE_IC34As4_02"/>
    <x v="31"/>
    <m/>
    <x v="61"/>
    <n v="-103"/>
    <x v="0"/>
    <s v="Nomad"/>
  </r>
  <r>
    <s v="804887_CA_CityOfMonterey_Sprinter"/>
    <x v="53"/>
    <m/>
    <x v="62"/>
    <n v="24"/>
    <x v="3"/>
    <s v="On Time"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  <r>
    <m/>
    <x v="54"/>
    <m/>
    <x v="63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190ED-8412-42D0-9430-0672B41D1731}" name="PivotTable1" cacheId="104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E9" firstHeaderRow="1" firstDataRow="2" firstDataCol="1"/>
  <pivotFields count="12">
    <pivotField multipleItemSelectionAllowed="1" showAll="0"/>
    <pivotField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2"/>
        <item x="12"/>
        <item x="13"/>
        <item x="42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30"/>
        <item x="29"/>
        <item x="31"/>
        <item x="20"/>
        <item x="41"/>
        <item x="54"/>
        <item x="33"/>
        <item x="34"/>
        <item x="35"/>
        <item x="36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67">
        <item x="8"/>
        <item x="3"/>
        <item x="25"/>
        <item x="16"/>
        <item x="6"/>
        <item x="10"/>
        <item x="5"/>
        <item x="7"/>
        <item x="12"/>
        <item x="11"/>
        <item x="26"/>
        <item x="4"/>
        <item x="14"/>
        <item x="13"/>
        <item x="17"/>
        <item x="2"/>
        <item x="15"/>
        <item x="27"/>
        <item x="20"/>
        <item x="23"/>
        <item x="24"/>
        <item x="9"/>
        <item x="29"/>
        <item x="1"/>
        <item m="1" x="65"/>
        <item x="19"/>
        <item x="22"/>
        <item x="33"/>
        <item x="28"/>
        <item x="18"/>
        <item x="32"/>
        <item x="31"/>
        <item x="0"/>
        <item x="30"/>
        <item x="21"/>
        <item x="34"/>
        <item x="35"/>
        <item x="36"/>
        <item x="37"/>
        <item x="38"/>
        <item x="46"/>
        <item x="63"/>
        <item x="39"/>
        <item x="40"/>
        <item x="41"/>
        <item x="42"/>
        <item x="43"/>
        <item x="45"/>
        <item x="51"/>
        <item m="1" x="64"/>
        <item x="44"/>
        <item x="47"/>
        <item x="48"/>
        <item x="50"/>
        <item x="49"/>
        <item x="52"/>
        <item x="53"/>
        <item x="54"/>
        <item x="55"/>
        <item x="56"/>
        <item x="57"/>
        <item x="59"/>
        <item x="58"/>
        <item x="60"/>
        <item x="62"/>
        <item x="61"/>
        <item t="default"/>
      </items>
    </pivotField>
    <pivotField showAll="0"/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h="1" sd="0" x="1"/>
        <item x="2"/>
        <item h="1" sd="0" x="3"/>
        <item h="1" sd="0" x="4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2"/>
    </i>
    <i>
      <x v="4"/>
    </i>
    <i t="grand">
      <x/>
    </i>
  </colItems>
  <dataFields count="1">
    <dataField name="Count of Actual Delivery Date" fld="3" subtotal="count" baseField="0" baseItem="0"/>
  </dataFields>
  <formats count="41">
    <format dxfId="79">
      <pivotArea field="5" type="button" dataOnly="0" labelOnly="1" outline="0" axis="axisCol" fieldPosition="0"/>
    </format>
    <format dxfId="80">
      <pivotArea type="origin" dataOnly="0" labelOnly="1" outline="0" fieldPosition="0"/>
    </format>
    <format dxfId="81">
      <pivotArea dataOnly="0" labelOnly="1" fieldPosition="0">
        <references count="1">
          <reference field="5" count="3">
            <x v="2"/>
            <x v="3"/>
            <x v="4"/>
          </reference>
        </references>
      </pivotArea>
    </format>
    <format dxfId="82">
      <pivotArea dataOnly="0" labelOnly="1" fieldPosition="0">
        <references count="1">
          <reference field="5" count="1">
            <x v="2"/>
          </reference>
        </references>
      </pivotArea>
    </format>
    <format dxfId="83">
      <pivotArea field="8" type="button" dataOnly="0" labelOnly="1" outline="0" axis="axisRow" fieldPosition="0"/>
    </format>
    <format dxfId="84">
      <pivotArea dataOnly="0" labelOnly="1" fieldPosition="0">
        <references count="1">
          <reference field="5" count="0"/>
        </references>
      </pivotArea>
    </format>
    <format dxfId="85">
      <pivotArea dataOnly="0" labelOnly="1" grandCol="1" outline="0" fieldPosition="0"/>
    </format>
    <format dxfId="86">
      <pivotArea type="origin" dataOnly="0" labelOnly="1" outline="0" fieldPosition="0"/>
    </format>
    <format dxfId="87">
      <pivotArea field="5" type="button" dataOnly="0" labelOnly="1" outline="0" axis="axisCol" fieldPosition="0"/>
    </format>
    <format dxfId="88">
      <pivotArea type="topRight" dataOnly="0" labelOnly="1" outline="0" fieldPosition="0"/>
    </format>
    <format dxfId="89">
      <pivotArea outline="0" collapsedLevelsAreSubtotals="1" fieldPosition="0"/>
    </format>
    <format dxfId="90">
      <pivotArea dataOnly="0" labelOnly="1" grandRow="1" outline="0" fieldPosition="0"/>
    </format>
    <format dxfId="91">
      <pivotArea field="8" grandCol="1" collapsedLevelsAreSubtotals="1" axis="axisRow" fieldPosition="0">
        <references count="1">
          <reference field="8" count="0"/>
        </references>
      </pivotArea>
    </format>
    <format dxfId="92">
      <pivotArea collapsedLevelsAreSubtotals="1" fieldPosition="0">
        <references count="1">
          <reference field="8" count="0"/>
        </references>
      </pivotArea>
    </format>
    <format dxfId="93">
      <pivotArea dataOnly="0" labelOnly="1" fieldPosition="0">
        <references count="1">
          <reference field="8" count="0"/>
        </references>
      </pivotArea>
    </format>
    <format dxfId="94">
      <pivotArea collapsedLevelsAreSubtotals="1" fieldPosition="0">
        <references count="1">
          <reference field="8" count="1">
            <x v="1"/>
          </reference>
        </references>
      </pivotArea>
    </format>
    <format dxfId="95">
      <pivotArea dataOnly="0" labelOnly="1" fieldPosition="0">
        <references count="1">
          <reference field="8" count="1">
            <x v="1"/>
          </reference>
        </references>
      </pivotArea>
    </format>
    <format dxfId="96">
      <pivotArea collapsedLevelsAreSubtotals="1" fieldPosition="0">
        <references count="1">
          <reference field="8" count="1">
            <x v="3"/>
          </reference>
        </references>
      </pivotArea>
    </format>
    <format dxfId="97">
      <pivotArea dataOnly="0" labelOnly="1" fieldPosition="0">
        <references count="1">
          <reference field="8" count="1">
            <x v="3"/>
          </reference>
        </references>
      </pivotArea>
    </format>
    <format dxfId="98">
      <pivotArea collapsedLevelsAreSubtotals="1" fieldPosition="0">
        <references count="1">
          <reference field="8" count="1">
            <x v="5"/>
          </reference>
        </references>
      </pivotArea>
    </format>
    <format dxfId="99">
      <pivotArea dataOnly="0" labelOnly="1" fieldPosition="0">
        <references count="1">
          <reference field="8" count="1">
            <x v="5"/>
          </reference>
        </references>
      </pivotArea>
    </format>
    <format dxfId="100">
      <pivotArea collapsedLevelsAreSubtotals="1" fieldPosition="0">
        <references count="1">
          <reference field="8" count="1">
            <x v="7"/>
          </reference>
        </references>
      </pivotArea>
    </format>
    <format dxfId="101">
      <pivotArea dataOnly="0" labelOnly="1" fieldPosition="0">
        <references count="1">
          <reference field="8" count="1">
            <x v="7"/>
          </reference>
        </references>
      </pivotArea>
    </format>
    <format dxfId="102">
      <pivotArea collapsedLevelsAreSubtotals="1" fieldPosition="0">
        <references count="1">
          <reference field="8" count="1">
            <x v="9"/>
          </reference>
        </references>
      </pivotArea>
    </format>
    <format dxfId="103">
      <pivotArea dataOnly="0" labelOnly="1" fieldPosition="0">
        <references count="1">
          <reference field="8" count="1">
            <x v="9"/>
          </reference>
        </references>
      </pivotArea>
    </format>
    <format dxfId="104">
      <pivotArea collapsedLevelsAreSubtotals="1" fieldPosition="0">
        <references count="1">
          <reference field="8" count="1">
            <x v="11"/>
          </reference>
        </references>
      </pivotArea>
    </format>
    <format dxfId="105">
      <pivotArea dataOnly="0" labelOnly="1" fieldPosition="0">
        <references count="1">
          <reference field="8" count="1">
            <x v="11"/>
          </reference>
        </references>
      </pivotArea>
    </format>
    <format dxfId="106">
      <pivotArea collapsedLevelsAreSubtotals="1" fieldPosition="0">
        <references count="1">
          <reference field="8" count="1">
            <x v="2"/>
          </reference>
        </references>
      </pivotArea>
    </format>
    <format dxfId="107">
      <pivotArea dataOnly="0" labelOnly="1" fieldPosition="0">
        <references count="1">
          <reference field="8" count="1">
            <x v="2"/>
          </reference>
        </references>
      </pivotArea>
    </format>
    <format dxfId="108">
      <pivotArea collapsedLevelsAreSubtotals="1" fieldPosition="0">
        <references count="1">
          <reference field="8" count="1">
            <x v="4"/>
          </reference>
        </references>
      </pivotArea>
    </format>
    <format dxfId="109">
      <pivotArea dataOnly="0" labelOnly="1" fieldPosition="0">
        <references count="1">
          <reference field="8" count="1">
            <x v="4"/>
          </reference>
        </references>
      </pivotArea>
    </format>
    <format dxfId="110">
      <pivotArea collapsedLevelsAreSubtotals="1" fieldPosition="0">
        <references count="1">
          <reference field="8" count="1">
            <x v="6"/>
          </reference>
        </references>
      </pivotArea>
    </format>
    <format dxfId="111">
      <pivotArea dataOnly="0" labelOnly="1" fieldPosition="0">
        <references count="1">
          <reference field="8" count="1">
            <x v="6"/>
          </reference>
        </references>
      </pivotArea>
    </format>
    <format dxfId="112">
      <pivotArea collapsedLevelsAreSubtotals="1" fieldPosition="0">
        <references count="1">
          <reference field="8" count="1">
            <x v="8"/>
          </reference>
        </references>
      </pivotArea>
    </format>
    <format dxfId="113">
      <pivotArea dataOnly="0" labelOnly="1" fieldPosition="0">
        <references count="1">
          <reference field="8" count="1">
            <x v="8"/>
          </reference>
        </references>
      </pivotArea>
    </format>
    <format dxfId="114">
      <pivotArea collapsedLevelsAreSubtotals="1" fieldPosition="0">
        <references count="1">
          <reference field="8" count="1">
            <x v="10"/>
          </reference>
        </references>
      </pivotArea>
    </format>
    <format dxfId="115">
      <pivotArea dataOnly="0" labelOnly="1" fieldPosition="0">
        <references count="1">
          <reference field="8" count="1">
            <x v="10"/>
          </reference>
        </references>
      </pivotArea>
    </format>
    <format dxfId="116">
      <pivotArea collapsedLevelsAreSubtotals="1" fieldPosition="0">
        <references count="1">
          <reference field="8" count="1">
            <x v="12"/>
          </reference>
        </references>
      </pivotArea>
    </format>
    <format dxfId="117">
      <pivotArea dataOnly="0" labelOnly="1" fieldPosition="0">
        <references count="1">
          <reference field="8" count="1">
            <x v="12"/>
          </reference>
        </references>
      </pivotArea>
    </format>
    <format dxfId="118">
      <pivotArea collapsedLevelsAreSubtotals="1" fieldPosition="0">
        <references count="1">
          <reference field="8" count="0"/>
        </references>
      </pivotArea>
    </format>
    <format dxfId="119">
      <pivotArea dataOnly="0" labelOnly="1" fieldPosition="0">
        <references count="1">
          <reference field="8" count="0"/>
        </references>
      </pivotArea>
    </format>
  </formats>
  <chartFormats count="29">
    <chartFormat chart="4" format="3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4" format="3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4" format="3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4" format="4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7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7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7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8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8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8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8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9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9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1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1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2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thisYear" evalOrder="-1" id="58">
      <autoFilter ref="A1">
        <filterColumn colId="0">
          <dynamicFilter type="thisYear" val="45658" maxVal="4602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047F1-CCD0-48E5-A91F-6A20FD2A6B9E}" name="PivotTable4" cacheId="104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2" firstHeaderRow="1" firstDataRow="2" firstDataCol="1"/>
  <pivotFields count="14">
    <pivotField showAll="0"/>
    <pivotField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2"/>
        <item x="12"/>
        <item x="34"/>
        <item x="13"/>
        <item x="42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30"/>
        <item x="35"/>
        <item x="29"/>
        <item x="33"/>
        <item x="36"/>
        <item x="37"/>
        <item x="38"/>
        <item x="31"/>
        <item x="20"/>
        <item x="39"/>
        <item x="41"/>
        <item x="54"/>
        <item x="40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66">
        <item x="8"/>
        <item x="3"/>
        <item x="25"/>
        <item x="16"/>
        <item x="6"/>
        <item x="10"/>
        <item x="5"/>
        <item x="7"/>
        <item x="12"/>
        <item x="11"/>
        <item x="26"/>
        <item x="4"/>
        <item x="14"/>
        <item x="13"/>
        <item x="17"/>
        <item x="2"/>
        <item x="15"/>
        <item x="27"/>
        <item x="20"/>
        <item x="23"/>
        <item x="24"/>
        <item x="9"/>
        <item x="29"/>
        <item x="1"/>
        <item x="19"/>
        <item x="22"/>
        <item x="33"/>
        <item x="28"/>
        <item x="18"/>
        <item x="32"/>
        <item x="31"/>
        <item x="0"/>
        <item x="30"/>
        <item x="2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m="1" x="64"/>
        <item x="51"/>
        <item x="63"/>
        <item x="48"/>
        <item x="50"/>
        <item x="49"/>
        <item x="52"/>
        <item x="53"/>
        <item x="54"/>
        <item x="55"/>
        <item x="56"/>
        <item x="57"/>
        <item x="59"/>
        <item x="58"/>
        <item x="60"/>
        <item x="62"/>
        <item x="61"/>
        <item t="default"/>
      </items>
    </pivotField>
    <pivotField showAll="0"/>
    <pivotField showAll="0"/>
    <pivotField axis="axisCol" showAll="0">
      <items count="6">
        <item x="0"/>
        <item x="2"/>
        <item x="3"/>
        <item x="1"/>
        <item h="1"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3">
    <field x="13"/>
    <field x="12"/>
    <field x="11"/>
  </rowFields>
  <rowItems count="8"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Count of Actual Delivery Date" fld="3" subtotal="count" baseField="0" baseItem="0"/>
  </dataFields>
  <formats count="37">
    <format dxfId="42">
      <pivotArea dataOnly="0" labelOnly="1" grandCol="1" outline="0" fieldPosition="0"/>
    </format>
    <format dxfId="43">
      <pivotArea dataOnly="0" labelOnly="1" grandCol="1" outline="0" fieldPosition="0"/>
    </format>
    <format dxfId="44">
      <pivotArea field="6" type="button" dataOnly="0" labelOnly="1" outline="0" axis="axisCol" fieldPosition="0"/>
    </format>
    <format dxfId="45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7">
      <pivotArea field="13" type="button" dataOnly="0" labelOnly="1" outline="0" axis="axisRow" fieldPosition="0"/>
    </format>
    <format dxfId="48">
      <pivotArea dataOnly="0" labelOnly="1" fieldPosition="0">
        <references count="1">
          <reference field="6" count="0"/>
        </references>
      </pivotArea>
    </format>
    <format dxfId="49">
      <pivotArea dataOnly="0" labelOnly="1" grandCol="1" outline="0" fieldPosition="0"/>
    </format>
    <format dxfId="50">
      <pivotArea type="topRight" dataOnly="0" labelOnly="1" outline="0" fieldPosition="0"/>
    </format>
    <format dxfId="51">
      <pivotArea collapsedLevelsAreSubtotals="1" fieldPosition="0">
        <references count="1">
          <reference field="13" count="1">
            <x v="1"/>
          </reference>
        </references>
      </pivotArea>
    </format>
    <format dxfId="52">
      <pivotArea collapsedLevelsAreSubtotals="1" fieldPosition="0">
        <references count="2">
          <reference field="12" count="1">
            <x v="1"/>
          </reference>
          <reference field="13" count="1" selected="0">
            <x v="1"/>
          </reference>
        </references>
      </pivotArea>
    </format>
    <format dxfId="53">
      <pivotArea collapsedLevelsAreSubtotals="1" fieldPosition="0">
        <references count="2">
          <reference field="12" count="1">
            <x v="2"/>
          </reference>
          <reference field="13" count="1" selected="0">
            <x v="1"/>
          </reference>
        </references>
      </pivotArea>
    </format>
    <format dxfId="54">
      <pivotArea collapsedLevelsAreSubtotals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55">
      <pivotArea collapsedLevelsAreSubtotals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56">
      <pivotArea collapsedLevelsAreSubtotals="1" fieldPosition="0">
        <references count="1">
          <reference field="13" count="1">
            <x v="2"/>
          </reference>
        </references>
      </pivotArea>
    </format>
    <format dxfId="57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58">
      <pivotArea dataOnly="0" labelOnly="1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  <format dxfId="59">
      <pivotArea collapsedLevelsAreSubtotals="1" fieldPosition="0">
        <references count="1">
          <reference field="13" count="1">
            <x v="1"/>
          </reference>
        </references>
      </pivotArea>
    </format>
    <format dxfId="60">
      <pivotArea dataOnly="0" labelOnly="1" fieldPosition="0">
        <references count="1">
          <reference field="13" count="1">
            <x v="1"/>
          </reference>
        </references>
      </pivotArea>
    </format>
    <format dxfId="61">
      <pivotArea collapsedLevelsAreSubtotals="1" fieldPosition="0">
        <references count="2">
          <reference field="12" count="1">
            <x v="2"/>
          </reference>
          <reference field="13" count="1" selected="0">
            <x v="1"/>
          </reference>
        </references>
      </pivotArea>
    </format>
    <format dxfId="62">
      <pivotArea dataOnly="0" labelOnly="1" fieldPosition="0">
        <references count="2">
          <reference field="12" count="1">
            <x v="2"/>
          </reference>
          <reference field="13" count="1" selected="0">
            <x v="1"/>
          </reference>
        </references>
      </pivotArea>
    </format>
    <format dxfId="63">
      <pivotArea collapsedLevelsAreSubtotals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64">
      <pivotArea dataOnly="0" labelOnly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65">
      <pivotArea collapsedLevelsAreSubtotals="1" fieldPosition="0">
        <references count="2">
          <reference field="12" count="1">
            <x v="1"/>
          </reference>
          <reference field="13" count="1" selected="0">
            <x v="1"/>
          </reference>
        </references>
      </pivotArea>
    </format>
    <format dxfId="66">
      <pivotArea dataOnly="0" labelOnly="1" fieldPosition="0">
        <references count="2">
          <reference field="12" count="1">
            <x v="1"/>
          </reference>
          <reference field="13" count="1" selected="0">
            <x v="1"/>
          </reference>
        </references>
      </pivotArea>
    </format>
    <format dxfId="67">
      <pivotArea collapsedLevelsAreSubtotals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68">
      <pivotArea dataOnly="0" labelOnly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69">
      <pivotArea collapsedLevelsAreSubtotals="1" fieldPosition="0">
        <references count="1">
          <reference field="13" count="1">
            <x v="2"/>
          </reference>
        </references>
      </pivotArea>
    </format>
    <format dxfId="70">
      <pivotArea dataOnly="0" labelOnly="1" fieldPosition="0">
        <references count="1">
          <reference field="13" count="1">
            <x v="2"/>
          </reference>
        </references>
      </pivotArea>
    </format>
    <format dxfId="71">
      <pivotArea collapsedLevelsAreSubtotals="1" fieldPosition="0">
        <references count="1">
          <reference field="13" count="1">
            <x v="1"/>
          </reference>
        </references>
      </pivotArea>
    </format>
    <format dxfId="72">
      <pivotArea collapsedLevelsAreSubtotals="1" fieldPosition="0">
        <references count="2">
          <reference field="12" count="1">
            <x v="1"/>
          </reference>
          <reference field="13" count="1" selected="0">
            <x v="1"/>
          </reference>
        </references>
      </pivotArea>
    </format>
    <format dxfId="73">
      <pivotArea collapsedLevelsAreSubtotals="1" fieldPosition="0">
        <references count="2">
          <reference field="12" count="1">
            <x v="2"/>
          </reference>
          <reference field="13" count="1" selected="0">
            <x v="1"/>
          </reference>
        </references>
      </pivotArea>
    </format>
    <format dxfId="74">
      <pivotArea collapsedLevelsAreSubtotals="1" fieldPosition="0">
        <references count="2">
          <reference field="12" count="1">
            <x v="3"/>
          </reference>
          <reference field="13" count="1" selected="0">
            <x v="1"/>
          </reference>
        </references>
      </pivotArea>
    </format>
    <format dxfId="75">
      <pivotArea collapsedLevelsAreSubtotals="1" fieldPosition="0">
        <references count="2">
          <reference field="12" count="1">
            <x v="4"/>
          </reference>
          <reference field="13" count="1" selected="0">
            <x v="1"/>
          </reference>
        </references>
      </pivotArea>
    </format>
    <format dxfId="76">
      <pivotArea collapsedLevelsAreSubtotals="1" fieldPosition="0">
        <references count="1">
          <reference field="13" count="1">
            <x v="2"/>
          </reference>
        </references>
      </pivotArea>
    </format>
    <format dxfId="77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78">
      <pivotArea dataOnly="0" labelOnly="1" fieldPosition="0">
        <references count="2">
          <reference field="12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</formats>
  <chartFormats count="4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thisYear" evalOrder="-1" id="3">
      <autoFilter ref="A1">
        <filterColumn colId="0">
          <dynamicFilter type="thisYear" val="45658" maxVal="4602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CF7-6E3E-4AF6-BEA8-AE4A6AF60858}">
  <dimension ref="A3:E9"/>
  <sheetViews>
    <sheetView workbookViewId="0">
      <selection activeCell="E17" sqref="E17"/>
    </sheetView>
  </sheetViews>
  <sheetFormatPr defaultRowHeight="15"/>
  <cols>
    <col min="1" max="1" width="14.28515625" customWidth="1"/>
    <col min="2" max="2" width="11" customWidth="1"/>
    <col min="3" max="3" width="7.42578125" bestFit="1" customWidth="1"/>
    <col min="4" max="4" width="11.42578125" bestFit="1" customWidth="1"/>
    <col min="5" max="5" width="11.42578125" customWidth="1"/>
    <col min="6" max="7" width="11.42578125" bestFit="1" customWidth="1"/>
    <col min="8" max="11" width="9.28515625" customWidth="1"/>
  </cols>
  <sheetData>
    <row r="3" spans="1:5" ht="29.25">
      <c r="A3" s="45" t="s">
        <v>0</v>
      </c>
      <c r="B3" s="45" t="s">
        <v>1</v>
      </c>
      <c r="C3" s="47"/>
      <c r="D3" s="47"/>
      <c r="E3" s="47"/>
    </row>
    <row r="4" spans="1:5" ht="57.75">
      <c r="A4" s="44" t="s">
        <v>2</v>
      </c>
      <c r="B4" s="47" t="s">
        <v>3</v>
      </c>
      <c r="C4" s="48" t="s">
        <v>4</v>
      </c>
      <c r="D4" s="48" t="s">
        <v>5</v>
      </c>
      <c r="E4" s="47" t="s">
        <v>6</v>
      </c>
    </row>
    <row r="5" spans="1:5">
      <c r="A5" s="46" t="s">
        <v>7</v>
      </c>
      <c r="B5" s="63">
        <v>4</v>
      </c>
      <c r="C5" s="63"/>
      <c r="D5" s="63">
        <v>5</v>
      </c>
      <c r="E5" s="63">
        <v>9</v>
      </c>
    </row>
    <row r="6" spans="1:5">
      <c r="A6" s="52" t="s">
        <v>8</v>
      </c>
      <c r="B6" s="64">
        <v>1</v>
      </c>
      <c r="C6" s="64"/>
      <c r="D6" s="64"/>
      <c r="E6" s="64">
        <v>1</v>
      </c>
    </row>
    <row r="7" spans="1:5">
      <c r="A7" s="46" t="s">
        <v>9</v>
      </c>
      <c r="B7" s="63">
        <v>5</v>
      </c>
      <c r="C7" s="63"/>
      <c r="D7" s="63">
        <v>2</v>
      </c>
      <c r="E7" s="63">
        <v>7</v>
      </c>
    </row>
    <row r="8" spans="1:5">
      <c r="A8" s="52" t="s">
        <v>10</v>
      </c>
      <c r="B8" s="64">
        <v>1</v>
      </c>
      <c r="C8" s="64">
        <v>4</v>
      </c>
      <c r="D8" s="64">
        <v>3</v>
      </c>
      <c r="E8" s="64">
        <v>8</v>
      </c>
    </row>
    <row r="9" spans="1:5">
      <c r="A9" s="49" t="s">
        <v>6</v>
      </c>
      <c r="B9" s="47">
        <v>11</v>
      </c>
      <c r="C9" s="47">
        <v>4</v>
      </c>
      <c r="D9" s="47">
        <v>10</v>
      </c>
      <c r="E9" s="47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F320-01AB-4F53-8095-1A9732AD6CB7}">
  <dimension ref="A3:E12"/>
  <sheetViews>
    <sheetView workbookViewId="0">
      <selection activeCell="E12" sqref="E12"/>
    </sheetView>
  </sheetViews>
  <sheetFormatPr defaultRowHeight="15"/>
  <cols>
    <col min="1" max="1" width="27.5703125" bestFit="1" customWidth="1"/>
    <col min="2" max="2" width="10.42578125" bestFit="1" customWidth="1"/>
    <col min="3" max="3" width="8.42578125" bestFit="1" customWidth="1"/>
    <col min="4" max="4" width="7.42578125" bestFit="1" customWidth="1"/>
    <col min="5" max="6" width="11.42578125" bestFit="1" customWidth="1"/>
    <col min="7" max="7" width="11.42578125" customWidth="1"/>
    <col min="8" max="15" width="11.5703125" customWidth="1"/>
    <col min="16" max="16" width="17" bestFit="1" customWidth="1"/>
    <col min="17" max="17" width="21.5703125" bestFit="1" customWidth="1"/>
    <col min="18" max="18" width="18" bestFit="1" customWidth="1"/>
    <col min="19" max="19" width="7.28515625" bestFit="1" customWidth="1"/>
    <col min="20" max="20" width="12.140625" bestFit="1" customWidth="1"/>
    <col min="21" max="21" width="11.28515625" bestFit="1" customWidth="1"/>
  </cols>
  <sheetData>
    <row r="3" spans="1:5" ht="29.25">
      <c r="A3" s="44" t="s">
        <v>0</v>
      </c>
      <c r="B3" s="45" t="s">
        <v>1</v>
      </c>
      <c r="C3" s="47"/>
      <c r="D3" s="47"/>
      <c r="E3" s="47"/>
    </row>
    <row r="4" spans="1:5" ht="24.75" customHeight="1">
      <c r="A4" s="44" t="s">
        <v>2</v>
      </c>
      <c r="B4" s="47" t="s">
        <v>11</v>
      </c>
      <c r="C4" s="47" t="s">
        <v>12</v>
      </c>
      <c r="D4" s="47" t="s">
        <v>13</v>
      </c>
      <c r="E4" s="50" t="s">
        <v>6</v>
      </c>
    </row>
    <row r="5" spans="1:5">
      <c r="A5" s="66" t="s">
        <v>14</v>
      </c>
      <c r="B5" s="65">
        <v>11</v>
      </c>
      <c r="C5" s="65">
        <v>11</v>
      </c>
      <c r="D5" s="65">
        <v>3</v>
      </c>
      <c r="E5" s="65">
        <v>25</v>
      </c>
    </row>
    <row r="6" spans="1:5">
      <c r="A6" s="53" t="s">
        <v>15</v>
      </c>
      <c r="B6">
        <v>5</v>
      </c>
      <c r="C6">
        <v>10</v>
      </c>
      <c r="D6">
        <v>2</v>
      </c>
      <c r="E6">
        <v>17</v>
      </c>
    </row>
    <row r="7" spans="1:5">
      <c r="A7" s="55" t="s">
        <v>7</v>
      </c>
      <c r="B7">
        <v>3</v>
      </c>
      <c r="C7">
        <v>4</v>
      </c>
      <c r="D7">
        <v>2</v>
      </c>
      <c r="E7">
        <v>9</v>
      </c>
    </row>
    <row r="8" spans="1:5">
      <c r="A8" s="55" t="s">
        <v>8</v>
      </c>
      <c r="C8">
        <v>1</v>
      </c>
      <c r="E8">
        <v>1</v>
      </c>
    </row>
    <row r="9" spans="1:5">
      <c r="A9" s="55" t="s">
        <v>9</v>
      </c>
      <c r="B9">
        <v>2</v>
      </c>
      <c r="C9">
        <v>5</v>
      </c>
      <c r="E9">
        <v>7</v>
      </c>
    </row>
    <row r="10" spans="1:5">
      <c r="A10" s="53" t="s">
        <v>16</v>
      </c>
      <c r="B10">
        <v>6</v>
      </c>
      <c r="C10">
        <v>1</v>
      </c>
      <c r="D10">
        <v>1</v>
      </c>
      <c r="E10">
        <v>8</v>
      </c>
    </row>
    <row r="11" spans="1:5">
      <c r="A11" s="55" t="s">
        <v>10</v>
      </c>
      <c r="B11">
        <v>6</v>
      </c>
      <c r="C11">
        <v>1</v>
      </c>
      <c r="D11">
        <v>1</v>
      </c>
      <c r="E11">
        <v>8</v>
      </c>
    </row>
    <row r="12" spans="1:5">
      <c r="A12" s="16" t="s">
        <v>6</v>
      </c>
      <c r="B12">
        <v>11</v>
      </c>
      <c r="C12">
        <v>11</v>
      </c>
      <c r="D12">
        <v>3</v>
      </c>
      <c r="E12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480A-8A6B-44E1-B704-9ED9B02E5366}">
  <dimension ref="A1:I122"/>
  <sheetViews>
    <sheetView tabSelected="1" workbookViewId="0">
      <pane ySplit="1" topLeftCell="A66" activePane="bottomLeft" state="frozen"/>
      <selection pane="bottomLeft" activeCell="F87" sqref="F87:G87"/>
    </sheetView>
  </sheetViews>
  <sheetFormatPr defaultRowHeight="15"/>
  <cols>
    <col min="1" max="1" width="44.85546875" style="1" customWidth="1"/>
    <col min="2" max="2" width="16.5703125" style="17" customWidth="1"/>
    <col min="3" max="3" width="14.7109375" style="20" bestFit="1" customWidth="1"/>
    <col min="4" max="4" width="15.42578125" style="17" customWidth="1"/>
    <col min="5" max="5" width="12.140625" style="19" customWidth="1"/>
    <col min="6" max="6" width="19.7109375" style="22" bestFit="1" customWidth="1"/>
    <col min="7" max="7" width="16.5703125" style="24" customWidth="1"/>
    <col min="8" max="8" width="72.28515625" style="27" bestFit="1" customWidth="1"/>
  </cols>
  <sheetData>
    <row r="1" spans="1:8" ht="60">
      <c r="A1" s="39" t="s">
        <v>17</v>
      </c>
      <c r="B1" s="39" t="s">
        <v>18</v>
      </c>
      <c r="C1" s="40" t="s">
        <v>19</v>
      </c>
      <c r="D1" s="41" t="s">
        <v>20</v>
      </c>
      <c r="E1" s="42" t="s">
        <v>21</v>
      </c>
      <c r="F1" s="43" t="s">
        <v>22</v>
      </c>
      <c r="G1" s="38" t="s">
        <v>23</v>
      </c>
      <c r="H1" s="23" t="s">
        <v>24</v>
      </c>
    </row>
    <row r="2" spans="1:8">
      <c r="A2" s="2" t="s">
        <v>25</v>
      </c>
      <c r="B2" s="6">
        <v>45028</v>
      </c>
      <c r="C2" s="8"/>
      <c r="D2" s="6">
        <v>45548</v>
      </c>
      <c r="E2" s="18">
        <f>B2-D2</f>
        <v>-520</v>
      </c>
      <c r="F2" s="21" t="s">
        <v>5</v>
      </c>
      <c r="G2" s="24" t="s">
        <v>26</v>
      </c>
      <c r="H2" s="27" t="s">
        <v>27</v>
      </c>
    </row>
    <row r="3" spans="1:8">
      <c r="A3" s="2" t="s">
        <v>28</v>
      </c>
      <c r="B3" s="6">
        <v>45028</v>
      </c>
      <c r="C3" s="8"/>
      <c r="D3" s="6">
        <v>45503</v>
      </c>
      <c r="E3" s="19">
        <f>B3-D3</f>
        <v>-475</v>
      </c>
      <c r="F3" s="21" t="s">
        <v>5</v>
      </c>
      <c r="G3" s="24" t="s">
        <v>26</v>
      </c>
      <c r="H3" s="27" t="s">
        <v>27</v>
      </c>
    </row>
    <row r="4" spans="1:8">
      <c r="A4" s="2" t="s">
        <v>29</v>
      </c>
      <c r="B4" s="6">
        <v>45136</v>
      </c>
      <c r="C4" s="8"/>
      <c r="D4" s="6">
        <v>45425</v>
      </c>
      <c r="E4" s="19">
        <f>B4-D4</f>
        <v>-289</v>
      </c>
      <c r="F4" s="21" t="s">
        <v>5</v>
      </c>
      <c r="G4" s="24" t="s">
        <v>13</v>
      </c>
      <c r="H4" s="27" t="s">
        <v>30</v>
      </c>
    </row>
    <row r="5" spans="1:8">
      <c r="A5" s="2" t="s">
        <v>31</v>
      </c>
      <c r="B5" s="5">
        <v>45136</v>
      </c>
      <c r="C5" s="9"/>
      <c r="D5" s="5">
        <v>45317</v>
      </c>
      <c r="E5" s="19">
        <f>B5-D5</f>
        <v>-181</v>
      </c>
      <c r="F5" s="21" t="s">
        <v>5</v>
      </c>
      <c r="G5" s="24" t="s">
        <v>13</v>
      </c>
      <c r="H5" s="27" t="s">
        <v>30</v>
      </c>
    </row>
    <row r="6" spans="1:8" ht="57.75">
      <c r="A6" s="2" t="s">
        <v>32</v>
      </c>
      <c r="B6" s="5">
        <v>45181</v>
      </c>
      <c r="C6" s="9"/>
      <c r="D6" s="6">
        <v>45373</v>
      </c>
      <c r="E6" s="19">
        <f>B6-D6</f>
        <v>-192</v>
      </c>
      <c r="F6" s="21" t="s">
        <v>5</v>
      </c>
      <c r="G6" s="24" t="s">
        <v>11</v>
      </c>
      <c r="H6" s="27" t="s">
        <v>33</v>
      </c>
    </row>
    <row r="7" spans="1:8">
      <c r="A7" s="2" t="s">
        <v>34</v>
      </c>
      <c r="B7" s="5">
        <v>45195</v>
      </c>
      <c r="C7" s="9" t="s">
        <v>35</v>
      </c>
      <c r="D7" s="6">
        <v>45352</v>
      </c>
      <c r="E7" s="19">
        <f>B7-D7</f>
        <v>-157</v>
      </c>
      <c r="F7" s="21" t="s">
        <v>5</v>
      </c>
      <c r="G7" s="24" t="s">
        <v>13</v>
      </c>
      <c r="H7" s="27" t="s">
        <v>36</v>
      </c>
    </row>
    <row r="8" spans="1:8">
      <c r="A8" s="2" t="s">
        <v>37</v>
      </c>
      <c r="B8" s="5">
        <v>45195</v>
      </c>
      <c r="C8" s="9" t="s">
        <v>35</v>
      </c>
      <c r="D8" s="6">
        <v>45330</v>
      </c>
      <c r="E8" s="19">
        <f>B8-D8</f>
        <v>-135</v>
      </c>
      <c r="F8" s="21" t="s">
        <v>5</v>
      </c>
      <c r="G8" s="24" t="s">
        <v>13</v>
      </c>
      <c r="H8" s="27" t="s">
        <v>36</v>
      </c>
    </row>
    <row r="9" spans="1:8">
      <c r="A9" s="2" t="s">
        <v>38</v>
      </c>
      <c r="B9" s="5">
        <v>45274</v>
      </c>
      <c r="C9" s="9"/>
      <c r="D9" s="6">
        <v>45358</v>
      </c>
      <c r="E9" s="19">
        <f>B9-D9</f>
        <v>-84</v>
      </c>
      <c r="F9" s="21" t="s">
        <v>39</v>
      </c>
      <c r="G9" s="24" t="s">
        <v>11</v>
      </c>
      <c r="H9" s="27" t="s">
        <v>40</v>
      </c>
    </row>
    <row r="10" spans="1:8">
      <c r="A10" s="2" t="s">
        <v>41</v>
      </c>
      <c r="B10" s="5">
        <v>45278</v>
      </c>
      <c r="C10" s="9"/>
      <c r="D10" s="5">
        <v>45311</v>
      </c>
      <c r="E10" s="19">
        <f>B10-D10</f>
        <v>-33</v>
      </c>
      <c r="F10" s="21" t="s">
        <v>4</v>
      </c>
      <c r="G10" s="24" t="s">
        <v>13</v>
      </c>
      <c r="H10" s="27" t="s">
        <v>30</v>
      </c>
    </row>
    <row r="11" spans="1:8">
      <c r="A11" s="2" t="s">
        <v>42</v>
      </c>
      <c r="B11" s="6">
        <v>45279</v>
      </c>
      <c r="C11" s="8"/>
      <c r="D11" s="6">
        <v>45469</v>
      </c>
      <c r="E11" s="19">
        <f>B11-D11</f>
        <v>-190</v>
      </c>
      <c r="F11" s="21" t="s">
        <v>5</v>
      </c>
      <c r="G11" s="24" t="s">
        <v>11</v>
      </c>
      <c r="H11" s="27" t="s">
        <v>43</v>
      </c>
    </row>
    <row r="12" spans="1:8">
      <c r="A12" s="2" t="s">
        <v>44</v>
      </c>
      <c r="B12" s="5">
        <v>45282</v>
      </c>
      <c r="C12" s="9"/>
      <c r="D12" s="6">
        <v>45350</v>
      </c>
      <c r="E12" s="19">
        <f>B12-D12</f>
        <v>-68</v>
      </c>
      <c r="F12" s="21" t="s">
        <v>39</v>
      </c>
      <c r="G12" s="24" t="s">
        <v>13</v>
      </c>
      <c r="H12" s="27" t="s">
        <v>30</v>
      </c>
    </row>
    <row r="13" spans="1:8">
      <c r="A13" s="2" t="s">
        <v>45</v>
      </c>
      <c r="B13" s="5">
        <v>45291</v>
      </c>
      <c r="C13" s="9"/>
      <c r="D13" s="6">
        <v>45369</v>
      </c>
      <c r="E13" s="19">
        <f>B13-D13</f>
        <v>-78</v>
      </c>
      <c r="F13" s="21" t="s">
        <v>39</v>
      </c>
      <c r="G13" s="24" t="s">
        <v>13</v>
      </c>
      <c r="H13" s="27" t="s">
        <v>36</v>
      </c>
    </row>
    <row r="14" spans="1:8">
      <c r="A14" s="2" t="s">
        <v>46</v>
      </c>
      <c r="B14" s="5">
        <v>45313</v>
      </c>
      <c r="C14" s="9"/>
      <c r="D14" s="6">
        <v>45359</v>
      </c>
      <c r="E14" s="19">
        <f>B14-D14</f>
        <v>-46</v>
      </c>
      <c r="F14" s="21" t="s">
        <v>39</v>
      </c>
      <c r="G14" s="24" t="s">
        <v>13</v>
      </c>
      <c r="H14" s="27" t="s">
        <v>30</v>
      </c>
    </row>
    <row r="15" spans="1:8">
      <c r="A15" s="2" t="s">
        <v>47</v>
      </c>
      <c r="B15" s="5">
        <v>45320</v>
      </c>
      <c r="C15" s="9"/>
      <c r="D15" s="6">
        <v>45392</v>
      </c>
      <c r="E15" s="19">
        <f>B15-D15</f>
        <v>-72</v>
      </c>
      <c r="F15" s="21" t="s">
        <v>39</v>
      </c>
      <c r="G15" s="24" t="s">
        <v>13</v>
      </c>
      <c r="H15" s="27" t="s">
        <v>30</v>
      </c>
    </row>
    <row r="16" spans="1:8">
      <c r="A16" s="2" t="s">
        <v>48</v>
      </c>
      <c r="B16" s="5">
        <v>45322</v>
      </c>
      <c r="C16" s="9"/>
      <c r="D16" s="6">
        <v>45330</v>
      </c>
      <c r="E16" s="19">
        <f>B16-D16</f>
        <v>-8</v>
      </c>
      <c r="F16" s="21" t="s">
        <v>4</v>
      </c>
      <c r="G16" s="24" t="s">
        <v>13</v>
      </c>
      <c r="H16" s="27" t="s">
        <v>30</v>
      </c>
    </row>
    <row r="17" spans="1:8">
      <c r="A17" s="2" t="s">
        <v>49</v>
      </c>
      <c r="B17" s="5">
        <v>45333</v>
      </c>
      <c r="C17" s="9"/>
      <c r="D17" s="6">
        <v>45378</v>
      </c>
      <c r="E17" s="19">
        <f>B17-D17</f>
        <v>-45</v>
      </c>
      <c r="F17" s="21" t="s">
        <v>39</v>
      </c>
      <c r="G17" s="24" t="s">
        <v>13</v>
      </c>
      <c r="H17" s="27" t="s">
        <v>30</v>
      </c>
    </row>
    <row r="18" spans="1:8">
      <c r="A18" s="2" t="s">
        <v>50</v>
      </c>
      <c r="B18" s="6">
        <v>45337</v>
      </c>
      <c r="C18" s="8"/>
      <c r="D18" s="6">
        <v>45433</v>
      </c>
      <c r="E18" s="19">
        <f>B18-D18</f>
        <v>-96</v>
      </c>
      <c r="F18" s="21" t="s">
        <v>5</v>
      </c>
      <c r="G18" s="24" t="s">
        <v>13</v>
      </c>
      <c r="H18" s="27" t="s">
        <v>30</v>
      </c>
    </row>
    <row r="19" spans="1:8">
      <c r="A19" s="3" t="s">
        <v>51</v>
      </c>
      <c r="B19" s="5">
        <v>45341</v>
      </c>
      <c r="C19" s="9"/>
      <c r="D19" s="6">
        <v>45330</v>
      </c>
      <c r="E19" s="19">
        <f>B19-D19</f>
        <v>11</v>
      </c>
      <c r="F19" s="21" t="s">
        <v>3</v>
      </c>
      <c r="G19" s="24" t="s">
        <v>12</v>
      </c>
    </row>
    <row r="20" spans="1:8">
      <c r="A20" s="3" t="s">
        <v>52</v>
      </c>
      <c r="B20" s="5">
        <v>45341</v>
      </c>
      <c r="C20" s="9"/>
      <c r="D20" s="6">
        <v>45330</v>
      </c>
      <c r="E20" s="19">
        <f>B20-D20</f>
        <v>11</v>
      </c>
      <c r="F20" s="21" t="s">
        <v>3</v>
      </c>
      <c r="G20" s="24" t="s">
        <v>12</v>
      </c>
    </row>
    <row r="21" spans="1:8">
      <c r="A21" s="3" t="s">
        <v>53</v>
      </c>
      <c r="B21" s="5">
        <v>45341</v>
      </c>
      <c r="C21" s="9"/>
      <c r="D21" s="6">
        <v>45330</v>
      </c>
      <c r="E21" s="19">
        <f>B21-D21</f>
        <v>11</v>
      </c>
      <c r="F21" s="21" t="s">
        <v>3</v>
      </c>
      <c r="G21" s="24" t="s">
        <v>12</v>
      </c>
    </row>
    <row r="22" spans="1:8">
      <c r="A22" s="3" t="s">
        <v>54</v>
      </c>
      <c r="B22" s="5">
        <v>45341</v>
      </c>
      <c r="C22" s="9"/>
      <c r="D22" s="6">
        <v>45324</v>
      </c>
      <c r="E22" s="19">
        <f>B22-D22</f>
        <v>17</v>
      </c>
      <c r="F22" s="21" t="s">
        <v>3</v>
      </c>
      <c r="G22" s="24" t="s">
        <v>12</v>
      </c>
    </row>
    <row r="23" spans="1:8">
      <c r="A23" s="3" t="s">
        <v>55</v>
      </c>
      <c r="B23" s="5">
        <v>45341</v>
      </c>
      <c r="C23" s="9"/>
      <c r="D23" s="6">
        <v>45324</v>
      </c>
      <c r="E23" s="19">
        <f>B23-D23</f>
        <v>17</v>
      </c>
      <c r="F23" s="21" t="s">
        <v>3</v>
      </c>
      <c r="G23" s="24" t="s">
        <v>12</v>
      </c>
    </row>
    <row r="24" spans="1:8">
      <c r="A24" s="2" t="s">
        <v>56</v>
      </c>
      <c r="B24" s="5">
        <v>45348</v>
      </c>
      <c r="C24" s="9"/>
      <c r="D24" s="6">
        <v>45399</v>
      </c>
      <c r="E24" s="19">
        <f>B24-D24</f>
        <v>-51</v>
      </c>
      <c r="F24" s="21" t="s">
        <v>39</v>
      </c>
      <c r="G24" s="24" t="s">
        <v>11</v>
      </c>
      <c r="H24" s="27" t="s">
        <v>57</v>
      </c>
    </row>
    <row r="25" spans="1:8">
      <c r="A25" s="28" t="s">
        <v>58</v>
      </c>
      <c r="B25" s="6">
        <v>45351</v>
      </c>
      <c r="C25" s="8" t="s">
        <v>59</v>
      </c>
      <c r="D25" s="6">
        <v>45534</v>
      </c>
      <c r="E25" s="19">
        <f>B25-D25</f>
        <v>-183</v>
      </c>
      <c r="F25" s="21" t="s">
        <v>5</v>
      </c>
      <c r="G25" s="24" t="s">
        <v>13</v>
      </c>
      <c r="H25" s="27" t="s">
        <v>60</v>
      </c>
    </row>
    <row r="26" spans="1:8">
      <c r="A26" s="32" t="s">
        <v>61</v>
      </c>
      <c r="B26" s="7">
        <v>45351</v>
      </c>
      <c r="C26" s="10" t="s">
        <v>59</v>
      </c>
      <c r="D26" s="6">
        <v>45534</v>
      </c>
      <c r="E26" s="19">
        <f>B26-D26</f>
        <v>-183</v>
      </c>
      <c r="F26" s="21" t="s">
        <v>5</v>
      </c>
      <c r="G26" s="24" t="s">
        <v>13</v>
      </c>
      <c r="H26" s="27" t="s">
        <v>60</v>
      </c>
    </row>
    <row r="27" spans="1:8">
      <c r="A27" s="3" t="s">
        <v>62</v>
      </c>
      <c r="B27" s="6">
        <v>45351</v>
      </c>
      <c r="C27" s="8" t="s">
        <v>59</v>
      </c>
      <c r="D27" s="6">
        <v>45506</v>
      </c>
      <c r="E27" s="19">
        <f>B27-D27</f>
        <v>-155</v>
      </c>
      <c r="F27" s="21" t="s">
        <v>5</v>
      </c>
      <c r="G27" s="24" t="s">
        <v>13</v>
      </c>
      <c r="H27" s="27" t="s">
        <v>60</v>
      </c>
    </row>
    <row r="28" spans="1:8">
      <c r="A28" s="2" t="s">
        <v>63</v>
      </c>
      <c r="B28" s="6">
        <v>45359</v>
      </c>
      <c r="C28" s="8" t="s">
        <v>64</v>
      </c>
      <c r="D28" s="6">
        <v>45446</v>
      </c>
      <c r="E28" s="19">
        <f>B28-D28</f>
        <v>-87</v>
      </c>
      <c r="F28" s="21" t="s">
        <v>39</v>
      </c>
      <c r="G28" s="24" t="s">
        <v>11</v>
      </c>
      <c r="H28" s="27" t="s">
        <v>65</v>
      </c>
    </row>
    <row r="29" spans="1:8">
      <c r="A29" s="2" t="s">
        <v>66</v>
      </c>
      <c r="B29" s="6">
        <v>45371</v>
      </c>
      <c r="C29" s="8" t="s">
        <v>67</v>
      </c>
      <c r="D29" s="6">
        <v>45565</v>
      </c>
      <c r="E29" s="19">
        <f>B29-D29</f>
        <v>-194</v>
      </c>
      <c r="F29" s="21" t="s">
        <v>5</v>
      </c>
      <c r="G29" s="24" t="s">
        <v>13</v>
      </c>
      <c r="H29" s="27" t="s">
        <v>68</v>
      </c>
    </row>
    <row r="30" spans="1:8">
      <c r="A30" s="2" t="s">
        <v>69</v>
      </c>
      <c r="B30" s="6">
        <v>45371</v>
      </c>
      <c r="C30" s="8" t="s">
        <v>70</v>
      </c>
      <c r="D30" s="6">
        <v>45517</v>
      </c>
      <c r="E30" s="19">
        <f>B30-D30</f>
        <v>-146</v>
      </c>
      <c r="F30" s="21" t="s">
        <v>5</v>
      </c>
      <c r="G30" s="24" t="s">
        <v>13</v>
      </c>
      <c r="H30" s="27" t="s">
        <v>68</v>
      </c>
    </row>
    <row r="31" spans="1:8">
      <c r="A31" s="4" t="s">
        <v>71</v>
      </c>
      <c r="B31" s="7">
        <v>45383</v>
      </c>
      <c r="C31" s="10"/>
      <c r="D31" s="6">
        <v>45457</v>
      </c>
      <c r="E31" s="19">
        <f>B31-D31</f>
        <v>-74</v>
      </c>
      <c r="F31" s="21" t="s">
        <v>39</v>
      </c>
      <c r="G31" s="24" t="s">
        <v>26</v>
      </c>
      <c r="H31" s="27" t="s">
        <v>72</v>
      </c>
    </row>
    <row r="32" spans="1:8">
      <c r="A32" s="2" t="s">
        <v>73</v>
      </c>
      <c r="B32" s="6">
        <v>45383</v>
      </c>
      <c r="C32" s="8"/>
      <c r="D32" s="6">
        <v>45457</v>
      </c>
      <c r="E32" s="19">
        <f>B32-D32</f>
        <v>-74</v>
      </c>
      <c r="F32" s="21" t="s">
        <v>39</v>
      </c>
      <c r="G32" s="24" t="s">
        <v>26</v>
      </c>
      <c r="H32" s="27" t="s">
        <v>72</v>
      </c>
    </row>
    <row r="33" spans="1:8">
      <c r="A33" s="2" t="s">
        <v>74</v>
      </c>
      <c r="B33" s="6">
        <v>45679</v>
      </c>
      <c r="C33" s="8"/>
      <c r="D33" s="35">
        <v>45462</v>
      </c>
      <c r="E33" s="19">
        <f>B33-D33</f>
        <v>217</v>
      </c>
      <c r="F33" s="21" t="s">
        <v>3</v>
      </c>
      <c r="G33" s="24" t="s">
        <v>12</v>
      </c>
    </row>
    <row r="34" spans="1:8">
      <c r="A34" s="2" t="s">
        <v>75</v>
      </c>
      <c r="B34" s="5">
        <v>45395</v>
      </c>
      <c r="C34" s="9"/>
      <c r="D34" s="5">
        <v>45323</v>
      </c>
      <c r="E34" s="19">
        <f>B34-D34</f>
        <v>72</v>
      </c>
      <c r="F34" s="21" t="s">
        <v>3</v>
      </c>
      <c r="G34" s="24" t="s">
        <v>12</v>
      </c>
    </row>
    <row r="35" spans="1:8">
      <c r="A35" s="3" t="s">
        <v>76</v>
      </c>
      <c r="B35" s="5">
        <v>45411</v>
      </c>
      <c r="C35" s="9"/>
      <c r="D35" s="6">
        <v>45370</v>
      </c>
      <c r="E35" s="19">
        <f>B35-D35</f>
        <v>41</v>
      </c>
      <c r="F35" s="21" t="s">
        <v>3</v>
      </c>
      <c r="G35" s="24" t="s">
        <v>12</v>
      </c>
    </row>
    <row r="36" spans="1:8">
      <c r="A36" s="2" t="s">
        <v>77</v>
      </c>
      <c r="B36" s="6">
        <v>45473</v>
      </c>
      <c r="C36" s="8"/>
      <c r="D36" s="6">
        <v>45469</v>
      </c>
      <c r="E36" s="19">
        <f>B36-D36</f>
        <v>4</v>
      </c>
      <c r="F36" s="21" t="s">
        <v>3</v>
      </c>
      <c r="G36" s="24" t="s">
        <v>12</v>
      </c>
    </row>
    <row r="37" spans="1:8">
      <c r="A37" s="2" t="s">
        <v>78</v>
      </c>
      <c r="B37" s="6">
        <v>45473</v>
      </c>
      <c r="C37" s="8"/>
      <c r="D37" s="6">
        <v>45469</v>
      </c>
      <c r="E37" s="19">
        <f>B37-D37</f>
        <v>4</v>
      </c>
      <c r="F37" s="21" t="s">
        <v>3</v>
      </c>
      <c r="G37" s="24" t="s">
        <v>12</v>
      </c>
    </row>
    <row r="38" spans="1:8">
      <c r="A38" s="2" t="s">
        <v>79</v>
      </c>
      <c r="B38" s="6">
        <v>45498</v>
      </c>
      <c r="C38" s="8"/>
      <c r="D38" s="6">
        <v>45435</v>
      </c>
      <c r="E38" s="19">
        <f>B38-D38</f>
        <v>63</v>
      </c>
      <c r="F38" s="21" t="s">
        <v>3</v>
      </c>
      <c r="G38" s="24" t="s">
        <v>12</v>
      </c>
    </row>
    <row r="39" spans="1:8">
      <c r="A39" s="2" t="s">
        <v>80</v>
      </c>
      <c r="B39" s="6">
        <v>45533</v>
      </c>
      <c r="C39" s="8"/>
      <c r="D39" s="6">
        <v>45533</v>
      </c>
      <c r="E39" s="19">
        <f>B39-D39</f>
        <v>0</v>
      </c>
      <c r="F39" s="21" t="s">
        <v>3</v>
      </c>
      <c r="G39" s="24" t="s">
        <v>12</v>
      </c>
    </row>
    <row r="40" spans="1:8">
      <c r="A40" s="2" t="s">
        <v>81</v>
      </c>
      <c r="B40" s="6">
        <v>45533</v>
      </c>
      <c r="C40" s="8"/>
      <c r="D40" s="6">
        <v>45499</v>
      </c>
      <c r="E40" s="19">
        <f>B40-D40</f>
        <v>34</v>
      </c>
      <c r="F40" s="21" t="s">
        <v>3</v>
      </c>
      <c r="G40" s="24" t="s">
        <v>12</v>
      </c>
    </row>
    <row r="41" spans="1:8">
      <c r="A41" s="2" t="s">
        <v>82</v>
      </c>
      <c r="B41" s="6">
        <v>45533</v>
      </c>
      <c r="C41" s="8"/>
      <c r="D41" s="6">
        <v>45499</v>
      </c>
      <c r="E41" s="19">
        <f>B41-D41</f>
        <v>34</v>
      </c>
      <c r="F41" s="21" t="s">
        <v>3</v>
      </c>
      <c r="G41" s="24" t="s">
        <v>12</v>
      </c>
    </row>
    <row r="42" spans="1:8">
      <c r="A42" s="2" t="s">
        <v>83</v>
      </c>
      <c r="B42" s="6">
        <v>45536</v>
      </c>
      <c r="C42" s="8"/>
      <c r="D42" s="6">
        <v>45534</v>
      </c>
      <c r="E42" s="19">
        <f>B42-D42</f>
        <v>2</v>
      </c>
      <c r="F42" s="21" t="s">
        <v>3</v>
      </c>
      <c r="G42" s="24" t="s">
        <v>12</v>
      </c>
    </row>
    <row r="43" spans="1:8">
      <c r="A43" s="3" t="s">
        <v>84</v>
      </c>
      <c r="B43" s="6">
        <v>45559</v>
      </c>
      <c r="C43" s="8"/>
      <c r="D43" s="6">
        <v>45557</v>
      </c>
      <c r="E43" s="19">
        <f>B43-D43</f>
        <v>2</v>
      </c>
      <c r="F43" s="21" t="s">
        <v>3</v>
      </c>
      <c r="G43" s="24" t="s">
        <v>12</v>
      </c>
    </row>
    <row r="44" spans="1:8">
      <c r="A44" s="3" t="s">
        <v>85</v>
      </c>
      <c r="B44" s="6">
        <v>45562</v>
      </c>
      <c r="C44" s="8"/>
      <c r="D44" s="6">
        <v>45541</v>
      </c>
      <c r="E44" s="19">
        <f>B44-D44</f>
        <v>21</v>
      </c>
      <c r="F44" s="21" t="s">
        <v>3</v>
      </c>
      <c r="G44" s="24" t="s">
        <v>12</v>
      </c>
    </row>
    <row r="45" spans="1:8">
      <c r="A45" s="30" t="s">
        <v>86</v>
      </c>
      <c r="B45" s="6">
        <v>45587</v>
      </c>
      <c r="C45" s="8"/>
      <c r="D45" s="6">
        <v>45539</v>
      </c>
      <c r="E45" s="19">
        <f>B45-D45</f>
        <v>48</v>
      </c>
      <c r="F45" s="21" t="s">
        <v>3</v>
      </c>
      <c r="G45" s="24" t="s">
        <v>13</v>
      </c>
      <c r="H45" s="27" t="s">
        <v>68</v>
      </c>
    </row>
    <row r="46" spans="1:8">
      <c r="A46" s="3" t="s">
        <v>87</v>
      </c>
      <c r="B46" s="6">
        <v>45562</v>
      </c>
      <c r="C46" s="8"/>
      <c r="D46" s="6">
        <v>45531</v>
      </c>
      <c r="E46" s="19">
        <f>B46-D46</f>
        <v>31</v>
      </c>
      <c r="F46" s="21" t="s">
        <v>3</v>
      </c>
      <c r="G46" s="24" t="s">
        <v>12</v>
      </c>
    </row>
    <row r="47" spans="1:8">
      <c r="A47" s="3" t="s">
        <v>88</v>
      </c>
      <c r="B47" s="6">
        <v>45562</v>
      </c>
      <c r="C47" s="8"/>
      <c r="D47" s="6">
        <v>45567</v>
      </c>
      <c r="E47" s="19">
        <f>B47-D47</f>
        <v>-5</v>
      </c>
      <c r="F47" s="21" t="s">
        <v>4</v>
      </c>
      <c r="G47" s="24" t="s">
        <v>11</v>
      </c>
      <c r="H47" s="27" t="s">
        <v>89</v>
      </c>
    </row>
    <row r="48" spans="1:8">
      <c r="A48" s="2" t="s">
        <v>90</v>
      </c>
      <c r="B48" s="6">
        <v>45564</v>
      </c>
      <c r="C48" s="8" t="s">
        <v>91</v>
      </c>
      <c r="D48" s="6">
        <v>45569</v>
      </c>
      <c r="E48" s="19">
        <f>B48-D48</f>
        <v>-5</v>
      </c>
      <c r="F48" s="21" t="s">
        <v>4</v>
      </c>
      <c r="G48" s="24" t="s">
        <v>13</v>
      </c>
      <c r="H48" s="27" t="s">
        <v>68</v>
      </c>
    </row>
    <row r="49" spans="1:9">
      <c r="A49" s="12" t="s">
        <v>92</v>
      </c>
      <c r="B49" s="6">
        <v>45564</v>
      </c>
      <c r="C49" s="14" t="s">
        <v>93</v>
      </c>
      <c r="D49" s="5">
        <v>45587</v>
      </c>
      <c r="E49" s="19">
        <f>B49-D49</f>
        <v>-23</v>
      </c>
      <c r="F49" s="21" t="s">
        <v>4</v>
      </c>
      <c r="G49" s="24" t="s">
        <v>13</v>
      </c>
      <c r="H49" s="27" t="s">
        <v>68</v>
      </c>
    </row>
    <row r="50" spans="1:9">
      <c r="A50" s="11" t="s">
        <v>94</v>
      </c>
      <c r="B50" s="5">
        <v>45674</v>
      </c>
      <c r="D50" s="5">
        <v>45587</v>
      </c>
      <c r="E50" s="19">
        <f>B50-D50</f>
        <v>87</v>
      </c>
      <c r="F50" s="21" t="s">
        <v>3</v>
      </c>
      <c r="G50" s="24" t="s">
        <v>12</v>
      </c>
    </row>
    <row r="51" spans="1:9">
      <c r="A51" s="11" t="s">
        <v>95</v>
      </c>
      <c r="B51" s="5">
        <v>45562</v>
      </c>
      <c r="C51" s="13" t="s">
        <v>96</v>
      </c>
      <c r="D51" s="5">
        <v>45588</v>
      </c>
      <c r="E51" s="19">
        <f>B51-D51</f>
        <v>-26</v>
      </c>
      <c r="F51" s="21" t="s">
        <v>4</v>
      </c>
      <c r="G51" s="24" t="s">
        <v>26</v>
      </c>
      <c r="H51" s="27" t="s">
        <v>72</v>
      </c>
    </row>
    <row r="52" spans="1:9">
      <c r="A52" s="11" t="s">
        <v>97</v>
      </c>
      <c r="B52" s="5">
        <v>45562</v>
      </c>
      <c r="C52" s="13" t="s">
        <v>96</v>
      </c>
      <c r="D52" s="5">
        <v>45588</v>
      </c>
      <c r="E52" s="19">
        <f>B52-D52</f>
        <v>-26</v>
      </c>
      <c r="F52" s="21" t="s">
        <v>4</v>
      </c>
      <c r="G52" s="24" t="s">
        <v>26</v>
      </c>
      <c r="H52" s="27" t="s">
        <v>72</v>
      </c>
    </row>
    <row r="53" spans="1:9">
      <c r="A53" s="11" t="s">
        <v>98</v>
      </c>
      <c r="B53" s="5">
        <v>45328</v>
      </c>
      <c r="D53" s="5">
        <v>45590</v>
      </c>
      <c r="E53" s="19">
        <f>B53-D53</f>
        <v>-262</v>
      </c>
      <c r="F53" s="21" t="s">
        <v>5</v>
      </c>
      <c r="G53" s="24" t="s">
        <v>11</v>
      </c>
      <c r="H53" s="27" t="s">
        <v>99</v>
      </c>
    </row>
    <row r="54" spans="1:9">
      <c r="A54" s="33" t="s">
        <v>100</v>
      </c>
      <c r="B54" s="5">
        <v>45564</v>
      </c>
      <c r="C54" s="34" t="s">
        <v>91</v>
      </c>
      <c r="D54" s="5">
        <v>45611</v>
      </c>
      <c r="E54" s="19">
        <f>B54-D54</f>
        <v>-47</v>
      </c>
      <c r="F54" s="22" t="s">
        <v>39</v>
      </c>
      <c r="G54" s="24" t="s">
        <v>13</v>
      </c>
      <c r="H54" s="27" t="s">
        <v>68</v>
      </c>
    </row>
    <row r="55" spans="1:9">
      <c r="A55" s="11" t="s">
        <v>101</v>
      </c>
      <c r="B55" s="5">
        <v>45619</v>
      </c>
      <c r="D55" s="5">
        <v>45618</v>
      </c>
      <c r="E55" s="19">
        <f>B55-D55</f>
        <v>1</v>
      </c>
      <c r="F55" s="22" t="s">
        <v>3</v>
      </c>
      <c r="G55" s="24" t="s">
        <v>12</v>
      </c>
    </row>
    <row r="56" spans="1:9">
      <c r="A56" s="29" t="s">
        <v>102</v>
      </c>
      <c r="B56" s="25">
        <v>45335</v>
      </c>
      <c r="D56" s="5">
        <v>45629</v>
      </c>
      <c r="E56" s="19">
        <f>B56-D56</f>
        <v>-294</v>
      </c>
      <c r="F56" s="22" t="s">
        <v>5</v>
      </c>
      <c r="G56" s="24" t="s">
        <v>11</v>
      </c>
      <c r="H56" s="27" t="s">
        <v>99</v>
      </c>
    </row>
    <row r="57" spans="1:9">
      <c r="A57" s="33" t="s">
        <v>103</v>
      </c>
      <c r="B57" s="25">
        <v>45566</v>
      </c>
      <c r="C57" s="13" t="s">
        <v>104</v>
      </c>
      <c r="D57" s="5">
        <v>45630</v>
      </c>
      <c r="E57" s="19">
        <f>B57-D57</f>
        <v>-64</v>
      </c>
      <c r="F57" s="22" t="s">
        <v>39</v>
      </c>
      <c r="G57" s="24" t="s">
        <v>11</v>
      </c>
      <c r="H57" s="27" t="s">
        <v>105</v>
      </c>
    </row>
    <row r="58" spans="1:9">
      <c r="A58" s="29" t="s">
        <v>106</v>
      </c>
      <c r="B58" s="25">
        <v>45566</v>
      </c>
      <c r="C58" s="13" t="s">
        <v>104</v>
      </c>
      <c r="D58" s="5">
        <v>45630</v>
      </c>
      <c r="E58" s="19">
        <f>B58-D58</f>
        <v>-64</v>
      </c>
      <c r="F58" s="22" t="s">
        <v>39</v>
      </c>
      <c r="G58" s="24" t="s">
        <v>11</v>
      </c>
      <c r="H58" s="27" t="s">
        <v>105</v>
      </c>
    </row>
    <row r="59" spans="1:9" ht="29.25">
      <c r="A59" s="31" t="s">
        <v>107</v>
      </c>
      <c r="B59" s="5">
        <v>45621</v>
      </c>
      <c r="D59" s="5">
        <v>45631</v>
      </c>
      <c r="E59" s="19">
        <f>B59-D59</f>
        <v>-10</v>
      </c>
      <c r="F59" s="22" t="s">
        <v>4</v>
      </c>
      <c r="G59" s="24" t="s">
        <v>11</v>
      </c>
      <c r="H59" s="27" t="s">
        <v>108</v>
      </c>
    </row>
    <row r="60" spans="1:9" ht="29.25">
      <c r="A60" s="31" t="s">
        <v>109</v>
      </c>
      <c r="B60" s="26">
        <v>45638</v>
      </c>
      <c r="C60" s="34"/>
      <c r="D60" s="5">
        <v>45639</v>
      </c>
      <c r="E60" s="19">
        <f>B60-D60</f>
        <v>-1</v>
      </c>
      <c r="F60" s="22" t="s">
        <v>4</v>
      </c>
      <c r="G60" s="24" t="s">
        <v>11</v>
      </c>
      <c r="H60" s="36" t="s">
        <v>108</v>
      </c>
      <c r="I60" s="37"/>
    </row>
    <row r="61" spans="1:9">
      <c r="A61" s="31" t="s">
        <v>110</v>
      </c>
      <c r="B61" s="26">
        <v>45638</v>
      </c>
      <c r="C61" s="34"/>
      <c r="D61" s="25">
        <v>45637</v>
      </c>
      <c r="E61" s="19">
        <f>B61-D61</f>
        <v>1</v>
      </c>
      <c r="F61" s="22" t="s">
        <v>3</v>
      </c>
      <c r="G61" s="24" t="s">
        <v>12</v>
      </c>
    </row>
    <row r="62" spans="1:9">
      <c r="A62" s="1" t="s">
        <v>111</v>
      </c>
      <c r="B62" s="5">
        <v>45655</v>
      </c>
      <c r="D62" s="5">
        <v>45646</v>
      </c>
      <c r="E62" s="19">
        <f>B62-D62</f>
        <v>9</v>
      </c>
      <c r="F62" s="22" t="s">
        <v>3</v>
      </c>
      <c r="G62" s="24" t="s">
        <v>12</v>
      </c>
    </row>
    <row r="63" spans="1:9">
      <c r="A63" s="1" t="s">
        <v>112</v>
      </c>
      <c r="B63" s="5">
        <v>45688</v>
      </c>
      <c r="D63" s="5">
        <v>45660</v>
      </c>
      <c r="E63" s="19">
        <f>B63-D63</f>
        <v>28</v>
      </c>
      <c r="F63" s="22" t="s">
        <v>3</v>
      </c>
      <c r="G63" s="24" t="s">
        <v>12</v>
      </c>
    </row>
    <row r="64" spans="1:9">
      <c r="A64" s="1" t="s">
        <v>113</v>
      </c>
      <c r="B64" s="5">
        <v>45682</v>
      </c>
      <c r="D64" s="5">
        <v>45665</v>
      </c>
      <c r="E64" s="19">
        <f>B64-D64</f>
        <v>17</v>
      </c>
      <c r="F64" s="22" t="s">
        <v>3</v>
      </c>
      <c r="G64" s="24" t="s">
        <v>12</v>
      </c>
    </row>
    <row r="65" spans="1:8">
      <c r="A65" s="15" t="s">
        <v>114</v>
      </c>
      <c r="B65" s="5">
        <v>45925</v>
      </c>
      <c r="D65" s="5">
        <v>45678</v>
      </c>
      <c r="E65" s="19">
        <f>B65-D65</f>
        <v>247</v>
      </c>
      <c r="F65" s="21" t="s">
        <v>3</v>
      </c>
      <c r="G65" s="24" t="s">
        <v>12</v>
      </c>
    </row>
    <row r="66" spans="1:8">
      <c r="A66" s="2" t="s">
        <v>115</v>
      </c>
      <c r="B66" s="6">
        <v>45338</v>
      </c>
      <c r="C66" s="54" t="s">
        <v>116</v>
      </c>
      <c r="D66" s="6">
        <v>45672</v>
      </c>
      <c r="E66" s="19">
        <f>B66-D66</f>
        <v>-334</v>
      </c>
      <c r="F66" s="21" t="s">
        <v>5</v>
      </c>
      <c r="G66" s="24" t="s">
        <v>13</v>
      </c>
      <c r="H66" s="27" t="s">
        <v>30</v>
      </c>
    </row>
    <row r="67" spans="1:8">
      <c r="A67" s="1" t="s">
        <v>117</v>
      </c>
      <c r="B67" s="5">
        <v>45564</v>
      </c>
      <c r="C67" s="20" t="s">
        <v>118</v>
      </c>
      <c r="D67" s="5">
        <v>45674</v>
      </c>
      <c r="E67" s="19">
        <f>B67-D67</f>
        <v>-110</v>
      </c>
      <c r="F67" s="21" t="s">
        <v>5</v>
      </c>
      <c r="G67" s="24" t="s">
        <v>13</v>
      </c>
      <c r="H67" s="27" t="s">
        <v>119</v>
      </c>
    </row>
    <row r="68" spans="1:8">
      <c r="A68" s="1" t="s">
        <v>120</v>
      </c>
      <c r="B68" s="5">
        <v>45548</v>
      </c>
      <c r="D68" s="5">
        <v>45674</v>
      </c>
      <c r="E68" s="19">
        <f>B68-D68</f>
        <v>-126</v>
      </c>
      <c r="F68" s="22" t="s">
        <v>5</v>
      </c>
      <c r="G68" s="24" t="s">
        <v>11</v>
      </c>
      <c r="H68" s="27" t="s">
        <v>121</v>
      </c>
    </row>
    <row r="69" spans="1:8">
      <c r="A69" s="11" t="s">
        <v>122</v>
      </c>
      <c r="B69" s="5">
        <v>45583</v>
      </c>
      <c r="D69" s="5">
        <v>45674</v>
      </c>
      <c r="E69" s="19">
        <f>B69-D69</f>
        <v>-91</v>
      </c>
      <c r="F69" s="22" t="s">
        <v>5</v>
      </c>
      <c r="G69" s="24" t="s">
        <v>11</v>
      </c>
      <c r="H69" s="27" t="s">
        <v>121</v>
      </c>
    </row>
    <row r="70" spans="1:8">
      <c r="A70" s="11" t="s">
        <v>123</v>
      </c>
      <c r="B70" s="5">
        <v>45335</v>
      </c>
      <c r="D70" s="5">
        <v>45678</v>
      </c>
      <c r="E70" s="19">
        <f>B70-D70</f>
        <v>-343</v>
      </c>
      <c r="F70" s="22" t="s">
        <v>5</v>
      </c>
      <c r="G70" s="24" t="s">
        <v>11</v>
      </c>
      <c r="H70" s="27" t="s">
        <v>99</v>
      </c>
    </row>
    <row r="71" spans="1:8">
      <c r="A71" s="51" t="s">
        <v>124</v>
      </c>
      <c r="B71" s="5">
        <v>45681</v>
      </c>
      <c r="D71" s="5">
        <v>45679</v>
      </c>
      <c r="E71" s="19">
        <f>B71-D71</f>
        <v>2</v>
      </c>
      <c r="F71" s="22" t="s">
        <v>3</v>
      </c>
      <c r="G71" s="24" t="s">
        <v>12</v>
      </c>
    </row>
    <row r="72" spans="1:8">
      <c r="A72" s="11" t="s">
        <v>125</v>
      </c>
      <c r="B72" s="25">
        <v>45731</v>
      </c>
      <c r="D72" s="5">
        <v>45693</v>
      </c>
      <c r="E72" s="19">
        <f>B72-D72</f>
        <v>38</v>
      </c>
      <c r="F72" s="22" t="s">
        <v>3</v>
      </c>
      <c r="G72" s="24" t="s">
        <v>12</v>
      </c>
    </row>
    <row r="73" spans="1:8">
      <c r="A73" s="11" t="s">
        <v>126</v>
      </c>
      <c r="B73" s="5">
        <v>45737</v>
      </c>
      <c r="D73" s="5">
        <v>45719</v>
      </c>
      <c r="E73" s="19">
        <f>B73-D73</f>
        <v>18</v>
      </c>
      <c r="F73" s="22" t="s">
        <v>12</v>
      </c>
      <c r="G73" s="24" t="s">
        <v>12</v>
      </c>
    </row>
    <row r="74" spans="1:8">
      <c r="A74" s="12" t="s">
        <v>127</v>
      </c>
      <c r="B74" s="5">
        <v>45737</v>
      </c>
      <c r="D74" s="5">
        <v>45719</v>
      </c>
      <c r="E74" s="19">
        <f>B74-D74</f>
        <v>18</v>
      </c>
      <c r="F74" s="22" t="s">
        <v>12</v>
      </c>
      <c r="G74" s="24" t="s">
        <v>12</v>
      </c>
    </row>
    <row r="75" spans="1:8">
      <c r="A75" s="1" t="s">
        <v>128</v>
      </c>
      <c r="B75" s="5">
        <v>45552</v>
      </c>
      <c r="D75" s="5">
        <v>45733</v>
      </c>
      <c r="E75" s="19">
        <f>B75-D75</f>
        <v>-181</v>
      </c>
      <c r="F75" s="22" t="s">
        <v>5</v>
      </c>
      <c r="G75" s="24" t="s">
        <v>11</v>
      </c>
      <c r="H75" s="27" t="s">
        <v>121</v>
      </c>
    </row>
    <row r="76" spans="1:8">
      <c r="A76" s="1" t="s">
        <v>129</v>
      </c>
      <c r="B76" s="5">
        <v>45552</v>
      </c>
      <c r="D76" s="5">
        <v>45733</v>
      </c>
      <c r="E76" s="19">
        <f>B76-D76</f>
        <v>-181</v>
      </c>
      <c r="F76" s="22" t="s">
        <v>5</v>
      </c>
      <c r="G76" s="24" t="s">
        <v>11</v>
      </c>
      <c r="H76" s="27" t="s">
        <v>121</v>
      </c>
    </row>
    <row r="77" spans="1:8">
      <c r="A77" s="56" t="s">
        <v>130</v>
      </c>
      <c r="B77" s="5">
        <v>45776</v>
      </c>
      <c r="D77" s="5">
        <v>45741</v>
      </c>
      <c r="E77" s="19">
        <f>B77-D77</f>
        <v>35</v>
      </c>
      <c r="F77" s="22" t="s">
        <v>12</v>
      </c>
      <c r="G77" s="24" t="s">
        <v>12</v>
      </c>
    </row>
    <row r="78" spans="1:8">
      <c r="A78" s="11" t="s">
        <v>131</v>
      </c>
      <c r="B78" s="5">
        <v>45776</v>
      </c>
      <c r="D78" s="5">
        <v>45741</v>
      </c>
      <c r="E78" s="19">
        <f>B78-D78</f>
        <v>35</v>
      </c>
      <c r="F78" s="22" t="s">
        <v>12</v>
      </c>
      <c r="G78" s="24" t="s">
        <v>12</v>
      </c>
    </row>
    <row r="79" spans="1:8">
      <c r="A79" s="58" t="s">
        <v>132</v>
      </c>
      <c r="B79" s="5">
        <v>45920</v>
      </c>
      <c r="D79" s="5">
        <v>45744</v>
      </c>
      <c r="E79" s="19">
        <f>B79-D79</f>
        <v>176</v>
      </c>
      <c r="F79" s="22" t="s">
        <v>12</v>
      </c>
      <c r="G79" s="24" t="s">
        <v>12</v>
      </c>
    </row>
    <row r="80" spans="1:8">
      <c r="A80" s="61" t="s">
        <v>133</v>
      </c>
      <c r="B80" s="57">
        <v>45564</v>
      </c>
      <c r="C80" s="20" t="s">
        <v>118</v>
      </c>
      <c r="D80" s="5">
        <v>45764</v>
      </c>
      <c r="E80" s="19">
        <f>B80-D80</f>
        <v>-200</v>
      </c>
      <c r="F80" s="22" t="s">
        <v>5</v>
      </c>
      <c r="G80" s="24" t="s">
        <v>13</v>
      </c>
      <c r="H80" s="27" t="s">
        <v>134</v>
      </c>
    </row>
    <row r="81" spans="1:8">
      <c r="A81" s="47" t="s">
        <v>135</v>
      </c>
      <c r="B81" s="57">
        <v>45534</v>
      </c>
      <c r="C81" s="20" t="s">
        <v>136</v>
      </c>
      <c r="D81" s="5">
        <v>45765</v>
      </c>
      <c r="E81" s="19">
        <f>B81-D81</f>
        <v>-231</v>
      </c>
      <c r="F81" s="22" t="s">
        <v>5</v>
      </c>
      <c r="G81" s="24" t="s">
        <v>11</v>
      </c>
      <c r="H81" s="27" t="s">
        <v>121</v>
      </c>
    </row>
    <row r="82" spans="1:8">
      <c r="A82" s="47" t="s">
        <v>137</v>
      </c>
      <c r="B82" s="59">
        <v>45741</v>
      </c>
      <c r="D82" s="5">
        <v>45771</v>
      </c>
      <c r="E82" s="19">
        <f>B82-D82</f>
        <v>-30</v>
      </c>
      <c r="F82" s="22" t="s">
        <v>4</v>
      </c>
      <c r="G82" s="22" t="s">
        <v>11</v>
      </c>
      <c r="H82" s="27" t="s">
        <v>121</v>
      </c>
    </row>
    <row r="83" spans="1:8">
      <c r="A83" s="47" t="s">
        <v>138</v>
      </c>
      <c r="B83" s="60">
        <v>45741</v>
      </c>
      <c r="D83" s="5">
        <v>45771</v>
      </c>
      <c r="E83" s="19">
        <f>B83-D83</f>
        <v>-30</v>
      </c>
      <c r="F83" s="22" t="s">
        <v>4</v>
      </c>
      <c r="G83" s="22" t="s">
        <v>11</v>
      </c>
      <c r="H83" s="27" t="s">
        <v>121</v>
      </c>
    </row>
    <row r="84" spans="1:8">
      <c r="A84" s="47" t="s">
        <v>139</v>
      </c>
      <c r="B84" s="60">
        <v>45741</v>
      </c>
      <c r="D84" s="5">
        <v>45771</v>
      </c>
      <c r="E84" s="19">
        <f>B84-D84</f>
        <v>-30</v>
      </c>
      <c r="F84" s="22" t="s">
        <v>4</v>
      </c>
      <c r="G84" s="22" t="s">
        <v>11</v>
      </c>
      <c r="H84" s="27" t="s">
        <v>121</v>
      </c>
    </row>
    <row r="85" spans="1:8">
      <c r="A85" s="47" t="s">
        <v>140</v>
      </c>
      <c r="B85" s="60">
        <v>45741</v>
      </c>
      <c r="C85" s="6"/>
      <c r="D85" s="5">
        <v>45771</v>
      </c>
      <c r="E85" s="19">
        <f>B85-D85</f>
        <v>-30</v>
      </c>
      <c r="F85" s="22" t="s">
        <v>4</v>
      </c>
      <c r="G85" s="22" t="s">
        <v>11</v>
      </c>
      <c r="H85" s="27" t="s">
        <v>121</v>
      </c>
    </row>
    <row r="86" spans="1:8">
      <c r="A86" s="47" t="s">
        <v>141</v>
      </c>
      <c r="B86" s="57">
        <v>45674</v>
      </c>
      <c r="D86" s="5">
        <v>45777</v>
      </c>
      <c r="E86" s="19">
        <f>B86-D86</f>
        <v>-103</v>
      </c>
      <c r="F86" s="22" t="s">
        <v>5</v>
      </c>
      <c r="G86" s="24" t="s">
        <v>11</v>
      </c>
      <c r="H86" s="27" t="s">
        <v>142</v>
      </c>
    </row>
    <row r="87" spans="1:8">
      <c r="A87" s="62" t="s">
        <v>143</v>
      </c>
      <c r="B87" s="5">
        <v>45800</v>
      </c>
      <c r="D87" s="5">
        <v>45776</v>
      </c>
      <c r="E87" s="19">
        <f>B87-D87</f>
        <v>24</v>
      </c>
      <c r="F87" s="22" t="s">
        <v>12</v>
      </c>
      <c r="G87" s="24" t="s">
        <v>12</v>
      </c>
    </row>
    <row r="88" spans="1:8">
      <c r="E88" s="19">
        <f>B88-D88</f>
        <v>0</v>
      </c>
    </row>
    <row r="89" spans="1:8">
      <c r="E89" s="19">
        <f>B89-D89</f>
        <v>0</v>
      </c>
    </row>
    <row r="90" spans="1:8">
      <c r="E90" s="19">
        <f>B90-D90</f>
        <v>0</v>
      </c>
    </row>
    <row r="91" spans="1:8">
      <c r="E91" s="19">
        <f>B91-D91</f>
        <v>0</v>
      </c>
    </row>
    <row r="92" spans="1:8">
      <c r="E92" s="19">
        <f>B92-D92</f>
        <v>0</v>
      </c>
    </row>
    <row r="93" spans="1:8">
      <c r="E93" s="19">
        <f>B93-D93</f>
        <v>0</v>
      </c>
    </row>
    <row r="94" spans="1:8">
      <c r="E94" s="19">
        <f>B94-D94</f>
        <v>0</v>
      </c>
    </row>
    <row r="95" spans="1:8">
      <c r="E95" s="19">
        <f>B95-D95</f>
        <v>0</v>
      </c>
    </row>
    <row r="96" spans="1:8">
      <c r="E96" s="19">
        <f>B96-D96</f>
        <v>0</v>
      </c>
    </row>
    <row r="97" spans="5:5">
      <c r="E97" s="19">
        <f>B97-D97</f>
        <v>0</v>
      </c>
    </row>
    <row r="98" spans="5:5">
      <c r="E98" s="19">
        <f>B98-D98</f>
        <v>0</v>
      </c>
    </row>
    <row r="99" spans="5:5">
      <c r="E99" s="19">
        <f>B99-D99</f>
        <v>0</v>
      </c>
    </row>
    <row r="100" spans="5:5">
      <c r="E100" s="19">
        <f>B100-D100</f>
        <v>0</v>
      </c>
    </row>
    <row r="101" spans="5:5">
      <c r="E101" s="19">
        <f>B101-D101</f>
        <v>0</v>
      </c>
    </row>
    <row r="102" spans="5:5">
      <c r="E102" s="19">
        <f>B102-D102</f>
        <v>0</v>
      </c>
    </row>
    <row r="103" spans="5:5">
      <c r="E103" s="19">
        <f>B103-D103</f>
        <v>0</v>
      </c>
    </row>
    <row r="104" spans="5:5">
      <c r="E104" s="19">
        <f>B104-D104</f>
        <v>0</v>
      </c>
    </row>
    <row r="105" spans="5:5">
      <c r="E105" s="19">
        <f>B105-D105</f>
        <v>0</v>
      </c>
    </row>
    <row r="106" spans="5:5">
      <c r="E106" s="19">
        <f>B106-D106</f>
        <v>0</v>
      </c>
    </row>
    <row r="107" spans="5:5">
      <c r="E107" s="19">
        <f>B107-D107</f>
        <v>0</v>
      </c>
    </row>
    <row r="108" spans="5:5">
      <c r="E108" s="19">
        <f>B108-D108</f>
        <v>0</v>
      </c>
    </row>
    <row r="109" spans="5:5">
      <c r="E109" s="19">
        <f>B109-D109</f>
        <v>0</v>
      </c>
    </row>
    <row r="110" spans="5:5">
      <c r="E110" s="19">
        <f>B110-D110</f>
        <v>0</v>
      </c>
    </row>
    <row r="111" spans="5:5">
      <c r="E111" s="19">
        <f>B111-D111</f>
        <v>0</v>
      </c>
    </row>
    <row r="112" spans="5:5">
      <c r="E112" s="19">
        <f>B112-D112</f>
        <v>0</v>
      </c>
    </row>
    <row r="113" spans="5:5">
      <c r="E113" s="19">
        <f>B113-D113</f>
        <v>0</v>
      </c>
    </row>
    <row r="114" spans="5:5">
      <c r="E114" s="19">
        <f>B114-D114</f>
        <v>0</v>
      </c>
    </row>
    <row r="115" spans="5:5">
      <c r="E115" s="19">
        <f>B115-D115</f>
        <v>0</v>
      </c>
    </row>
    <row r="116" spans="5:5">
      <c r="E116" s="19">
        <f>B116-D116</f>
        <v>0</v>
      </c>
    </row>
    <row r="117" spans="5:5">
      <c r="E117" s="19">
        <f>B117-D117</f>
        <v>0</v>
      </c>
    </row>
    <row r="118" spans="5:5">
      <c r="E118" s="19">
        <f>B118-D118</f>
        <v>0</v>
      </c>
    </row>
    <row r="119" spans="5:5">
      <c r="E119" s="19">
        <f>B119-D119</f>
        <v>0</v>
      </c>
    </row>
    <row r="120" spans="5:5">
      <c r="E120" s="19">
        <f>B120-D120</f>
        <v>0</v>
      </c>
    </row>
    <row r="121" spans="5:5">
      <c r="E121" s="19">
        <f>B121-D121</f>
        <v>0</v>
      </c>
    </row>
    <row r="122" spans="5:5">
      <c r="E122" s="19">
        <f>B122-D122</f>
        <v>0</v>
      </c>
    </row>
  </sheetData>
  <autoFilter ref="A1:H122" xr:uid="{26AC480A-8A6B-44E1-B704-9ED9B02E5366}"/>
  <conditionalFormatting sqref="B2:C6">
    <cfRule type="cellIs" dxfId="41" priority="29" operator="between">
      <formula>$V$1+1</formula>
      <formula>$V$1+30</formula>
    </cfRule>
  </conditionalFormatting>
  <conditionalFormatting sqref="B53:C53 B56:C56 B7:C18 B66:C66">
    <cfRule type="cellIs" dxfId="40" priority="24" operator="between">
      <formula>$Y$1+1</formula>
      <formula>$Y$1+30</formula>
    </cfRule>
  </conditionalFormatting>
  <conditionalFormatting sqref="B20:C28">
    <cfRule type="cellIs" dxfId="39" priority="20" operator="between">
      <formula>$Y$1+1</formula>
      <formula>$Y$1+30</formula>
    </cfRule>
  </conditionalFormatting>
  <conditionalFormatting sqref="B29:C34">
    <cfRule type="cellIs" dxfId="38" priority="17" operator="between">
      <formula>$Y$1+1</formula>
      <formula>$Y$1+30</formula>
    </cfRule>
  </conditionalFormatting>
  <conditionalFormatting sqref="B36:C39">
    <cfRule type="cellIs" dxfId="37" priority="11" operator="between">
      <formula>$AB$1+1</formula>
      <formula>$AB$1+30</formula>
    </cfRule>
  </conditionalFormatting>
  <conditionalFormatting sqref="B46:B50 B44:C45 B47:C53">
    <cfRule type="cellIs" dxfId="36" priority="5" operator="between">
      <formula>$AC$1+1</formula>
      <formula>$AC$1+30</formula>
    </cfRule>
  </conditionalFormatting>
  <conditionalFormatting sqref="C2:C59 C62:C84 C86:C114">
    <cfRule type="containsText" dxfId="35" priority="3" operator="containsText" text="x3">
      <formula>NOT(ISERROR(SEARCH("x3",C2)))</formula>
    </cfRule>
  </conditionalFormatting>
  <conditionalFormatting sqref="E2:E107">
    <cfRule type="cellIs" dxfId="34" priority="1" operator="greaterThanOrEqual">
      <formula>0</formula>
    </cfRule>
    <cfRule type="cellIs" dxfId="33" priority="2" operator="greaterThanOrEqual">
      <formula>-89</formula>
    </cfRule>
  </conditionalFormatting>
  <conditionalFormatting sqref="E2:E612">
    <cfRule type="cellIs" dxfId="32" priority="4" operator="lessThanOrEqual">
      <formula>-90</formula>
    </cfRule>
  </conditionalFormatting>
  <conditionalFormatting sqref="B51:C51">
    <cfRule type="expression" dxfId="31" priority="593">
      <formula>B51:B116&lt;=$AC$1</formula>
    </cfRule>
  </conditionalFormatting>
  <conditionalFormatting sqref="B44:C44">
    <cfRule type="expression" dxfId="30" priority="594">
      <formula>B44:B129&lt;=$AC$1</formula>
    </cfRule>
  </conditionalFormatting>
  <conditionalFormatting sqref="B14:C14 B11:C12 B16:C16">
    <cfRule type="expression" dxfId="29" priority="634">
      <formula>B11:B103&lt;=$Y$1</formula>
    </cfRule>
  </conditionalFormatting>
  <conditionalFormatting sqref="B17:C17 B13:C13">
    <cfRule type="expression" dxfId="28" priority="703">
      <formula>B13:B104&lt;=$Y$1</formula>
    </cfRule>
  </conditionalFormatting>
  <conditionalFormatting sqref="B39:C39">
    <cfRule type="expression" dxfId="27" priority="712">
      <formula>B39:B121&lt;=$AB$1</formula>
    </cfRule>
  </conditionalFormatting>
  <conditionalFormatting sqref="B27:C27">
    <cfRule type="expression" dxfId="26" priority="713">
      <formula>B27:B105&lt;=$Y$1</formula>
    </cfRule>
  </conditionalFormatting>
  <conditionalFormatting sqref="B34:C34">
    <cfRule type="expression" dxfId="25" priority="714">
      <formula>B34:B115&lt;=$Y$1</formula>
    </cfRule>
  </conditionalFormatting>
  <conditionalFormatting sqref="B32:C32 B29:C30 B20:C23 B8:C8">
    <cfRule type="expression" dxfId="24" priority="766">
      <formula>B8:B91&lt;=$Y$1</formula>
    </cfRule>
  </conditionalFormatting>
  <conditionalFormatting sqref="B19:C19">
    <cfRule type="expression" dxfId="23" priority="772">
      <formula>B19:B102&lt;=$Z$1</formula>
    </cfRule>
    <cfRule type="cellIs" dxfId="22" priority="773" operator="between">
      <formula>$Z$1+1</formula>
      <formula>$Z$1+30</formula>
    </cfRule>
  </conditionalFormatting>
  <conditionalFormatting sqref="B24:C24">
    <cfRule type="expression" dxfId="21" priority="774">
      <formula>B24:B99&lt;=$Y$1</formula>
    </cfRule>
  </conditionalFormatting>
  <conditionalFormatting sqref="B31:C31">
    <cfRule type="expression" dxfId="20" priority="775">
      <formula>B31:B135&lt;=$Y$1</formula>
    </cfRule>
  </conditionalFormatting>
  <conditionalFormatting sqref="B35:C35">
    <cfRule type="cellIs" dxfId="19" priority="776" operator="between">
      <formula>$AA$1+1</formula>
      <formula>$AA$1+30</formula>
    </cfRule>
    <cfRule type="expression" dxfId="18" priority="777">
      <formula>B35:B114&lt;=$AA$1</formula>
    </cfRule>
  </conditionalFormatting>
  <conditionalFormatting sqref="B36:C36">
    <cfRule type="expression" dxfId="17" priority="778">
      <formula>B36:B116&lt;=$AB$1</formula>
    </cfRule>
  </conditionalFormatting>
  <conditionalFormatting sqref="B42:C42">
    <cfRule type="cellIs" dxfId="16" priority="779" operator="between">
      <formula>$AB$1+1</formula>
      <formula>$AB$1+30</formula>
    </cfRule>
    <cfRule type="expression" dxfId="15" priority="780">
      <formula>B42:B114&lt;=$AB$1</formula>
    </cfRule>
  </conditionalFormatting>
  <conditionalFormatting sqref="B52:C52">
    <cfRule type="expression" dxfId="14" priority="781">
      <formula>B52:B116&lt;=$AC$1</formula>
    </cfRule>
  </conditionalFormatting>
  <conditionalFormatting sqref="B46">
    <cfRule type="expression" dxfId="13" priority="782">
      <formula>B46:B130&lt;=$AC$1</formula>
    </cfRule>
  </conditionalFormatting>
  <conditionalFormatting sqref="B47:C47">
    <cfRule type="expression" dxfId="12" priority="783">
      <formula>B47:B128&lt;=$AC$1</formula>
    </cfRule>
  </conditionalFormatting>
  <conditionalFormatting sqref="B10:C10">
    <cfRule type="expression" dxfId="11" priority="790">
      <formula>B10:B100&lt;=$Y$1</formula>
    </cfRule>
  </conditionalFormatting>
  <conditionalFormatting sqref="B37:C38">
    <cfRule type="expression" dxfId="10" priority="799">
      <formula>B37:B118&lt;=$AB$1</formula>
    </cfRule>
  </conditionalFormatting>
  <conditionalFormatting sqref="B28:C29">
    <cfRule type="expression" dxfId="9" priority="804">
      <formula>B28:B105&lt;=$Y$1</formula>
    </cfRule>
  </conditionalFormatting>
  <conditionalFormatting sqref="B25:C26">
    <cfRule type="expression" dxfId="8" priority="805">
      <formula>B25:B105&lt;=$Y$1</formula>
    </cfRule>
  </conditionalFormatting>
  <conditionalFormatting sqref="B66:C66">
    <cfRule type="expression" dxfId="7" priority="825">
      <formula>B19:B103&lt;=$Y$1</formula>
    </cfRule>
  </conditionalFormatting>
  <conditionalFormatting sqref="B18:C18 B9:C9">
    <cfRule type="expression" dxfId="6" priority="826">
      <formula>B9:B94&lt;=$Y$1</formula>
    </cfRule>
  </conditionalFormatting>
  <conditionalFormatting sqref="B7:C7">
    <cfRule type="expression" dxfId="5" priority="835">
      <formula>B7:B89&lt;=$Y$1</formula>
    </cfRule>
  </conditionalFormatting>
  <conditionalFormatting sqref="B53:C53">
    <cfRule type="expression" dxfId="4" priority="836">
      <formula>B17:B109&lt;=$Y$1</formula>
    </cfRule>
  </conditionalFormatting>
  <conditionalFormatting sqref="B2:C2">
    <cfRule type="expression" dxfId="3" priority="837">
      <formula>B2:B80&lt;=$V$1</formula>
    </cfRule>
  </conditionalFormatting>
  <conditionalFormatting sqref="B15:C15">
    <cfRule type="expression" dxfId="2" priority="838">
      <formula>B15:B104&lt;=$Y$1</formula>
    </cfRule>
  </conditionalFormatting>
  <conditionalFormatting sqref="B56:C56">
    <cfRule type="expression" dxfId="1" priority="839">
      <formula>B18:B102&lt;=$Y$1</formula>
    </cfRule>
  </conditionalFormatting>
  <conditionalFormatting sqref="B3:C6">
    <cfRule type="expression" dxfId="0" priority="840">
      <formula>B3:B85&lt;=$V$1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7A44ACA50CA46800E5AD8B0BAAB16" ma:contentTypeVersion="6" ma:contentTypeDescription="Create a new document." ma:contentTypeScope="" ma:versionID="9f15cbdd1b0f40ac3509a184b33bc695">
  <xsd:schema xmlns:xsd="http://www.w3.org/2001/XMLSchema" xmlns:xs="http://www.w3.org/2001/XMLSchema" xmlns:p="http://schemas.microsoft.com/office/2006/metadata/properties" xmlns:ns2="62a16b1d-3a2c-49fa-9e30-a87e926142dc" xmlns:ns3="41f1832e-782c-4a4a-8c25-5abe35ceb8ea" targetNamespace="http://schemas.microsoft.com/office/2006/metadata/properties" ma:root="true" ma:fieldsID="6f1ba722fa30d25741b3858496d49b63" ns2:_="" ns3:_="">
    <xsd:import namespace="62a16b1d-3a2c-49fa-9e30-a87e926142dc"/>
    <xsd:import namespace="41f1832e-782c-4a4a-8c25-5abe35ceb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6b1d-3a2c-49fa-9e30-a87e92614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1832e-782c-4a4a-8c25-5abe35ceb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367280-753D-4A48-A31B-43CABD459A7F}"/>
</file>

<file path=customXml/itemProps2.xml><?xml version="1.0" encoding="utf-8"?>
<ds:datastoreItem xmlns:ds="http://schemas.openxmlformats.org/officeDocument/2006/customXml" ds:itemID="{657A98BC-1FC3-4EDC-8E57-D0003A15C4DB}"/>
</file>

<file path=customXml/itemProps3.xml><?xml version="1.0" encoding="utf-8"?>
<ds:datastoreItem xmlns:ds="http://schemas.openxmlformats.org/officeDocument/2006/customXml" ds:itemID="{5DB80C0D-820F-4C9C-B2C4-771AD30EFE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 Cox</dc:creator>
  <cp:keywords/>
  <dc:description/>
  <cp:lastModifiedBy/>
  <cp:revision/>
  <dcterms:created xsi:type="dcterms:W3CDTF">2024-10-17T18:45:30Z</dcterms:created>
  <dcterms:modified xsi:type="dcterms:W3CDTF">2025-05-06T02:23:23Z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0x0101002FF7A44ACA50CA46800E5AD8B0BAAB16</vt:lpwstr>
  </property>
</Properties>
</file>