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G:\ONI\Study\DATA\EXCEL\Guided_Project\"/>
    </mc:Choice>
  </mc:AlternateContent>
  <xr:revisionPtr revIDLastSave="0" documentId="13_ncr:1_{0A1A0882-502B-4EFD-AA47-CD6239C98A6B}" xr6:coauthVersionLast="47" xr6:coauthVersionMax="47" xr10:uidLastSave="{00000000-0000-0000-0000-000000000000}"/>
  <bookViews>
    <workbookView xWindow="-120" yWindow="-120" windowWidth="20730" windowHeight="11160" activeTab="1" xr2:uid="{E0D4E7BC-EC17-4482-8635-2BC85A0AA1B0}"/>
  </bookViews>
  <sheets>
    <sheet name="Transactions" sheetId="1" r:id="rId1"/>
    <sheet name="Profit and Loss" sheetId="2" r:id="rId2"/>
    <sheet name="Balance Sheet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0" i="3" l="1"/>
  <c r="D47" i="3"/>
  <c r="D38" i="3"/>
  <c r="D32" i="3"/>
  <c r="D40" i="3" s="1"/>
  <c r="D22" i="3"/>
  <c r="D14" i="3"/>
  <c r="D8" i="3"/>
  <c r="D24" i="3" s="1"/>
  <c r="E28" i="2"/>
  <c r="F28" i="2"/>
  <c r="G28" i="2"/>
  <c r="H28" i="2"/>
  <c r="I28" i="2"/>
  <c r="J28" i="2"/>
  <c r="K28" i="2"/>
  <c r="L28" i="2"/>
  <c r="M28" i="2"/>
  <c r="N28" i="2"/>
  <c r="O28" i="2"/>
  <c r="D28" i="2"/>
  <c r="E14" i="2"/>
  <c r="F14" i="2"/>
  <c r="G14" i="2"/>
  <c r="H14" i="2"/>
  <c r="I14" i="2"/>
  <c r="J14" i="2"/>
  <c r="K14" i="2"/>
  <c r="L14" i="2"/>
  <c r="M14" i="2"/>
  <c r="N14" i="2"/>
  <c r="O14" i="2"/>
  <c r="D14" i="2"/>
  <c r="E26" i="2"/>
  <c r="F26" i="2"/>
  <c r="G26" i="2"/>
  <c r="H26" i="2"/>
  <c r="I26" i="2"/>
  <c r="J26" i="2"/>
  <c r="K26" i="2"/>
  <c r="L26" i="2"/>
  <c r="M26" i="2"/>
  <c r="N26" i="2"/>
  <c r="O26" i="2"/>
  <c r="E12" i="2"/>
  <c r="F12" i="2"/>
  <c r="G12" i="2"/>
  <c r="H12" i="2"/>
  <c r="I12" i="2"/>
  <c r="J12" i="2"/>
  <c r="K12" i="2"/>
  <c r="L12" i="2"/>
  <c r="M12" i="2"/>
  <c r="N12" i="2"/>
  <c r="O12" i="2"/>
  <c r="E7" i="2"/>
  <c r="F7" i="2"/>
  <c r="G7" i="2"/>
  <c r="H7" i="2"/>
  <c r="I7" i="2"/>
  <c r="J7" i="2"/>
  <c r="K7" i="2"/>
  <c r="L7" i="2"/>
  <c r="M7" i="2"/>
  <c r="N7" i="2"/>
  <c r="O7" i="2"/>
  <c r="D26" i="2"/>
  <c r="D12" i="2"/>
  <c r="D7" i="2"/>
  <c r="O25" i="2"/>
  <c r="N25" i="2"/>
  <c r="M25" i="2"/>
  <c r="L25" i="2"/>
  <c r="K25" i="2"/>
  <c r="J25" i="2"/>
  <c r="I25" i="2"/>
  <c r="H25" i="2"/>
  <c r="G25" i="2"/>
  <c r="F25" i="2"/>
  <c r="E25" i="2"/>
  <c r="D25" i="2"/>
  <c r="O24" i="2"/>
  <c r="N24" i="2"/>
  <c r="M24" i="2"/>
  <c r="L24" i="2"/>
  <c r="K24" i="2"/>
  <c r="J24" i="2"/>
  <c r="I24" i="2"/>
  <c r="H24" i="2"/>
  <c r="G24" i="2"/>
  <c r="F24" i="2"/>
  <c r="E24" i="2"/>
  <c r="D24" i="2"/>
  <c r="O23" i="2"/>
  <c r="N23" i="2"/>
  <c r="M23" i="2"/>
  <c r="L23" i="2"/>
  <c r="K23" i="2"/>
  <c r="J23" i="2"/>
  <c r="I23" i="2"/>
  <c r="H23" i="2"/>
  <c r="G23" i="2"/>
  <c r="F23" i="2"/>
  <c r="E23" i="2"/>
  <c r="D23" i="2"/>
  <c r="O22" i="2"/>
  <c r="N22" i="2"/>
  <c r="M22" i="2"/>
  <c r="L22" i="2"/>
  <c r="K22" i="2"/>
  <c r="J22" i="2"/>
  <c r="I22" i="2"/>
  <c r="H22" i="2"/>
  <c r="G22" i="2"/>
  <c r="F22" i="2"/>
  <c r="E22" i="2"/>
  <c r="D22" i="2"/>
  <c r="O21" i="2"/>
  <c r="N21" i="2"/>
  <c r="M21" i="2"/>
  <c r="L21" i="2"/>
  <c r="K21" i="2"/>
  <c r="J21" i="2"/>
  <c r="I21" i="2"/>
  <c r="H21" i="2"/>
  <c r="G21" i="2"/>
  <c r="F21" i="2"/>
  <c r="E21" i="2"/>
  <c r="D21" i="2"/>
  <c r="O20" i="2"/>
  <c r="N20" i="2"/>
  <c r="M20" i="2"/>
  <c r="L20" i="2"/>
  <c r="K20" i="2"/>
  <c r="J20" i="2"/>
  <c r="I20" i="2"/>
  <c r="H20" i="2"/>
  <c r="G20" i="2"/>
  <c r="F20" i="2"/>
  <c r="E20" i="2"/>
  <c r="D20" i="2"/>
  <c r="O19" i="2"/>
  <c r="N19" i="2"/>
  <c r="M19" i="2"/>
  <c r="L19" i="2"/>
  <c r="K19" i="2"/>
  <c r="J19" i="2"/>
  <c r="I19" i="2"/>
  <c r="H19" i="2"/>
  <c r="G19" i="2"/>
  <c r="F19" i="2"/>
  <c r="E19" i="2"/>
  <c r="D19" i="2"/>
  <c r="O18" i="2"/>
  <c r="N18" i="2"/>
  <c r="M18" i="2"/>
  <c r="L18" i="2"/>
  <c r="K18" i="2"/>
  <c r="J18" i="2"/>
  <c r="I18" i="2"/>
  <c r="H18" i="2"/>
  <c r="G18" i="2"/>
  <c r="F18" i="2"/>
  <c r="E18" i="2"/>
  <c r="D18" i="2"/>
  <c r="O11" i="2"/>
  <c r="N11" i="2"/>
  <c r="M11" i="2"/>
  <c r="L11" i="2"/>
  <c r="K11" i="2"/>
  <c r="J11" i="2"/>
  <c r="I11" i="2"/>
  <c r="H11" i="2"/>
  <c r="G11" i="2"/>
  <c r="F11" i="2"/>
  <c r="E11" i="2"/>
  <c r="D11" i="2"/>
  <c r="O10" i="2"/>
  <c r="N10" i="2"/>
  <c r="M10" i="2"/>
  <c r="L10" i="2"/>
  <c r="K10" i="2"/>
  <c r="J10" i="2"/>
  <c r="I10" i="2"/>
  <c r="H10" i="2"/>
  <c r="G10" i="2"/>
  <c r="F10" i="2"/>
  <c r="E10" i="2"/>
  <c r="D10" i="2"/>
  <c r="O6" i="2"/>
  <c r="N6" i="2"/>
  <c r="M6" i="2"/>
  <c r="L6" i="2"/>
  <c r="K6" i="2"/>
  <c r="J6" i="2"/>
  <c r="I6" i="2"/>
  <c r="H6" i="2"/>
  <c r="G6" i="2"/>
  <c r="F6" i="2"/>
  <c r="E6" i="2"/>
  <c r="D6" i="2"/>
  <c r="O5" i="2"/>
  <c r="N5" i="2"/>
  <c r="M5" i="2"/>
  <c r="L5" i="2"/>
  <c r="K5" i="2"/>
  <c r="J5" i="2"/>
  <c r="I5" i="2"/>
  <c r="H5" i="2"/>
  <c r="G5" i="2"/>
  <c r="F5" i="2"/>
  <c r="E5" i="2"/>
  <c r="D5" i="2"/>
  <c r="O4" i="2"/>
  <c r="N4" i="2"/>
  <c r="M4" i="2"/>
  <c r="L4" i="2"/>
  <c r="K4" i="2"/>
  <c r="J4" i="2"/>
  <c r="I4" i="2"/>
  <c r="H4" i="2"/>
  <c r="G4" i="2"/>
  <c r="F4" i="2"/>
  <c r="E4" i="2"/>
  <c r="D4" i="2"/>
</calcChain>
</file>

<file path=xl/sharedStrings.xml><?xml version="1.0" encoding="utf-8"?>
<sst xmlns="http://schemas.openxmlformats.org/spreadsheetml/2006/main" count="112" uniqueCount="87">
  <si>
    <t>Transactions</t>
  </si>
  <si>
    <t>Category</t>
  </si>
  <si>
    <t>Date</t>
  </si>
  <si>
    <t>Month</t>
  </si>
  <si>
    <t>Amount</t>
  </si>
  <si>
    <t>Description</t>
  </si>
  <si>
    <t>Purchase Equipment</t>
  </si>
  <si>
    <t>Vehicle</t>
  </si>
  <si>
    <t>Services</t>
  </si>
  <si>
    <t>Salaries</t>
  </si>
  <si>
    <t>1-15-2021</t>
  </si>
  <si>
    <t>1-31-2021</t>
  </si>
  <si>
    <t>2-28-2021</t>
  </si>
  <si>
    <t>3-31-2021</t>
  </si>
  <si>
    <t>Jan</t>
  </si>
  <si>
    <t>Feb</t>
  </si>
  <si>
    <t>Mar</t>
  </si>
  <si>
    <t>Apr</t>
  </si>
  <si>
    <t>Purchase of a company van with a loan</t>
  </si>
  <si>
    <t>Income from gardening services</t>
  </si>
  <si>
    <t>Employee salaries</t>
  </si>
  <si>
    <t>Purchase of additional lawnmowers</t>
  </si>
  <si>
    <t>Purchase of one lawnmower</t>
  </si>
  <si>
    <t>Profit and Loss</t>
  </si>
  <si>
    <t>Income</t>
  </si>
  <si>
    <t>Revenue</t>
  </si>
  <si>
    <t>Custom Sales 1</t>
  </si>
  <si>
    <t>Custom Sales 2</t>
  </si>
  <si>
    <t>Total Sales</t>
  </si>
  <si>
    <t>May</t>
  </si>
  <si>
    <t>Jun</t>
  </si>
  <si>
    <t>Jul</t>
  </si>
  <si>
    <t>Aug</t>
  </si>
  <si>
    <t>Sep</t>
  </si>
  <si>
    <t>Oct</t>
  </si>
  <si>
    <t>Nov</t>
  </si>
  <si>
    <t>Dec</t>
  </si>
  <si>
    <t>Cost of Sales</t>
  </si>
  <si>
    <t xml:space="preserve">Cost of Goods Sold 1 </t>
  </si>
  <si>
    <t xml:space="preserve">Cost of Goods Sold 2 </t>
  </si>
  <si>
    <t>Total Cost of Sales</t>
  </si>
  <si>
    <t>Net Income</t>
  </si>
  <si>
    <t>Expenses</t>
  </si>
  <si>
    <t>Advertising</t>
  </si>
  <si>
    <t>Office Supplies</t>
  </si>
  <si>
    <t>Repairs</t>
  </si>
  <si>
    <t>Rent</t>
  </si>
  <si>
    <t>Utilities</t>
  </si>
  <si>
    <t>Total Expenses</t>
  </si>
  <si>
    <t>Total Profit / Loss</t>
  </si>
  <si>
    <t>Balance Sheet</t>
  </si>
  <si>
    <t>Assets</t>
  </si>
  <si>
    <t>Cash and Cash Equivalents</t>
  </si>
  <si>
    <t>Current Assets</t>
  </si>
  <si>
    <t>Property, Plant and Equipment</t>
  </si>
  <si>
    <t>Checking Accounts</t>
  </si>
  <si>
    <t>Saving Accounts</t>
  </si>
  <si>
    <t>Total Cash</t>
  </si>
  <si>
    <t>Total Assets</t>
  </si>
  <si>
    <t>Account Receivable</t>
  </si>
  <si>
    <t>Inventory</t>
  </si>
  <si>
    <t>Prepayments</t>
  </si>
  <si>
    <t>Total Current Assets</t>
  </si>
  <si>
    <t>Vehicles</t>
  </si>
  <si>
    <t>Furniture &amp; Fixtures</t>
  </si>
  <si>
    <t>Equipment</t>
  </si>
  <si>
    <t>Buildings</t>
  </si>
  <si>
    <t>Land</t>
  </si>
  <si>
    <t>Total Property, Plant and Equipment</t>
  </si>
  <si>
    <t>Liabilities and Owner's Equity</t>
  </si>
  <si>
    <t>Current Liabilities</t>
  </si>
  <si>
    <t>Accounts Payable</t>
  </si>
  <si>
    <t>Notes Payable</t>
  </si>
  <si>
    <t>Other Current Liabilities</t>
  </si>
  <si>
    <t>Total Current Liabilities</t>
  </si>
  <si>
    <t>Non-Current Liablities</t>
  </si>
  <si>
    <t>Long-term Notes Payable</t>
  </si>
  <si>
    <t>Loans</t>
  </si>
  <si>
    <t>Other Non-Current Liablities</t>
  </si>
  <si>
    <t>Total Non-Current Liabilities</t>
  </si>
  <si>
    <t>Total Liabilities</t>
  </si>
  <si>
    <t>Owner's Equity</t>
  </si>
  <si>
    <t>Total Owner's Equity</t>
  </si>
  <si>
    <t>Capital Stock</t>
  </si>
  <si>
    <t>Retained Earnings</t>
  </si>
  <si>
    <t>Other</t>
  </si>
  <si>
    <t>Balance 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</si>
</sst>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&quot;$&quot;#,##0"/>
  </numFmts>
  <fonts count="11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  <font>
      <b/>
      <sz val="20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sz val="18"/>
      <color theme="1"/>
      <name val="Aptos Narrow"/>
      <family val="2"/>
      <scheme val="minor"/>
    </font>
    <font>
      <b/>
      <sz val="11"/>
      <color rgb="FFFF0000"/>
      <name val="Aptos Narrow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9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6" fillId="2" borderId="4" xfId="0" applyFont="1" applyFill="1" applyBorder="1" applyAlignment="1">
      <alignment horizontal="center"/>
    </xf>
    <xf numFmtId="0" fontId="0" fillId="2" borderId="0" xfId="0" applyFill="1"/>
    <xf numFmtId="0" fontId="6" fillId="2" borderId="1" xfId="0" applyFont="1" applyFill="1" applyBorder="1" applyAlignment="1">
      <alignment horizontal="center"/>
    </xf>
    <xf numFmtId="0" fontId="0" fillId="0" borderId="6" xfId="0" applyBorder="1"/>
    <xf numFmtId="0" fontId="0" fillId="0" borderId="0" xfId="0" applyFill="1"/>
    <xf numFmtId="0" fontId="0" fillId="3" borderId="6" xfId="0" applyFill="1" applyBorder="1"/>
    <xf numFmtId="0" fontId="0" fillId="3" borderId="6" xfId="0" applyFill="1" applyBorder="1" applyAlignment="1">
      <alignment horizontal="center"/>
    </xf>
    <xf numFmtId="0" fontId="0" fillId="0" borderId="6" xfId="0" applyBorder="1" applyAlignment="1">
      <alignment horizontal="center"/>
    </xf>
    <xf numFmtId="14" fontId="0" fillId="3" borderId="6" xfId="0" applyNumberFormat="1" applyFill="1" applyBorder="1" applyAlignment="1">
      <alignment horizontal="center"/>
    </xf>
    <xf numFmtId="167" fontId="6" fillId="2" borderId="4" xfId="0" applyNumberFormat="1" applyFont="1" applyFill="1" applyBorder="1" applyAlignment="1">
      <alignment horizontal="center"/>
    </xf>
    <xf numFmtId="167" fontId="0" fillId="3" borderId="6" xfId="0" applyNumberFormat="1" applyFill="1" applyBorder="1" applyAlignment="1">
      <alignment horizontal="center"/>
    </xf>
    <xf numFmtId="167" fontId="0" fillId="0" borderId="6" xfId="0" applyNumberFormat="1" applyFill="1" applyBorder="1" applyAlignment="1">
      <alignment horizontal="center"/>
    </xf>
    <xf numFmtId="0" fontId="1" fillId="0" borderId="0" xfId="0" applyFont="1"/>
    <xf numFmtId="0" fontId="8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0" fillId="5" borderId="2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10" fillId="5" borderId="1" xfId="0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8" fillId="3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4" fillId="0" borderId="0" xfId="0" applyFont="1"/>
    <xf numFmtId="0" fontId="4" fillId="0" borderId="2" xfId="0" applyFont="1" applyBorder="1"/>
    <xf numFmtId="0" fontId="0" fillId="5" borderId="0" xfId="0" applyFill="1" applyAlignment="1">
      <alignment horizontal="right"/>
    </xf>
    <xf numFmtId="0" fontId="0" fillId="5" borderId="5" xfId="0" applyFill="1" applyBorder="1" applyAlignment="1">
      <alignment horizontal="right"/>
    </xf>
    <xf numFmtId="0" fontId="0" fillId="5" borderId="6" xfId="0" applyFill="1" applyBorder="1" applyAlignment="1">
      <alignment horizontal="right"/>
    </xf>
    <xf numFmtId="0" fontId="0" fillId="5" borderId="3" xfId="0" applyFill="1" applyBorder="1" applyAlignment="1">
      <alignment horizontal="right"/>
    </xf>
    <xf numFmtId="0" fontId="0" fillId="5" borderId="9" xfId="0" applyFill="1" applyBorder="1" applyAlignment="1">
      <alignment horizontal="right"/>
    </xf>
    <xf numFmtId="0" fontId="0" fillId="5" borderId="12" xfId="0" applyFill="1" applyBorder="1" applyAlignment="1">
      <alignment horizontal="right"/>
    </xf>
    <xf numFmtId="0" fontId="0" fillId="5" borderId="13" xfId="0" applyFill="1" applyBorder="1" applyAlignment="1">
      <alignment horizontal="right"/>
    </xf>
    <xf numFmtId="0" fontId="0" fillId="6" borderId="3" xfId="0" applyFill="1" applyBorder="1" applyAlignment="1">
      <alignment horizontal="right"/>
    </xf>
    <xf numFmtId="0" fontId="0" fillId="7" borderId="10" xfId="0" applyFill="1" applyBorder="1" applyAlignment="1">
      <alignment horizontal="right"/>
    </xf>
    <xf numFmtId="0" fontId="0" fillId="7" borderId="9" xfId="0" applyFill="1" applyBorder="1" applyAlignment="1">
      <alignment horizontal="right"/>
    </xf>
    <xf numFmtId="0" fontId="0" fillId="7" borderId="5" xfId="0" applyFill="1" applyBorder="1" applyAlignment="1">
      <alignment horizontal="right"/>
    </xf>
    <xf numFmtId="0" fontId="0" fillId="7" borderId="15" xfId="0" applyFill="1" applyBorder="1" applyAlignment="1">
      <alignment horizontal="right"/>
    </xf>
    <xf numFmtId="0" fontId="0" fillId="7" borderId="0" xfId="0" applyFill="1" applyBorder="1" applyAlignment="1">
      <alignment horizontal="right"/>
    </xf>
    <xf numFmtId="0" fontId="0" fillId="7" borderId="6" xfId="0" applyFill="1" applyBorder="1" applyAlignment="1">
      <alignment horizontal="right"/>
    </xf>
    <xf numFmtId="0" fontId="0" fillId="7" borderId="11" xfId="0" applyFill="1" applyBorder="1" applyAlignment="1">
      <alignment horizontal="right"/>
    </xf>
    <xf numFmtId="0" fontId="0" fillId="7" borderId="12" xfId="0" applyFill="1" applyBorder="1" applyAlignment="1">
      <alignment horizontal="right"/>
    </xf>
    <xf numFmtId="0" fontId="0" fillId="7" borderId="13" xfId="0" applyFill="1" applyBorder="1" applyAlignment="1">
      <alignment horizontal="right"/>
    </xf>
    <xf numFmtId="0" fontId="0" fillId="7" borderId="3" xfId="0" applyFill="1" applyBorder="1" applyAlignment="1">
      <alignment horizontal="right"/>
    </xf>
    <xf numFmtId="0" fontId="3" fillId="3" borderId="3" xfId="0" applyFont="1" applyFill="1" applyBorder="1" applyAlignment="1">
      <alignment horizontal="right"/>
    </xf>
    <xf numFmtId="0" fontId="2" fillId="0" borderId="0" xfId="0" applyFont="1"/>
    <xf numFmtId="0" fontId="6" fillId="0" borderId="12" xfId="0" applyFont="1" applyBorder="1"/>
    <xf numFmtId="0" fontId="0" fillId="0" borderId="12" xfId="0" applyBorder="1"/>
    <xf numFmtId="0" fontId="2" fillId="0" borderId="10" xfId="0" applyFont="1" applyBorder="1"/>
    <xf numFmtId="0" fontId="2" fillId="0" borderId="15" xfId="0" applyFont="1" applyBorder="1"/>
    <xf numFmtId="0" fontId="5" fillId="0" borderId="2" xfId="0" applyFont="1" applyBorder="1"/>
    <xf numFmtId="0" fontId="2" fillId="0" borderId="0" xfId="0" applyFont="1" applyBorder="1"/>
    <xf numFmtId="0" fontId="5" fillId="0" borderId="1" xfId="0" applyFont="1" applyBorder="1"/>
    <xf numFmtId="0" fontId="6" fillId="8" borderId="2" xfId="0" applyFont="1" applyFill="1" applyBorder="1"/>
    <xf numFmtId="0" fontId="2" fillId="0" borderId="12" xfId="0" applyFont="1" applyBorder="1"/>
    <xf numFmtId="0" fontId="2" fillId="8" borderId="3" xfId="0" applyFont="1" applyFill="1" applyBorder="1"/>
    <xf numFmtId="0" fontId="0" fillId="0" borderId="0" xfId="0" applyFill="1" applyBorder="1"/>
    <xf numFmtId="0" fontId="8" fillId="0" borderId="12" xfId="0" applyFont="1" applyBorder="1"/>
    <xf numFmtId="167" fontId="0" fillId="0" borderId="0" xfId="0" applyNumberFormat="1"/>
    <xf numFmtId="167" fontId="0" fillId="0" borderId="12" xfId="0" applyNumberFormat="1" applyBorder="1"/>
    <xf numFmtId="167" fontId="0" fillId="0" borderId="7" xfId="0" applyNumberFormat="1" applyBorder="1"/>
    <xf numFmtId="167" fontId="0" fillId="0" borderId="8" xfId="0" applyNumberFormat="1" applyBorder="1"/>
    <xf numFmtId="167" fontId="0" fillId="0" borderId="1" xfId="0" applyNumberFormat="1" applyBorder="1"/>
    <xf numFmtId="167" fontId="0" fillId="0" borderId="14" xfId="0" applyNumberFormat="1" applyBorder="1"/>
    <xf numFmtId="167" fontId="0" fillId="8" borderId="4" xfId="0" applyNumberFormat="1" applyFill="1" applyBorder="1"/>
    <xf numFmtId="0" fontId="2" fillId="5" borderId="10" xfId="0" applyFont="1" applyFill="1" applyBorder="1"/>
    <xf numFmtId="167" fontId="0" fillId="5" borderId="7" xfId="0" applyNumberFormat="1" applyFill="1" applyBorder="1"/>
    <xf numFmtId="0" fontId="2" fillId="5" borderId="15" xfId="0" applyFont="1" applyFill="1" applyBorder="1"/>
    <xf numFmtId="167" fontId="0" fillId="5" borderId="8" xfId="0" applyNumberFormat="1" applyFill="1" applyBorder="1"/>
    <xf numFmtId="0" fontId="5" fillId="5" borderId="2" xfId="0" applyFont="1" applyFill="1" applyBorder="1"/>
    <xf numFmtId="167" fontId="0" fillId="5" borderId="1" xfId="0" applyNumberFormat="1" applyFill="1" applyBorder="1"/>
    <xf numFmtId="0" fontId="6" fillId="4" borderId="2" xfId="0" applyFont="1" applyFill="1" applyBorder="1"/>
    <xf numFmtId="0" fontId="2" fillId="4" borderId="3" xfId="0" applyFont="1" applyFill="1" applyBorder="1"/>
    <xf numFmtId="167" fontId="0" fillId="4" borderId="4" xfId="0" applyNumberFormat="1" applyFill="1" applyBorder="1"/>
    <xf numFmtId="0" fontId="2" fillId="9" borderId="10" xfId="0" applyFont="1" applyFill="1" applyBorder="1"/>
    <xf numFmtId="167" fontId="0" fillId="9" borderId="7" xfId="0" applyNumberFormat="1" applyFill="1" applyBorder="1"/>
    <xf numFmtId="0" fontId="2" fillId="9" borderId="15" xfId="0" applyFont="1" applyFill="1" applyBorder="1"/>
    <xf numFmtId="167" fontId="0" fillId="9" borderId="8" xfId="0" applyNumberFormat="1" applyFill="1" applyBorder="1"/>
    <xf numFmtId="0" fontId="2" fillId="9" borderId="11" xfId="0" applyFont="1" applyFill="1" applyBorder="1"/>
    <xf numFmtId="167" fontId="0" fillId="9" borderId="14" xfId="0" applyNumberFormat="1" applyFill="1" applyBorder="1"/>
    <xf numFmtId="0" fontId="6" fillId="10" borderId="2" xfId="0" applyFont="1" applyFill="1" applyBorder="1"/>
    <xf numFmtId="0" fontId="2" fillId="10" borderId="3" xfId="0" applyFont="1" applyFill="1" applyBorder="1"/>
    <xf numFmtId="167" fontId="0" fillId="10" borderId="4" xfId="0" applyNumberFormat="1" applyFill="1" applyBorder="1"/>
    <xf numFmtId="0" fontId="9" fillId="11" borderId="0" xfId="0" applyFont="1" applyFill="1" applyAlignment="1">
      <alignment horizontal="center"/>
    </xf>
    <xf numFmtId="0" fontId="9" fillId="11" borderId="0" xfId="0" applyFont="1" applyFill="1" applyAlignment="1">
      <alignment horizontal="left"/>
    </xf>
    <xf numFmtId="167" fontId="0" fillId="11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7BADD-54A9-4724-8FB5-7EFA22FC2FE0}">
  <dimension ref="A1:E110"/>
  <sheetViews>
    <sheetView workbookViewId="0">
      <selection activeCell="H6" sqref="H6"/>
    </sheetView>
  </sheetViews>
  <sheetFormatPr defaultRowHeight="15" x14ac:dyDescent="0.25"/>
  <cols>
    <col min="1" max="1" width="22.28515625" style="10" bestFit="1" customWidth="1"/>
    <col min="2" max="2" width="18.7109375" style="10" customWidth="1"/>
    <col min="3" max="3" width="19" style="10" customWidth="1"/>
    <col min="4" max="4" width="20.85546875" style="14" customWidth="1"/>
    <col min="5" max="5" width="48.28515625" style="6" customWidth="1"/>
    <col min="6" max="6" width="9.140625" customWidth="1"/>
  </cols>
  <sheetData>
    <row r="1" spans="1:5" ht="26.25" x14ac:dyDescent="0.4">
      <c r="A1" s="38" t="s">
        <v>0</v>
      </c>
      <c r="B1" s="33"/>
      <c r="C1" s="33"/>
      <c r="D1" s="33"/>
      <c r="E1" s="34"/>
    </row>
    <row r="2" spans="1:5" s="4" customFormat="1" ht="18.75" x14ac:dyDescent="0.3">
      <c r="A2" s="5" t="s">
        <v>1</v>
      </c>
      <c r="B2" s="3" t="s">
        <v>2</v>
      </c>
      <c r="C2" s="3" t="s">
        <v>3</v>
      </c>
      <c r="D2" s="12" t="s">
        <v>4</v>
      </c>
      <c r="E2" s="3" t="s">
        <v>5</v>
      </c>
    </row>
    <row r="3" spans="1:5" x14ac:dyDescent="0.25">
      <c r="A3" s="9" t="s">
        <v>6</v>
      </c>
      <c r="B3" s="11">
        <v>44197</v>
      </c>
      <c r="C3" s="9" t="s">
        <v>14</v>
      </c>
      <c r="D3" s="13">
        <v>-500</v>
      </c>
      <c r="E3" s="8" t="s">
        <v>22</v>
      </c>
    </row>
    <row r="4" spans="1:5" x14ac:dyDescent="0.25">
      <c r="A4" s="9" t="s">
        <v>7</v>
      </c>
      <c r="B4" s="11" t="s">
        <v>10</v>
      </c>
      <c r="C4" s="9" t="s">
        <v>14</v>
      </c>
      <c r="D4" s="13">
        <v>-15000</v>
      </c>
      <c r="E4" s="8" t="s">
        <v>18</v>
      </c>
    </row>
    <row r="5" spans="1:5" x14ac:dyDescent="0.25">
      <c r="A5" s="9" t="s">
        <v>8</v>
      </c>
      <c r="B5" s="11" t="s">
        <v>11</v>
      </c>
      <c r="C5" s="9" t="s">
        <v>14</v>
      </c>
      <c r="D5" s="13">
        <v>1500</v>
      </c>
      <c r="E5" s="8" t="s">
        <v>19</v>
      </c>
    </row>
    <row r="6" spans="1:5" x14ac:dyDescent="0.25">
      <c r="A6" s="9" t="s">
        <v>9</v>
      </c>
      <c r="B6" s="11" t="s">
        <v>11</v>
      </c>
      <c r="C6" s="9" t="s">
        <v>14</v>
      </c>
      <c r="D6" s="13">
        <v>-2000</v>
      </c>
      <c r="E6" s="8" t="s">
        <v>20</v>
      </c>
    </row>
    <row r="7" spans="1:5" x14ac:dyDescent="0.25">
      <c r="A7" s="9" t="s">
        <v>6</v>
      </c>
      <c r="B7" s="11">
        <v>44471</v>
      </c>
      <c r="C7" s="9" t="s">
        <v>15</v>
      </c>
      <c r="D7" s="13">
        <v>-2000</v>
      </c>
      <c r="E7" s="8" t="s">
        <v>21</v>
      </c>
    </row>
    <row r="8" spans="1:5" x14ac:dyDescent="0.25">
      <c r="A8" s="9" t="s">
        <v>8</v>
      </c>
      <c r="B8" s="11" t="s">
        <v>12</v>
      </c>
      <c r="C8" s="9" t="s">
        <v>15</v>
      </c>
      <c r="D8" s="13">
        <v>2000</v>
      </c>
      <c r="E8" s="8" t="s">
        <v>19</v>
      </c>
    </row>
    <row r="9" spans="1:5" x14ac:dyDescent="0.25">
      <c r="A9" s="9" t="s">
        <v>9</v>
      </c>
      <c r="B9" s="11" t="s">
        <v>12</v>
      </c>
      <c r="C9" s="9" t="s">
        <v>15</v>
      </c>
      <c r="D9" s="13">
        <v>-1500</v>
      </c>
      <c r="E9" s="8" t="s">
        <v>20</v>
      </c>
    </row>
    <row r="10" spans="1:5" x14ac:dyDescent="0.25">
      <c r="A10" s="9" t="s">
        <v>8</v>
      </c>
      <c r="B10" s="11" t="s">
        <v>13</v>
      </c>
      <c r="C10" s="9" t="s">
        <v>16</v>
      </c>
      <c r="D10" s="13">
        <v>4000</v>
      </c>
      <c r="E10" s="8" t="s">
        <v>19</v>
      </c>
    </row>
    <row r="11" spans="1:5" x14ac:dyDescent="0.25">
      <c r="A11" s="9" t="s">
        <v>9</v>
      </c>
      <c r="B11" s="11" t="s">
        <v>13</v>
      </c>
      <c r="C11" s="9" t="s">
        <v>16</v>
      </c>
      <c r="D11" s="13">
        <v>-3500</v>
      </c>
      <c r="E11" s="8" t="s">
        <v>20</v>
      </c>
    </row>
    <row r="12" spans="1:5" x14ac:dyDescent="0.25">
      <c r="A12" s="9"/>
      <c r="B12" s="9"/>
      <c r="C12" s="9"/>
      <c r="D12" s="13"/>
      <c r="E12" s="8"/>
    </row>
    <row r="13" spans="1:5" x14ac:dyDescent="0.25">
      <c r="A13" s="9"/>
      <c r="B13" s="9"/>
      <c r="C13" s="9"/>
      <c r="D13" s="13"/>
      <c r="E13" s="8"/>
    </row>
    <row r="14" spans="1:5" x14ac:dyDescent="0.25">
      <c r="A14" s="9"/>
      <c r="B14" s="9"/>
      <c r="C14" s="9"/>
      <c r="D14" s="13"/>
      <c r="E14" s="8"/>
    </row>
    <row r="15" spans="1:5" x14ac:dyDescent="0.25">
      <c r="A15" s="9"/>
      <c r="B15" s="9"/>
      <c r="C15" s="9"/>
      <c r="D15" s="13"/>
      <c r="E15" s="8"/>
    </row>
    <row r="16" spans="1:5" x14ac:dyDescent="0.25">
      <c r="A16" s="9"/>
      <c r="B16" s="9"/>
      <c r="C16" s="9"/>
      <c r="D16" s="13"/>
      <c r="E16" s="8"/>
    </row>
    <row r="17" spans="1:5" x14ac:dyDescent="0.25">
      <c r="A17" s="9"/>
      <c r="B17" s="9"/>
      <c r="C17" s="9"/>
      <c r="D17" s="13"/>
      <c r="E17" s="8"/>
    </row>
    <row r="18" spans="1:5" x14ac:dyDescent="0.25">
      <c r="A18" s="9"/>
      <c r="B18" s="9"/>
      <c r="C18" s="9"/>
      <c r="D18" s="13"/>
      <c r="E18" s="8"/>
    </row>
    <row r="19" spans="1:5" x14ac:dyDescent="0.25">
      <c r="A19" s="9"/>
      <c r="B19" s="9"/>
      <c r="C19" s="9"/>
      <c r="D19" s="13"/>
      <c r="E19" s="8"/>
    </row>
    <row r="20" spans="1:5" x14ac:dyDescent="0.25">
      <c r="A20" s="9"/>
      <c r="B20" s="9"/>
      <c r="C20" s="9"/>
      <c r="D20" s="13"/>
      <c r="E20" s="8"/>
    </row>
    <row r="21" spans="1:5" x14ac:dyDescent="0.25">
      <c r="A21" s="9"/>
      <c r="B21" s="9"/>
      <c r="C21" s="9"/>
      <c r="D21" s="13"/>
      <c r="E21" s="8"/>
    </row>
    <row r="22" spans="1:5" x14ac:dyDescent="0.25">
      <c r="A22" s="9"/>
      <c r="B22" s="9"/>
      <c r="C22" s="9"/>
      <c r="D22" s="13"/>
      <c r="E22" s="8"/>
    </row>
    <row r="23" spans="1:5" x14ac:dyDescent="0.25">
      <c r="A23" s="9"/>
      <c r="B23" s="9"/>
      <c r="C23" s="9"/>
      <c r="D23" s="13"/>
      <c r="E23" s="8"/>
    </row>
    <row r="24" spans="1:5" x14ac:dyDescent="0.25">
      <c r="A24" s="9"/>
      <c r="B24" s="9"/>
      <c r="C24" s="9"/>
      <c r="D24" s="13"/>
      <c r="E24" s="8"/>
    </row>
    <row r="25" spans="1:5" x14ac:dyDescent="0.25">
      <c r="A25" s="9"/>
      <c r="B25" s="9"/>
      <c r="C25" s="9"/>
      <c r="D25" s="13"/>
      <c r="E25" s="8"/>
    </row>
    <row r="26" spans="1:5" x14ac:dyDescent="0.25">
      <c r="A26" s="9"/>
      <c r="B26" s="9"/>
      <c r="C26" s="9"/>
      <c r="D26" s="13"/>
      <c r="E26" s="8"/>
    </row>
    <row r="27" spans="1:5" x14ac:dyDescent="0.25">
      <c r="A27" s="9"/>
      <c r="B27" s="9"/>
      <c r="C27" s="9"/>
      <c r="D27" s="13"/>
      <c r="E27" s="8"/>
    </row>
    <row r="28" spans="1:5" x14ac:dyDescent="0.25">
      <c r="A28" s="9"/>
      <c r="B28" s="9"/>
      <c r="C28" s="9"/>
      <c r="D28" s="13"/>
      <c r="E28" s="8"/>
    </row>
    <row r="29" spans="1:5" x14ac:dyDescent="0.25">
      <c r="A29" s="9"/>
      <c r="B29" s="9"/>
      <c r="C29" s="9"/>
      <c r="D29" s="13"/>
      <c r="E29" s="8"/>
    </row>
    <row r="30" spans="1:5" x14ac:dyDescent="0.25">
      <c r="A30" s="9"/>
      <c r="B30" s="9"/>
      <c r="C30" s="9"/>
      <c r="D30" s="13"/>
      <c r="E30" s="8"/>
    </row>
    <row r="31" spans="1:5" x14ac:dyDescent="0.25">
      <c r="A31" s="9"/>
      <c r="B31" s="9"/>
      <c r="C31" s="9"/>
      <c r="D31" s="13"/>
      <c r="E31" s="8"/>
    </row>
    <row r="32" spans="1:5" x14ac:dyDescent="0.25">
      <c r="A32" s="9"/>
      <c r="B32" s="9"/>
      <c r="C32" s="9"/>
      <c r="D32" s="13"/>
      <c r="E32" s="8"/>
    </row>
    <row r="33" spans="1:5" x14ac:dyDescent="0.25">
      <c r="A33" s="9"/>
      <c r="B33" s="9"/>
      <c r="C33" s="9"/>
      <c r="D33" s="13"/>
      <c r="E33" s="8"/>
    </row>
    <row r="34" spans="1:5" x14ac:dyDescent="0.25">
      <c r="A34" s="9"/>
      <c r="B34" s="9"/>
      <c r="C34" s="9"/>
      <c r="D34" s="13"/>
      <c r="E34" s="8"/>
    </row>
    <row r="35" spans="1:5" x14ac:dyDescent="0.25">
      <c r="A35" s="9"/>
      <c r="B35" s="9"/>
      <c r="C35" s="9"/>
      <c r="D35" s="13"/>
      <c r="E35" s="8"/>
    </row>
    <row r="36" spans="1:5" x14ac:dyDescent="0.25">
      <c r="A36" s="9"/>
      <c r="B36" s="9"/>
      <c r="C36" s="9"/>
      <c r="D36" s="13"/>
      <c r="E36" s="8"/>
    </row>
    <row r="37" spans="1:5" x14ac:dyDescent="0.25">
      <c r="A37" s="9"/>
      <c r="B37" s="9"/>
      <c r="C37" s="9"/>
      <c r="D37" s="13"/>
      <c r="E37" s="8"/>
    </row>
    <row r="38" spans="1:5" x14ac:dyDescent="0.25">
      <c r="A38" s="9"/>
      <c r="B38" s="9"/>
      <c r="C38" s="9"/>
      <c r="D38" s="13"/>
      <c r="E38" s="8"/>
    </row>
    <row r="39" spans="1:5" x14ac:dyDescent="0.25">
      <c r="A39" s="9"/>
      <c r="B39" s="9"/>
      <c r="C39" s="9"/>
      <c r="D39" s="13"/>
      <c r="E39" s="8"/>
    </row>
    <row r="40" spans="1:5" x14ac:dyDescent="0.25">
      <c r="A40" s="9"/>
      <c r="B40" s="9"/>
      <c r="C40" s="9"/>
      <c r="D40" s="13"/>
      <c r="E40" s="8"/>
    </row>
    <row r="41" spans="1:5" x14ac:dyDescent="0.25">
      <c r="A41" s="9"/>
      <c r="B41" s="9"/>
      <c r="C41" s="9"/>
      <c r="D41" s="13"/>
      <c r="E41" s="8"/>
    </row>
    <row r="42" spans="1:5" x14ac:dyDescent="0.25">
      <c r="A42" s="9"/>
      <c r="B42" s="9"/>
      <c r="C42" s="9"/>
      <c r="D42" s="13"/>
      <c r="E42" s="8"/>
    </row>
    <row r="43" spans="1:5" x14ac:dyDescent="0.25">
      <c r="A43" s="9"/>
      <c r="B43" s="9"/>
      <c r="C43" s="9"/>
      <c r="D43" s="13"/>
      <c r="E43" s="8"/>
    </row>
    <row r="44" spans="1:5" x14ac:dyDescent="0.25">
      <c r="A44" s="9"/>
      <c r="B44" s="9"/>
      <c r="C44" s="9"/>
      <c r="D44" s="13"/>
      <c r="E44" s="8"/>
    </row>
    <row r="45" spans="1:5" x14ac:dyDescent="0.25">
      <c r="A45" s="9"/>
      <c r="B45" s="9"/>
      <c r="C45" s="9"/>
      <c r="D45" s="13"/>
      <c r="E45" s="8"/>
    </row>
    <row r="46" spans="1:5" x14ac:dyDescent="0.25">
      <c r="A46" s="9"/>
      <c r="B46" s="9"/>
      <c r="C46" s="9"/>
      <c r="D46" s="13"/>
      <c r="E46" s="8"/>
    </row>
    <row r="47" spans="1:5" x14ac:dyDescent="0.25">
      <c r="A47" s="9"/>
      <c r="B47" s="9"/>
      <c r="C47" s="9"/>
      <c r="D47" s="13"/>
      <c r="E47" s="8"/>
    </row>
    <row r="48" spans="1:5" x14ac:dyDescent="0.25">
      <c r="A48" s="9"/>
      <c r="B48" s="9"/>
      <c r="C48" s="9"/>
      <c r="D48" s="13"/>
      <c r="E48" s="8"/>
    </row>
    <row r="49" spans="1:5" x14ac:dyDescent="0.25">
      <c r="A49" s="9"/>
      <c r="B49" s="9"/>
      <c r="C49" s="9"/>
      <c r="D49" s="13"/>
      <c r="E49" s="8"/>
    </row>
    <row r="50" spans="1:5" x14ac:dyDescent="0.25">
      <c r="A50" s="9"/>
      <c r="B50" s="9"/>
      <c r="C50" s="9"/>
      <c r="D50" s="13"/>
      <c r="E50" s="8"/>
    </row>
    <row r="51" spans="1:5" x14ac:dyDescent="0.25">
      <c r="A51" s="9"/>
      <c r="B51" s="9"/>
      <c r="C51" s="9"/>
      <c r="D51" s="13"/>
      <c r="E51" s="8"/>
    </row>
    <row r="52" spans="1:5" x14ac:dyDescent="0.25">
      <c r="A52" s="9"/>
      <c r="B52" s="9"/>
      <c r="C52" s="9"/>
      <c r="D52" s="13"/>
      <c r="E52" s="8"/>
    </row>
    <row r="53" spans="1:5" x14ac:dyDescent="0.25">
      <c r="A53" s="9"/>
      <c r="B53" s="9"/>
      <c r="C53" s="9"/>
      <c r="D53" s="13"/>
      <c r="E53" s="8"/>
    </row>
    <row r="54" spans="1:5" x14ac:dyDescent="0.25">
      <c r="A54" s="9"/>
      <c r="B54" s="9"/>
      <c r="C54" s="9"/>
      <c r="D54" s="13"/>
      <c r="E54" s="8"/>
    </row>
    <row r="55" spans="1:5" x14ac:dyDescent="0.25">
      <c r="A55" s="9"/>
      <c r="B55" s="9"/>
      <c r="C55" s="9"/>
      <c r="D55" s="13"/>
      <c r="E55" s="8"/>
    </row>
    <row r="56" spans="1:5" x14ac:dyDescent="0.25">
      <c r="A56" s="9"/>
      <c r="B56" s="9"/>
      <c r="C56" s="9"/>
      <c r="D56" s="13"/>
      <c r="E56" s="8"/>
    </row>
    <row r="57" spans="1:5" x14ac:dyDescent="0.25">
      <c r="A57" s="9"/>
      <c r="B57" s="9"/>
      <c r="C57" s="9"/>
      <c r="D57" s="13"/>
      <c r="E57" s="8"/>
    </row>
    <row r="58" spans="1:5" x14ac:dyDescent="0.25">
      <c r="A58" s="9"/>
      <c r="B58" s="9"/>
      <c r="C58" s="9"/>
      <c r="D58" s="13"/>
      <c r="E58" s="8"/>
    </row>
    <row r="59" spans="1:5" x14ac:dyDescent="0.25">
      <c r="A59" s="9"/>
      <c r="B59" s="9"/>
      <c r="C59" s="9"/>
      <c r="D59" s="13"/>
      <c r="E59" s="8"/>
    </row>
    <row r="60" spans="1:5" x14ac:dyDescent="0.25">
      <c r="A60" s="9"/>
      <c r="B60" s="9"/>
      <c r="C60" s="9"/>
      <c r="D60" s="13"/>
      <c r="E60" s="8"/>
    </row>
    <row r="61" spans="1:5" x14ac:dyDescent="0.25">
      <c r="A61" s="9"/>
      <c r="B61" s="9"/>
      <c r="C61" s="9"/>
      <c r="D61" s="13"/>
      <c r="E61" s="8"/>
    </row>
    <row r="62" spans="1:5" x14ac:dyDescent="0.25">
      <c r="A62" s="9"/>
      <c r="B62" s="9"/>
      <c r="C62" s="9"/>
      <c r="D62" s="13"/>
      <c r="E62" s="8"/>
    </row>
    <row r="63" spans="1:5" x14ac:dyDescent="0.25">
      <c r="A63" s="9"/>
      <c r="B63" s="9"/>
      <c r="C63" s="9"/>
      <c r="D63" s="13"/>
      <c r="E63" s="8"/>
    </row>
    <row r="64" spans="1:5" x14ac:dyDescent="0.25">
      <c r="A64" s="9"/>
      <c r="B64" s="9"/>
      <c r="C64" s="9"/>
      <c r="D64" s="13"/>
      <c r="E64" s="8"/>
    </row>
    <row r="65" spans="1:5" x14ac:dyDescent="0.25">
      <c r="A65" s="9"/>
      <c r="B65" s="9"/>
      <c r="C65" s="9"/>
      <c r="D65" s="13"/>
      <c r="E65" s="8"/>
    </row>
    <row r="66" spans="1:5" x14ac:dyDescent="0.25">
      <c r="A66" s="9"/>
      <c r="B66" s="9"/>
      <c r="C66" s="9"/>
      <c r="D66" s="13"/>
      <c r="E66" s="8"/>
    </row>
    <row r="67" spans="1:5" x14ac:dyDescent="0.25">
      <c r="A67" s="9"/>
      <c r="B67" s="9"/>
      <c r="C67" s="9"/>
      <c r="D67" s="13"/>
      <c r="E67" s="8"/>
    </row>
    <row r="68" spans="1:5" x14ac:dyDescent="0.25">
      <c r="A68" s="9"/>
      <c r="B68" s="9"/>
      <c r="C68" s="9"/>
      <c r="D68" s="13"/>
      <c r="E68" s="8"/>
    </row>
    <row r="69" spans="1:5" x14ac:dyDescent="0.25">
      <c r="A69" s="9"/>
      <c r="B69" s="9"/>
      <c r="C69" s="9"/>
      <c r="D69" s="13"/>
      <c r="E69" s="8"/>
    </row>
    <row r="70" spans="1:5" x14ac:dyDescent="0.25">
      <c r="A70" s="9"/>
      <c r="B70" s="9"/>
      <c r="C70" s="9"/>
      <c r="D70" s="13"/>
      <c r="E70" s="8"/>
    </row>
    <row r="71" spans="1:5" x14ac:dyDescent="0.25">
      <c r="A71" s="9"/>
      <c r="B71" s="9"/>
      <c r="C71" s="9"/>
      <c r="D71" s="13"/>
      <c r="E71" s="8"/>
    </row>
    <row r="72" spans="1:5" x14ac:dyDescent="0.25">
      <c r="A72" s="9"/>
      <c r="B72" s="9"/>
      <c r="C72" s="9"/>
      <c r="D72" s="13"/>
      <c r="E72" s="8"/>
    </row>
    <row r="73" spans="1:5" x14ac:dyDescent="0.25">
      <c r="A73" s="9"/>
      <c r="B73" s="9"/>
      <c r="C73" s="9"/>
      <c r="D73" s="13"/>
      <c r="E73" s="8"/>
    </row>
    <row r="74" spans="1:5" x14ac:dyDescent="0.25">
      <c r="A74" s="9"/>
      <c r="B74" s="9"/>
      <c r="C74" s="9"/>
      <c r="D74" s="13"/>
      <c r="E74" s="8"/>
    </row>
    <row r="75" spans="1:5" x14ac:dyDescent="0.25">
      <c r="A75" s="9"/>
      <c r="B75" s="9"/>
      <c r="C75" s="9"/>
      <c r="D75" s="13"/>
      <c r="E75" s="8"/>
    </row>
    <row r="76" spans="1:5" x14ac:dyDescent="0.25">
      <c r="A76" s="9"/>
      <c r="B76" s="9"/>
      <c r="C76" s="9"/>
      <c r="D76" s="13"/>
      <c r="E76" s="8"/>
    </row>
    <row r="77" spans="1:5" x14ac:dyDescent="0.25">
      <c r="A77" s="9"/>
      <c r="B77" s="9"/>
      <c r="C77" s="9"/>
      <c r="D77" s="13"/>
      <c r="E77" s="8"/>
    </row>
    <row r="78" spans="1:5" x14ac:dyDescent="0.25">
      <c r="A78" s="9"/>
      <c r="B78" s="9"/>
      <c r="C78" s="9"/>
      <c r="D78" s="13"/>
      <c r="E78" s="8"/>
    </row>
    <row r="79" spans="1:5" x14ac:dyDescent="0.25">
      <c r="A79" s="9"/>
      <c r="B79" s="9"/>
      <c r="C79" s="9"/>
      <c r="D79" s="13"/>
      <c r="E79" s="8"/>
    </row>
    <row r="80" spans="1:5" x14ac:dyDescent="0.25">
      <c r="A80" s="9"/>
      <c r="B80" s="9"/>
      <c r="C80" s="9"/>
      <c r="D80" s="13"/>
      <c r="E80" s="8"/>
    </row>
    <row r="81" spans="1:5" x14ac:dyDescent="0.25">
      <c r="A81" s="9"/>
      <c r="B81" s="9"/>
      <c r="C81" s="9"/>
      <c r="D81" s="13"/>
      <c r="E81" s="8"/>
    </row>
    <row r="82" spans="1:5" x14ac:dyDescent="0.25">
      <c r="A82" s="9"/>
      <c r="B82" s="9"/>
      <c r="C82" s="9"/>
      <c r="D82" s="13"/>
      <c r="E82" s="8"/>
    </row>
    <row r="83" spans="1:5" x14ac:dyDescent="0.25">
      <c r="A83" s="9"/>
      <c r="B83" s="9"/>
      <c r="C83" s="9"/>
      <c r="D83" s="13"/>
      <c r="E83" s="8"/>
    </row>
    <row r="84" spans="1:5" x14ac:dyDescent="0.25">
      <c r="A84" s="9"/>
      <c r="B84" s="9"/>
      <c r="C84" s="9"/>
      <c r="D84" s="13"/>
      <c r="E84" s="8"/>
    </row>
    <row r="85" spans="1:5" x14ac:dyDescent="0.25">
      <c r="A85" s="9"/>
      <c r="B85" s="9"/>
      <c r="C85" s="9"/>
      <c r="D85" s="13"/>
      <c r="E85" s="8"/>
    </row>
    <row r="86" spans="1:5" x14ac:dyDescent="0.25">
      <c r="A86" s="9"/>
      <c r="B86" s="9"/>
      <c r="C86" s="9"/>
      <c r="D86" s="13"/>
      <c r="E86" s="8"/>
    </row>
    <row r="87" spans="1:5" x14ac:dyDescent="0.25">
      <c r="A87" s="9"/>
      <c r="B87" s="9"/>
      <c r="C87" s="9"/>
      <c r="D87" s="13"/>
      <c r="E87" s="8"/>
    </row>
    <row r="88" spans="1:5" x14ac:dyDescent="0.25">
      <c r="A88" s="9"/>
      <c r="B88" s="9"/>
      <c r="C88" s="9"/>
      <c r="D88" s="13"/>
      <c r="E88" s="8"/>
    </row>
    <row r="89" spans="1:5" x14ac:dyDescent="0.25">
      <c r="A89" s="9"/>
      <c r="B89" s="9"/>
      <c r="C89" s="9"/>
      <c r="D89" s="13"/>
      <c r="E89" s="8"/>
    </row>
    <row r="90" spans="1:5" x14ac:dyDescent="0.25">
      <c r="A90" s="9"/>
      <c r="B90" s="9"/>
      <c r="C90" s="9"/>
      <c r="D90" s="13"/>
      <c r="E90" s="8"/>
    </row>
    <row r="91" spans="1:5" x14ac:dyDescent="0.25">
      <c r="A91" s="9"/>
      <c r="B91" s="9"/>
      <c r="C91" s="9"/>
      <c r="D91" s="13"/>
      <c r="E91" s="8"/>
    </row>
    <row r="92" spans="1:5" x14ac:dyDescent="0.25">
      <c r="A92" s="9"/>
      <c r="B92" s="9"/>
      <c r="C92" s="9"/>
      <c r="D92" s="13"/>
      <c r="E92" s="8"/>
    </row>
    <row r="93" spans="1:5" x14ac:dyDescent="0.25">
      <c r="A93" s="9"/>
      <c r="B93" s="9"/>
      <c r="C93" s="9"/>
      <c r="D93" s="13"/>
      <c r="E93" s="8"/>
    </row>
    <row r="94" spans="1:5" x14ac:dyDescent="0.25">
      <c r="A94" s="9"/>
      <c r="B94" s="9"/>
      <c r="C94" s="9"/>
      <c r="D94" s="13"/>
      <c r="E94" s="8"/>
    </row>
    <row r="95" spans="1:5" x14ac:dyDescent="0.25">
      <c r="A95" s="9"/>
      <c r="B95" s="9"/>
      <c r="C95" s="9"/>
      <c r="D95" s="13"/>
      <c r="E95" s="8"/>
    </row>
    <row r="96" spans="1:5" x14ac:dyDescent="0.25">
      <c r="A96" s="9"/>
      <c r="B96" s="9"/>
      <c r="C96" s="9"/>
      <c r="D96" s="13"/>
      <c r="E96" s="8"/>
    </row>
    <row r="97" spans="1:5" x14ac:dyDescent="0.25">
      <c r="A97" s="9"/>
      <c r="B97" s="9"/>
      <c r="C97" s="9"/>
      <c r="D97" s="13"/>
      <c r="E97" s="8"/>
    </row>
    <row r="98" spans="1:5" x14ac:dyDescent="0.25">
      <c r="A98" s="9"/>
      <c r="B98" s="9"/>
      <c r="C98" s="9"/>
      <c r="D98" s="13"/>
      <c r="E98" s="8"/>
    </row>
    <row r="99" spans="1:5" x14ac:dyDescent="0.25">
      <c r="A99" s="9"/>
      <c r="B99" s="9"/>
      <c r="C99" s="9"/>
      <c r="D99" s="13"/>
      <c r="E99" s="8"/>
    </row>
    <row r="100" spans="1:5" x14ac:dyDescent="0.25">
      <c r="A100" s="9"/>
      <c r="B100" s="9"/>
      <c r="C100" s="9"/>
      <c r="D100" s="13"/>
      <c r="E100" s="8"/>
    </row>
    <row r="101" spans="1:5" x14ac:dyDescent="0.25">
      <c r="A101" s="9"/>
      <c r="B101" s="9"/>
      <c r="C101" s="9"/>
      <c r="D101" s="13"/>
      <c r="E101" s="8"/>
    </row>
    <row r="102" spans="1:5" x14ac:dyDescent="0.25">
      <c r="A102" s="9"/>
      <c r="B102" s="9"/>
      <c r="C102" s="9"/>
      <c r="D102" s="13"/>
      <c r="E102" s="8"/>
    </row>
    <row r="103" spans="1:5" x14ac:dyDescent="0.25">
      <c r="A103" s="9"/>
      <c r="B103" s="9"/>
      <c r="C103" s="9"/>
      <c r="D103" s="13"/>
      <c r="E103" s="8"/>
    </row>
    <row r="104" spans="1:5" x14ac:dyDescent="0.25">
      <c r="A104" s="9"/>
      <c r="B104" s="9"/>
      <c r="C104" s="9"/>
      <c r="D104" s="13"/>
      <c r="E104" s="8"/>
    </row>
    <row r="105" spans="1:5" x14ac:dyDescent="0.25">
      <c r="A105" s="9"/>
      <c r="B105" s="9"/>
      <c r="C105" s="9"/>
      <c r="D105" s="13"/>
      <c r="E105" s="8"/>
    </row>
    <row r="106" spans="1:5" x14ac:dyDescent="0.25">
      <c r="A106" s="9"/>
      <c r="B106" s="9"/>
      <c r="C106" s="9"/>
      <c r="D106" s="13"/>
      <c r="E106" s="8"/>
    </row>
    <row r="107" spans="1:5" x14ac:dyDescent="0.25">
      <c r="A107" s="9"/>
      <c r="B107" s="9"/>
      <c r="C107" s="9"/>
      <c r="D107" s="13"/>
      <c r="E107" s="8"/>
    </row>
    <row r="108" spans="1:5" x14ac:dyDescent="0.25">
      <c r="A108" s="9"/>
      <c r="B108" s="9"/>
      <c r="C108" s="9"/>
      <c r="D108" s="13"/>
      <c r="E108" s="8"/>
    </row>
    <row r="109" spans="1:5" x14ac:dyDescent="0.25">
      <c r="A109" s="9"/>
      <c r="B109" s="9"/>
      <c r="C109" s="9"/>
      <c r="D109" s="13"/>
      <c r="E109" s="8"/>
    </row>
    <row r="110" spans="1:5" x14ac:dyDescent="0.25">
      <c r="A110" s="9"/>
      <c r="B110" s="9"/>
      <c r="C110" s="9"/>
      <c r="D110" s="13"/>
      <c r="E110" s="8"/>
    </row>
  </sheetData>
  <phoneticPr fontId="7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1ACB0-30F6-4ABD-9534-D3F9BDCBB652}">
  <dimension ref="A1:O28"/>
  <sheetViews>
    <sheetView tabSelected="1" workbookViewId="0">
      <selection activeCell="Q9" sqref="Q9"/>
    </sheetView>
  </sheetViews>
  <sheetFormatPr defaultRowHeight="15" x14ac:dyDescent="0.25"/>
  <cols>
    <col min="1" max="1" width="25.28515625" style="1" bestFit="1" customWidth="1"/>
    <col min="2" max="2" width="12.5703125" style="1" bestFit="1" customWidth="1"/>
    <col min="3" max="3" width="23.140625" style="1" bestFit="1" customWidth="1"/>
    <col min="4" max="4" width="10" style="1" bestFit="1" customWidth="1"/>
  </cols>
  <sheetData>
    <row r="1" spans="1:15" ht="26.25" x14ac:dyDescent="0.4">
      <c r="A1" s="17" t="s">
        <v>23</v>
      </c>
    </row>
    <row r="3" spans="1:15" s="15" customFormat="1" ht="21" x14ac:dyDescent="0.35">
      <c r="A3" s="16" t="s">
        <v>24</v>
      </c>
      <c r="B3" s="2"/>
      <c r="C3" s="2"/>
      <c r="D3" s="19" t="s">
        <v>14</v>
      </c>
      <c r="E3" s="20" t="s">
        <v>15</v>
      </c>
      <c r="F3" s="20" t="s">
        <v>16</v>
      </c>
      <c r="G3" s="20" t="s">
        <v>17</v>
      </c>
      <c r="H3" s="20" t="s">
        <v>29</v>
      </c>
      <c r="I3" s="20" t="s">
        <v>30</v>
      </c>
      <c r="J3" s="20" t="s">
        <v>31</v>
      </c>
      <c r="K3" s="20" t="s">
        <v>32</v>
      </c>
      <c r="L3" s="20" t="s">
        <v>33</v>
      </c>
      <c r="M3" s="20" t="s">
        <v>34</v>
      </c>
      <c r="N3" s="20" t="s">
        <v>35</v>
      </c>
      <c r="O3" s="21" t="s">
        <v>36</v>
      </c>
    </row>
    <row r="4" spans="1:15" x14ac:dyDescent="0.25">
      <c r="A4" s="25"/>
      <c r="B4" s="26" t="s">
        <v>25</v>
      </c>
      <c r="C4" s="22" t="s">
        <v>8</v>
      </c>
      <c r="D4" s="39">
        <f>SUMIFS(Transactions!$D:$D,Transactions!$A:$A,'Profit and Loss'!$C4,Transactions!$C:$C,'Profit and Loss'!D$3)</f>
        <v>1500</v>
      </c>
      <c r="E4" s="39">
        <f>SUMIFS(Transactions!$D:$D,Transactions!$A:$A,'Profit and Loss'!$C4,Transactions!$C:$C,'Profit and Loss'!E$3)</f>
        <v>2000</v>
      </c>
      <c r="F4" s="39">
        <f>SUMIFS(Transactions!$D:$D,Transactions!$A:$A,'Profit and Loss'!$C4,Transactions!$C:$C,'Profit and Loss'!F$3)</f>
        <v>4000</v>
      </c>
      <c r="G4" s="39">
        <f>SUMIFS(Transactions!$D:$D,Transactions!$A:$A,'Profit and Loss'!$C4,Transactions!$C:$C,'Profit and Loss'!G$3)</f>
        <v>0</v>
      </c>
      <c r="H4" s="39">
        <f>SUMIFS(Transactions!$D:$D,Transactions!$A:$A,'Profit and Loss'!$C4,Transactions!$C:$C,'Profit and Loss'!H$3)</f>
        <v>0</v>
      </c>
      <c r="I4" s="39">
        <f>SUMIFS(Transactions!$D:$D,Transactions!$A:$A,'Profit and Loss'!$C4,Transactions!$C:$C,'Profit and Loss'!I$3)</f>
        <v>0</v>
      </c>
      <c r="J4" s="39">
        <f>SUMIFS(Transactions!$D:$D,Transactions!$A:$A,'Profit and Loss'!$C4,Transactions!$C:$C,'Profit and Loss'!J$3)</f>
        <v>0</v>
      </c>
      <c r="K4" s="39">
        <f>SUMIFS(Transactions!$D:$D,Transactions!$A:$A,'Profit and Loss'!$C4,Transactions!$C:$C,'Profit and Loss'!K$3)</f>
        <v>0</v>
      </c>
      <c r="L4" s="39">
        <f>SUMIFS(Transactions!$D:$D,Transactions!$A:$A,'Profit and Loss'!$C4,Transactions!$C:$C,'Profit and Loss'!L$3)</f>
        <v>0</v>
      </c>
      <c r="M4" s="39">
        <f>SUMIFS(Transactions!$D:$D,Transactions!$A:$A,'Profit and Loss'!$C4,Transactions!$C:$C,'Profit and Loss'!M$3)</f>
        <v>0</v>
      </c>
      <c r="N4" s="39">
        <f>SUMIFS(Transactions!$D:$D,Transactions!$A:$A,'Profit and Loss'!$C4,Transactions!$C:$C,'Profit and Loss'!N$3)</f>
        <v>0</v>
      </c>
      <c r="O4" s="40">
        <f>SUMIFS(Transactions!$D:$D,Transactions!$A:$A,'Profit and Loss'!$C4,Transactions!$C:$C,'Profit and Loss'!O$3)</f>
        <v>0</v>
      </c>
    </row>
    <row r="5" spans="1:15" x14ac:dyDescent="0.25">
      <c r="A5" s="27"/>
      <c r="B5" s="10"/>
      <c r="C5" s="23" t="s">
        <v>26</v>
      </c>
      <c r="D5" s="39">
        <f>SUMIFS(Transactions!$D:$D,Transactions!$A:$A,'Profit and Loss'!$C5,Transactions!$C:$C,'Profit and Loss'!D$3)</f>
        <v>0</v>
      </c>
      <c r="E5" s="39">
        <f>SUMIFS(Transactions!$D:$D,Transactions!$A:$A,'Profit and Loss'!$C5,Transactions!$C:$C,'Profit and Loss'!E$3)</f>
        <v>0</v>
      </c>
      <c r="F5" s="39">
        <f>SUMIFS(Transactions!$D:$D,Transactions!$A:$A,'Profit and Loss'!$C5,Transactions!$C:$C,'Profit and Loss'!F$3)</f>
        <v>0</v>
      </c>
      <c r="G5" s="39">
        <f>SUMIFS(Transactions!$D:$D,Transactions!$A:$A,'Profit and Loss'!$C5,Transactions!$C:$C,'Profit and Loss'!G$3)</f>
        <v>0</v>
      </c>
      <c r="H5" s="39">
        <f>SUMIFS(Transactions!$D:$D,Transactions!$A:$A,'Profit and Loss'!$C5,Transactions!$C:$C,'Profit and Loss'!H$3)</f>
        <v>0</v>
      </c>
      <c r="I5" s="39">
        <f>SUMIFS(Transactions!$D:$D,Transactions!$A:$A,'Profit and Loss'!$C5,Transactions!$C:$C,'Profit and Loss'!I$3)</f>
        <v>0</v>
      </c>
      <c r="J5" s="39">
        <f>SUMIFS(Transactions!$D:$D,Transactions!$A:$A,'Profit and Loss'!$C5,Transactions!$C:$C,'Profit and Loss'!J$3)</f>
        <v>0</v>
      </c>
      <c r="K5" s="39">
        <f>SUMIFS(Transactions!$D:$D,Transactions!$A:$A,'Profit and Loss'!$C5,Transactions!$C:$C,'Profit and Loss'!K$3)</f>
        <v>0</v>
      </c>
      <c r="L5" s="39">
        <f>SUMIFS(Transactions!$D:$D,Transactions!$A:$A,'Profit and Loss'!$C5,Transactions!$C:$C,'Profit and Loss'!L$3)</f>
        <v>0</v>
      </c>
      <c r="M5" s="39">
        <f>SUMIFS(Transactions!$D:$D,Transactions!$A:$A,'Profit and Loss'!$C5,Transactions!$C:$C,'Profit and Loss'!M$3)</f>
        <v>0</v>
      </c>
      <c r="N5" s="39">
        <f>SUMIFS(Transactions!$D:$D,Transactions!$A:$A,'Profit and Loss'!$C5,Transactions!$C:$C,'Profit and Loss'!N$3)</f>
        <v>0</v>
      </c>
      <c r="O5" s="41">
        <f>SUMIFS(Transactions!$D:$D,Transactions!$A:$A,'Profit and Loss'!$C5,Transactions!$C:$C,'Profit and Loss'!O$3)</f>
        <v>0</v>
      </c>
    </row>
    <row r="6" spans="1:15" x14ac:dyDescent="0.25">
      <c r="A6" s="27"/>
      <c r="B6" s="10"/>
      <c r="C6" s="23" t="s">
        <v>27</v>
      </c>
      <c r="D6" s="39">
        <f>SUMIFS(Transactions!$D:$D,Transactions!$A:$A,'Profit and Loss'!$C6,Transactions!$C:$C,'Profit and Loss'!D$3)</f>
        <v>0</v>
      </c>
      <c r="E6" s="39">
        <f>SUMIFS(Transactions!$D:$D,Transactions!$A:$A,'Profit and Loss'!$C6,Transactions!$C:$C,'Profit and Loss'!E$3)</f>
        <v>0</v>
      </c>
      <c r="F6" s="39">
        <f>SUMIFS(Transactions!$D:$D,Transactions!$A:$A,'Profit and Loss'!$C6,Transactions!$C:$C,'Profit and Loss'!F$3)</f>
        <v>0</v>
      </c>
      <c r="G6" s="39">
        <f>SUMIFS(Transactions!$D:$D,Transactions!$A:$A,'Profit and Loss'!$C6,Transactions!$C:$C,'Profit and Loss'!G$3)</f>
        <v>0</v>
      </c>
      <c r="H6" s="39">
        <f>SUMIFS(Transactions!$D:$D,Transactions!$A:$A,'Profit and Loss'!$C6,Transactions!$C:$C,'Profit and Loss'!H$3)</f>
        <v>0</v>
      </c>
      <c r="I6" s="39">
        <f>SUMIFS(Transactions!$D:$D,Transactions!$A:$A,'Profit and Loss'!$C6,Transactions!$C:$C,'Profit and Loss'!I$3)</f>
        <v>0</v>
      </c>
      <c r="J6" s="39">
        <f>SUMIFS(Transactions!$D:$D,Transactions!$A:$A,'Profit and Loss'!$C6,Transactions!$C:$C,'Profit and Loss'!J$3)</f>
        <v>0</v>
      </c>
      <c r="K6" s="39">
        <f>SUMIFS(Transactions!$D:$D,Transactions!$A:$A,'Profit and Loss'!$C6,Transactions!$C:$C,'Profit and Loss'!K$3)</f>
        <v>0</v>
      </c>
      <c r="L6" s="39">
        <f>SUMIFS(Transactions!$D:$D,Transactions!$A:$A,'Profit and Loss'!$C6,Transactions!$C:$C,'Profit and Loss'!L$3)</f>
        <v>0</v>
      </c>
      <c r="M6" s="39">
        <f>SUMIFS(Transactions!$D:$D,Transactions!$A:$A,'Profit and Loss'!$C6,Transactions!$C:$C,'Profit and Loss'!M$3)</f>
        <v>0</v>
      </c>
      <c r="N6" s="39">
        <f>SUMIFS(Transactions!$D:$D,Transactions!$A:$A,'Profit and Loss'!$C6,Transactions!$C:$C,'Profit and Loss'!N$3)</f>
        <v>0</v>
      </c>
      <c r="O6" s="41">
        <f>SUMIFS(Transactions!$D:$D,Transactions!$A:$A,'Profit and Loss'!$C6,Transactions!$C:$C,'Profit and Loss'!O$3)</f>
        <v>0</v>
      </c>
    </row>
    <row r="7" spans="1:15" x14ac:dyDescent="0.25">
      <c r="A7" s="27"/>
      <c r="B7" s="10"/>
      <c r="C7" s="24" t="s">
        <v>28</v>
      </c>
      <c r="D7" s="42">
        <f>SUM(D4:D6)</f>
        <v>1500</v>
      </c>
      <c r="E7" s="42">
        <f t="shared" ref="E7:O7" si="0">SUM(E4:E6)</f>
        <v>2000</v>
      </c>
      <c r="F7" s="42">
        <f t="shared" si="0"/>
        <v>4000</v>
      </c>
      <c r="G7" s="42">
        <f t="shared" si="0"/>
        <v>0</v>
      </c>
      <c r="H7" s="42">
        <f t="shared" si="0"/>
        <v>0</v>
      </c>
      <c r="I7" s="42">
        <f t="shared" si="0"/>
        <v>0</v>
      </c>
      <c r="J7" s="42">
        <f t="shared" si="0"/>
        <v>0</v>
      </c>
      <c r="K7" s="42">
        <f t="shared" si="0"/>
        <v>0</v>
      </c>
      <c r="L7" s="42">
        <f t="shared" si="0"/>
        <v>0</v>
      </c>
      <c r="M7" s="42">
        <f t="shared" si="0"/>
        <v>0</v>
      </c>
      <c r="N7" s="42">
        <f t="shared" si="0"/>
        <v>0</v>
      </c>
      <c r="O7" s="42">
        <f t="shared" si="0"/>
        <v>0</v>
      </c>
    </row>
    <row r="10" spans="1:15" x14ac:dyDescent="0.25">
      <c r="B10" s="2" t="s">
        <v>37</v>
      </c>
      <c r="C10" s="28" t="s">
        <v>38</v>
      </c>
      <c r="D10" s="43">
        <f>SUMIFS(Transactions!$D:$D,Transactions!$A:$A,'Profit and Loss'!$C10,Transactions!$C:$C,'Profit and Loss'!D$3)</f>
        <v>0</v>
      </c>
      <c r="E10" s="43">
        <f>SUMIFS(Transactions!$D:$D,Transactions!$A:$A,'Profit and Loss'!$C10,Transactions!$C:$C,'Profit and Loss'!E$3)</f>
        <v>0</v>
      </c>
      <c r="F10" s="43">
        <f>SUMIFS(Transactions!$D:$D,Transactions!$A:$A,'Profit and Loss'!$C10,Transactions!$C:$C,'Profit and Loss'!F$3)</f>
        <v>0</v>
      </c>
      <c r="G10" s="43">
        <f>SUMIFS(Transactions!$D:$D,Transactions!$A:$A,'Profit and Loss'!$C10,Transactions!$C:$C,'Profit and Loss'!G$3)</f>
        <v>0</v>
      </c>
      <c r="H10" s="43">
        <f>SUMIFS(Transactions!$D:$D,Transactions!$A:$A,'Profit and Loss'!$C10,Transactions!$C:$C,'Profit and Loss'!H$3)</f>
        <v>0</v>
      </c>
      <c r="I10" s="43">
        <f>SUMIFS(Transactions!$D:$D,Transactions!$A:$A,'Profit and Loss'!$C10,Transactions!$C:$C,'Profit and Loss'!I$3)</f>
        <v>0</v>
      </c>
      <c r="J10" s="43">
        <f>SUMIFS(Transactions!$D:$D,Transactions!$A:$A,'Profit and Loss'!$C10,Transactions!$C:$C,'Profit and Loss'!J$3)</f>
        <v>0</v>
      </c>
      <c r="K10" s="43">
        <f>SUMIFS(Transactions!$D:$D,Transactions!$A:$A,'Profit and Loss'!$C10,Transactions!$C:$C,'Profit and Loss'!K$3)</f>
        <v>0</v>
      </c>
      <c r="L10" s="43">
        <f>SUMIFS(Transactions!$D:$D,Transactions!$A:$A,'Profit and Loss'!$C10,Transactions!$C:$C,'Profit and Loss'!L$3)</f>
        <v>0</v>
      </c>
      <c r="M10" s="43">
        <f>SUMIFS(Transactions!$D:$D,Transactions!$A:$A,'Profit and Loss'!$C10,Transactions!$C:$C,'Profit and Loss'!M$3)</f>
        <v>0</v>
      </c>
      <c r="N10" s="43">
        <f>SUMIFS(Transactions!$D:$D,Transactions!$A:$A,'Profit and Loss'!$C10,Transactions!$C:$C,'Profit and Loss'!N$3)</f>
        <v>0</v>
      </c>
      <c r="O10" s="40">
        <f>SUMIFS(Transactions!$D:$D,Transactions!$A:$A,'Profit and Loss'!$C10,Transactions!$C:$C,'Profit and Loss'!O$3)</f>
        <v>0</v>
      </c>
    </row>
    <row r="11" spans="1:15" x14ac:dyDescent="0.25">
      <c r="C11" s="29" t="s">
        <v>39</v>
      </c>
      <c r="D11" s="44">
        <f>SUMIFS(Transactions!$D:$D,Transactions!$A:$A,'Profit and Loss'!$C11,Transactions!$C:$C,'Profit and Loss'!D$3)</f>
        <v>0</v>
      </c>
      <c r="E11" s="44">
        <f>SUMIFS(Transactions!$D:$D,Transactions!$A:$A,'Profit and Loss'!$C11,Transactions!$C:$C,'Profit and Loss'!E$3)</f>
        <v>0</v>
      </c>
      <c r="F11" s="44">
        <f>SUMIFS(Transactions!$D:$D,Transactions!$A:$A,'Profit and Loss'!$C11,Transactions!$C:$C,'Profit and Loss'!F$3)</f>
        <v>0</v>
      </c>
      <c r="G11" s="44">
        <f>SUMIFS(Transactions!$D:$D,Transactions!$A:$A,'Profit and Loss'!$C11,Transactions!$C:$C,'Profit and Loss'!G$3)</f>
        <v>0</v>
      </c>
      <c r="H11" s="44">
        <f>SUMIFS(Transactions!$D:$D,Transactions!$A:$A,'Profit and Loss'!$C11,Transactions!$C:$C,'Profit and Loss'!H$3)</f>
        <v>0</v>
      </c>
      <c r="I11" s="44">
        <f>SUMIFS(Transactions!$D:$D,Transactions!$A:$A,'Profit and Loss'!$C11,Transactions!$C:$C,'Profit and Loss'!I$3)</f>
        <v>0</v>
      </c>
      <c r="J11" s="44">
        <f>SUMIFS(Transactions!$D:$D,Transactions!$A:$A,'Profit and Loss'!$C11,Transactions!$C:$C,'Profit and Loss'!J$3)</f>
        <v>0</v>
      </c>
      <c r="K11" s="44">
        <f>SUMIFS(Transactions!$D:$D,Transactions!$A:$A,'Profit and Loss'!$C11,Transactions!$C:$C,'Profit and Loss'!K$3)</f>
        <v>0</v>
      </c>
      <c r="L11" s="44">
        <f>SUMIFS(Transactions!$D:$D,Transactions!$A:$A,'Profit and Loss'!$C11,Transactions!$C:$C,'Profit and Loss'!L$3)</f>
        <v>0</v>
      </c>
      <c r="M11" s="44">
        <f>SUMIFS(Transactions!$D:$D,Transactions!$A:$A,'Profit and Loss'!$C11,Transactions!$C:$C,'Profit and Loss'!M$3)</f>
        <v>0</v>
      </c>
      <c r="N11" s="44">
        <f>SUMIFS(Transactions!$D:$D,Transactions!$A:$A,'Profit and Loss'!$C11,Transactions!$C:$C,'Profit and Loss'!N$3)</f>
        <v>0</v>
      </c>
      <c r="O11" s="45">
        <f>SUMIFS(Transactions!$D:$D,Transactions!$A:$A,'Profit and Loss'!$C11,Transactions!$C:$C,'Profit and Loss'!O$3)</f>
        <v>0</v>
      </c>
    </row>
    <row r="12" spans="1:15" x14ac:dyDescent="0.25">
      <c r="C12" s="18" t="s">
        <v>40</v>
      </c>
      <c r="D12" s="42">
        <f>SUM(D10:D11)</f>
        <v>0</v>
      </c>
      <c r="E12" s="42">
        <f t="shared" ref="E12:O12" si="1">SUM(E10:E11)</f>
        <v>0</v>
      </c>
      <c r="F12" s="42">
        <f t="shared" si="1"/>
        <v>0</v>
      </c>
      <c r="G12" s="42">
        <f t="shared" si="1"/>
        <v>0</v>
      </c>
      <c r="H12" s="42">
        <f t="shared" si="1"/>
        <v>0</v>
      </c>
      <c r="I12" s="42">
        <f t="shared" si="1"/>
        <v>0</v>
      </c>
      <c r="J12" s="42">
        <f t="shared" si="1"/>
        <v>0</v>
      </c>
      <c r="K12" s="42">
        <f t="shared" si="1"/>
        <v>0</v>
      </c>
      <c r="L12" s="42">
        <f t="shared" si="1"/>
        <v>0</v>
      </c>
      <c r="M12" s="42">
        <f t="shared" si="1"/>
        <v>0</v>
      </c>
      <c r="N12" s="42">
        <f t="shared" si="1"/>
        <v>0</v>
      </c>
      <c r="O12" s="42">
        <f t="shared" si="1"/>
        <v>0</v>
      </c>
    </row>
    <row r="14" spans="1:15" x14ac:dyDescent="0.25">
      <c r="C14" s="36" t="s">
        <v>41</v>
      </c>
      <c r="D14" s="46">
        <f>D7-D12</f>
        <v>1500</v>
      </c>
      <c r="E14" s="46">
        <f t="shared" ref="E14:O14" si="2">E7-E12</f>
        <v>2000</v>
      </c>
      <c r="F14" s="46">
        <f t="shared" si="2"/>
        <v>4000</v>
      </c>
      <c r="G14" s="46">
        <f t="shared" si="2"/>
        <v>0</v>
      </c>
      <c r="H14" s="46">
        <f t="shared" si="2"/>
        <v>0</v>
      </c>
      <c r="I14" s="46">
        <f t="shared" si="2"/>
        <v>0</v>
      </c>
      <c r="J14" s="46">
        <f t="shared" si="2"/>
        <v>0</v>
      </c>
      <c r="K14" s="46">
        <f t="shared" si="2"/>
        <v>0</v>
      </c>
      <c r="L14" s="46">
        <f t="shared" si="2"/>
        <v>0</v>
      </c>
      <c r="M14" s="46">
        <f t="shared" si="2"/>
        <v>0</v>
      </c>
      <c r="N14" s="46">
        <f t="shared" si="2"/>
        <v>0</v>
      </c>
      <c r="O14" s="46">
        <f t="shared" si="2"/>
        <v>0</v>
      </c>
    </row>
    <row r="17" spans="1:15" ht="21" x14ac:dyDescent="0.35">
      <c r="A17" s="16" t="s">
        <v>42</v>
      </c>
    </row>
    <row r="18" spans="1:15" x14ac:dyDescent="0.25">
      <c r="A18" s="25"/>
      <c r="B18" s="25"/>
      <c r="C18" s="30" t="s">
        <v>6</v>
      </c>
      <c r="D18" s="47">
        <f>SUMIFS(Transactions!$D:$D,Transactions!$A:$A,'Profit and Loss'!$C18,Transactions!$C:$C,'Profit and Loss'!D$3)</f>
        <v>-500</v>
      </c>
      <c r="E18" s="48">
        <f>SUMIFS(Transactions!$D:$D,Transactions!$A:$A,'Profit and Loss'!$C18,Transactions!$C:$C,'Profit and Loss'!E$3)</f>
        <v>-2000</v>
      </c>
      <c r="F18" s="48">
        <f>SUMIFS(Transactions!$D:$D,Transactions!$A:$A,'Profit and Loss'!$C18,Transactions!$C:$C,'Profit and Loss'!F$3)</f>
        <v>0</v>
      </c>
      <c r="G18" s="48">
        <f>SUMIFS(Transactions!$D:$D,Transactions!$A:$A,'Profit and Loss'!$C18,Transactions!$C:$C,'Profit and Loss'!G$3)</f>
        <v>0</v>
      </c>
      <c r="H18" s="48">
        <f>SUMIFS(Transactions!$D:$D,Transactions!$A:$A,'Profit and Loss'!$C18,Transactions!$C:$C,'Profit and Loss'!H$3)</f>
        <v>0</v>
      </c>
      <c r="I18" s="48">
        <f>SUMIFS(Transactions!$D:$D,Transactions!$A:$A,'Profit and Loss'!$C18,Transactions!$C:$C,'Profit and Loss'!I$3)</f>
        <v>0</v>
      </c>
      <c r="J18" s="48">
        <f>SUMIFS(Transactions!$D:$D,Transactions!$A:$A,'Profit and Loss'!$C18,Transactions!$C:$C,'Profit and Loss'!J$3)</f>
        <v>0</v>
      </c>
      <c r="K18" s="48">
        <f>SUMIFS(Transactions!$D:$D,Transactions!$A:$A,'Profit and Loss'!$C18,Transactions!$C:$C,'Profit and Loss'!K$3)</f>
        <v>0</v>
      </c>
      <c r="L18" s="48">
        <f>SUMIFS(Transactions!$D:$D,Transactions!$A:$A,'Profit and Loss'!$C18,Transactions!$C:$C,'Profit and Loss'!L$3)</f>
        <v>0</v>
      </c>
      <c r="M18" s="48">
        <f>SUMIFS(Transactions!$D:$D,Transactions!$A:$A,'Profit and Loss'!$C18,Transactions!$C:$C,'Profit and Loss'!M$3)</f>
        <v>0</v>
      </c>
      <c r="N18" s="48">
        <f>SUMIFS(Transactions!$D:$D,Transactions!$A:$A,'Profit and Loss'!$C18,Transactions!$C:$C,'Profit and Loss'!N$3)</f>
        <v>0</v>
      </c>
      <c r="O18" s="49">
        <f>SUMIFS(Transactions!$D:$D,Transactions!$A:$A,'Profit and Loss'!$C18,Transactions!$C:$C,'Profit and Loss'!O$3)</f>
        <v>0</v>
      </c>
    </row>
    <row r="19" spans="1:15" x14ac:dyDescent="0.25">
      <c r="A19" s="27"/>
      <c r="B19" s="27"/>
      <c r="C19" s="31" t="s">
        <v>9</v>
      </c>
      <c r="D19" s="50">
        <f>SUMIFS(Transactions!$D:$D,Transactions!$A:$A,'Profit and Loss'!$C19,Transactions!$C:$C,'Profit and Loss'!D$3)</f>
        <v>-2000</v>
      </c>
      <c r="E19" s="51">
        <f>SUMIFS(Transactions!$D:$D,Transactions!$A:$A,'Profit and Loss'!$C19,Transactions!$C:$C,'Profit and Loss'!E$3)</f>
        <v>-1500</v>
      </c>
      <c r="F19" s="51">
        <f>SUMIFS(Transactions!$D:$D,Transactions!$A:$A,'Profit and Loss'!$C19,Transactions!$C:$C,'Profit and Loss'!F$3)</f>
        <v>-3500</v>
      </c>
      <c r="G19" s="51">
        <f>SUMIFS(Transactions!$D:$D,Transactions!$A:$A,'Profit and Loss'!$C19,Transactions!$C:$C,'Profit and Loss'!G$3)</f>
        <v>0</v>
      </c>
      <c r="H19" s="51">
        <f>SUMIFS(Transactions!$D:$D,Transactions!$A:$A,'Profit and Loss'!$C19,Transactions!$C:$C,'Profit and Loss'!H$3)</f>
        <v>0</v>
      </c>
      <c r="I19" s="51">
        <f>SUMIFS(Transactions!$D:$D,Transactions!$A:$A,'Profit and Loss'!$C19,Transactions!$C:$C,'Profit and Loss'!I$3)</f>
        <v>0</v>
      </c>
      <c r="J19" s="51">
        <f>SUMIFS(Transactions!$D:$D,Transactions!$A:$A,'Profit and Loss'!$C19,Transactions!$C:$C,'Profit and Loss'!J$3)</f>
        <v>0</v>
      </c>
      <c r="K19" s="51">
        <f>SUMIFS(Transactions!$D:$D,Transactions!$A:$A,'Profit and Loss'!$C19,Transactions!$C:$C,'Profit and Loss'!K$3)</f>
        <v>0</v>
      </c>
      <c r="L19" s="51">
        <f>SUMIFS(Transactions!$D:$D,Transactions!$A:$A,'Profit and Loss'!$C19,Transactions!$C:$C,'Profit and Loss'!L$3)</f>
        <v>0</v>
      </c>
      <c r="M19" s="51">
        <f>SUMIFS(Transactions!$D:$D,Transactions!$A:$A,'Profit and Loss'!$C19,Transactions!$C:$C,'Profit and Loss'!M$3)</f>
        <v>0</v>
      </c>
      <c r="N19" s="51">
        <f>SUMIFS(Transactions!$D:$D,Transactions!$A:$A,'Profit and Loss'!$C19,Transactions!$C:$C,'Profit and Loss'!N$3)</f>
        <v>0</v>
      </c>
      <c r="O19" s="52">
        <f>SUMIFS(Transactions!$D:$D,Transactions!$A:$A,'Profit and Loss'!$C19,Transactions!$C:$C,'Profit and Loss'!O$3)</f>
        <v>0</v>
      </c>
    </row>
    <row r="20" spans="1:15" x14ac:dyDescent="0.25">
      <c r="A20" s="27"/>
      <c r="B20" s="27"/>
      <c r="C20" s="31" t="s">
        <v>7</v>
      </c>
      <c r="D20" s="50">
        <f>SUMIFS(Transactions!$D:$D,Transactions!$A:$A,'Profit and Loss'!$C20,Transactions!$C:$C,'Profit and Loss'!D$3)</f>
        <v>-15000</v>
      </c>
      <c r="E20" s="51">
        <f>SUMIFS(Transactions!$D:$D,Transactions!$A:$A,'Profit and Loss'!$C20,Transactions!$C:$C,'Profit and Loss'!E$3)</f>
        <v>0</v>
      </c>
      <c r="F20" s="51">
        <f>SUMIFS(Transactions!$D:$D,Transactions!$A:$A,'Profit and Loss'!$C20,Transactions!$C:$C,'Profit and Loss'!F$3)</f>
        <v>0</v>
      </c>
      <c r="G20" s="51">
        <f>SUMIFS(Transactions!$D:$D,Transactions!$A:$A,'Profit and Loss'!$C20,Transactions!$C:$C,'Profit and Loss'!G$3)</f>
        <v>0</v>
      </c>
      <c r="H20" s="51">
        <f>SUMIFS(Transactions!$D:$D,Transactions!$A:$A,'Profit and Loss'!$C20,Transactions!$C:$C,'Profit and Loss'!H$3)</f>
        <v>0</v>
      </c>
      <c r="I20" s="51">
        <f>SUMIFS(Transactions!$D:$D,Transactions!$A:$A,'Profit and Loss'!$C20,Transactions!$C:$C,'Profit and Loss'!I$3)</f>
        <v>0</v>
      </c>
      <c r="J20" s="51">
        <f>SUMIFS(Transactions!$D:$D,Transactions!$A:$A,'Profit and Loss'!$C20,Transactions!$C:$C,'Profit and Loss'!J$3)</f>
        <v>0</v>
      </c>
      <c r="K20" s="51">
        <f>SUMIFS(Transactions!$D:$D,Transactions!$A:$A,'Profit and Loss'!$C20,Transactions!$C:$C,'Profit and Loss'!K$3)</f>
        <v>0</v>
      </c>
      <c r="L20" s="51">
        <f>SUMIFS(Transactions!$D:$D,Transactions!$A:$A,'Profit and Loss'!$C20,Transactions!$C:$C,'Profit and Loss'!L$3)</f>
        <v>0</v>
      </c>
      <c r="M20" s="51">
        <f>SUMIFS(Transactions!$D:$D,Transactions!$A:$A,'Profit and Loss'!$C20,Transactions!$C:$C,'Profit and Loss'!M$3)</f>
        <v>0</v>
      </c>
      <c r="N20" s="51">
        <f>SUMIFS(Transactions!$D:$D,Transactions!$A:$A,'Profit and Loss'!$C20,Transactions!$C:$C,'Profit and Loss'!N$3)</f>
        <v>0</v>
      </c>
      <c r="O20" s="52">
        <f>SUMIFS(Transactions!$D:$D,Transactions!$A:$A,'Profit and Loss'!$C20,Transactions!$C:$C,'Profit and Loss'!O$3)</f>
        <v>0</v>
      </c>
    </row>
    <row r="21" spans="1:15" x14ac:dyDescent="0.25">
      <c r="A21" s="27"/>
      <c r="B21" s="27"/>
      <c r="C21" s="31" t="s">
        <v>43</v>
      </c>
      <c r="D21" s="50">
        <f>SUMIFS(Transactions!$D:$D,Transactions!$A:$A,'Profit and Loss'!$C21,Transactions!$C:$C,'Profit and Loss'!D$3)</f>
        <v>0</v>
      </c>
      <c r="E21" s="51">
        <f>SUMIFS(Transactions!$D:$D,Transactions!$A:$A,'Profit and Loss'!$C21,Transactions!$C:$C,'Profit and Loss'!E$3)</f>
        <v>0</v>
      </c>
      <c r="F21" s="51">
        <f>SUMIFS(Transactions!$D:$D,Transactions!$A:$A,'Profit and Loss'!$C21,Transactions!$C:$C,'Profit and Loss'!F$3)</f>
        <v>0</v>
      </c>
      <c r="G21" s="51">
        <f>SUMIFS(Transactions!$D:$D,Transactions!$A:$A,'Profit and Loss'!$C21,Transactions!$C:$C,'Profit and Loss'!G$3)</f>
        <v>0</v>
      </c>
      <c r="H21" s="51">
        <f>SUMIFS(Transactions!$D:$D,Transactions!$A:$A,'Profit and Loss'!$C21,Transactions!$C:$C,'Profit and Loss'!H$3)</f>
        <v>0</v>
      </c>
      <c r="I21" s="51">
        <f>SUMIFS(Transactions!$D:$D,Transactions!$A:$A,'Profit and Loss'!$C21,Transactions!$C:$C,'Profit and Loss'!I$3)</f>
        <v>0</v>
      </c>
      <c r="J21" s="51">
        <f>SUMIFS(Transactions!$D:$D,Transactions!$A:$A,'Profit and Loss'!$C21,Transactions!$C:$C,'Profit and Loss'!J$3)</f>
        <v>0</v>
      </c>
      <c r="K21" s="51">
        <f>SUMIFS(Transactions!$D:$D,Transactions!$A:$A,'Profit and Loss'!$C21,Transactions!$C:$C,'Profit and Loss'!K$3)</f>
        <v>0</v>
      </c>
      <c r="L21" s="51">
        <f>SUMIFS(Transactions!$D:$D,Transactions!$A:$A,'Profit and Loss'!$C21,Transactions!$C:$C,'Profit and Loss'!L$3)</f>
        <v>0</v>
      </c>
      <c r="M21" s="51">
        <f>SUMIFS(Transactions!$D:$D,Transactions!$A:$A,'Profit and Loss'!$C21,Transactions!$C:$C,'Profit and Loss'!M$3)</f>
        <v>0</v>
      </c>
      <c r="N21" s="51">
        <f>SUMIFS(Transactions!$D:$D,Transactions!$A:$A,'Profit and Loss'!$C21,Transactions!$C:$C,'Profit and Loss'!N$3)</f>
        <v>0</v>
      </c>
      <c r="O21" s="52">
        <f>SUMIFS(Transactions!$D:$D,Transactions!$A:$A,'Profit and Loss'!$C21,Transactions!$C:$C,'Profit and Loss'!O$3)</f>
        <v>0</v>
      </c>
    </row>
    <row r="22" spans="1:15" x14ac:dyDescent="0.25">
      <c r="A22" s="27"/>
      <c r="B22" s="27"/>
      <c r="C22" s="31" t="s">
        <v>44</v>
      </c>
      <c r="D22" s="50">
        <f>SUMIFS(Transactions!$D:$D,Transactions!$A:$A,'Profit and Loss'!$C22,Transactions!$C:$C,'Profit and Loss'!D$3)</f>
        <v>0</v>
      </c>
      <c r="E22" s="51">
        <f>SUMIFS(Transactions!$D:$D,Transactions!$A:$A,'Profit and Loss'!$C22,Transactions!$C:$C,'Profit and Loss'!E$3)</f>
        <v>0</v>
      </c>
      <c r="F22" s="51">
        <f>SUMIFS(Transactions!$D:$D,Transactions!$A:$A,'Profit and Loss'!$C22,Transactions!$C:$C,'Profit and Loss'!F$3)</f>
        <v>0</v>
      </c>
      <c r="G22" s="51">
        <f>SUMIFS(Transactions!$D:$D,Transactions!$A:$A,'Profit and Loss'!$C22,Transactions!$C:$C,'Profit and Loss'!G$3)</f>
        <v>0</v>
      </c>
      <c r="H22" s="51">
        <f>SUMIFS(Transactions!$D:$D,Transactions!$A:$A,'Profit and Loss'!$C22,Transactions!$C:$C,'Profit and Loss'!H$3)</f>
        <v>0</v>
      </c>
      <c r="I22" s="51">
        <f>SUMIFS(Transactions!$D:$D,Transactions!$A:$A,'Profit and Loss'!$C22,Transactions!$C:$C,'Profit and Loss'!I$3)</f>
        <v>0</v>
      </c>
      <c r="J22" s="51">
        <f>SUMIFS(Transactions!$D:$D,Transactions!$A:$A,'Profit and Loss'!$C22,Transactions!$C:$C,'Profit and Loss'!J$3)</f>
        <v>0</v>
      </c>
      <c r="K22" s="51">
        <f>SUMIFS(Transactions!$D:$D,Transactions!$A:$A,'Profit and Loss'!$C22,Transactions!$C:$C,'Profit and Loss'!K$3)</f>
        <v>0</v>
      </c>
      <c r="L22" s="51">
        <f>SUMIFS(Transactions!$D:$D,Transactions!$A:$A,'Profit and Loss'!$C22,Transactions!$C:$C,'Profit and Loss'!L$3)</f>
        <v>0</v>
      </c>
      <c r="M22" s="51">
        <f>SUMIFS(Transactions!$D:$D,Transactions!$A:$A,'Profit and Loss'!$C22,Transactions!$C:$C,'Profit and Loss'!M$3)</f>
        <v>0</v>
      </c>
      <c r="N22" s="51">
        <f>SUMIFS(Transactions!$D:$D,Transactions!$A:$A,'Profit and Loss'!$C22,Transactions!$C:$C,'Profit and Loss'!N$3)</f>
        <v>0</v>
      </c>
      <c r="O22" s="52">
        <f>SUMIFS(Transactions!$D:$D,Transactions!$A:$A,'Profit and Loss'!$C22,Transactions!$C:$C,'Profit and Loss'!O$3)</f>
        <v>0</v>
      </c>
    </row>
    <row r="23" spans="1:15" x14ac:dyDescent="0.25">
      <c r="A23" s="27"/>
      <c r="B23" s="27"/>
      <c r="C23" s="31" t="s">
        <v>45</v>
      </c>
      <c r="D23" s="50">
        <f>SUMIFS(Transactions!$D:$D,Transactions!$A:$A,'Profit and Loss'!$C23,Transactions!$C:$C,'Profit and Loss'!D$3)</f>
        <v>0</v>
      </c>
      <c r="E23" s="51">
        <f>SUMIFS(Transactions!$D:$D,Transactions!$A:$A,'Profit and Loss'!$C23,Transactions!$C:$C,'Profit and Loss'!E$3)</f>
        <v>0</v>
      </c>
      <c r="F23" s="51">
        <f>SUMIFS(Transactions!$D:$D,Transactions!$A:$A,'Profit and Loss'!$C23,Transactions!$C:$C,'Profit and Loss'!F$3)</f>
        <v>0</v>
      </c>
      <c r="G23" s="51">
        <f>SUMIFS(Transactions!$D:$D,Transactions!$A:$A,'Profit and Loss'!$C23,Transactions!$C:$C,'Profit and Loss'!G$3)</f>
        <v>0</v>
      </c>
      <c r="H23" s="51">
        <f>SUMIFS(Transactions!$D:$D,Transactions!$A:$A,'Profit and Loss'!$C23,Transactions!$C:$C,'Profit and Loss'!H$3)</f>
        <v>0</v>
      </c>
      <c r="I23" s="51">
        <f>SUMIFS(Transactions!$D:$D,Transactions!$A:$A,'Profit and Loss'!$C23,Transactions!$C:$C,'Profit and Loss'!I$3)</f>
        <v>0</v>
      </c>
      <c r="J23" s="51">
        <f>SUMIFS(Transactions!$D:$D,Transactions!$A:$A,'Profit and Loss'!$C23,Transactions!$C:$C,'Profit and Loss'!J$3)</f>
        <v>0</v>
      </c>
      <c r="K23" s="51">
        <f>SUMIFS(Transactions!$D:$D,Transactions!$A:$A,'Profit and Loss'!$C23,Transactions!$C:$C,'Profit and Loss'!K$3)</f>
        <v>0</v>
      </c>
      <c r="L23" s="51">
        <f>SUMIFS(Transactions!$D:$D,Transactions!$A:$A,'Profit and Loss'!$C23,Transactions!$C:$C,'Profit and Loss'!L$3)</f>
        <v>0</v>
      </c>
      <c r="M23" s="51">
        <f>SUMIFS(Transactions!$D:$D,Transactions!$A:$A,'Profit and Loss'!$C23,Transactions!$C:$C,'Profit and Loss'!M$3)</f>
        <v>0</v>
      </c>
      <c r="N23" s="51">
        <f>SUMIFS(Transactions!$D:$D,Transactions!$A:$A,'Profit and Loss'!$C23,Transactions!$C:$C,'Profit and Loss'!N$3)</f>
        <v>0</v>
      </c>
      <c r="O23" s="52">
        <f>SUMIFS(Transactions!$D:$D,Transactions!$A:$A,'Profit and Loss'!$C23,Transactions!$C:$C,'Profit and Loss'!O$3)</f>
        <v>0</v>
      </c>
    </row>
    <row r="24" spans="1:15" x14ac:dyDescent="0.25">
      <c r="A24" s="27"/>
      <c r="B24" s="27"/>
      <c r="C24" s="31" t="s">
        <v>46</v>
      </c>
      <c r="D24" s="50">
        <f>SUMIFS(Transactions!$D:$D,Transactions!$A:$A,'Profit and Loss'!$C24,Transactions!$C:$C,'Profit and Loss'!D$3)</f>
        <v>0</v>
      </c>
      <c r="E24" s="51">
        <f>SUMIFS(Transactions!$D:$D,Transactions!$A:$A,'Profit and Loss'!$C24,Transactions!$C:$C,'Profit and Loss'!E$3)</f>
        <v>0</v>
      </c>
      <c r="F24" s="51">
        <f>SUMIFS(Transactions!$D:$D,Transactions!$A:$A,'Profit and Loss'!$C24,Transactions!$C:$C,'Profit and Loss'!F$3)</f>
        <v>0</v>
      </c>
      <c r="G24" s="51">
        <f>SUMIFS(Transactions!$D:$D,Transactions!$A:$A,'Profit and Loss'!$C24,Transactions!$C:$C,'Profit and Loss'!G$3)</f>
        <v>0</v>
      </c>
      <c r="H24" s="51">
        <f>SUMIFS(Transactions!$D:$D,Transactions!$A:$A,'Profit and Loss'!$C24,Transactions!$C:$C,'Profit and Loss'!H$3)</f>
        <v>0</v>
      </c>
      <c r="I24" s="51">
        <f>SUMIFS(Transactions!$D:$D,Transactions!$A:$A,'Profit and Loss'!$C24,Transactions!$C:$C,'Profit and Loss'!I$3)</f>
        <v>0</v>
      </c>
      <c r="J24" s="51">
        <f>SUMIFS(Transactions!$D:$D,Transactions!$A:$A,'Profit and Loss'!$C24,Transactions!$C:$C,'Profit and Loss'!J$3)</f>
        <v>0</v>
      </c>
      <c r="K24" s="51">
        <f>SUMIFS(Transactions!$D:$D,Transactions!$A:$A,'Profit and Loss'!$C24,Transactions!$C:$C,'Profit and Loss'!K$3)</f>
        <v>0</v>
      </c>
      <c r="L24" s="51">
        <f>SUMIFS(Transactions!$D:$D,Transactions!$A:$A,'Profit and Loss'!$C24,Transactions!$C:$C,'Profit and Loss'!L$3)</f>
        <v>0</v>
      </c>
      <c r="M24" s="51">
        <f>SUMIFS(Transactions!$D:$D,Transactions!$A:$A,'Profit and Loss'!$C24,Transactions!$C:$C,'Profit and Loss'!M$3)</f>
        <v>0</v>
      </c>
      <c r="N24" s="51">
        <f>SUMIFS(Transactions!$D:$D,Transactions!$A:$A,'Profit and Loss'!$C24,Transactions!$C:$C,'Profit and Loss'!N$3)</f>
        <v>0</v>
      </c>
      <c r="O24" s="52">
        <f>SUMIFS(Transactions!$D:$D,Transactions!$A:$A,'Profit and Loss'!$C24,Transactions!$C:$C,'Profit and Loss'!O$3)</f>
        <v>0</v>
      </c>
    </row>
    <row r="25" spans="1:15" x14ac:dyDescent="0.25">
      <c r="A25" s="27"/>
      <c r="B25" s="27"/>
      <c r="C25" s="31" t="s">
        <v>47</v>
      </c>
      <c r="D25" s="53">
        <f>SUMIFS(Transactions!$D:$D,Transactions!$A:$A,'Profit and Loss'!$C25,Transactions!$C:$C,'Profit and Loss'!D$3)</f>
        <v>0</v>
      </c>
      <c r="E25" s="54">
        <f>SUMIFS(Transactions!$D:$D,Transactions!$A:$A,'Profit and Loss'!$C25,Transactions!$C:$C,'Profit and Loss'!E$3)</f>
        <v>0</v>
      </c>
      <c r="F25" s="54">
        <f>SUMIFS(Transactions!$D:$D,Transactions!$A:$A,'Profit and Loss'!$C25,Transactions!$C:$C,'Profit and Loss'!F$3)</f>
        <v>0</v>
      </c>
      <c r="G25" s="54">
        <f>SUMIFS(Transactions!$D:$D,Transactions!$A:$A,'Profit and Loss'!$C25,Transactions!$C:$C,'Profit and Loss'!G$3)</f>
        <v>0</v>
      </c>
      <c r="H25" s="54">
        <f>SUMIFS(Transactions!$D:$D,Transactions!$A:$A,'Profit and Loss'!$C25,Transactions!$C:$C,'Profit and Loss'!H$3)</f>
        <v>0</v>
      </c>
      <c r="I25" s="54">
        <f>SUMIFS(Transactions!$D:$D,Transactions!$A:$A,'Profit and Loss'!$C25,Transactions!$C:$C,'Profit and Loss'!I$3)</f>
        <v>0</v>
      </c>
      <c r="J25" s="54">
        <f>SUMIFS(Transactions!$D:$D,Transactions!$A:$A,'Profit and Loss'!$C25,Transactions!$C:$C,'Profit and Loss'!J$3)</f>
        <v>0</v>
      </c>
      <c r="K25" s="54">
        <f>SUMIFS(Transactions!$D:$D,Transactions!$A:$A,'Profit and Loss'!$C25,Transactions!$C:$C,'Profit and Loss'!K$3)</f>
        <v>0</v>
      </c>
      <c r="L25" s="54">
        <f>SUMIFS(Transactions!$D:$D,Transactions!$A:$A,'Profit and Loss'!$C25,Transactions!$C:$C,'Profit and Loss'!L$3)</f>
        <v>0</v>
      </c>
      <c r="M25" s="54">
        <f>SUMIFS(Transactions!$D:$D,Transactions!$A:$A,'Profit and Loss'!$C25,Transactions!$C:$C,'Profit and Loss'!M$3)</f>
        <v>0</v>
      </c>
      <c r="N25" s="54">
        <f>SUMIFS(Transactions!$D:$D,Transactions!$A:$A,'Profit and Loss'!$C25,Transactions!$C:$C,'Profit and Loss'!N$3)</f>
        <v>0</v>
      </c>
      <c r="O25" s="55">
        <f>SUMIFS(Transactions!$D:$D,Transactions!$A:$A,'Profit and Loss'!$C25,Transactions!$C:$C,'Profit and Loss'!O$3)</f>
        <v>0</v>
      </c>
    </row>
    <row r="26" spans="1:15" x14ac:dyDescent="0.25">
      <c r="A26" s="27"/>
      <c r="B26" s="27"/>
      <c r="C26" s="32" t="s">
        <v>48</v>
      </c>
      <c r="D26" s="56">
        <f>SUM(D18:D25)</f>
        <v>-17500</v>
      </c>
      <c r="E26" s="56">
        <f t="shared" ref="E26:O26" si="3">SUM(E18:E25)</f>
        <v>-3500</v>
      </c>
      <c r="F26" s="56">
        <f t="shared" si="3"/>
        <v>-3500</v>
      </c>
      <c r="G26" s="56">
        <f t="shared" si="3"/>
        <v>0</v>
      </c>
      <c r="H26" s="56">
        <f t="shared" si="3"/>
        <v>0</v>
      </c>
      <c r="I26" s="56">
        <f t="shared" si="3"/>
        <v>0</v>
      </c>
      <c r="J26" s="56">
        <f t="shared" si="3"/>
        <v>0</v>
      </c>
      <c r="K26" s="56">
        <f t="shared" si="3"/>
        <v>0</v>
      </c>
      <c r="L26" s="56">
        <f t="shared" si="3"/>
        <v>0</v>
      </c>
      <c r="M26" s="56">
        <f t="shared" si="3"/>
        <v>0</v>
      </c>
      <c r="N26" s="56">
        <f t="shared" si="3"/>
        <v>0</v>
      </c>
      <c r="O26" s="56">
        <f t="shared" si="3"/>
        <v>0</v>
      </c>
    </row>
    <row r="28" spans="1:15" ht="21" x14ac:dyDescent="0.35">
      <c r="A28" s="25"/>
      <c r="B28" s="25"/>
      <c r="C28" s="35" t="s">
        <v>49</v>
      </c>
      <c r="D28" s="57">
        <f>D14+D26</f>
        <v>-16000</v>
      </c>
      <c r="E28" s="57">
        <f t="shared" ref="E28:O28" si="4">E14+E26</f>
        <v>-1500</v>
      </c>
      <c r="F28" s="57">
        <f t="shared" si="4"/>
        <v>500</v>
      </c>
      <c r="G28" s="57">
        <f t="shared" si="4"/>
        <v>0</v>
      </c>
      <c r="H28" s="57">
        <f t="shared" si="4"/>
        <v>0</v>
      </c>
      <c r="I28" s="57">
        <f t="shared" si="4"/>
        <v>0</v>
      </c>
      <c r="J28" s="57">
        <f t="shared" si="4"/>
        <v>0</v>
      </c>
      <c r="K28" s="57">
        <f t="shared" si="4"/>
        <v>0</v>
      </c>
      <c r="L28" s="57">
        <f t="shared" si="4"/>
        <v>0</v>
      </c>
      <c r="M28" s="57">
        <f t="shared" si="4"/>
        <v>0</v>
      </c>
      <c r="N28" s="57">
        <f t="shared" si="4"/>
        <v>0</v>
      </c>
      <c r="O28" s="57">
        <f t="shared" si="4"/>
        <v>0</v>
      </c>
    </row>
  </sheetData>
  <phoneticPr fontId="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8688C-A3CA-4CBB-814D-830498410624}">
  <dimension ref="A1:K50"/>
  <sheetViews>
    <sheetView topLeftCell="A48" workbookViewId="0">
      <selection activeCell="G50" sqref="G50"/>
    </sheetView>
  </sheetViews>
  <sheetFormatPr defaultRowHeight="15.75" x14ac:dyDescent="0.25"/>
  <cols>
    <col min="1" max="1" width="38.5703125" bestFit="1" customWidth="1"/>
    <col min="2" max="2" width="35.7109375" bestFit="1" customWidth="1"/>
    <col min="3" max="3" width="34.85546875" style="58" bestFit="1" customWidth="1"/>
    <col min="4" max="4" width="14.85546875" style="71" customWidth="1"/>
  </cols>
  <sheetData>
    <row r="1" spans="1:11" ht="26.25" customHeight="1" x14ac:dyDescent="0.4">
      <c r="A1" s="37" t="s">
        <v>50</v>
      </c>
    </row>
    <row r="3" spans="1:11" ht="21" customHeight="1" x14ac:dyDescent="0.35">
      <c r="A3" s="70" t="s">
        <v>51</v>
      </c>
      <c r="B3" s="60"/>
      <c r="C3" s="67"/>
      <c r="D3" s="72"/>
    </row>
    <row r="5" spans="1:11" ht="18.75" customHeight="1" x14ac:dyDescent="0.3">
      <c r="B5" s="59" t="s">
        <v>52</v>
      </c>
      <c r="C5" s="67"/>
      <c r="D5" s="72"/>
      <c r="G5" s="7"/>
      <c r="H5" s="7"/>
      <c r="I5" s="7"/>
      <c r="J5" s="7"/>
      <c r="K5" s="7"/>
    </row>
    <row r="6" spans="1:11" ht="15.75" customHeight="1" x14ac:dyDescent="0.25">
      <c r="C6" s="61" t="s">
        <v>55</v>
      </c>
      <c r="D6" s="73">
        <v>2000</v>
      </c>
      <c r="G6" s="69"/>
      <c r="H6" s="69"/>
      <c r="I6" s="69"/>
      <c r="J6" s="69"/>
      <c r="K6" s="69"/>
    </row>
    <row r="7" spans="1:11" ht="15.75" customHeight="1" x14ac:dyDescent="0.25">
      <c r="C7" s="62" t="s">
        <v>56</v>
      </c>
      <c r="D7" s="74"/>
      <c r="G7" s="69"/>
      <c r="H7" s="69"/>
      <c r="I7" s="69"/>
      <c r="J7" s="69"/>
      <c r="K7" s="69"/>
    </row>
    <row r="8" spans="1:11" ht="15.75" customHeight="1" x14ac:dyDescent="0.25">
      <c r="C8" s="63" t="s">
        <v>57</v>
      </c>
      <c r="D8" s="75">
        <f>SUM(D6:D7)</f>
        <v>2000</v>
      </c>
      <c r="G8" s="69"/>
      <c r="H8" s="69"/>
      <c r="I8" s="69"/>
      <c r="J8" s="69"/>
      <c r="K8" s="69"/>
    </row>
    <row r="9" spans="1:11" x14ac:dyDescent="0.25">
      <c r="G9" s="69"/>
      <c r="H9" s="69"/>
      <c r="I9" s="69"/>
      <c r="J9" s="69"/>
      <c r="K9" s="69"/>
    </row>
    <row r="10" spans="1:11" ht="18.75" customHeight="1" x14ac:dyDescent="0.3">
      <c r="B10" s="59" t="s">
        <v>53</v>
      </c>
      <c r="C10" s="67"/>
      <c r="D10" s="72"/>
      <c r="G10" s="69"/>
      <c r="H10" s="69"/>
      <c r="I10" s="69"/>
      <c r="J10" s="69"/>
      <c r="K10" s="69"/>
    </row>
    <row r="11" spans="1:11" ht="15.75" customHeight="1" x14ac:dyDescent="0.25">
      <c r="C11" s="62" t="s">
        <v>59</v>
      </c>
      <c r="D11" s="74"/>
      <c r="G11" s="69"/>
      <c r="H11" s="69"/>
      <c r="I11" s="69"/>
      <c r="J11" s="69"/>
      <c r="K11" s="69"/>
    </row>
    <row r="12" spans="1:11" ht="15.75" customHeight="1" x14ac:dyDescent="0.25">
      <c r="C12" s="62" t="s">
        <v>60</v>
      </c>
      <c r="D12" s="74"/>
      <c r="G12" s="69"/>
      <c r="H12" s="69"/>
      <c r="I12" s="69"/>
      <c r="J12" s="69"/>
      <c r="K12" s="69"/>
    </row>
    <row r="13" spans="1:11" ht="15.75" customHeight="1" x14ac:dyDescent="0.25">
      <c r="C13" s="64" t="s">
        <v>61</v>
      </c>
      <c r="D13" s="76"/>
      <c r="G13" s="7"/>
      <c r="H13" s="7"/>
      <c r="I13" s="69"/>
      <c r="J13" s="7"/>
      <c r="K13" s="7"/>
    </row>
    <row r="14" spans="1:11" ht="15.75" customHeight="1" x14ac:dyDescent="0.25">
      <c r="C14" s="65" t="s">
        <v>62</v>
      </c>
      <c r="D14" s="76">
        <f>SUM(D11:D13)</f>
        <v>0</v>
      </c>
      <c r="G14" s="7"/>
      <c r="H14" s="7"/>
      <c r="I14" s="7"/>
      <c r="J14" s="7"/>
      <c r="K14" s="7"/>
    </row>
    <row r="16" spans="1:11" ht="18.75" customHeight="1" x14ac:dyDescent="0.3">
      <c r="B16" s="59" t="s">
        <v>54</v>
      </c>
      <c r="C16" s="67"/>
      <c r="D16" s="72"/>
    </row>
    <row r="17" spans="1:4" x14ac:dyDescent="0.25">
      <c r="C17" s="62" t="s">
        <v>63</v>
      </c>
      <c r="D17" s="74">
        <v>15000</v>
      </c>
    </row>
    <row r="18" spans="1:4" x14ac:dyDescent="0.25">
      <c r="C18" s="62" t="s">
        <v>64</v>
      </c>
      <c r="D18" s="74"/>
    </row>
    <row r="19" spans="1:4" x14ac:dyDescent="0.25">
      <c r="C19" s="62" t="s">
        <v>65</v>
      </c>
      <c r="D19" s="74">
        <v>2500</v>
      </c>
    </row>
    <row r="20" spans="1:4" x14ac:dyDescent="0.25">
      <c r="C20" s="62" t="s">
        <v>66</v>
      </c>
      <c r="D20" s="74"/>
    </row>
    <row r="21" spans="1:4" x14ac:dyDescent="0.25">
      <c r="C21" s="62" t="s">
        <v>67</v>
      </c>
      <c r="D21" s="74"/>
    </row>
    <row r="22" spans="1:4" x14ac:dyDescent="0.25">
      <c r="C22" s="63" t="s">
        <v>68</v>
      </c>
      <c r="D22" s="75">
        <f>SUM(D17:D21)</f>
        <v>17500</v>
      </c>
    </row>
    <row r="24" spans="1:4" ht="18.75" x14ac:dyDescent="0.3">
      <c r="B24" s="66" t="s">
        <v>58</v>
      </c>
      <c r="C24" s="68"/>
      <c r="D24" s="77">
        <f>D8+D14+D22</f>
        <v>19500</v>
      </c>
    </row>
    <row r="26" spans="1:4" ht="21" x14ac:dyDescent="0.35">
      <c r="A26" s="70" t="s">
        <v>69</v>
      </c>
      <c r="B26" s="60"/>
      <c r="C26" s="67"/>
      <c r="D26" s="72"/>
    </row>
    <row r="28" spans="1:4" ht="18.75" x14ac:dyDescent="0.3">
      <c r="B28" s="59" t="s">
        <v>70</v>
      </c>
      <c r="C28" s="67"/>
      <c r="D28" s="72"/>
    </row>
    <row r="29" spans="1:4" x14ac:dyDescent="0.25">
      <c r="C29" s="78" t="s">
        <v>71</v>
      </c>
      <c r="D29" s="79"/>
    </row>
    <row r="30" spans="1:4" x14ac:dyDescent="0.25">
      <c r="C30" s="80" t="s">
        <v>72</v>
      </c>
      <c r="D30" s="81"/>
    </row>
    <row r="31" spans="1:4" x14ac:dyDescent="0.25">
      <c r="C31" s="80" t="s">
        <v>73</v>
      </c>
      <c r="D31" s="81"/>
    </row>
    <row r="32" spans="1:4" x14ac:dyDescent="0.25">
      <c r="C32" s="82" t="s">
        <v>74</v>
      </c>
      <c r="D32" s="83">
        <f>SUM(D29:D31)</f>
        <v>0</v>
      </c>
    </row>
    <row r="34" spans="2:4" ht="18.75" x14ac:dyDescent="0.3">
      <c r="B34" s="59" t="s">
        <v>75</v>
      </c>
      <c r="C34" s="67"/>
      <c r="D34" s="72"/>
    </row>
    <row r="35" spans="2:4" x14ac:dyDescent="0.25">
      <c r="C35" s="78" t="s">
        <v>76</v>
      </c>
      <c r="D35" s="79"/>
    </row>
    <row r="36" spans="2:4" x14ac:dyDescent="0.25">
      <c r="C36" s="80" t="s">
        <v>77</v>
      </c>
      <c r="D36" s="81">
        <v>15000</v>
      </c>
    </row>
    <row r="37" spans="2:4" x14ac:dyDescent="0.25">
      <c r="C37" s="80" t="s">
        <v>78</v>
      </c>
      <c r="D37" s="81"/>
    </row>
    <row r="38" spans="2:4" x14ac:dyDescent="0.25">
      <c r="C38" s="82" t="s">
        <v>79</v>
      </c>
      <c r="D38" s="83">
        <f>SUM(D35:D37)</f>
        <v>15000</v>
      </c>
    </row>
    <row r="40" spans="2:4" ht="18.75" x14ac:dyDescent="0.3">
      <c r="B40" s="84" t="s">
        <v>80</v>
      </c>
      <c r="C40" s="85"/>
      <c r="D40" s="86">
        <f>D32+D38</f>
        <v>15000</v>
      </c>
    </row>
    <row r="42" spans="2:4" ht="18.75" x14ac:dyDescent="0.3">
      <c r="B42" s="59" t="s">
        <v>81</v>
      </c>
      <c r="C42" s="67"/>
      <c r="D42" s="72"/>
    </row>
    <row r="43" spans="2:4" x14ac:dyDescent="0.25">
      <c r="C43" s="87" t="s">
        <v>83</v>
      </c>
      <c r="D43" s="88"/>
    </row>
    <row r="44" spans="2:4" x14ac:dyDescent="0.25">
      <c r="C44" s="89" t="s">
        <v>84</v>
      </c>
      <c r="D44" s="90">
        <v>4500</v>
      </c>
    </row>
    <row r="45" spans="2:4" x14ac:dyDescent="0.25">
      <c r="C45" s="91" t="s">
        <v>85</v>
      </c>
      <c r="D45" s="92"/>
    </row>
    <row r="47" spans="2:4" ht="18.75" x14ac:dyDescent="0.3">
      <c r="B47" s="93" t="s">
        <v>82</v>
      </c>
      <c r="C47" s="94"/>
      <c r="D47" s="95">
        <f>SUM(D43:D45)</f>
        <v>4500</v>
      </c>
    </row>
    <row r="50" spans="2:4" ht="24" x14ac:dyDescent="0.4">
      <c r="B50" s="97" t="s">
        <v>86</v>
      </c>
      <c r="C50" s="96"/>
      <c r="D50" s="98">
        <f>D24-(D40+D47)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Transactions</vt:lpstr>
      <vt:lpstr>Profit and Loss</vt:lpstr>
      <vt:lpstr>Balance Sheets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Mahmood Oni</dc:creator>
  <cp:lastModifiedBy>Mahmood Oni</cp:lastModifiedBy>
  <dcterms:created xsi:type="dcterms:W3CDTF">2024-02-27T13:22:02Z</dcterms:created>
  <dcterms:modified xsi:type="dcterms:W3CDTF">2024-02-27T18:04:54Z</dcterms:modified>
</cp:coreProperties>
</file>