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NI\Study\DATA\EXCEL\Guided_Project\"/>
    </mc:Choice>
  </mc:AlternateContent>
  <xr:revisionPtr revIDLastSave="0" documentId="13_ncr:1_{9D1898AE-53C1-4049-933B-858A11FAED54}" xr6:coauthVersionLast="47" xr6:coauthVersionMax="47" xr10:uidLastSave="{00000000-0000-0000-0000-000000000000}"/>
  <bookViews>
    <workbookView xWindow="-120" yWindow="-120" windowWidth="20730" windowHeight="11160" firstSheet="5" activeTab="12" xr2:uid="{A3DC2874-0D4F-48F2-BE84-61835086B507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202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3" l="1"/>
  <c r="F25" i="13" s="1"/>
  <c r="E25" i="13"/>
  <c r="D26" i="13"/>
  <c r="E26" i="13"/>
  <c r="D27" i="13"/>
  <c r="F27" i="13" s="1"/>
  <c r="E27" i="13"/>
  <c r="D28" i="13"/>
  <c r="E28" i="13"/>
  <c r="D29" i="13"/>
  <c r="F29" i="13" s="1"/>
  <c r="E29" i="13"/>
  <c r="D30" i="13"/>
  <c r="E30" i="13"/>
  <c r="D31" i="13"/>
  <c r="F31" i="13" s="1"/>
  <c r="E31" i="13"/>
  <c r="D13" i="13"/>
  <c r="E13" i="13"/>
  <c r="D14" i="13"/>
  <c r="E14" i="13"/>
  <c r="D15" i="13"/>
  <c r="E15" i="13"/>
  <c r="D16" i="13"/>
  <c r="E16" i="13"/>
  <c r="D17" i="13"/>
  <c r="E17" i="13"/>
  <c r="F17" i="13" s="1"/>
  <c r="D18" i="13"/>
  <c r="E18" i="13"/>
  <c r="F18" i="13" s="1"/>
  <c r="D19" i="13"/>
  <c r="E19" i="13"/>
  <c r="D20" i="13"/>
  <c r="E20" i="13"/>
  <c r="F20" i="13" s="1"/>
  <c r="D21" i="13"/>
  <c r="E21" i="13"/>
  <c r="F21" i="13" s="1"/>
  <c r="D22" i="13"/>
  <c r="E22" i="13"/>
  <c r="F22" i="13" s="1"/>
  <c r="D23" i="13"/>
  <c r="F23" i="13" s="1"/>
  <c r="E23" i="13"/>
  <c r="D24" i="13"/>
  <c r="E24" i="13"/>
  <c r="F24" i="13" s="1"/>
  <c r="E12" i="13"/>
  <c r="D12" i="13"/>
  <c r="D5" i="13"/>
  <c r="E5" i="13"/>
  <c r="F5" i="13" s="1"/>
  <c r="D6" i="13"/>
  <c r="E6" i="13"/>
  <c r="E4" i="13"/>
  <c r="D4" i="13"/>
  <c r="D7" i="13" s="1"/>
  <c r="F30" i="13"/>
  <c r="F28" i="13"/>
  <c r="F26" i="13"/>
  <c r="F19" i="13"/>
  <c r="F16" i="13"/>
  <c r="F15" i="13"/>
  <c r="F14" i="13"/>
  <c r="F13" i="13"/>
  <c r="F6" i="13"/>
  <c r="E32" i="12"/>
  <c r="D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G32" i="12" s="1"/>
  <c r="F12" i="12"/>
  <c r="F32" i="12" s="1"/>
  <c r="E7" i="12"/>
  <c r="D7" i="12"/>
  <c r="F6" i="12"/>
  <c r="F5" i="12"/>
  <c r="F4" i="12"/>
  <c r="F7" i="12" s="1"/>
  <c r="H9" i="12" s="1"/>
  <c r="E32" i="11"/>
  <c r="D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G32" i="11" s="1"/>
  <c r="F12" i="11"/>
  <c r="F32" i="11" s="1"/>
  <c r="E7" i="11"/>
  <c r="D7" i="11"/>
  <c r="F6" i="11"/>
  <c r="F5" i="11"/>
  <c r="F4" i="11"/>
  <c r="F7" i="11" s="1"/>
  <c r="H9" i="11" s="1"/>
  <c r="E32" i="10"/>
  <c r="D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G32" i="10" s="1"/>
  <c r="F12" i="10"/>
  <c r="F32" i="10" s="1"/>
  <c r="E7" i="10"/>
  <c r="D7" i="10"/>
  <c r="F6" i="10"/>
  <c r="F5" i="10"/>
  <c r="F7" i="10" s="1"/>
  <c r="F4" i="10"/>
  <c r="E32" i="9"/>
  <c r="G29" i="9" s="1"/>
  <c r="D32" i="9"/>
  <c r="F31" i="9"/>
  <c r="F30" i="9"/>
  <c r="F29" i="9"/>
  <c r="G28" i="9"/>
  <c r="F28" i="9"/>
  <c r="F27" i="9"/>
  <c r="F26" i="9"/>
  <c r="F25" i="9"/>
  <c r="G24" i="9"/>
  <c r="F24" i="9"/>
  <c r="F23" i="9"/>
  <c r="F22" i="9"/>
  <c r="F21" i="9"/>
  <c r="G20" i="9"/>
  <c r="F20" i="9"/>
  <c r="F19" i="9"/>
  <c r="F18" i="9"/>
  <c r="G17" i="9"/>
  <c r="F17" i="9"/>
  <c r="G16" i="9"/>
  <c r="F16" i="9"/>
  <c r="F15" i="9"/>
  <c r="F14" i="9"/>
  <c r="G13" i="9"/>
  <c r="F13" i="9"/>
  <c r="G12" i="9"/>
  <c r="F12" i="9"/>
  <c r="F32" i="9" s="1"/>
  <c r="E7" i="9"/>
  <c r="D7" i="9"/>
  <c r="F6" i="9"/>
  <c r="F5" i="9"/>
  <c r="F4" i="9"/>
  <c r="F7" i="9" s="1"/>
  <c r="E32" i="8"/>
  <c r="D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G32" i="8" s="1"/>
  <c r="F13" i="8"/>
  <c r="G12" i="8"/>
  <c r="F12" i="8"/>
  <c r="F32" i="8" s="1"/>
  <c r="E7" i="8"/>
  <c r="D7" i="8"/>
  <c r="F6" i="8"/>
  <c r="F5" i="8"/>
  <c r="F4" i="8"/>
  <c r="F7" i="8" s="1"/>
  <c r="H9" i="8" s="1"/>
  <c r="E32" i="7"/>
  <c r="G31" i="7" s="1"/>
  <c r="D32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G32" i="7" s="1"/>
  <c r="F12" i="7"/>
  <c r="F32" i="7" s="1"/>
  <c r="E7" i="7"/>
  <c r="D7" i="7"/>
  <c r="F6" i="7"/>
  <c r="F5" i="7"/>
  <c r="F4" i="7"/>
  <c r="F7" i="7" s="1"/>
  <c r="H9" i="7" s="1"/>
  <c r="E32" i="6"/>
  <c r="D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G32" i="6" s="1"/>
  <c r="F12" i="6"/>
  <c r="F32" i="6" s="1"/>
  <c r="F7" i="6"/>
  <c r="H9" i="6" s="1"/>
  <c r="E7" i="6"/>
  <c r="D7" i="6"/>
  <c r="F6" i="6"/>
  <c r="F5" i="6"/>
  <c r="F4" i="6"/>
  <c r="E32" i="5"/>
  <c r="G30" i="5" s="1"/>
  <c r="D32" i="5"/>
  <c r="G31" i="5"/>
  <c r="F31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F32" i="5" s="1"/>
  <c r="G12" i="5"/>
  <c r="G32" i="5" s="1"/>
  <c r="F12" i="5"/>
  <c r="E7" i="5"/>
  <c r="D7" i="5"/>
  <c r="F6" i="5"/>
  <c r="F5" i="5"/>
  <c r="F7" i="5" s="1"/>
  <c r="F4" i="5"/>
  <c r="E32" i="4"/>
  <c r="D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G32" i="4" s="1"/>
  <c r="F13" i="4"/>
  <c r="G12" i="4"/>
  <c r="F12" i="4"/>
  <c r="F32" i="4" s="1"/>
  <c r="E7" i="4"/>
  <c r="D7" i="4"/>
  <c r="F6" i="4"/>
  <c r="F5" i="4"/>
  <c r="F4" i="4"/>
  <c r="F7" i="4" s="1"/>
  <c r="H9" i="4" s="1"/>
  <c r="E32" i="3"/>
  <c r="G29" i="3" s="1"/>
  <c r="D32" i="3"/>
  <c r="F31" i="3"/>
  <c r="G30" i="3"/>
  <c r="F30" i="3"/>
  <c r="F29" i="3"/>
  <c r="G28" i="3"/>
  <c r="F28" i="3"/>
  <c r="F27" i="3"/>
  <c r="G26" i="3"/>
  <c r="F26" i="3"/>
  <c r="F25" i="3"/>
  <c r="G24" i="3"/>
  <c r="F24" i="3"/>
  <c r="F23" i="3"/>
  <c r="G22" i="3"/>
  <c r="F22" i="3"/>
  <c r="F21" i="3"/>
  <c r="G20" i="3"/>
  <c r="F20" i="3"/>
  <c r="F19" i="3"/>
  <c r="G18" i="3"/>
  <c r="F18" i="3"/>
  <c r="F17" i="3"/>
  <c r="G16" i="3"/>
  <c r="F16" i="3"/>
  <c r="F15" i="3"/>
  <c r="G14" i="3"/>
  <c r="F14" i="3"/>
  <c r="F13" i="3"/>
  <c r="G12" i="3"/>
  <c r="F12" i="3"/>
  <c r="F32" i="3" s="1"/>
  <c r="F7" i="3"/>
  <c r="E7" i="3"/>
  <c r="D7" i="3"/>
  <c r="F6" i="3"/>
  <c r="F5" i="3"/>
  <c r="F4" i="3"/>
  <c r="F32" i="2"/>
  <c r="E32" i="2"/>
  <c r="D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G32" i="2" s="1"/>
  <c r="F12" i="2"/>
  <c r="E7" i="2"/>
  <c r="D7" i="2"/>
  <c r="F6" i="2"/>
  <c r="F5" i="2"/>
  <c r="F4" i="2"/>
  <c r="F7" i="2" s="1"/>
  <c r="H9" i="2" s="1"/>
  <c r="G32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3" i="1"/>
  <c r="G14" i="1"/>
  <c r="G15" i="1"/>
  <c r="G16" i="1"/>
  <c r="G17" i="1"/>
  <c r="G18" i="1"/>
  <c r="G12" i="1"/>
  <c r="H9" i="1"/>
  <c r="E32" i="1"/>
  <c r="F32" i="1"/>
  <c r="D32" i="1"/>
  <c r="E7" i="1"/>
  <c r="F7" i="1"/>
  <c r="D7" i="1"/>
  <c r="F25" i="1"/>
  <c r="F26" i="1"/>
  <c r="F27" i="1"/>
  <c r="F28" i="1"/>
  <c r="F29" i="1"/>
  <c r="F30" i="1"/>
  <c r="F31" i="1"/>
  <c r="F13" i="1"/>
  <c r="F14" i="1"/>
  <c r="F15" i="1"/>
  <c r="F16" i="1"/>
  <c r="F17" i="1"/>
  <c r="F18" i="1"/>
  <c r="F19" i="1"/>
  <c r="F20" i="1"/>
  <c r="F21" i="1"/>
  <c r="F22" i="1"/>
  <c r="F23" i="1"/>
  <c r="F24" i="1"/>
  <c r="F12" i="1"/>
  <c r="F5" i="1"/>
  <c r="F6" i="1"/>
  <c r="F4" i="1"/>
  <c r="E32" i="13" l="1"/>
  <c r="G23" i="13" s="1"/>
  <c r="F12" i="13"/>
  <c r="D32" i="13"/>
  <c r="F32" i="13"/>
  <c r="E7" i="13"/>
  <c r="F4" i="13"/>
  <c r="F7" i="13" s="1"/>
  <c r="H9" i="10"/>
  <c r="H9" i="9"/>
  <c r="G14" i="9"/>
  <c r="G32" i="9" s="1"/>
  <c r="G18" i="9"/>
  <c r="G22" i="9"/>
  <c r="G26" i="9"/>
  <c r="G30" i="9"/>
  <c r="G15" i="9"/>
  <c r="G19" i="9"/>
  <c r="G23" i="9"/>
  <c r="G27" i="9"/>
  <c r="G31" i="9"/>
  <c r="G21" i="9"/>
  <c r="G25" i="9"/>
  <c r="H9" i="5"/>
  <c r="H9" i="3"/>
  <c r="G15" i="3"/>
  <c r="G19" i="3"/>
  <c r="G23" i="3"/>
  <c r="G27" i="3"/>
  <c r="G31" i="3"/>
  <c r="G13" i="3"/>
  <c r="G32" i="3" s="1"/>
  <c r="G17" i="3"/>
  <c r="G21" i="3"/>
  <c r="G25" i="3"/>
  <c r="G25" i="13" l="1"/>
  <c r="G24" i="13"/>
  <c r="G29" i="13"/>
  <c r="G15" i="13"/>
  <c r="G18" i="13"/>
  <c r="G28" i="13"/>
  <c r="G27" i="13"/>
  <c r="G13" i="13"/>
  <c r="G30" i="13"/>
  <c r="G20" i="13"/>
  <c r="G31" i="13"/>
  <c r="G14" i="13"/>
  <c r="G22" i="13"/>
  <c r="G12" i="13"/>
  <c r="G26" i="13"/>
  <c r="G19" i="13"/>
  <c r="G17" i="13"/>
  <c r="G16" i="13"/>
  <c r="G21" i="13"/>
  <c r="H9" i="13"/>
  <c r="G32" i="13" l="1"/>
</calcChain>
</file>

<file path=xl/sharedStrings.xml><?xml version="1.0" encoding="utf-8"?>
<sst xmlns="http://schemas.openxmlformats.org/spreadsheetml/2006/main" count="494" uniqueCount="35">
  <si>
    <t>Smith Family Budget</t>
  </si>
  <si>
    <t>Income</t>
  </si>
  <si>
    <t>Expenses</t>
  </si>
  <si>
    <t>Source</t>
  </si>
  <si>
    <t>Planned</t>
  </si>
  <si>
    <t>Actual</t>
  </si>
  <si>
    <t>Difference</t>
  </si>
  <si>
    <t>Mr.Smith Paycheck</t>
  </si>
  <si>
    <t>Mr.Smith Paycheck 2</t>
  </si>
  <si>
    <t>Door Dash</t>
  </si>
  <si>
    <t>Expense</t>
  </si>
  <si>
    <t xml:space="preserve">Actual </t>
  </si>
  <si>
    <t>Housing</t>
  </si>
  <si>
    <t>Groceries</t>
  </si>
  <si>
    <t>Telephone</t>
  </si>
  <si>
    <t>Electric / Gas</t>
  </si>
  <si>
    <t>Water / Sewer / Trash</t>
  </si>
  <si>
    <t>Cable TV</t>
  </si>
  <si>
    <t>Tuition</t>
  </si>
  <si>
    <t>Internet</t>
  </si>
  <si>
    <t>Maintenance  / Repairs</t>
  </si>
  <si>
    <t>Dining Out</t>
  </si>
  <si>
    <t>Pets</t>
  </si>
  <si>
    <t>Transportation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</si>
  <si>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</si>
  <si>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</si>
  <si>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</si>
  <si>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</si>
  <si>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</si>
  <si>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</si>
  <si>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</si>
  <si>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Others</t>
  </si>
  <si>
    <t>Total</t>
  </si>
  <si>
    <t>Grand 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</si>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</sst>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E7B5-601E-4AB3-8F89-A46C866ED9D1}">
  <dimension ref="A1:H39"/>
  <sheetViews>
    <sheetView workbookViewId="0">
      <selection activeCell="K11" sqref="K11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-225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1A28-3E0B-41F6-8C5B-CC1310A59D78}">
  <dimension ref="A1:H39"/>
  <sheetViews>
    <sheetView workbookViewId="0">
      <selection sqref="A1:XFD1048576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-225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DC0-6308-4545-B88C-602097E77A64}">
  <dimension ref="A1:H39"/>
  <sheetViews>
    <sheetView workbookViewId="0">
      <selection sqref="A1:XFD1048576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-225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056F-F21E-4D41-A3C0-E73DE04C3D91}">
  <dimension ref="A1:H39"/>
  <sheetViews>
    <sheetView workbookViewId="0">
      <selection activeCell="D6" sqref="D6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1700</v>
      </c>
      <c r="E5">
        <v>1400</v>
      </c>
      <c r="F5">
        <f t="shared" ref="F5:F6" si="0">E5-D5</f>
        <v>-300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5800</v>
      </c>
      <c r="E7">
        <f t="shared" ref="E7:F7" si="1">E4+E5+E6</f>
        <v>5575</v>
      </c>
      <c r="F7">
        <f t="shared" si="1"/>
        <v>-225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-525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ABBC-827F-4884-BDB2-A3DE2C7DB927}">
  <dimension ref="A1:H39"/>
  <sheetViews>
    <sheetView tabSelected="1" workbookViewId="0">
      <selection activeCell="N11" sqref="N11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f>December!D4+November!D4+October!D4+September!D4+August!D4+July!D4+June!D4+May!D4+April!D4+March!D4+February!D4+January!D4</f>
        <v>45600</v>
      </c>
      <c r="E4">
        <f>December!E4+November!E4+October!E4+September!E4+August!E4+July!E4+June!E4+May!E4+April!E4+March!E4+February!E4+January!E4</f>
        <v>45600</v>
      </c>
      <c r="F4">
        <f>E4-D4</f>
        <v>0</v>
      </c>
    </row>
    <row r="5" spans="1:8" x14ac:dyDescent="0.25">
      <c r="A5" s="8"/>
      <c r="B5" t="s">
        <v>8</v>
      </c>
      <c r="D5">
        <f>December!D5+November!D5+October!D5+September!D5+August!D5+July!D5+June!D5+May!D5+April!D5+March!D5+February!D5+January!D5</f>
        <v>17100</v>
      </c>
      <c r="E5">
        <f>December!E5+November!E5+October!E5+September!E5+August!E5+July!E5+June!E5+May!E5+April!E5+March!E5+February!E5+January!E5</f>
        <v>16800</v>
      </c>
      <c r="F5">
        <f t="shared" ref="F5:F6" si="0">E5-D5</f>
        <v>-300</v>
      </c>
    </row>
    <row r="6" spans="1:8" x14ac:dyDescent="0.25">
      <c r="A6" s="8"/>
      <c r="B6" t="s">
        <v>9</v>
      </c>
      <c r="D6">
        <f>December!D6+November!D6+October!D6+September!D6+August!D6+July!D6+June!D6+May!D6+April!D6+March!D6+February!D6+January!D6</f>
        <v>3600</v>
      </c>
      <c r="E6">
        <f>December!E6+November!E6+October!E6+September!E6+August!E6+July!E6+June!E6+May!E6+April!E6+March!E6+February!E6+January!E6</f>
        <v>4500</v>
      </c>
      <c r="F6">
        <f t="shared" si="0"/>
        <v>900</v>
      </c>
    </row>
    <row r="7" spans="1:8" x14ac:dyDescent="0.25">
      <c r="A7" s="8"/>
      <c r="C7" s="1" t="s">
        <v>32</v>
      </c>
      <c r="D7">
        <f>D4+D5+D6</f>
        <v>66300</v>
      </c>
      <c r="E7">
        <f t="shared" ref="E7:F7" si="1">E4+E5+E6</f>
        <v>66900</v>
      </c>
      <c r="F7">
        <f t="shared" si="1"/>
        <v>600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-3000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f>December!D12+November!D12+October!D12+September!D12+August!D12+July!D12+June!D12+May!D12+April!D12+March!D12+February!D12+January!D12</f>
        <v>20400</v>
      </c>
      <c r="E12">
        <f>December!E12+November!E12+October!E12+September!E12+August!E12+July!E12+June!E12+May!E12+April!E12+March!E12+February!E12+January!E12</f>
        <v>20400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f>December!D13+November!D13+October!D13+September!D13+August!D13+July!D13+June!D13+May!D13+April!D13+March!D13+February!D13+January!D13</f>
        <v>4200</v>
      </c>
      <c r="E13">
        <f>December!E13+November!E13+October!E13+September!E13+August!E13+July!E13+June!E13+May!E13+April!E13+March!E13+February!E13+January!E13</f>
        <v>4344</v>
      </c>
      <c r="F13">
        <f t="shared" ref="F13:F31" si="2">D13-E13</f>
        <v>-144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f>December!D14+November!D14+October!D14+September!D14+August!D14+July!D14+June!D14+May!D14+April!D14+March!D14+February!D14+January!D14</f>
        <v>3300</v>
      </c>
      <c r="E14">
        <f>December!E14+November!E14+October!E14+September!E14+August!E14+July!E14+June!E14+May!E14+April!E14+March!E14+February!E14+January!E14</f>
        <v>3300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f>December!D15+November!D15+October!D15+September!D15+August!D15+July!D15+June!D15+May!D15+April!D15+March!D15+February!D15+January!D15</f>
        <v>2100</v>
      </c>
      <c r="E15">
        <f>December!E15+November!E15+October!E15+September!E15+August!E15+July!E15+June!E15+May!E15+April!E15+March!E15+February!E15+January!E15</f>
        <v>936</v>
      </c>
      <c r="F15">
        <f t="shared" si="2"/>
        <v>1164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f>December!D16+November!D16+October!D16+September!D16+August!D16+July!D16+June!D16+May!D16+April!D16+March!D16+February!D16+January!D16</f>
        <v>624</v>
      </c>
      <c r="E16">
        <f>December!E16+November!E16+October!E16+September!E16+August!E16+July!E16+June!E16+May!E16+April!E16+March!E16+February!E16+January!E16</f>
        <v>648</v>
      </c>
      <c r="F16">
        <f t="shared" si="2"/>
        <v>-24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f>December!D17+November!D17+October!D17+September!D17+August!D17+July!D17+June!D17+May!D17+April!D17+March!D17+February!D17+January!D17</f>
        <v>1380</v>
      </c>
      <c r="E17">
        <f>December!E17+November!E17+October!E17+September!E17+August!E17+July!E17+June!E17+May!E17+April!E17+March!E17+February!E17+January!E17</f>
        <v>1380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f>December!D18+November!D18+October!D18+September!D18+August!D18+July!D18+June!D18+May!D18+April!D18+March!D18+February!D18+January!D18</f>
        <v>6000</v>
      </c>
      <c r="E18">
        <f>December!E18+November!E18+October!E18+September!E18+August!E18+July!E18+June!E18+May!E18+April!E18+March!E18+February!E18+January!E18</f>
        <v>5700</v>
      </c>
      <c r="F18">
        <f t="shared" si="2"/>
        <v>300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f>December!D19+November!D19+October!D19+September!D19+August!D19+July!D19+June!D19+May!D19+April!D19+March!D19+February!D19+January!D19</f>
        <v>720</v>
      </c>
      <c r="E19">
        <f>December!E19+November!E19+October!E19+September!E19+August!E19+July!E19+June!E19+May!E19+April!E19+March!E19+February!E19+January!E19</f>
        <v>720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f>December!D20+November!D20+October!D20+September!D20+August!D20+July!D20+June!D20+May!D20+April!D20+March!D20+February!D20+January!D20</f>
        <v>0</v>
      </c>
      <c r="E20">
        <f>December!E20+November!E20+October!E20+September!E20+August!E20+July!E20+June!E20+May!E20+April!E20+March!E20+February!E20+January!E20</f>
        <v>300</v>
      </c>
      <c r="F20">
        <f t="shared" si="2"/>
        <v>-300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f>December!D21+November!D21+October!D21+September!D21+August!D21+July!D21+June!D21+May!D21+April!D21+March!D21+February!D21+January!D21</f>
        <v>2400</v>
      </c>
      <c r="E21">
        <f>December!E21+November!E21+October!E21+September!E21+August!E21+July!E21+June!E21+May!E21+April!E21+March!E21+February!E21+January!E21</f>
        <v>2520</v>
      </c>
      <c r="F21">
        <f t="shared" si="2"/>
        <v>-120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f>December!D22+November!D22+October!D22+September!D22+August!D22+July!D22+June!D22+May!D22+April!D22+March!D22+February!D22+January!D22</f>
        <v>600</v>
      </c>
      <c r="E22">
        <f>December!E22+November!E22+October!E22+September!E22+August!E22+July!E22+June!E22+May!E22+April!E22+March!E22+February!E22+January!E22</f>
        <v>960</v>
      </c>
      <c r="F22">
        <f t="shared" si="2"/>
        <v>-360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f>December!D23+November!D23+October!D23+September!D23+August!D23+July!D23+June!D23+May!D23+April!D23+March!D23+February!D23+January!D23</f>
        <v>3600</v>
      </c>
      <c r="E23">
        <f>December!E23+November!E23+October!E23+September!E23+August!E23+July!E23+June!E23+May!E23+April!E23+March!E23+February!E23+January!E23</f>
        <v>3120</v>
      </c>
      <c r="F23">
        <f t="shared" si="2"/>
        <v>480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f>December!D24+November!D24+October!D24+September!D24+August!D24+July!D24+June!D24+May!D24+April!D24+March!D24+February!D24+January!D24</f>
        <v>960</v>
      </c>
      <c r="E24">
        <f>December!E24+November!E24+October!E24+September!E24+August!E24+July!E24+June!E24+May!E24+April!E24+March!E24+February!E24+January!E24</f>
        <v>780</v>
      </c>
      <c r="F24">
        <f t="shared" si="2"/>
        <v>180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f>December!D25+November!D25+October!D25+September!D25+August!D25+July!D25+June!D25+May!D25+April!D25+March!D25+February!D25+January!D25</f>
        <v>2100</v>
      </c>
      <c r="E25">
        <f>December!E25+November!E25+October!E25+September!E25+August!E25+July!E25+June!E25+May!E25+April!E25+March!E25+February!E25+January!E25</f>
        <v>3060</v>
      </c>
      <c r="F25">
        <f>D25-E25</f>
        <v>-960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f>December!D26+November!D26+October!D26+September!D26+August!D26+July!D26+June!D26+May!D26+April!D26+March!D26+February!D26+January!D26</f>
        <v>5100</v>
      </c>
      <c r="E26">
        <f>December!E26+November!E26+October!E26+September!E26+August!E26+July!E26+June!E26+May!E26+April!E26+March!E26+February!E26+January!E26</f>
        <v>6900</v>
      </c>
      <c r="F26">
        <f t="shared" si="2"/>
        <v>-1800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f>December!D27+November!D27+October!D27+September!D27+August!D27+July!D27+June!D27+May!D27+April!D27+March!D27+February!D27+January!D27</f>
        <v>0</v>
      </c>
      <c r="E27">
        <f>December!E27+November!E27+October!E27+September!E27+August!E27+July!E27+June!E27+May!E27+April!E27+March!E27+February!E27+January!E27</f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f>December!D28+November!D28+October!D28+September!D28+August!D28+July!D28+June!D28+May!D28+April!D28+March!D28+February!D28+January!D28</f>
        <v>0</v>
      </c>
      <c r="E28">
        <f>December!E28+November!E28+October!E28+September!E28+August!E28+July!E28+June!E28+May!E28+April!E28+March!E28+February!E28+January!E28</f>
        <v>4200</v>
      </c>
      <c r="F28">
        <f t="shared" si="2"/>
        <v>-4200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f>December!D29+November!D29+October!D29+September!D29+August!D29+July!D29+June!D29+May!D29+April!D29+March!D29+February!D29+January!D29</f>
        <v>900</v>
      </c>
      <c r="E29">
        <f>December!E29+November!E29+October!E29+September!E29+August!E29+July!E29+June!E29+May!E29+April!E29+March!E29+February!E29+January!E29</f>
        <v>1500</v>
      </c>
      <c r="F29">
        <f t="shared" si="2"/>
        <v>-600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f>December!D30+November!D30+October!D30+September!D30+August!D30+July!D30+June!D30+May!D30+April!D30+March!D30+February!D30+January!D30</f>
        <v>11400</v>
      </c>
      <c r="E30">
        <f>December!E30+November!E30+October!E30+September!E30+August!E30+July!E30+June!E30+May!E30+April!E30+March!E30+February!E30+January!E30</f>
        <v>8832</v>
      </c>
      <c r="F30">
        <f t="shared" si="2"/>
        <v>2568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f>December!D31+November!D31+October!D31+September!D31+August!D31+July!D31+June!D31+May!D31+April!D31+March!D31+February!D31+January!D31</f>
        <v>216</v>
      </c>
      <c r="E31">
        <f>December!E31+November!E31+October!E31+September!E31+August!E31+July!E31+June!E31+May!E31+April!E31+March!E31+February!E31+January!E31</f>
        <v>0</v>
      </c>
      <c r="F31">
        <f t="shared" si="2"/>
        <v>216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66000</v>
      </c>
      <c r="E32">
        <f t="shared" ref="E32:G32" si="4">SUM(E12:E31)</f>
        <v>69600</v>
      </c>
      <c r="F32">
        <f t="shared" si="4"/>
        <v>-3600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990-47D9-46F5-8C70-DD556E831FC5}">
  <dimension ref="A1:H39"/>
  <sheetViews>
    <sheetView workbookViewId="0">
      <selection activeCell="J12" sqref="J12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-225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04E0-AB06-4AA1-B555-3DCCB5E35A9F}">
  <dimension ref="A1:H39"/>
  <sheetViews>
    <sheetView workbookViewId="0">
      <selection activeCell="K15" sqref="K15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-225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106E-CA40-4993-B4B4-FDE47785A72A}">
  <dimension ref="A1:H39"/>
  <sheetViews>
    <sheetView workbookViewId="0">
      <selection sqref="A1:XFD1048576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-225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EA73-CBE8-4669-BAD6-1D682FE5E3E5}">
  <dimension ref="A1:H39"/>
  <sheetViews>
    <sheetView workbookViewId="0">
      <selection sqref="A1:XFD1048576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-225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BB12-C631-4123-B380-450D9A1FF6A9}">
  <dimension ref="A1:H39"/>
  <sheetViews>
    <sheetView workbookViewId="0">
      <selection sqref="A1:XFD1048576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-225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0253-B9DB-4EFF-85A6-13269817725C}">
  <dimension ref="A1:H39"/>
  <sheetViews>
    <sheetView workbookViewId="0">
      <selection sqref="A1:XFD1048576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-225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5999-837D-47EE-BAFE-54789D7CF68C}">
  <dimension ref="A1:H39"/>
  <sheetViews>
    <sheetView workbookViewId="0">
      <selection sqref="A1:XFD1048576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-225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1428-C746-49F0-9D5C-4CB0042D0567}">
  <dimension ref="A1:H39"/>
  <sheetViews>
    <sheetView workbookViewId="0">
      <selection sqref="A1:XFD1048576"/>
    </sheetView>
  </sheetViews>
  <sheetFormatPr defaultRowHeight="15" x14ac:dyDescent="0.25"/>
  <cols>
    <col min="1" max="1" width="12.140625" bestFit="1" customWidth="1"/>
    <col min="2" max="2" width="21.5703125" bestFit="1" customWidth="1"/>
    <col min="5" max="6" width="9.85546875" bestFit="1" customWidth="1"/>
    <col min="7" max="7" width="11.57031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7"/>
      <c r="B2" s="7"/>
      <c r="C2" s="7"/>
      <c r="D2" s="7"/>
      <c r="E2" s="7"/>
      <c r="F2" s="7"/>
      <c r="G2" s="7"/>
    </row>
    <row r="3" spans="1:8" s="5" customFormat="1" ht="15.75" x14ac:dyDescent="0.25">
      <c r="A3" s="8" t="s">
        <v>1</v>
      </c>
      <c r="B3" s="4" t="s">
        <v>3</v>
      </c>
      <c r="C3" s="4"/>
      <c r="D3" s="4" t="s">
        <v>4</v>
      </c>
      <c r="E3" s="4" t="s">
        <v>5</v>
      </c>
      <c r="F3" s="4" t="s">
        <v>6</v>
      </c>
      <c r="G3" s="4"/>
    </row>
    <row r="4" spans="1:8" x14ac:dyDescent="0.25">
      <c r="A4" s="8"/>
      <c r="B4" t="s">
        <v>7</v>
      </c>
      <c r="D4">
        <v>3800</v>
      </c>
      <c r="E4">
        <v>3800</v>
      </c>
      <c r="F4">
        <f>E4-D4</f>
        <v>0</v>
      </c>
    </row>
    <row r="5" spans="1:8" x14ac:dyDescent="0.25">
      <c r="A5" s="8"/>
      <c r="B5" t="s">
        <v>8</v>
      </c>
      <c r="D5">
        <v>1400</v>
      </c>
      <c r="E5">
        <v>1400</v>
      </c>
      <c r="F5">
        <f t="shared" ref="F5:F6" si="0">E5-D5</f>
        <v>0</v>
      </c>
    </row>
    <row r="6" spans="1:8" x14ac:dyDescent="0.25">
      <c r="A6" s="8"/>
      <c r="B6" t="s">
        <v>9</v>
      </c>
      <c r="D6">
        <v>300</v>
      </c>
      <c r="E6">
        <v>375</v>
      </c>
      <c r="F6">
        <f t="shared" si="0"/>
        <v>75</v>
      </c>
    </row>
    <row r="7" spans="1:8" x14ac:dyDescent="0.25">
      <c r="A7" s="8"/>
      <c r="C7" s="1" t="s">
        <v>32</v>
      </c>
      <c r="D7">
        <f>D4+D5+D6</f>
        <v>5500</v>
      </c>
      <c r="E7">
        <f t="shared" ref="E7:F7" si="1">E4+E5+E6</f>
        <v>5575</v>
      </c>
      <c r="F7">
        <f t="shared" si="1"/>
        <v>75</v>
      </c>
    </row>
    <row r="8" spans="1:8" x14ac:dyDescent="0.25">
      <c r="A8" s="8"/>
    </row>
    <row r="9" spans="1:8" x14ac:dyDescent="0.25">
      <c r="A9" s="8"/>
      <c r="G9" s="2" t="s">
        <v>33</v>
      </c>
      <c r="H9" s="3">
        <f>F7+F32</f>
        <v>-225</v>
      </c>
    </row>
    <row r="11" spans="1:8" s="5" customFormat="1" ht="15.75" x14ac:dyDescent="0.25">
      <c r="A11" s="8" t="s">
        <v>2</v>
      </c>
      <c r="B11" s="4" t="s">
        <v>10</v>
      </c>
      <c r="C11" s="4"/>
      <c r="D11" s="4" t="s">
        <v>4</v>
      </c>
      <c r="E11" s="4" t="s">
        <v>11</v>
      </c>
      <c r="F11" s="4" t="s">
        <v>6</v>
      </c>
      <c r="G11" s="4" t="s">
        <v>34</v>
      </c>
    </row>
    <row r="12" spans="1:8" x14ac:dyDescent="0.25">
      <c r="A12" s="8"/>
      <c r="B12" t="s">
        <v>12</v>
      </c>
      <c r="D12">
        <v>1700</v>
      </c>
      <c r="E12">
        <v>1700</v>
      </c>
      <c r="F12">
        <f>D12-E12</f>
        <v>0</v>
      </c>
      <c r="G12" s="6">
        <f>E12/$E$32</f>
        <v>0.29310344827586204</v>
      </c>
    </row>
    <row r="13" spans="1:8" x14ac:dyDescent="0.25">
      <c r="A13" s="8"/>
      <c r="B13" t="s">
        <v>13</v>
      </c>
      <c r="D13">
        <v>350</v>
      </c>
      <c r="E13">
        <v>362</v>
      </c>
      <c r="F13">
        <f t="shared" ref="F13:F31" si="2">D13-E13</f>
        <v>-12</v>
      </c>
      <c r="G13" s="6">
        <f t="shared" ref="G13:G31" si="3">E13/$E$32</f>
        <v>6.2413793103448273E-2</v>
      </c>
    </row>
    <row r="14" spans="1:8" x14ac:dyDescent="0.25">
      <c r="A14" s="8"/>
      <c r="B14" t="s">
        <v>14</v>
      </c>
      <c r="D14">
        <v>275</v>
      </c>
      <c r="E14">
        <v>275</v>
      </c>
      <c r="F14">
        <f t="shared" si="2"/>
        <v>0</v>
      </c>
      <c r="G14" s="6">
        <f t="shared" si="3"/>
        <v>4.7413793103448273E-2</v>
      </c>
    </row>
    <row r="15" spans="1:8" x14ac:dyDescent="0.25">
      <c r="A15" s="8"/>
      <c r="B15" t="s">
        <v>15</v>
      </c>
      <c r="D15">
        <v>175</v>
      </c>
      <c r="E15">
        <v>78</v>
      </c>
      <c r="F15">
        <f t="shared" si="2"/>
        <v>97</v>
      </c>
      <c r="G15" s="6">
        <f t="shared" si="3"/>
        <v>1.3448275862068966E-2</v>
      </c>
    </row>
    <row r="16" spans="1:8" x14ac:dyDescent="0.25">
      <c r="A16" s="8"/>
      <c r="B16" t="s">
        <v>16</v>
      </c>
      <c r="D16">
        <v>52</v>
      </c>
      <c r="E16">
        <v>54</v>
      </c>
      <c r="F16">
        <f t="shared" si="2"/>
        <v>-2</v>
      </c>
      <c r="G16" s="6">
        <f t="shared" si="3"/>
        <v>9.3103448275862061E-3</v>
      </c>
    </row>
    <row r="17" spans="1:7" x14ac:dyDescent="0.25">
      <c r="A17" s="8"/>
      <c r="B17" t="s">
        <v>17</v>
      </c>
      <c r="D17">
        <v>115</v>
      </c>
      <c r="E17">
        <v>115</v>
      </c>
      <c r="F17">
        <f t="shared" si="2"/>
        <v>0</v>
      </c>
      <c r="G17" s="6">
        <f t="shared" si="3"/>
        <v>1.9827586206896553E-2</v>
      </c>
    </row>
    <row r="18" spans="1:7" x14ac:dyDescent="0.25">
      <c r="A18" s="8"/>
      <c r="B18" t="s">
        <v>18</v>
      </c>
      <c r="D18">
        <v>500</v>
      </c>
      <c r="E18">
        <v>475</v>
      </c>
      <c r="F18">
        <f t="shared" si="2"/>
        <v>25</v>
      </c>
      <c r="G18" s="6">
        <f t="shared" si="3"/>
        <v>8.1896551724137928E-2</v>
      </c>
    </row>
    <row r="19" spans="1:7" x14ac:dyDescent="0.25">
      <c r="A19" s="8"/>
      <c r="B19" t="s">
        <v>19</v>
      </c>
      <c r="D19">
        <v>60</v>
      </c>
      <c r="E19">
        <v>60</v>
      </c>
      <c r="F19">
        <f t="shared" si="2"/>
        <v>0</v>
      </c>
      <c r="G19" s="6">
        <f t="shared" si="3"/>
        <v>1.0344827586206896E-2</v>
      </c>
    </row>
    <row r="20" spans="1:7" x14ac:dyDescent="0.25">
      <c r="A20" s="8"/>
      <c r="B20" t="s">
        <v>20</v>
      </c>
      <c r="D20">
        <v>0</v>
      </c>
      <c r="E20">
        <v>25</v>
      </c>
      <c r="F20">
        <f t="shared" si="2"/>
        <v>-25</v>
      </c>
      <c r="G20" s="6">
        <f t="shared" si="3"/>
        <v>4.3103448275862068E-3</v>
      </c>
    </row>
    <row r="21" spans="1:7" x14ac:dyDescent="0.25">
      <c r="A21" s="8"/>
      <c r="B21" t="s">
        <v>21</v>
      </c>
      <c r="D21">
        <v>200</v>
      </c>
      <c r="E21">
        <v>210</v>
      </c>
      <c r="F21">
        <f t="shared" si="2"/>
        <v>-10</v>
      </c>
      <c r="G21" s="6">
        <f t="shared" si="3"/>
        <v>3.6206896551724141E-2</v>
      </c>
    </row>
    <row r="22" spans="1:7" x14ac:dyDescent="0.25">
      <c r="A22" s="8"/>
      <c r="B22" t="s">
        <v>22</v>
      </c>
      <c r="D22">
        <v>50</v>
      </c>
      <c r="E22">
        <v>80</v>
      </c>
      <c r="F22">
        <f t="shared" si="2"/>
        <v>-30</v>
      </c>
      <c r="G22" s="6">
        <f t="shared" si="3"/>
        <v>1.3793103448275862E-2</v>
      </c>
    </row>
    <row r="23" spans="1:7" x14ac:dyDescent="0.25">
      <c r="A23" s="8"/>
      <c r="B23" t="s">
        <v>23</v>
      </c>
      <c r="D23">
        <v>300</v>
      </c>
      <c r="E23">
        <v>260</v>
      </c>
      <c r="F23">
        <f t="shared" si="2"/>
        <v>40</v>
      </c>
      <c r="G23" s="6">
        <f t="shared" si="3"/>
        <v>4.4827586206896551E-2</v>
      </c>
    </row>
    <row r="24" spans="1:7" x14ac:dyDescent="0.25">
      <c r="A24" s="8"/>
      <c r="B24" t="s">
        <v>24</v>
      </c>
      <c r="D24">
        <v>80</v>
      </c>
      <c r="E24">
        <v>65</v>
      </c>
      <c r="F24">
        <f t="shared" si="2"/>
        <v>15</v>
      </c>
      <c r="G24" s="6">
        <f t="shared" si="3"/>
        <v>1.1206896551724138E-2</v>
      </c>
    </row>
    <row r="25" spans="1:7" x14ac:dyDescent="0.25">
      <c r="A25" s="8"/>
      <c r="B25" t="s">
        <v>25</v>
      </c>
      <c r="D25">
        <v>175</v>
      </c>
      <c r="E25">
        <v>255</v>
      </c>
      <c r="F25">
        <f>D25-E25</f>
        <v>-80</v>
      </c>
      <c r="G25" s="6">
        <f t="shared" si="3"/>
        <v>4.3965517241379308E-2</v>
      </c>
    </row>
    <row r="26" spans="1:7" x14ac:dyDescent="0.25">
      <c r="A26" s="8"/>
      <c r="B26" t="s">
        <v>26</v>
      </c>
      <c r="D26">
        <v>425</v>
      </c>
      <c r="E26">
        <v>575</v>
      </c>
      <c r="F26">
        <f t="shared" si="2"/>
        <v>-150</v>
      </c>
      <c r="G26" s="6">
        <f t="shared" si="3"/>
        <v>9.9137931034482762E-2</v>
      </c>
    </row>
    <row r="27" spans="1:7" x14ac:dyDescent="0.25">
      <c r="A27" s="8"/>
      <c r="B27" t="s">
        <v>27</v>
      </c>
      <c r="D27">
        <v>0</v>
      </c>
      <c r="E27">
        <v>0</v>
      </c>
      <c r="F27">
        <f t="shared" si="2"/>
        <v>0</v>
      </c>
      <c r="G27" s="6">
        <f t="shared" si="3"/>
        <v>0</v>
      </c>
    </row>
    <row r="28" spans="1:7" x14ac:dyDescent="0.25">
      <c r="A28" s="8"/>
      <c r="B28" t="s">
        <v>28</v>
      </c>
      <c r="D28">
        <v>0</v>
      </c>
      <c r="E28">
        <v>350</v>
      </c>
      <c r="F28">
        <f t="shared" si="2"/>
        <v>-350</v>
      </c>
      <c r="G28" s="6">
        <f t="shared" si="3"/>
        <v>6.0344827586206899E-2</v>
      </c>
    </row>
    <row r="29" spans="1:7" x14ac:dyDescent="0.25">
      <c r="A29" s="8"/>
      <c r="B29" t="s">
        <v>29</v>
      </c>
      <c r="D29">
        <v>75</v>
      </c>
      <c r="E29">
        <v>125</v>
      </c>
      <c r="F29">
        <f t="shared" si="2"/>
        <v>-50</v>
      </c>
      <c r="G29" s="6">
        <f t="shared" si="3"/>
        <v>2.1551724137931036E-2</v>
      </c>
    </row>
    <row r="30" spans="1:7" x14ac:dyDescent="0.25">
      <c r="A30" s="8"/>
      <c r="B30" t="s">
        <v>30</v>
      </c>
      <c r="D30">
        <v>950</v>
      </c>
      <c r="E30">
        <v>736</v>
      </c>
      <c r="F30">
        <f t="shared" si="2"/>
        <v>214</v>
      </c>
      <c r="G30" s="6">
        <f t="shared" si="3"/>
        <v>0.12689655172413794</v>
      </c>
    </row>
    <row r="31" spans="1:7" x14ac:dyDescent="0.25">
      <c r="A31" s="8"/>
      <c r="B31" t="s">
        <v>31</v>
      </c>
      <c r="D31">
        <v>18</v>
      </c>
      <c r="E31">
        <v>0</v>
      </c>
      <c r="F31">
        <f t="shared" si="2"/>
        <v>18</v>
      </c>
      <c r="G31" s="6">
        <f t="shared" si="3"/>
        <v>0</v>
      </c>
    </row>
    <row r="32" spans="1:7" x14ac:dyDescent="0.25">
      <c r="A32" s="8"/>
      <c r="C32" s="1" t="s">
        <v>32</v>
      </c>
      <c r="D32">
        <f>SUM(D12:D31)</f>
        <v>5500</v>
      </c>
      <c r="E32">
        <f t="shared" ref="E32:G32" si="4">SUM(E12:E31)</f>
        <v>5800</v>
      </c>
      <c r="F32">
        <f t="shared" si="4"/>
        <v>-300</v>
      </c>
      <c r="G32" s="6">
        <f t="shared" si="4"/>
        <v>1</v>
      </c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mergeCells count="3">
    <mergeCell ref="A1:G2"/>
    <mergeCell ref="A3:A9"/>
    <mergeCell ref="A11:A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Oni</dc:creator>
  <cp:lastModifiedBy>Mahmood Oni</cp:lastModifiedBy>
  <dcterms:created xsi:type="dcterms:W3CDTF">2024-02-29T10:00:54Z</dcterms:created>
  <dcterms:modified xsi:type="dcterms:W3CDTF">2024-02-29T12:01:44Z</dcterms:modified>
</cp:coreProperties>
</file>