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roe\Documents\homework\Mod13-Project-2-ETL\Crowdfunding_ETL\"/>
    </mc:Choice>
  </mc:AlternateContent>
  <xr:revisionPtr revIDLastSave="0" documentId="13_ncr:1_{1E948F5E-B70E-49EF-9AEF-1F5589777EFB}" xr6:coauthVersionLast="47" xr6:coauthVersionMax="47" xr10:uidLastSave="{00000000-0000-0000-0000-000000000000}"/>
  <bookViews>
    <workbookView xWindow="5970" yWindow="3768" windowWidth="17280" windowHeight="8904" xr2:uid="{4934ACC1-91A3-48DD-A915-57FFCBFD39BA}"/>
  </bookViews>
  <sheets>
    <sheet name="full schema code" sheetId="5" r:id="rId1"/>
    <sheet name="cat" sheetId="2" r:id="rId2"/>
    <sheet name="subcat" sheetId="3" r:id="rId3"/>
    <sheet name="contacts" sheetId="4" r:id="rId4"/>
    <sheet name="campaign" sheetId="1" r:id="rId5"/>
  </sheets>
  <definedNames>
    <definedName name="_xlnm._FilterDatabase" localSheetId="4" hidden="1">campaign!$A$1:$N$1001</definedName>
    <definedName name="_xlnm._FilterDatabase" localSheetId="3" hidden="1">contacts!$A$1:$D$1001</definedName>
  </definedNames>
  <calcPr calcId="191029"/>
</workbook>
</file>

<file path=xl/calcChain.xml><?xml version="1.0" encoding="utf-8"?>
<calcChain xmlns="http://schemas.openxmlformats.org/spreadsheetml/2006/main">
  <c r="AF1001" i="1" l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R1001" i="4"/>
  <c r="R1000" i="4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70" i="4"/>
  <c r="R769" i="4"/>
  <c r="R768" i="4"/>
  <c r="R767" i="4"/>
  <c r="R766" i="4"/>
  <c r="R765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0" i="2"/>
  <c r="M9" i="2"/>
  <c r="M8" i="2"/>
  <c r="M7" i="2"/>
  <c r="M6" i="2"/>
  <c r="M5" i="2"/>
  <c r="M4" i="2"/>
  <c r="M3" i="2"/>
  <c r="M2" i="2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1001" i="1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10" i="2"/>
  <c r="L9" i="2"/>
  <c r="L8" i="2"/>
  <c r="L7" i="2"/>
  <c r="L6" i="2"/>
  <c r="L5" i="2"/>
  <c r="L4" i="2"/>
  <c r="L3" i="2"/>
  <c r="AF1" i="1"/>
  <c r="AE2" i="1"/>
  <c r="AE1" i="1"/>
  <c r="Q2" i="4"/>
  <c r="Q1" i="4"/>
  <c r="R1" i="4"/>
  <c r="L1" i="2"/>
  <c r="M1" i="2"/>
  <c r="M1" i="3"/>
  <c r="L1" i="3"/>
  <c r="AB9" i="1"/>
  <c r="AC9" i="1" s="1"/>
  <c r="AB8" i="1"/>
  <c r="AC8" i="1" s="1"/>
  <c r="AB7" i="1"/>
  <c r="AC7" i="1" s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C19" i="1"/>
  <c r="AC18" i="1"/>
  <c r="AC17" i="1"/>
  <c r="AC16" i="1"/>
  <c r="AC15" i="1"/>
  <c r="AC14" i="1"/>
  <c r="AC13" i="1"/>
  <c r="AC12" i="1"/>
  <c r="AC11" i="1"/>
  <c r="AC10" i="1"/>
  <c r="AC6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W1001" i="1"/>
  <c r="U1001" i="1"/>
  <c r="R1001" i="1"/>
  <c r="W1000" i="1"/>
  <c r="U1000" i="1"/>
  <c r="R1000" i="1"/>
  <c r="W999" i="1"/>
  <c r="U999" i="1"/>
  <c r="R999" i="1"/>
  <c r="W998" i="1"/>
  <c r="U998" i="1"/>
  <c r="R998" i="1"/>
  <c r="W997" i="1"/>
  <c r="U997" i="1"/>
  <c r="R997" i="1"/>
  <c r="W996" i="1"/>
  <c r="U996" i="1"/>
  <c r="R996" i="1"/>
  <c r="W995" i="1"/>
  <c r="U995" i="1"/>
  <c r="R995" i="1"/>
  <c r="W994" i="1"/>
  <c r="U994" i="1"/>
  <c r="R994" i="1"/>
  <c r="W993" i="1"/>
  <c r="U993" i="1"/>
  <c r="R993" i="1"/>
  <c r="W992" i="1"/>
  <c r="U992" i="1"/>
  <c r="R992" i="1"/>
  <c r="W991" i="1"/>
  <c r="U991" i="1"/>
  <c r="R991" i="1"/>
  <c r="W990" i="1"/>
  <c r="U990" i="1"/>
  <c r="R990" i="1"/>
  <c r="W989" i="1"/>
  <c r="U989" i="1"/>
  <c r="R989" i="1"/>
  <c r="W988" i="1"/>
  <c r="U988" i="1"/>
  <c r="R988" i="1"/>
  <c r="W987" i="1"/>
  <c r="U987" i="1"/>
  <c r="R987" i="1"/>
  <c r="W986" i="1"/>
  <c r="U986" i="1"/>
  <c r="R986" i="1"/>
  <c r="W985" i="1"/>
  <c r="U985" i="1"/>
  <c r="R985" i="1"/>
  <c r="W984" i="1"/>
  <c r="U984" i="1"/>
  <c r="R984" i="1"/>
  <c r="W983" i="1"/>
  <c r="U983" i="1"/>
  <c r="R983" i="1"/>
  <c r="W982" i="1"/>
  <c r="U982" i="1"/>
  <c r="R982" i="1"/>
  <c r="W981" i="1"/>
  <c r="U981" i="1"/>
  <c r="R981" i="1"/>
  <c r="W980" i="1"/>
  <c r="U980" i="1"/>
  <c r="R980" i="1"/>
  <c r="W979" i="1"/>
  <c r="U979" i="1"/>
  <c r="R979" i="1"/>
  <c r="W978" i="1"/>
  <c r="U978" i="1"/>
  <c r="R978" i="1"/>
  <c r="W977" i="1"/>
  <c r="U977" i="1"/>
  <c r="R977" i="1"/>
  <c r="W976" i="1"/>
  <c r="U976" i="1"/>
  <c r="R976" i="1"/>
  <c r="W975" i="1"/>
  <c r="U975" i="1"/>
  <c r="R975" i="1"/>
  <c r="W974" i="1"/>
  <c r="U974" i="1"/>
  <c r="R974" i="1"/>
  <c r="W973" i="1"/>
  <c r="U973" i="1"/>
  <c r="R973" i="1"/>
  <c r="W972" i="1"/>
  <c r="U972" i="1"/>
  <c r="R972" i="1"/>
  <c r="W971" i="1"/>
  <c r="U971" i="1"/>
  <c r="R971" i="1"/>
  <c r="W970" i="1"/>
  <c r="U970" i="1"/>
  <c r="R970" i="1"/>
  <c r="W969" i="1"/>
  <c r="U969" i="1"/>
  <c r="R969" i="1"/>
  <c r="W968" i="1"/>
  <c r="U968" i="1"/>
  <c r="R968" i="1"/>
  <c r="W967" i="1"/>
  <c r="U967" i="1"/>
  <c r="R967" i="1"/>
  <c r="W966" i="1"/>
  <c r="U966" i="1"/>
  <c r="R966" i="1"/>
  <c r="W965" i="1"/>
  <c r="U965" i="1"/>
  <c r="R965" i="1"/>
  <c r="W964" i="1"/>
  <c r="U964" i="1"/>
  <c r="R964" i="1"/>
  <c r="W963" i="1"/>
  <c r="U963" i="1"/>
  <c r="R963" i="1"/>
  <c r="W962" i="1"/>
  <c r="U962" i="1"/>
  <c r="R962" i="1"/>
  <c r="W961" i="1"/>
  <c r="U961" i="1"/>
  <c r="R961" i="1"/>
  <c r="W960" i="1"/>
  <c r="U960" i="1"/>
  <c r="R960" i="1"/>
  <c r="W959" i="1"/>
  <c r="U959" i="1"/>
  <c r="R959" i="1"/>
  <c r="W958" i="1"/>
  <c r="U958" i="1"/>
  <c r="R958" i="1"/>
  <c r="W957" i="1"/>
  <c r="U957" i="1"/>
  <c r="R957" i="1"/>
  <c r="W956" i="1"/>
  <c r="U956" i="1"/>
  <c r="R956" i="1"/>
  <c r="W955" i="1"/>
  <c r="U955" i="1"/>
  <c r="R955" i="1"/>
  <c r="W954" i="1"/>
  <c r="U954" i="1"/>
  <c r="R954" i="1"/>
  <c r="W953" i="1"/>
  <c r="U953" i="1"/>
  <c r="R953" i="1"/>
  <c r="W952" i="1"/>
  <c r="U952" i="1"/>
  <c r="R952" i="1"/>
  <c r="W951" i="1"/>
  <c r="U951" i="1"/>
  <c r="R951" i="1"/>
  <c r="W950" i="1"/>
  <c r="U950" i="1"/>
  <c r="R950" i="1"/>
  <c r="W949" i="1"/>
  <c r="U949" i="1"/>
  <c r="R949" i="1"/>
  <c r="W948" i="1"/>
  <c r="U948" i="1"/>
  <c r="R948" i="1"/>
  <c r="W947" i="1"/>
  <c r="U947" i="1"/>
  <c r="R947" i="1"/>
  <c r="W946" i="1"/>
  <c r="U946" i="1"/>
  <c r="R946" i="1"/>
  <c r="W945" i="1"/>
  <c r="U945" i="1"/>
  <c r="R945" i="1"/>
  <c r="W944" i="1"/>
  <c r="U944" i="1"/>
  <c r="R944" i="1"/>
  <c r="W943" i="1"/>
  <c r="U943" i="1"/>
  <c r="R943" i="1"/>
  <c r="W942" i="1"/>
  <c r="U942" i="1"/>
  <c r="R942" i="1"/>
  <c r="W941" i="1"/>
  <c r="U941" i="1"/>
  <c r="R941" i="1"/>
  <c r="W940" i="1"/>
  <c r="U940" i="1"/>
  <c r="R940" i="1"/>
  <c r="W939" i="1"/>
  <c r="U939" i="1"/>
  <c r="R939" i="1"/>
  <c r="W938" i="1"/>
  <c r="U938" i="1"/>
  <c r="R938" i="1"/>
  <c r="W937" i="1"/>
  <c r="U937" i="1"/>
  <c r="R937" i="1"/>
  <c r="W936" i="1"/>
  <c r="U936" i="1"/>
  <c r="R936" i="1"/>
  <c r="W935" i="1"/>
  <c r="U935" i="1"/>
  <c r="R935" i="1"/>
  <c r="W934" i="1"/>
  <c r="U934" i="1"/>
  <c r="R934" i="1"/>
  <c r="W933" i="1"/>
  <c r="U933" i="1"/>
  <c r="R933" i="1"/>
  <c r="W932" i="1"/>
  <c r="U932" i="1"/>
  <c r="R932" i="1"/>
  <c r="W931" i="1"/>
  <c r="U931" i="1"/>
  <c r="R931" i="1"/>
  <c r="W930" i="1"/>
  <c r="U930" i="1"/>
  <c r="R930" i="1"/>
  <c r="W929" i="1"/>
  <c r="U929" i="1"/>
  <c r="R929" i="1"/>
  <c r="W928" i="1"/>
  <c r="U928" i="1"/>
  <c r="R928" i="1"/>
  <c r="W927" i="1"/>
  <c r="U927" i="1"/>
  <c r="R927" i="1"/>
  <c r="W926" i="1"/>
  <c r="U926" i="1"/>
  <c r="R926" i="1"/>
  <c r="W925" i="1"/>
  <c r="U925" i="1"/>
  <c r="R925" i="1"/>
  <c r="W924" i="1"/>
  <c r="U924" i="1"/>
  <c r="R924" i="1"/>
  <c r="W923" i="1"/>
  <c r="U923" i="1"/>
  <c r="R923" i="1"/>
  <c r="W922" i="1"/>
  <c r="U922" i="1"/>
  <c r="R922" i="1"/>
  <c r="W921" i="1"/>
  <c r="U921" i="1"/>
  <c r="R921" i="1"/>
  <c r="W920" i="1"/>
  <c r="U920" i="1"/>
  <c r="R920" i="1"/>
  <c r="W919" i="1"/>
  <c r="U919" i="1"/>
  <c r="R919" i="1"/>
  <c r="W918" i="1"/>
  <c r="U918" i="1"/>
  <c r="R918" i="1"/>
  <c r="W917" i="1"/>
  <c r="U917" i="1"/>
  <c r="R917" i="1"/>
  <c r="W916" i="1"/>
  <c r="U916" i="1"/>
  <c r="R916" i="1"/>
  <c r="W915" i="1"/>
  <c r="U915" i="1"/>
  <c r="R915" i="1"/>
  <c r="W914" i="1"/>
  <c r="U914" i="1"/>
  <c r="R914" i="1"/>
  <c r="W913" i="1"/>
  <c r="U913" i="1"/>
  <c r="R913" i="1"/>
  <c r="W912" i="1"/>
  <c r="U912" i="1"/>
  <c r="R912" i="1"/>
  <c r="W911" i="1"/>
  <c r="U911" i="1"/>
  <c r="R911" i="1"/>
  <c r="W910" i="1"/>
  <c r="U910" i="1"/>
  <c r="R910" i="1"/>
  <c r="W909" i="1"/>
  <c r="U909" i="1"/>
  <c r="R909" i="1"/>
  <c r="W908" i="1"/>
  <c r="U908" i="1"/>
  <c r="R908" i="1"/>
  <c r="W907" i="1"/>
  <c r="U907" i="1"/>
  <c r="R907" i="1"/>
  <c r="W906" i="1"/>
  <c r="U906" i="1"/>
  <c r="R906" i="1"/>
  <c r="W905" i="1"/>
  <c r="U905" i="1"/>
  <c r="R905" i="1"/>
  <c r="W904" i="1"/>
  <c r="U904" i="1"/>
  <c r="R904" i="1"/>
  <c r="W903" i="1"/>
  <c r="U903" i="1"/>
  <c r="R903" i="1"/>
  <c r="W902" i="1"/>
  <c r="U902" i="1"/>
  <c r="R902" i="1"/>
  <c r="W901" i="1"/>
  <c r="U901" i="1"/>
  <c r="R901" i="1"/>
  <c r="W900" i="1"/>
  <c r="U900" i="1"/>
  <c r="R900" i="1"/>
  <c r="W899" i="1"/>
  <c r="U899" i="1"/>
  <c r="R899" i="1"/>
  <c r="W898" i="1"/>
  <c r="U898" i="1"/>
  <c r="R898" i="1"/>
  <c r="W897" i="1"/>
  <c r="U897" i="1"/>
  <c r="R897" i="1"/>
  <c r="W896" i="1"/>
  <c r="U896" i="1"/>
  <c r="R896" i="1"/>
  <c r="W895" i="1"/>
  <c r="U895" i="1"/>
  <c r="R895" i="1"/>
  <c r="W894" i="1"/>
  <c r="U894" i="1"/>
  <c r="R894" i="1"/>
  <c r="W893" i="1"/>
  <c r="U893" i="1"/>
  <c r="R893" i="1"/>
  <c r="W892" i="1"/>
  <c r="U892" i="1"/>
  <c r="R892" i="1"/>
  <c r="W891" i="1"/>
  <c r="U891" i="1"/>
  <c r="R891" i="1"/>
  <c r="W890" i="1"/>
  <c r="U890" i="1"/>
  <c r="R890" i="1"/>
  <c r="W889" i="1"/>
  <c r="U889" i="1"/>
  <c r="R889" i="1"/>
  <c r="W888" i="1"/>
  <c r="U888" i="1"/>
  <c r="R888" i="1"/>
  <c r="W887" i="1"/>
  <c r="U887" i="1"/>
  <c r="R887" i="1"/>
  <c r="W886" i="1"/>
  <c r="U886" i="1"/>
  <c r="R886" i="1"/>
  <c r="W885" i="1"/>
  <c r="U885" i="1"/>
  <c r="R885" i="1"/>
  <c r="W884" i="1"/>
  <c r="U884" i="1"/>
  <c r="R884" i="1"/>
  <c r="W883" i="1"/>
  <c r="U883" i="1"/>
  <c r="R883" i="1"/>
  <c r="W882" i="1"/>
  <c r="U882" i="1"/>
  <c r="R882" i="1"/>
  <c r="W881" i="1"/>
  <c r="U881" i="1"/>
  <c r="R881" i="1"/>
  <c r="W880" i="1"/>
  <c r="U880" i="1"/>
  <c r="R880" i="1"/>
  <c r="W879" i="1"/>
  <c r="U879" i="1"/>
  <c r="R879" i="1"/>
  <c r="W878" i="1"/>
  <c r="U878" i="1"/>
  <c r="R878" i="1"/>
  <c r="W877" i="1"/>
  <c r="U877" i="1"/>
  <c r="R877" i="1"/>
  <c r="W876" i="1"/>
  <c r="U876" i="1"/>
  <c r="R876" i="1"/>
  <c r="W875" i="1"/>
  <c r="U875" i="1"/>
  <c r="R875" i="1"/>
  <c r="W874" i="1"/>
  <c r="U874" i="1"/>
  <c r="R874" i="1"/>
  <c r="W873" i="1"/>
  <c r="U873" i="1"/>
  <c r="R873" i="1"/>
  <c r="W872" i="1"/>
  <c r="U872" i="1"/>
  <c r="R872" i="1"/>
  <c r="W871" i="1"/>
  <c r="U871" i="1"/>
  <c r="R871" i="1"/>
  <c r="W870" i="1"/>
  <c r="U870" i="1"/>
  <c r="R870" i="1"/>
  <c r="W869" i="1"/>
  <c r="U869" i="1"/>
  <c r="R869" i="1"/>
  <c r="W868" i="1"/>
  <c r="U868" i="1"/>
  <c r="R868" i="1"/>
  <c r="W867" i="1"/>
  <c r="U867" i="1"/>
  <c r="R867" i="1"/>
  <c r="W866" i="1"/>
  <c r="U866" i="1"/>
  <c r="R866" i="1"/>
  <c r="W865" i="1"/>
  <c r="U865" i="1"/>
  <c r="R865" i="1"/>
  <c r="W864" i="1"/>
  <c r="U864" i="1"/>
  <c r="R864" i="1"/>
  <c r="W863" i="1"/>
  <c r="U863" i="1"/>
  <c r="R863" i="1"/>
  <c r="W862" i="1"/>
  <c r="U862" i="1"/>
  <c r="R862" i="1"/>
  <c r="W861" i="1"/>
  <c r="U861" i="1"/>
  <c r="R861" i="1"/>
  <c r="W860" i="1"/>
  <c r="U860" i="1"/>
  <c r="R860" i="1"/>
  <c r="W859" i="1"/>
  <c r="U859" i="1"/>
  <c r="R859" i="1"/>
  <c r="W858" i="1"/>
  <c r="U858" i="1"/>
  <c r="R858" i="1"/>
  <c r="W857" i="1"/>
  <c r="U857" i="1"/>
  <c r="R857" i="1"/>
  <c r="W856" i="1"/>
  <c r="U856" i="1"/>
  <c r="R856" i="1"/>
  <c r="W855" i="1"/>
  <c r="U855" i="1"/>
  <c r="R855" i="1"/>
  <c r="W854" i="1"/>
  <c r="U854" i="1"/>
  <c r="R854" i="1"/>
  <c r="W853" i="1"/>
  <c r="U853" i="1"/>
  <c r="R853" i="1"/>
  <c r="W852" i="1"/>
  <c r="U852" i="1"/>
  <c r="R852" i="1"/>
  <c r="W851" i="1"/>
  <c r="U851" i="1"/>
  <c r="R851" i="1"/>
  <c r="W850" i="1"/>
  <c r="U850" i="1"/>
  <c r="R850" i="1"/>
  <c r="W849" i="1"/>
  <c r="U849" i="1"/>
  <c r="R849" i="1"/>
  <c r="W848" i="1"/>
  <c r="U848" i="1"/>
  <c r="R848" i="1"/>
  <c r="W847" i="1"/>
  <c r="U847" i="1"/>
  <c r="R847" i="1"/>
  <c r="W846" i="1"/>
  <c r="U846" i="1"/>
  <c r="R846" i="1"/>
  <c r="W845" i="1"/>
  <c r="U845" i="1"/>
  <c r="R845" i="1"/>
  <c r="W844" i="1"/>
  <c r="U844" i="1"/>
  <c r="R844" i="1"/>
  <c r="W843" i="1"/>
  <c r="U843" i="1"/>
  <c r="R843" i="1"/>
  <c r="W842" i="1"/>
  <c r="U842" i="1"/>
  <c r="R842" i="1"/>
  <c r="W841" i="1"/>
  <c r="U841" i="1"/>
  <c r="R841" i="1"/>
  <c r="W840" i="1"/>
  <c r="U840" i="1"/>
  <c r="R840" i="1"/>
  <c r="W839" i="1"/>
  <c r="U839" i="1"/>
  <c r="R839" i="1"/>
  <c r="W838" i="1"/>
  <c r="U838" i="1"/>
  <c r="R838" i="1"/>
  <c r="W837" i="1"/>
  <c r="U837" i="1"/>
  <c r="R837" i="1"/>
  <c r="W836" i="1"/>
  <c r="U836" i="1"/>
  <c r="R836" i="1"/>
  <c r="W835" i="1"/>
  <c r="U835" i="1"/>
  <c r="R835" i="1"/>
  <c r="W834" i="1"/>
  <c r="U834" i="1"/>
  <c r="R834" i="1"/>
  <c r="W833" i="1"/>
  <c r="U833" i="1"/>
  <c r="R833" i="1"/>
  <c r="W832" i="1"/>
  <c r="U832" i="1"/>
  <c r="R832" i="1"/>
  <c r="W831" i="1"/>
  <c r="U831" i="1"/>
  <c r="R831" i="1"/>
  <c r="W830" i="1"/>
  <c r="U830" i="1"/>
  <c r="R830" i="1"/>
  <c r="W829" i="1"/>
  <c r="U829" i="1"/>
  <c r="R829" i="1"/>
  <c r="W828" i="1"/>
  <c r="U828" i="1"/>
  <c r="R828" i="1"/>
  <c r="W827" i="1"/>
  <c r="U827" i="1"/>
  <c r="R827" i="1"/>
  <c r="W826" i="1"/>
  <c r="U826" i="1"/>
  <c r="R826" i="1"/>
  <c r="W825" i="1"/>
  <c r="U825" i="1"/>
  <c r="R825" i="1"/>
  <c r="W824" i="1"/>
  <c r="U824" i="1"/>
  <c r="R824" i="1"/>
  <c r="W823" i="1"/>
  <c r="U823" i="1"/>
  <c r="R823" i="1"/>
  <c r="W822" i="1"/>
  <c r="U822" i="1"/>
  <c r="R822" i="1"/>
  <c r="W821" i="1"/>
  <c r="U821" i="1"/>
  <c r="R821" i="1"/>
  <c r="W820" i="1"/>
  <c r="U820" i="1"/>
  <c r="R820" i="1"/>
  <c r="W819" i="1"/>
  <c r="U819" i="1"/>
  <c r="R819" i="1"/>
  <c r="W818" i="1"/>
  <c r="U818" i="1"/>
  <c r="R818" i="1"/>
  <c r="W817" i="1"/>
  <c r="U817" i="1"/>
  <c r="R817" i="1"/>
  <c r="W816" i="1"/>
  <c r="U816" i="1"/>
  <c r="R816" i="1"/>
  <c r="W815" i="1"/>
  <c r="U815" i="1"/>
  <c r="R815" i="1"/>
  <c r="W814" i="1"/>
  <c r="U814" i="1"/>
  <c r="R814" i="1"/>
  <c r="W813" i="1"/>
  <c r="U813" i="1"/>
  <c r="R813" i="1"/>
  <c r="W812" i="1"/>
  <c r="U812" i="1"/>
  <c r="R812" i="1"/>
  <c r="W811" i="1"/>
  <c r="U811" i="1"/>
  <c r="R811" i="1"/>
  <c r="W810" i="1"/>
  <c r="U810" i="1"/>
  <c r="R810" i="1"/>
  <c r="W809" i="1"/>
  <c r="U809" i="1"/>
  <c r="R809" i="1"/>
  <c r="W808" i="1"/>
  <c r="U808" i="1"/>
  <c r="R808" i="1"/>
  <c r="W807" i="1"/>
  <c r="U807" i="1"/>
  <c r="R807" i="1"/>
  <c r="W806" i="1"/>
  <c r="U806" i="1"/>
  <c r="R806" i="1"/>
  <c r="W805" i="1"/>
  <c r="U805" i="1"/>
  <c r="R805" i="1"/>
  <c r="W804" i="1"/>
  <c r="U804" i="1"/>
  <c r="R804" i="1"/>
  <c r="W803" i="1"/>
  <c r="U803" i="1"/>
  <c r="R803" i="1"/>
  <c r="W802" i="1"/>
  <c r="U802" i="1"/>
  <c r="R802" i="1"/>
  <c r="W801" i="1"/>
  <c r="U801" i="1"/>
  <c r="R801" i="1"/>
  <c r="W800" i="1"/>
  <c r="U800" i="1"/>
  <c r="R800" i="1"/>
  <c r="W799" i="1"/>
  <c r="U799" i="1"/>
  <c r="R799" i="1"/>
  <c r="W798" i="1"/>
  <c r="U798" i="1"/>
  <c r="R798" i="1"/>
  <c r="W797" i="1"/>
  <c r="U797" i="1"/>
  <c r="R797" i="1"/>
  <c r="W796" i="1"/>
  <c r="U796" i="1"/>
  <c r="R796" i="1"/>
  <c r="W795" i="1"/>
  <c r="U795" i="1"/>
  <c r="R795" i="1"/>
  <c r="W794" i="1"/>
  <c r="U794" i="1"/>
  <c r="R794" i="1"/>
  <c r="W793" i="1"/>
  <c r="U793" i="1"/>
  <c r="R793" i="1"/>
  <c r="W792" i="1"/>
  <c r="U792" i="1"/>
  <c r="R792" i="1"/>
  <c r="W791" i="1"/>
  <c r="U791" i="1"/>
  <c r="R791" i="1"/>
  <c r="W790" i="1"/>
  <c r="U790" i="1"/>
  <c r="R790" i="1"/>
  <c r="W789" i="1"/>
  <c r="U789" i="1"/>
  <c r="R789" i="1"/>
  <c r="W788" i="1"/>
  <c r="U788" i="1"/>
  <c r="R788" i="1"/>
  <c r="W787" i="1"/>
  <c r="U787" i="1"/>
  <c r="R787" i="1"/>
  <c r="W786" i="1"/>
  <c r="U786" i="1"/>
  <c r="R786" i="1"/>
  <c r="W785" i="1"/>
  <c r="U785" i="1"/>
  <c r="R785" i="1"/>
  <c r="W784" i="1"/>
  <c r="U784" i="1"/>
  <c r="R784" i="1"/>
  <c r="W783" i="1"/>
  <c r="U783" i="1"/>
  <c r="R783" i="1"/>
  <c r="W782" i="1"/>
  <c r="U782" i="1"/>
  <c r="R782" i="1"/>
  <c r="W781" i="1"/>
  <c r="U781" i="1"/>
  <c r="R781" i="1"/>
  <c r="W780" i="1"/>
  <c r="U780" i="1"/>
  <c r="R780" i="1"/>
  <c r="W779" i="1"/>
  <c r="U779" i="1"/>
  <c r="R779" i="1"/>
  <c r="W778" i="1"/>
  <c r="U778" i="1"/>
  <c r="R778" i="1"/>
  <c r="W777" i="1"/>
  <c r="U777" i="1"/>
  <c r="R777" i="1"/>
  <c r="W776" i="1"/>
  <c r="U776" i="1"/>
  <c r="R776" i="1"/>
  <c r="W775" i="1"/>
  <c r="U775" i="1"/>
  <c r="R775" i="1"/>
  <c r="W774" i="1"/>
  <c r="U774" i="1"/>
  <c r="R774" i="1"/>
  <c r="W773" i="1"/>
  <c r="U773" i="1"/>
  <c r="R773" i="1"/>
  <c r="W772" i="1"/>
  <c r="U772" i="1"/>
  <c r="R772" i="1"/>
  <c r="W771" i="1"/>
  <c r="U771" i="1"/>
  <c r="R771" i="1"/>
  <c r="W770" i="1"/>
  <c r="U770" i="1"/>
  <c r="R770" i="1"/>
  <c r="W769" i="1"/>
  <c r="U769" i="1"/>
  <c r="R769" i="1"/>
  <c r="W768" i="1"/>
  <c r="U768" i="1"/>
  <c r="R768" i="1"/>
  <c r="W767" i="1"/>
  <c r="U767" i="1"/>
  <c r="R767" i="1"/>
  <c r="W766" i="1"/>
  <c r="U766" i="1"/>
  <c r="R766" i="1"/>
  <c r="W765" i="1"/>
  <c r="U765" i="1"/>
  <c r="R765" i="1"/>
  <c r="W764" i="1"/>
  <c r="U764" i="1"/>
  <c r="R764" i="1"/>
  <c r="W763" i="1"/>
  <c r="U763" i="1"/>
  <c r="R763" i="1"/>
  <c r="W762" i="1"/>
  <c r="U762" i="1"/>
  <c r="R762" i="1"/>
  <c r="W761" i="1"/>
  <c r="U761" i="1"/>
  <c r="R761" i="1"/>
  <c r="W760" i="1"/>
  <c r="U760" i="1"/>
  <c r="R760" i="1"/>
  <c r="W759" i="1"/>
  <c r="U759" i="1"/>
  <c r="R759" i="1"/>
  <c r="W758" i="1"/>
  <c r="U758" i="1"/>
  <c r="R758" i="1"/>
  <c r="W757" i="1"/>
  <c r="U757" i="1"/>
  <c r="R757" i="1"/>
  <c r="W756" i="1"/>
  <c r="U756" i="1"/>
  <c r="R756" i="1"/>
  <c r="W755" i="1"/>
  <c r="U755" i="1"/>
  <c r="R755" i="1"/>
  <c r="W754" i="1"/>
  <c r="U754" i="1"/>
  <c r="R754" i="1"/>
  <c r="W753" i="1"/>
  <c r="U753" i="1"/>
  <c r="R753" i="1"/>
  <c r="W752" i="1"/>
  <c r="U752" i="1"/>
  <c r="R752" i="1"/>
  <c r="W751" i="1"/>
  <c r="U751" i="1"/>
  <c r="R751" i="1"/>
  <c r="W750" i="1"/>
  <c r="U750" i="1"/>
  <c r="R750" i="1"/>
  <c r="W749" i="1"/>
  <c r="U749" i="1"/>
  <c r="R749" i="1"/>
  <c r="W748" i="1"/>
  <c r="U748" i="1"/>
  <c r="R748" i="1"/>
  <c r="W747" i="1"/>
  <c r="U747" i="1"/>
  <c r="R747" i="1"/>
  <c r="W746" i="1"/>
  <c r="U746" i="1"/>
  <c r="R746" i="1"/>
  <c r="W745" i="1"/>
  <c r="U745" i="1"/>
  <c r="R745" i="1"/>
  <c r="W744" i="1"/>
  <c r="U744" i="1"/>
  <c r="R744" i="1"/>
  <c r="W743" i="1"/>
  <c r="U743" i="1"/>
  <c r="R743" i="1"/>
  <c r="W742" i="1"/>
  <c r="U742" i="1"/>
  <c r="R742" i="1"/>
  <c r="W741" i="1"/>
  <c r="U741" i="1"/>
  <c r="R741" i="1"/>
  <c r="W740" i="1"/>
  <c r="U740" i="1"/>
  <c r="R740" i="1"/>
  <c r="W739" i="1"/>
  <c r="U739" i="1"/>
  <c r="R739" i="1"/>
  <c r="W738" i="1"/>
  <c r="U738" i="1"/>
  <c r="R738" i="1"/>
  <c r="W737" i="1"/>
  <c r="U737" i="1"/>
  <c r="R737" i="1"/>
  <c r="W736" i="1"/>
  <c r="U736" i="1"/>
  <c r="R736" i="1"/>
  <c r="W735" i="1"/>
  <c r="U735" i="1"/>
  <c r="R735" i="1"/>
  <c r="W734" i="1"/>
  <c r="U734" i="1"/>
  <c r="R734" i="1"/>
  <c r="W733" i="1"/>
  <c r="U733" i="1"/>
  <c r="R733" i="1"/>
  <c r="W732" i="1"/>
  <c r="U732" i="1"/>
  <c r="R732" i="1"/>
  <c r="W731" i="1"/>
  <c r="U731" i="1"/>
  <c r="R731" i="1"/>
  <c r="W730" i="1"/>
  <c r="U730" i="1"/>
  <c r="R730" i="1"/>
  <c r="W729" i="1"/>
  <c r="U729" i="1"/>
  <c r="R729" i="1"/>
  <c r="W728" i="1"/>
  <c r="U728" i="1"/>
  <c r="R728" i="1"/>
  <c r="W727" i="1"/>
  <c r="U727" i="1"/>
  <c r="R727" i="1"/>
  <c r="W726" i="1"/>
  <c r="U726" i="1"/>
  <c r="R726" i="1"/>
  <c r="W725" i="1"/>
  <c r="U725" i="1"/>
  <c r="R725" i="1"/>
  <c r="W724" i="1"/>
  <c r="U724" i="1"/>
  <c r="R724" i="1"/>
  <c r="W723" i="1"/>
  <c r="U723" i="1"/>
  <c r="R723" i="1"/>
  <c r="W722" i="1"/>
  <c r="U722" i="1"/>
  <c r="R722" i="1"/>
  <c r="W721" i="1"/>
  <c r="U721" i="1"/>
  <c r="R721" i="1"/>
  <c r="W720" i="1"/>
  <c r="U720" i="1"/>
  <c r="R720" i="1"/>
  <c r="W719" i="1"/>
  <c r="U719" i="1"/>
  <c r="R719" i="1"/>
  <c r="W718" i="1"/>
  <c r="U718" i="1"/>
  <c r="R718" i="1"/>
  <c r="W717" i="1"/>
  <c r="U717" i="1"/>
  <c r="R717" i="1"/>
  <c r="W716" i="1"/>
  <c r="U716" i="1"/>
  <c r="R716" i="1"/>
  <c r="W715" i="1"/>
  <c r="U715" i="1"/>
  <c r="R715" i="1"/>
  <c r="W714" i="1"/>
  <c r="U714" i="1"/>
  <c r="R714" i="1"/>
  <c r="W713" i="1"/>
  <c r="U713" i="1"/>
  <c r="R713" i="1"/>
  <c r="W712" i="1"/>
  <c r="U712" i="1"/>
  <c r="R712" i="1"/>
  <c r="W711" i="1"/>
  <c r="U711" i="1"/>
  <c r="R711" i="1"/>
  <c r="W710" i="1"/>
  <c r="U710" i="1"/>
  <c r="R710" i="1"/>
  <c r="W709" i="1"/>
  <c r="U709" i="1"/>
  <c r="R709" i="1"/>
  <c r="W708" i="1"/>
  <c r="U708" i="1"/>
  <c r="R708" i="1"/>
  <c r="W707" i="1"/>
  <c r="U707" i="1"/>
  <c r="R707" i="1"/>
  <c r="W706" i="1"/>
  <c r="U706" i="1"/>
  <c r="R706" i="1"/>
  <c r="W705" i="1"/>
  <c r="U705" i="1"/>
  <c r="R705" i="1"/>
  <c r="W704" i="1"/>
  <c r="U704" i="1"/>
  <c r="R704" i="1"/>
  <c r="W703" i="1"/>
  <c r="U703" i="1"/>
  <c r="R703" i="1"/>
  <c r="W702" i="1"/>
  <c r="U702" i="1"/>
  <c r="R702" i="1"/>
  <c r="W701" i="1"/>
  <c r="U701" i="1"/>
  <c r="R701" i="1"/>
  <c r="W700" i="1"/>
  <c r="U700" i="1"/>
  <c r="R700" i="1"/>
  <c r="W699" i="1"/>
  <c r="U699" i="1"/>
  <c r="R699" i="1"/>
  <c r="W698" i="1"/>
  <c r="U698" i="1"/>
  <c r="R698" i="1"/>
  <c r="W697" i="1"/>
  <c r="U697" i="1"/>
  <c r="R697" i="1"/>
  <c r="W696" i="1"/>
  <c r="U696" i="1"/>
  <c r="R696" i="1"/>
  <c r="W695" i="1"/>
  <c r="U695" i="1"/>
  <c r="R695" i="1"/>
  <c r="W694" i="1"/>
  <c r="U694" i="1"/>
  <c r="R694" i="1"/>
  <c r="W693" i="1"/>
  <c r="U693" i="1"/>
  <c r="R693" i="1"/>
  <c r="W692" i="1"/>
  <c r="U692" i="1"/>
  <c r="R692" i="1"/>
  <c r="W691" i="1"/>
  <c r="U691" i="1"/>
  <c r="R691" i="1"/>
  <c r="W690" i="1"/>
  <c r="U690" i="1"/>
  <c r="R690" i="1"/>
  <c r="W689" i="1"/>
  <c r="U689" i="1"/>
  <c r="R689" i="1"/>
  <c r="W688" i="1"/>
  <c r="U688" i="1"/>
  <c r="R688" i="1"/>
  <c r="W687" i="1"/>
  <c r="U687" i="1"/>
  <c r="R687" i="1"/>
  <c r="W686" i="1"/>
  <c r="U686" i="1"/>
  <c r="R686" i="1"/>
  <c r="W685" i="1"/>
  <c r="U685" i="1"/>
  <c r="R685" i="1"/>
  <c r="W684" i="1"/>
  <c r="U684" i="1"/>
  <c r="R684" i="1"/>
  <c r="W683" i="1"/>
  <c r="U683" i="1"/>
  <c r="R683" i="1"/>
  <c r="W682" i="1"/>
  <c r="U682" i="1"/>
  <c r="R682" i="1"/>
  <c r="W681" i="1"/>
  <c r="U681" i="1"/>
  <c r="R681" i="1"/>
  <c r="W680" i="1"/>
  <c r="U680" i="1"/>
  <c r="R680" i="1"/>
  <c r="W679" i="1"/>
  <c r="U679" i="1"/>
  <c r="R679" i="1"/>
  <c r="W678" i="1"/>
  <c r="U678" i="1"/>
  <c r="R678" i="1"/>
  <c r="W677" i="1"/>
  <c r="U677" i="1"/>
  <c r="R677" i="1"/>
  <c r="W676" i="1"/>
  <c r="U676" i="1"/>
  <c r="R676" i="1"/>
  <c r="W675" i="1"/>
  <c r="U675" i="1"/>
  <c r="R675" i="1"/>
  <c r="W674" i="1"/>
  <c r="U674" i="1"/>
  <c r="R674" i="1"/>
  <c r="W673" i="1"/>
  <c r="U673" i="1"/>
  <c r="R673" i="1"/>
  <c r="W672" i="1"/>
  <c r="U672" i="1"/>
  <c r="R672" i="1"/>
  <c r="W671" i="1"/>
  <c r="U671" i="1"/>
  <c r="R671" i="1"/>
  <c r="W670" i="1"/>
  <c r="U670" i="1"/>
  <c r="R670" i="1"/>
  <c r="W669" i="1"/>
  <c r="U669" i="1"/>
  <c r="R669" i="1"/>
  <c r="W668" i="1"/>
  <c r="U668" i="1"/>
  <c r="R668" i="1"/>
  <c r="W667" i="1"/>
  <c r="U667" i="1"/>
  <c r="R667" i="1"/>
  <c r="W666" i="1"/>
  <c r="U666" i="1"/>
  <c r="R666" i="1"/>
  <c r="W665" i="1"/>
  <c r="U665" i="1"/>
  <c r="R665" i="1"/>
  <c r="W664" i="1"/>
  <c r="U664" i="1"/>
  <c r="R664" i="1"/>
  <c r="W663" i="1"/>
  <c r="U663" i="1"/>
  <c r="R663" i="1"/>
  <c r="W662" i="1"/>
  <c r="U662" i="1"/>
  <c r="R662" i="1"/>
  <c r="W661" i="1"/>
  <c r="U661" i="1"/>
  <c r="R661" i="1"/>
  <c r="W660" i="1"/>
  <c r="U660" i="1"/>
  <c r="R660" i="1"/>
  <c r="W659" i="1"/>
  <c r="U659" i="1"/>
  <c r="R659" i="1"/>
  <c r="W658" i="1"/>
  <c r="U658" i="1"/>
  <c r="R658" i="1"/>
  <c r="W657" i="1"/>
  <c r="U657" i="1"/>
  <c r="R657" i="1"/>
  <c r="W656" i="1"/>
  <c r="U656" i="1"/>
  <c r="R656" i="1"/>
  <c r="W655" i="1"/>
  <c r="U655" i="1"/>
  <c r="R655" i="1"/>
  <c r="W654" i="1"/>
  <c r="U654" i="1"/>
  <c r="R654" i="1"/>
  <c r="W653" i="1"/>
  <c r="U653" i="1"/>
  <c r="R653" i="1"/>
  <c r="W652" i="1"/>
  <c r="U652" i="1"/>
  <c r="R652" i="1"/>
  <c r="W651" i="1"/>
  <c r="U651" i="1"/>
  <c r="R651" i="1"/>
  <c r="W650" i="1"/>
  <c r="U650" i="1"/>
  <c r="R650" i="1"/>
  <c r="W649" i="1"/>
  <c r="U649" i="1"/>
  <c r="R649" i="1"/>
  <c r="W648" i="1"/>
  <c r="U648" i="1"/>
  <c r="R648" i="1"/>
  <c r="W647" i="1"/>
  <c r="U647" i="1"/>
  <c r="R647" i="1"/>
  <c r="W646" i="1"/>
  <c r="U646" i="1"/>
  <c r="R646" i="1"/>
  <c r="W645" i="1"/>
  <c r="U645" i="1"/>
  <c r="R645" i="1"/>
  <c r="W644" i="1"/>
  <c r="U644" i="1"/>
  <c r="R644" i="1"/>
  <c r="W643" i="1"/>
  <c r="U643" i="1"/>
  <c r="R643" i="1"/>
  <c r="W642" i="1"/>
  <c r="U642" i="1"/>
  <c r="R642" i="1"/>
  <c r="W641" i="1"/>
  <c r="U641" i="1"/>
  <c r="R641" i="1"/>
  <c r="W640" i="1"/>
  <c r="U640" i="1"/>
  <c r="R640" i="1"/>
  <c r="W639" i="1"/>
  <c r="U639" i="1"/>
  <c r="R639" i="1"/>
  <c r="W638" i="1"/>
  <c r="U638" i="1"/>
  <c r="R638" i="1"/>
  <c r="W637" i="1"/>
  <c r="U637" i="1"/>
  <c r="R637" i="1"/>
  <c r="W636" i="1"/>
  <c r="U636" i="1"/>
  <c r="R636" i="1"/>
  <c r="W635" i="1"/>
  <c r="U635" i="1"/>
  <c r="R635" i="1"/>
  <c r="W634" i="1"/>
  <c r="U634" i="1"/>
  <c r="R634" i="1"/>
  <c r="W633" i="1"/>
  <c r="U633" i="1"/>
  <c r="R633" i="1"/>
  <c r="W632" i="1"/>
  <c r="U632" i="1"/>
  <c r="R632" i="1"/>
  <c r="W631" i="1"/>
  <c r="U631" i="1"/>
  <c r="R631" i="1"/>
  <c r="W630" i="1"/>
  <c r="U630" i="1"/>
  <c r="R630" i="1"/>
  <c r="W629" i="1"/>
  <c r="U629" i="1"/>
  <c r="R629" i="1"/>
  <c r="W628" i="1"/>
  <c r="U628" i="1"/>
  <c r="R628" i="1"/>
  <c r="W627" i="1"/>
  <c r="U627" i="1"/>
  <c r="R627" i="1"/>
  <c r="W626" i="1"/>
  <c r="U626" i="1"/>
  <c r="R626" i="1"/>
  <c r="W625" i="1"/>
  <c r="U625" i="1"/>
  <c r="R625" i="1"/>
  <c r="W624" i="1"/>
  <c r="U624" i="1"/>
  <c r="R624" i="1"/>
  <c r="W623" i="1"/>
  <c r="U623" i="1"/>
  <c r="R623" i="1"/>
  <c r="W622" i="1"/>
  <c r="U622" i="1"/>
  <c r="R622" i="1"/>
  <c r="W621" i="1"/>
  <c r="U621" i="1"/>
  <c r="R621" i="1"/>
  <c r="W620" i="1"/>
  <c r="U620" i="1"/>
  <c r="R620" i="1"/>
  <c r="W619" i="1"/>
  <c r="U619" i="1"/>
  <c r="R619" i="1"/>
  <c r="W618" i="1"/>
  <c r="U618" i="1"/>
  <c r="R618" i="1"/>
  <c r="W617" i="1"/>
  <c r="U617" i="1"/>
  <c r="R617" i="1"/>
  <c r="W616" i="1"/>
  <c r="U616" i="1"/>
  <c r="R616" i="1"/>
  <c r="W615" i="1"/>
  <c r="U615" i="1"/>
  <c r="R615" i="1"/>
  <c r="W614" i="1"/>
  <c r="U614" i="1"/>
  <c r="R614" i="1"/>
  <c r="W613" i="1"/>
  <c r="U613" i="1"/>
  <c r="R613" i="1"/>
  <c r="W612" i="1"/>
  <c r="U612" i="1"/>
  <c r="R612" i="1"/>
  <c r="W611" i="1"/>
  <c r="U611" i="1"/>
  <c r="R611" i="1"/>
  <c r="W610" i="1"/>
  <c r="U610" i="1"/>
  <c r="R610" i="1"/>
  <c r="W609" i="1"/>
  <c r="U609" i="1"/>
  <c r="R609" i="1"/>
  <c r="W608" i="1"/>
  <c r="U608" i="1"/>
  <c r="R608" i="1"/>
  <c r="W607" i="1"/>
  <c r="U607" i="1"/>
  <c r="R607" i="1"/>
  <c r="W606" i="1"/>
  <c r="U606" i="1"/>
  <c r="R606" i="1"/>
  <c r="W605" i="1"/>
  <c r="U605" i="1"/>
  <c r="R605" i="1"/>
  <c r="W604" i="1"/>
  <c r="U604" i="1"/>
  <c r="R604" i="1"/>
  <c r="W603" i="1"/>
  <c r="U603" i="1"/>
  <c r="R603" i="1"/>
  <c r="W602" i="1"/>
  <c r="U602" i="1"/>
  <c r="R602" i="1"/>
  <c r="W601" i="1"/>
  <c r="U601" i="1"/>
  <c r="R601" i="1"/>
  <c r="W600" i="1"/>
  <c r="U600" i="1"/>
  <c r="R600" i="1"/>
  <c r="W599" i="1"/>
  <c r="U599" i="1"/>
  <c r="R599" i="1"/>
  <c r="W598" i="1"/>
  <c r="U598" i="1"/>
  <c r="R598" i="1"/>
  <c r="W597" i="1"/>
  <c r="U597" i="1"/>
  <c r="R597" i="1"/>
  <c r="W596" i="1"/>
  <c r="U596" i="1"/>
  <c r="R596" i="1"/>
  <c r="W595" i="1"/>
  <c r="U595" i="1"/>
  <c r="R595" i="1"/>
  <c r="W594" i="1"/>
  <c r="U594" i="1"/>
  <c r="R594" i="1"/>
  <c r="W593" i="1"/>
  <c r="U593" i="1"/>
  <c r="R593" i="1"/>
  <c r="W592" i="1"/>
  <c r="U592" i="1"/>
  <c r="R592" i="1"/>
  <c r="W591" i="1"/>
  <c r="U591" i="1"/>
  <c r="R591" i="1"/>
  <c r="W590" i="1"/>
  <c r="U590" i="1"/>
  <c r="R590" i="1"/>
  <c r="W589" i="1"/>
  <c r="U589" i="1"/>
  <c r="R589" i="1"/>
  <c r="W588" i="1"/>
  <c r="U588" i="1"/>
  <c r="R588" i="1"/>
  <c r="W587" i="1"/>
  <c r="U587" i="1"/>
  <c r="R587" i="1"/>
  <c r="W586" i="1"/>
  <c r="U586" i="1"/>
  <c r="R586" i="1"/>
  <c r="W585" i="1"/>
  <c r="U585" i="1"/>
  <c r="R585" i="1"/>
  <c r="W584" i="1"/>
  <c r="U584" i="1"/>
  <c r="R584" i="1"/>
  <c r="W583" i="1"/>
  <c r="U583" i="1"/>
  <c r="R583" i="1"/>
  <c r="W582" i="1"/>
  <c r="U582" i="1"/>
  <c r="R582" i="1"/>
  <c r="W581" i="1"/>
  <c r="U581" i="1"/>
  <c r="R581" i="1"/>
  <c r="W580" i="1"/>
  <c r="U580" i="1"/>
  <c r="R580" i="1"/>
  <c r="W579" i="1"/>
  <c r="U579" i="1"/>
  <c r="R579" i="1"/>
  <c r="W578" i="1"/>
  <c r="U578" i="1"/>
  <c r="R578" i="1"/>
  <c r="W577" i="1"/>
  <c r="U577" i="1"/>
  <c r="R577" i="1"/>
  <c r="W576" i="1"/>
  <c r="U576" i="1"/>
  <c r="R576" i="1"/>
  <c r="W575" i="1"/>
  <c r="U575" i="1"/>
  <c r="R575" i="1"/>
  <c r="W574" i="1"/>
  <c r="U574" i="1"/>
  <c r="R574" i="1"/>
  <c r="W573" i="1"/>
  <c r="U573" i="1"/>
  <c r="R573" i="1"/>
  <c r="W572" i="1"/>
  <c r="U572" i="1"/>
  <c r="R572" i="1"/>
  <c r="W571" i="1"/>
  <c r="U571" i="1"/>
  <c r="R571" i="1"/>
  <c r="W570" i="1"/>
  <c r="U570" i="1"/>
  <c r="R570" i="1"/>
  <c r="W569" i="1"/>
  <c r="U569" i="1"/>
  <c r="R569" i="1"/>
  <c r="W568" i="1"/>
  <c r="U568" i="1"/>
  <c r="R568" i="1"/>
  <c r="W567" i="1"/>
  <c r="U567" i="1"/>
  <c r="R567" i="1"/>
  <c r="W566" i="1"/>
  <c r="U566" i="1"/>
  <c r="R566" i="1"/>
  <c r="W565" i="1"/>
  <c r="U565" i="1"/>
  <c r="R565" i="1"/>
  <c r="W564" i="1"/>
  <c r="U564" i="1"/>
  <c r="R564" i="1"/>
  <c r="W563" i="1"/>
  <c r="U563" i="1"/>
  <c r="R563" i="1"/>
  <c r="W562" i="1"/>
  <c r="U562" i="1"/>
  <c r="R562" i="1"/>
  <c r="W561" i="1"/>
  <c r="U561" i="1"/>
  <c r="R561" i="1"/>
  <c r="W560" i="1"/>
  <c r="U560" i="1"/>
  <c r="R560" i="1"/>
  <c r="W559" i="1"/>
  <c r="U559" i="1"/>
  <c r="R559" i="1"/>
  <c r="W558" i="1"/>
  <c r="U558" i="1"/>
  <c r="R558" i="1"/>
  <c r="W557" i="1"/>
  <c r="U557" i="1"/>
  <c r="R557" i="1"/>
  <c r="W556" i="1"/>
  <c r="U556" i="1"/>
  <c r="R556" i="1"/>
  <c r="W555" i="1"/>
  <c r="U555" i="1"/>
  <c r="R555" i="1"/>
  <c r="W554" i="1"/>
  <c r="U554" i="1"/>
  <c r="R554" i="1"/>
  <c r="W553" i="1"/>
  <c r="U553" i="1"/>
  <c r="R553" i="1"/>
  <c r="W552" i="1"/>
  <c r="U552" i="1"/>
  <c r="R552" i="1"/>
  <c r="W551" i="1"/>
  <c r="U551" i="1"/>
  <c r="R551" i="1"/>
  <c r="W550" i="1"/>
  <c r="U550" i="1"/>
  <c r="R550" i="1"/>
  <c r="W549" i="1"/>
  <c r="U549" i="1"/>
  <c r="R549" i="1"/>
  <c r="W548" i="1"/>
  <c r="U548" i="1"/>
  <c r="R548" i="1"/>
  <c r="W547" i="1"/>
  <c r="U547" i="1"/>
  <c r="R547" i="1"/>
  <c r="W546" i="1"/>
  <c r="U546" i="1"/>
  <c r="R546" i="1"/>
  <c r="W545" i="1"/>
  <c r="U545" i="1"/>
  <c r="R545" i="1"/>
  <c r="W544" i="1"/>
  <c r="U544" i="1"/>
  <c r="R544" i="1"/>
  <c r="W543" i="1"/>
  <c r="U543" i="1"/>
  <c r="R543" i="1"/>
  <c r="W542" i="1"/>
  <c r="U542" i="1"/>
  <c r="R542" i="1"/>
  <c r="W541" i="1"/>
  <c r="U541" i="1"/>
  <c r="R541" i="1"/>
  <c r="W540" i="1"/>
  <c r="U540" i="1"/>
  <c r="R540" i="1"/>
  <c r="W539" i="1"/>
  <c r="U539" i="1"/>
  <c r="R539" i="1"/>
  <c r="W538" i="1"/>
  <c r="U538" i="1"/>
  <c r="R538" i="1"/>
  <c r="W537" i="1"/>
  <c r="U537" i="1"/>
  <c r="R537" i="1"/>
  <c r="W536" i="1"/>
  <c r="U536" i="1"/>
  <c r="R536" i="1"/>
  <c r="W535" i="1"/>
  <c r="U535" i="1"/>
  <c r="R535" i="1"/>
  <c r="W534" i="1"/>
  <c r="U534" i="1"/>
  <c r="R534" i="1"/>
  <c r="W533" i="1"/>
  <c r="U533" i="1"/>
  <c r="R533" i="1"/>
  <c r="W532" i="1"/>
  <c r="U532" i="1"/>
  <c r="R532" i="1"/>
  <c r="W531" i="1"/>
  <c r="U531" i="1"/>
  <c r="R531" i="1"/>
  <c r="W530" i="1"/>
  <c r="U530" i="1"/>
  <c r="R530" i="1"/>
  <c r="W529" i="1"/>
  <c r="U529" i="1"/>
  <c r="R529" i="1"/>
  <c r="W528" i="1"/>
  <c r="U528" i="1"/>
  <c r="R528" i="1"/>
  <c r="W527" i="1"/>
  <c r="U527" i="1"/>
  <c r="R527" i="1"/>
  <c r="W526" i="1"/>
  <c r="U526" i="1"/>
  <c r="R526" i="1"/>
  <c r="W525" i="1"/>
  <c r="U525" i="1"/>
  <c r="R525" i="1"/>
  <c r="W524" i="1"/>
  <c r="U524" i="1"/>
  <c r="R524" i="1"/>
  <c r="W523" i="1"/>
  <c r="U523" i="1"/>
  <c r="R523" i="1"/>
  <c r="W522" i="1"/>
  <c r="U522" i="1"/>
  <c r="R522" i="1"/>
  <c r="W521" i="1"/>
  <c r="U521" i="1"/>
  <c r="R521" i="1"/>
  <c r="W520" i="1"/>
  <c r="U520" i="1"/>
  <c r="R520" i="1"/>
  <c r="W519" i="1"/>
  <c r="U519" i="1"/>
  <c r="R519" i="1"/>
  <c r="W518" i="1"/>
  <c r="U518" i="1"/>
  <c r="R518" i="1"/>
  <c r="W517" i="1"/>
  <c r="U517" i="1"/>
  <c r="R517" i="1"/>
  <c r="W516" i="1"/>
  <c r="U516" i="1"/>
  <c r="R516" i="1"/>
  <c r="W515" i="1"/>
  <c r="U515" i="1"/>
  <c r="R515" i="1"/>
  <c r="W514" i="1"/>
  <c r="U514" i="1"/>
  <c r="R514" i="1"/>
  <c r="W513" i="1"/>
  <c r="U513" i="1"/>
  <c r="R513" i="1"/>
  <c r="W512" i="1"/>
  <c r="U512" i="1"/>
  <c r="R512" i="1"/>
  <c r="W511" i="1"/>
  <c r="U511" i="1"/>
  <c r="R511" i="1"/>
  <c r="W510" i="1"/>
  <c r="U510" i="1"/>
  <c r="R510" i="1"/>
  <c r="W509" i="1"/>
  <c r="U509" i="1"/>
  <c r="R509" i="1"/>
  <c r="W508" i="1"/>
  <c r="U508" i="1"/>
  <c r="R508" i="1"/>
  <c r="W507" i="1"/>
  <c r="U507" i="1"/>
  <c r="R507" i="1"/>
  <c r="W506" i="1"/>
  <c r="U506" i="1"/>
  <c r="R506" i="1"/>
  <c r="W505" i="1"/>
  <c r="U505" i="1"/>
  <c r="R505" i="1"/>
  <c r="W504" i="1"/>
  <c r="U504" i="1"/>
  <c r="R504" i="1"/>
  <c r="W503" i="1"/>
  <c r="U503" i="1"/>
  <c r="R503" i="1"/>
  <c r="W502" i="1"/>
  <c r="U502" i="1"/>
  <c r="R502" i="1"/>
  <c r="W501" i="1"/>
  <c r="U501" i="1"/>
  <c r="R501" i="1"/>
  <c r="W500" i="1"/>
  <c r="U500" i="1"/>
  <c r="R500" i="1"/>
  <c r="W499" i="1"/>
  <c r="U499" i="1"/>
  <c r="R499" i="1"/>
  <c r="W498" i="1"/>
  <c r="U498" i="1"/>
  <c r="R498" i="1"/>
  <c r="W497" i="1"/>
  <c r="U497" i="1"/>
  <c r="R497" i="1"/>
  <c r="W496" i="1"/>
  <c r="U496" i="1"/>
  <c r="R496" i="1"/>
  <c r="W495" i="1"/>
  <c r="U495" i="1"/>
  <c r="R495" i="1"/>
  <c r="W494" i="1"/>
  <c r="U494" i="1"/>
  <c r="R494" i="1"/>
  <c r="W493" i="1"/>
  <c r="U493" i="1"/>
  <c r="R493" i="1"/>
  <c r="W492" i="1"/>
  <c r="U492" i="1"/>
  <c r="R492" i="1"/>
  <c r="W491" i="1"/>
  <c r="U491" i="1"/>
  <c r="R491" i="1"/>
  <c r="W490" i="1"/>
  <c r="U490" i="1"/>
  <c r="R490" i="1"/>
  <c r="W489" i="1"/>
  <c r="U489" i="1"/>
  <c r="R489" i="1"/>
  <c r="W488" i="1"/>
  <c r="U488" i="1"/>
  <c r="R488" i="1"/>
  <c r="W487" i="1"/>
  <c r="U487" i="1"/>
  <c r="R487" i="1"/>
  <c r="W486" i="1"/>
  <c r="U486" i="1"/>
  <c r="R486" i="1"/>
  <c r="W485" i="1"/>
  <c r="U485" i="1"/>
  <c r="R485" i="1"/>
  <c r="W484" i="1"/>
  <c r="U484" i="1"/>
  <c r="R484" i="1"/>
  <c r="W483" i="1"/>
  <c r="U483" i="1"/>
  <c r="R483" i="1"/>
  <c r="W482" i="1"/>
  <c r="U482" i="1"/>
  <c r="R482" i="1"/>
  <c r="W481" i="1"/>
  <c r="U481" i="1"/>
  <c r="R481" i="1"/>
  <c r="W480" i="1"/>
  <c r="U480" i="1"/>
  <c r="R480" i="1"/>
  <c r="W479" i="1"/>
  <c r="U479" i="1"/>
  <c r="R479" i="1"/>
  <c r="W478" i="1"/>
  <c r="U478" i="1"/>
  <c r="R478" i="1"/>
  <c r="W477" i="1"/>
  <c r="U477" i="1"/>
  <c r="R477" i="1"/>
  <c r="W476" i="1"/>
  <c r="U476" i="1"/>
  <c r="R476" i="1"/>
  <c r="W475" i="1"/>
  <c r="U475" i="1"/>
  <c r="R475" i="1"/>
  <c r="W474" i="1"/>
  <c r="U474" i="1"/>
  <c r="R474" i="1"/>
  <c r="W473" i="1"/>
  <c r="U473" i="1"/>
  <c r="R473" i="1"/>
  <c r="W472" i="1"/>
  <c r="U472" i="1"/>
  <c r="R472" i="1"/>
  <c r="W471" i="1"/>
  <c r="U471" i="1"/>
  <c r="R471" i="1"/>
  <c r="W470" i="1"/>
  <c r="U470" i="1"/>
  <c r="R470" i="1"/>
  <c r="W469" i="1"/>
  <c r="U469" i="1"/>
  <c r="R469" i="1"/>
  <c r="W468" i="1"/>
  <c r="U468" i="1"/>
  <c r="R468" i="1"/>
  <c r="W467" i="1"/>
  <c r="U467" i="1"/>
  <c r="R467" i="1"/>
  <c r="W466" i="1"/>
  <c r="U466" i="1"/>
  <c r="R466" i="1"/>
  <c r="W465" i="1"/>
  <c r="U465" i="1"/>
  <c r="R465" i="1"/>
  <c r="W464" i="1"/>
  <c r="U464" i="1"/>
  <c r="R464" i="1"/>
  <c r="W463" i="1"/>
  <c r="U463" i="1"/>
  <c r="R463" i="1"/>
  <c r="W462" i="1"/>
  <c r="U462" i="1"/>
  <c r="R462" i="1"/>
  <c r="W461" i="1"/>
  <c r="U461" i="1"/>
  <c r="R461" i="1"/>
  <c r="W460" i="1"/>
  <c r="U460" i="1"/>
  <c r="R460" i="1"/>
  <c r="W459" i="1"/>
  <c r="U459" i="1"/>
  <c r="R459" i="1"/>
  <c r="W458" i="1"/>
  <c r="U458" i="1"/>
  <c r="R458" i="1"/>
  <c r="W457" i="1"/>
  <c r="U457" i="1"/>
  <c r="R457" i="1"/>
  <c r="W456" i="1"/>
  <c r="U456" i="1"/>
  <c r="R456" i="1"/>
  <c r="W455" i="1"/>
  <c r="U455" i="1"/>
  <c r="R455" i="1"/>
  <c r="W454" i="1"/>
  <c r="U454" i="1"/>
  <c r="R454" i="1"/>
  <c r="W453" i="1"/>
  <c r="U453" i="1"/>
  <c r="R453" i="1"/>
  <c r="W452" i="1"/>
  <c r="U452" i="1"/>
  <c r="R452" i="1"/>
  <c r="W451" i="1"/>
  <c r="U451" i="1"/>
  <c r="R451" i="1"/>
  <c r="W450" i="1"/>
  <c r="U450" i="1"/>
  <c r="R450" i="1"/>
  <c r="W449" i="1"/>
  <c r="U449" i="1"/>
  <c r="R449" i="1"/>
  <c r="W448" i="1"/>
  <c r="U448" i="1"/>
  <c r="R448" i="1"/>
  <c r="W447" i="1"/>
  <c r="U447" i="1"/>
  <c r="R447" i="1"/>
  <c r="W446" i="1"/>
  <c r="U446" i="1"/>
  <c r="R446" i="1"/>
  <c r="W445" i="1"/>
  <c r="U445" i="1"/>
  <c r="R445" i="1"/>
  <c r="W444" i="1"/>
  <c r="U444" i="1"/>
  <c r="R444" i="1"/>
  <c r="W443" i="1"/>
  <c r="U443" i="1"/>
  <c r="R443" i="1"/>
  <c r="W442" i="1"/>
  <c r="U442" i="1"/>
  <c r="R442" i="1"/>
  <c r="W441" i="1"/>
  <c r="U441" i="1"/>
  <c r="R441" i="1"/>
  <c r="W440" i="1"/>
  <c r="U440" i="1"/>
  <c r="R440" i="1"/>
  <c r="W439" i="1"/>
  <c r="U439" i="1"/>
  <c r="R439" i="1"/>
  <c r="W438" i="1"/>
  <c r="U438" i="1"/>
  <c r="R438" i="1"/>
  <c r="W437" i="1"/>
  <c r="U437" i="1"/>
  <c r="R437" i="1"/>
  <c r="W436" i="1"/>
  <c r="U436" i="1"/>
  <c r="R436" i="1"/>
  <c r="W435" i="1"/>
  <c r="U435" i="1"/>
  <c r="R435" i="1"/>
  <c r="W434" i="1"/>
  <c r="U434" i="1"/>
  <c r="R434" i="1"/>
  <c r="W433" i="1"/>
  <c r="U433" i="1"/>
  <c r="R433" i="1"/>
  <c r="W432" i="1"/>
  <c r="U432" i="1"/>
  <c r="R432" i="1"/>
  <c r="W431" i="1"/>
  <c r="U431" i="1"/>
  <c r="R431" i="1"/>
  <c r="W430" i="1"/>
  <c r="U430" i="1"/>
  <c r="R430" i="1"/>
  <c r="W429" i="1"/>
  <c r="U429" i="1"/>
  <c r="R429" i="1"/>
  <c r="W428" i="1"/>
  <c r="U428" i="1"/>
  <c r="R428" i="1"/>
  <c r="W427" i="1"/>
  <c r="U427" i="1"/>
  <c r="R427" i="1"/>
  <c r="W426" i="1"/>
  <c r="U426" i="1"/>
  <c r="R426" i="1"/>
  <c r="W425" i="1"/>
  <c r="U425" i="1"/>
  <c r="R425" i="1"/>
  <c r="W424" i="1"/>
  <c r="U424" i="1"/>
  <c r="R424" i="1"/>
  <c r="W423" i="1"/>
  <c r="U423" i="1"/>
  <c r="R423" i="1"/>
  <c r="W422" i="1"/>
  <c r="U422" i="1"/>
  <c r="R422" i="1"/>
  <c r="W421" i="1"/>
  <c r="U421" i="1"/>
  <c r="R421" i="1"/>
  <c r="W420" i="1"/>
  <c r="U420" i="1"/>
  <c r="R420" i="1"/>
  <c r="W419" i="1"/>
  <c r="U419" i="1"/>
  <c r="R419" i="1"/>
  <c r="W418" i="1"/>
  <c r="U418" i="1"/>
  <c r="R418" i="1"/>
  <c r="W417" i="1"/>
  <c r="U417" i="1"/>
  <c r="R417" i="1"/>
  <c r="W416" i="1"/>
  <c r="U416" i="1"/>
  <c r="R416" i="1"/>
  <c r="W415" i="1"/>
  <c r="U415" i="1"/>
  <c r="R415" i="1"/>
  <c r="W414" i="1"/>
  <c r="U414" i="1"/>
  <c r="R414" i="1"/>
  <c r="W413" i="1"/>
  <c r="U413" i="1"/>
  <c r="R413" i="1"/>
  <c r="W412" i="1"/>
  <c r="U412" i="1"/>
  <c r="R412" i="1"/>
  <c r="W411" i="1"/>
  <c r="U411" i="1"/>
  <c r="R411" i="1"/>
  <c r="W410" i="1"/>
  <c r="U410" i="1"/>
  <c r="R410" i="1"/>
  <c r="W409" i="1"/>
  <c r="U409" i="1"/>
  <c r="R409" i="1"/>
  <c r="W408" i="1"/>
  <c r="U408" i="1"/>
  <c r="R408" i="1"/>
  <c r="W407" i="1"/>
  <c r="U407" i="1"/>
  <c r="R407" i="1"/>
  <c r="W406" i="1"/>
  <c r="U406" i="1"/>
  <c r="R406" i="1"/>
  <c r="W405" i="1"/>
  <c r="U405" i="1"/>
  <c r="R405" i="1"/>
  <c r="W404" i="1"/>
  <c r="U404" i="1"/>
  <c r="R404" i="1"/>
  <c r="W403" i="1"/>
  <c r="U403" i="1"/>
  <c r="R403" i="1"/>
  <c r="W402" i="1"/>
  <c r="U402" i="1"/>
  <c r="R402" i="1"/>
  <c r="W401" i="1"/>
  <c r="U401" i="1"/>
  <c r="R401" i="1"/>
  <c r="W400" i="1"/>
  <c r="U400" i="1"/>
  <c r="R400" i="1"/>
  <c r="W399" i="1"/>
  <c r="U399" i="1"/>
  <c r="R399" i="1"/>
  <c r="W398" i="1"/>
  <c r="U398" i="1"/>
  <c r="R398" i="1"/>
  <c r="W397" i="1"/>
  <c r="U397" i="1"/>
  <c r="R397" i="1"/>
  <c r="W396" i="1"/>
  <c r="U396" i="1"/>
  <c r="R396" i="1"/>
  <c r="W395" i="1"/>
  <c r="U395" i="1"/>
  <c r="R395" i="1"/>
  <c r="W394" i="1"/>
  <c r="U394" i="1"/>
  <c r="R394" i="1"/>
  <c r="W393" i="1"/>
  <c r="U393" i="1"/>
  <c r="R393" i="1"/>
  <c r="W392" i="1"/>
  <c r="U392" i="1"/>
  <c r="R392" i="1"/>
  <c r="W391" i="1"/>
  <c r="U391" i="1"/>
  <c r="R391" i="1"/>
  <c r="W390" i="1"/>
  <c r="U390" i="1"/>
  <c r="R390" i="1"/>
  <c r="W389" i="1"/>
  <c r="U389" i="1"/>
  <c r="R389" i="1"/>
  <c r="W388" i="1"/>
  <c r="U388" i="1"/>
  <c r="R388" i="1"/>
  <c r="W387" i="1"/>
  <c r="U387" i="1"/>
  <c r="R387" i="1"/>
  <c r="W386" i="1"/>
  <c r="U386" i="1"/>
  <c r="R386" i="1"/>
  <c r="W385" i="1"/>
  <c r="U385" i="1"/>
  <c r="R385" i="1"/>
  <c r="W384" i="1"/>
  <c r="U384" i="1"/>
  <c r="R384" i="1"/>
  <c r="W383" i="1"/>
  <c r="U383" i="1"/>
  <c r="R383" i="1"/>
  <c r="W382" i="1"/>
  <c r="U382" i="1"/>
  <c r="R382" i="1"/>
  <c r="W381" i="1"/>
  <c r="U381" i="1"/>
  <c r="R381" i="1"/>
  <c r="W380" i="1"/>
  <c r="U380" i="1"/>
  <c r="R380" i="1"/>
  <c r="W379" i="1"/>
  <c r="U379" i="1"/>
  <c r="R379" i="1"/>
  <c r="W378" i="1"/>
  <c r="U378" i="1"/>
  <c r="R378" i="1"/>
  <c r="W377" i="1"/>
  <c r="U377" i="1"/>
  <c r="R377" i="1"/>
  <c r="W376" i="1"/>
  <c r="U376" i="1"/>
  <c r="R376" i="1"/>
  <c r="W375" i="1"/>
  <c r="U375" i="1"/>
  <c r="R375" i="1"/>
  <c r="W374" i="1"/>
  <c r="U374" i="1"/>
  <c r="R374" i="1"/>
  <c r="W373" i="1"/>
  <c r="U373" i="1"/>
  <c r="R373" i="1"/>
  <c r="W372" i="1"/>
  <c r="U372" i="1"/>
  <c r="R372" i="1"/>
  <c r="W371" i="1"/>
  <c r="U371" i="1"/>
  <c r="R371" i="1"/>
  <c r="W370" i="1"/>
  <c r="U370" i="1"/>
  <c r="R370" i="1"/>
  <c r="W369" i="1"/>
  <c r="U369" i="1"/>
  <c r="R369" i="1"/>
  <c r="W368" i="1"/>
  <c r="U368" i="1"/>
  <c r="R368" i="1"/>
  <c r="W367" i="1"/>
  <c r="U367" i="1"/>
  <c r="R367" i="1"/>
  <c r="W366" i="1"/>
  <c r="U366" i="1"/>
  <c r="R366" i="1"/>
  <c r="W365" i="1"/>
  <c r="U365" i="1"/>
  <c r="R365" i="1"/>
  <c r="W364" i="1"/>
  <c r="U364" i="1"/>
  <c r="R364" i="1"/>
  <c r="W363" i="1"/>
  <c r="U363" i="1"/>
  <c r="R363" i="1"/>
  <c r="W362" i="1"/>
  <c r="U362" i="1"/>
  <c r="R362" i="1"/>
  <c r="W361" i="1"/>
  <c r="U361" i="1"/>
  <c r="R361" i="1"/>
  <c r="W360" i="1"/>
  <c r="U360" i="1"/>
  <c r="R360" i="1"/>
  <c r="W359" i="1"/>
  <c r="U359" i="1"/>
  <c r="R359" i="1"/>
  <c r="W358" i="1"/>
  <c r="U358" i="1"/>
  <c r="R358" i="1"/>
  <c r="W357" i="1"/>
  <c r="U357" i="1"/>
  <c r="R357" i="1"/>
  <c r="W356" i="1"/>
  <c r="U356" i="1"/>
  <c r="R356" i="1"/>
  <c r="W355" i="1"/>
  <c r="U355" i="1"/>
  <c r="R355" i="1"/>
  <c r="W354" i="1"/>
  <c r="U354" i="1"/>
  <c r="R354" i="1"/>
  <c r="W353" i="1"/>
  <c r="U353" i="1"/>
  <c r="R353" i="1"/>
  <c r="W352" i="1"/>
  <c r="U352" i="1"/>
  <c r="R352" i="1"/>
  <c r="W351" i="1"/>
  <c r="U351" i="1"/>
  <c r="R351" i="1"/>
  <c r="W350" i="1"/>
  <c r="U350" i="1"/>
  <c r="R350" i="1"/>
  <c r="W349" i="1"/>
  <c r="U349" i="1"/>
  <c r="R349" i="1"/>
  <c r="W348" i="1"/>
  <c r="U348" i="1"/>
  <c r="R348" i="1"/>
  <c r="W347" i="1"/>
  <c r="U347" i="1"/>
  <c r="R347" i="1"/>
  <c r="W346" i="1"/>
  <c r="U346" i="1"/>
  <c r="R346" i="1"/>
  <c r="W345" i="1"/>
  <c r="U345" i="1"/>
  <c r="R345" i="1"/>
  <c r="W344" i="1"/>
  <c r="U344" i="1"/>
  <c r="R344" i="1"/>
  <c r="W343" i="1"/>
  <c r="U343" i="1"/>
  <c r="R343" i="1"/>
  <c r="W342" i="1"/>
  <c r="U342" i="1"/>
  <c r="R342" i="1"/>
  <c r="W341" i="1"/>
  <c r="U341" i="1"/>
  <c r="R341" i="1"/>
  <c r="W340" i="1"/>
  <c r="U340" i="1"/>
  <c r="R340" i="1"/>
  <c r="W339" i="1"/>
  <c r="U339" i="1"/>
  <c r="R339" i="1"/>
  <c r="W338" i="1"/>
  <c r="U338" i="1"/>
  <c r="R338" i="1"/>
  <c r="W337" i="1"/>
  <c r="U337" i="1"/>
  <c r="R337" i="1"/>
  <c r="W336" i="1"/>
  <c r="U336" i="1"/>
  <c r="R336" i="1"/>
  <c r="W335" i="1"/>
  <c r="U335" i="1"/>
  <c r="R335" i="1"/>
  <c r="W334" i="1"/>
  <c r="U334" i="1"/>
  <c r="R334" i="1"/>
  <c r="W333" i="1"/>
  <c r="U333" i="1"/>
  <c r="R333" i="1"/>
  <c r="W332" i="1"/>
  <c r="U332" i="1"/>
  <c r="R332" i="1"/>
  <c r="W331" i="1"/>
  <c r="U331" i="1"/>
  <c r="R331" i="1"/>
  <c r="W330" i="1"/>
  <c r="U330" i="1"/>
  <c r="R330" i="1"/>
  <c r="W329" i="1"/>
  <c r="U329" i="1"/>
  <c r="R329" i="1"/>
  <c r="W328" i="1"/>
  <c r="U328" i="1"/>
  <c r="R328" i="1"/>
  <c r="W327" i="1"/>
  <c r="U327" i="1"/>
  <c r="R327" i="1"/>
  <c r="W326" i="1"/>
  <c r="U326" i="1"/>
  <c r="R326" i="1"/>
  <c r="W325" i="1"/>
  <c r="U325" i="1"/>
  <c r="R325" i="1"/>
  <c r="W324" i="1"/>
  <c r="U324" i="1"/>
  <c r="R324" i="1"/>
  <c r="W323" i="1"/>
  <c r="U323" i="1"/>
  <c r="R323" i="1"/>
  <c r="W322" i="1"/>
  <c r="U322" i="1"/>
  <c r="R322" i="1"/>
  <c r="W321" i="1"/>
  <c r="U321" i="1"/>
  <c r="R321" i="1"/>
  <c r="W320" i="1"/>
  <c r="U320" i="1"/>
  <c r="R320" i="1"/>
  <c r="W319" i="1"/>
  <c r="U319" i="1"/>
  <c r="R319" i="1"/>
  <c r="W318" i="1"/>
  <c r="U318" i="1"/>
  <c r="R318" i="1"/>
  <c r="W317" i="1"/>
  <c r="U317" i="1"/>
  <c r="R317" i="1"/>
  <c r="W316" i="1"/>
  <c r="U316" i="1"/>
  <c r="R316" i="1"/>
  <c r="W315" i="1"/>
  <c r="U315" i="1"/>
  <c r="R315" i="1"/>
  <c r="W314" i="1"/>
  <c r="U314" i="1"/>
  <c r="R314" i="1"/>
  <c r="W313" i="1"/>
  <c r="U313" i="1"/>
  <c r="R313" i="1"/>
  <c r="W312" i="1"/>
  <c r="U312" i="1"/>
  <c r="R312" i="1"/>
  <c r="W311" i="1"/>
  <c r="U311" i="1"/>
  <c r="R311" i="1"/>
  <c r="W310" i="1"/>
  <c r="U310" i="1"/>
  <c r="R310" i="1"/>
  <c r="W309" i="1"/>
  <c r="U309" i="1"/>
  <c r="R309" i="1"/>
  <c r="W308" i="1"/>
  <c r="U308" i="1"/>
  <c r="R308" i="1"/>
  <c r="W307" i="1"/>
  <c r="U307" i="1"/>
  <c r="R307" i="1"/>
  <c r="W306" i="1"/>
  <c r="U306" i="1"/>
  <c r="R306" i="1"/>
  <c r="W305" i="1"/>
  <c r="U305" i="1"/>
  <c r="R305" i="1"/>
  <c r="W304" i="1"/>
  <c r="U304" i="1"/>
  <c r="R304" i="1"/>
  <c r="W303" i="1"/>
  <c r="U303" i="1"/>
  <c r="R303" i="1"/>
  <c r="W302" i="1"/>
  <c r="U302" i="1"/>
  <c r="R302" i="1"/>
  <c r="W301" i="1"/>
  <c r="U301" i="1"/>
  <c r="R301" i="1"/>
  <c r="W300" i="1"/>
  <c r="U300" i="1"/>
  <c r="R300" i="1"/>
  <c r="W299" i="1"/>
  <c r="U299" i="1"/>
  <c r="R299" i="1"/>
  <c r="W298" i="1"/>
  <c r="U298" i="1"/>
  <c r="R298" i="1"/>
  <c r="W297" i="1"/>
  <c r="U297" i="1"/>
  <c r="R297" i="1"/>
  <c r="W296" i="1"/>
  <c r="U296" i="1"/>
  <c r="R296" i="1"/>
  <c r="W295" i="1"/>
  <c r="U295" i="1"/>
  <c r="R295" i="1"/>
  <c r="W294" i="1"/>
  <c r="U294" i="1"/>
  <c r="R294" i="1"/>
  <c r="W293" i="1"/>
  <c r="U293" i="1"/>
  <c r="R293" i="1"/>
  <c r="W292" i="1"/>
  <c r="U292" i="1"/>
  <c r="R292" i="1"/>
  <c r="W291" i="1"/>
  <c r="U291" i="1"/>
  <c r="R291" i="1"/>
  <c r="W290" i="1"/>
  <c r="U290" i="1"/>
  <c r="R290" i="1"/>
  <c r="W289" i="1"/>
  <c r="U289" i="1"/>
  <c r="R289" i="1"/>
  <c r="W288" i="1"/>
  <c r="U288" i="1"/>
  <c r="R288" i="1"/>
  <c r="W287" i="1"/>
  <c r="U287" i="1"/>
  <c r="R287" i="1"/>
  <c r="W286" i="1"/>
  <c r="U286" i="1"/>
  <c r="R286" i="1"/>
  <c r="W285" i="1"/>
  <c r="U285" i="1"/>
  <c r="R285" i="1"/>
  <c r="W284" i="1"/>
  <c r="U284" i="1"/>
  <c r="R284" i="1"/>
  <c r="W283" i="1"/>
  <c r="U283" i="1"/>
  <c r="R283" i="1"/>
  <c r="W282" i="1"/>
  <c r="U282" i="1"/>
  <c r="R282" i="1"/>
  <c r="W281" i="1"/>
  <c r="U281" i="1"/>
  <c r="R281" i="1"/>
  <c r="W280" i="1"/>
  <c r="U280" i="1"/>
  <c r="R280" i="1"/>
  <c r="W279" i="1"/>
  <c r="U279" i="1"/>
  <c r="R279" i="1"/>
  <c r="W278" i="1"/>
  <c r="U278" i="1"/>
  <c r="R278" i="1"/>
  <c r="W277" i="1"/>
  <c r="U277" i="1"/>
  <c r="R277" i="1"/>
  <c r="W276" i="1"/>
  <c r="U276" i="1"/>
  <c r="R276" i="1"/>
  <c r="W275" i="1"/>
  <c r="U275" i="1"/>
  <c r="R275" i="1"/>
  <c r="W274" i="1"/>
  <c r="U274" i="1"/>
  <c r="R274" i="1"/>
  <c r="W273" i="1"/>
  <c r="U273" i="1"/>
  <c r="R273" i="1"/>
  <c r="W272" i="1"/>
  <c r="U272" i="1"/>
  <c r="R272" i="1"/>
  <c r="W271" i="1"/>
  <c r="U271" i="1"/>
  <c r="R271" i="1"/>
  <c r="W270" i="1"/>
  <c r="U270" i="1"/>
  <c r="R270" i="1"/>
  <c r="W269" i="1"/>
  <c r="U269" i="1"/>
  <c r="R269" i="1"/>
  <c r="W268" i="1"/>
  <c r="U268" i="1"/>
  <c r="R268" i="1"/>
  <c r="W267" i="1"/>
  <c r="U267" i="1"/>
  <c r="R267" i="1"/>
  <c r="W266" i="1"/>
  <c r="U266" i="1"/>
  <c r="R266" i="1"/>
  <c r="W265" i="1"/>
  <c r="U265" i="1"/>
  <c r="R265" i="1"/>
  <c r="W264" i="1"/>
  <c r="U264" i="1"/>
  <c r="R264" i="1"/>
  <c r="W263" i="1"/>
  <c r="U263" i="1"/>
  <c r="R263" i="1"/>
  <c r="W262" i="1"/>
  <c r="U262" i="1"/>
  <c r="R262" i="1"/>
  <c r="W261" i="1"/>
  <c r="U261" i="1"/>
  <c r="R261" i="1"/>
  <c r="W260" i="1"/>
  <c r="U260" i="1"/>
  <c r="R260" i="1"/>
  <c r="W259" i="1"/>
  <c r="U259" i="1"/>
  <c r="R259" i="1"/>
  <c r="W258" i="1"/>
  <c r="U258" i="1"/>
  <c r="R258" i="1"/>
  <c r="W257" i="1"/>
  <c r="U257" i="1"/>
  <c r="R257" i="1"/>
  <c r="W256" i="1"/>
  <c r="U256" i="1"/>
  <c r="R256" i="1"/>
  <c r="W255" i="1"/>
  <c r="U255" i="1"/>
  <c r="R255" i="1"/>
  <c r="W254" i="1"/>
  <c r="U254" i="1"/>
  <c r="R254" i="1"/>
  <c r="W253" i="1"/>
  <c r="U253" i="1"/>
  <c r="R253" i="1"/>
  <c r="W252" i="1"/>
  <c r="U252" i="1"/>
  <c r="R252" i="1"/>
  <c r="W251" i="1"/>
  <c r="U251" i="1"/>
  <c r="R251" i="1"/>
  <c r="W250" i="1"/>
  <c r="U250" i="1"/>
  <c r="R250" i="1"/>
  <c r="W249" i="1"/>
  <c r="U249" i="1"/>
  <c r="R249" i="1"/>
  <c r="W248" i="1"/>
  <c r="U248" i="1"/>
  <c r="R248" i="1"/>
  <c r="W247" i="1"/>
  <c r="U247" i="1"/>
  <c r="R247" i="1"/>
  <c r="W246" i="1"/>
  <c r="U246" i="1"/>
  <c r="R246" i="1"/>
  <c r="W245" i="1"/>
  <c r="U245" i="1"/>
  <c r="R245" i="1"/>
  <c r="W244" i="1"/>
  <c r="U244" i="1"/>
  <c r="R244" i="1"/>
  <c r="W243" i="1"/>
  <c r="U243" i="1"/>
  <c r="R243" i="1"/>
  <c r="W242" i="1"/>
  <c r="U242" i="1"/>
  <c r="R242" i="1"/>
  <c r="W241" i="1"/>
  <c r="U241" i="1"/>
  <c r="R241" i="1"/>
  <c r="W240" i="1"/>
  <c r="U240" i="1"/>
  <c r="R240" i="1"/>
  <c r="W239" i="1"/>
  <c r="U239" i="1"/>
  <c r="R239" i="1"/>
  <c r="W238" i="1"/>
  <c r="U238" i="1"/>
  <c r="R238" i="1"/>
  <c r="W237" i="1"/>
  <c r="U237" i="1"/>
  <c r="R237" i="1"/>
  <c r="W236" i="1"/>
  <c r="U236" i="1"/>
  <c r="R236" i="1"/>
  <c r="W235" i="1"/>
  <c r="U235" i="1"/>
  <c r="R235" i="1"/>
  <c r="W234" i="1"/>
  <c r="U234" i="1"/>
  <c r="R234" i="1"/>
  <c r="W233" i="1"/>
  <c r="U233" i="1"/>
  <c r="R233" i="1"/>
  <c r="W232" i="1"/>
  <c r="U232" i="1"/>
  <c r="R232" i="1"/>
  <c r="W231" i="1"/>
  <c r="U231" i="1"/>
  <c r="R231" i="1"/>
  <c r="W230" i="1"/>
  <c r="U230" i="1"/>
  <c r="R230" i="1"/>
  <c r="W229" i="1"/>
  <c r="U229" i="1"/>
  <c r="R229" i="1"/>
  <c r="W228" i="1"/>
  <c r="U228" i="1"/>
  <c r="R228" i="1"/>
  <c r="W227" i="1"/>
  <c r="U227" i="1"/>
  <c r="R227" i="1"/>
  <c r="W226" i="1"/>
  <c r="U226" i="1"/>
  <c r="R226" i="1"/>
  <c r="W225" i="1"/>
  <c r="U225" i="1"/>
  <c r="R225" i="1"/>
  <c r="W224" i="1"/>
  <c r="U224" i="1"/>
  <c r="R224" i="1"/>
  <c r="W223" i="1"/>
  <c r="U223" i="1"/>
  <c r="R223" i="1"/>
  <c r="W222" i="1"/>
  <c r="U222" i="1"/>
  <c r="R222" i="1"/>
  <c r="W221" i="1"/>
  <c r="U221" i="1"/>
  <c r="R221" i="1"/>
  <c r="W220" i="1"/>
  <c r="U220" i="1"/>
  <c r="R220" i="1"/>
  <c r="W219" i="1"/>
  <c r="U219" i="1"/>
  <c r="R219" i="1"/>
  <c r="W218" i="1"/>
  <c r="U218" i="1"/>
  <c r="R218" i="1"/>
  <c r="W217" i="1"/>
  <c r="U217" i="1"/>
  <c r="R217" i="1"/>
  <c r="W216" i="1"/>
  <c r="U216" i="1"/>
  <c r="R216" i="1"/>
  <c r="W215" i="1"/>
  <c r="U215" i="1"/>
  <c r="R215" i="1"/>
  <c r="W214" i="1"/>
  <c r="U214" i="1"/>
  <c r="R214" i="1"/>
  <c r="W213" i="1"/>
  <c r="U213" i="1"/>
  <c r="R213" i="1"/>
  <c r="W212" i="1"/>
  <c r="U212" i="1"/>
  <c r="R212" i="1"/>
  <c r="W211" i="1"/>
  <c r="U211" i="1"/>
  <c r="R211" i="1"/>
  <c r="W210" i="1"/>
  <c r="U210" i="1"/>
  <c r="R210" i="1"/>
  <c r="W209" i="1"/>
  <c r="U209" i="1"/>
  <c r="R209" i="1"/>
  <c r="W208" i="1"/>
  <c r="U208" i="1"/>
  <c r="R208" i="1"/>
  <c r="W207" i="1"/>
  <c r="U207" i="1"/>
  <c r="R207" i="1"/>
  <c r="W206" i="1"/>
  <c r="U206" i="1"/>
  <c r="R206" i="1"/>
  <c r="W205" i="1"/>
  <c r="U205" i="1"/>
  <c r="R205" i="1"/>
  <c r="W204" i="1"/>
  <c r="U204" i="1"/>
  <c r="R204" i="1"/>
  <c r="W203" i="1"/>
  <c r="U203" i="1"/>
  <c r="R203" i="1"/>
  <c r="W202" i="1"/>
  <c r="U202" i="1"/>
  <c r="R202" i="1"/>
  <c r="W201" i="1"/>
  <c r="U201" i="1"/>
  <c r="R201" i="1"/>
  <c r="W200" i="1"/>
  <c r="U200" i="1"/>
  <c r="R200" i="1"/>
  <c r="W199" i="1"/>
  <c r="U199" i="1"/>
  <c r="R199" i="1"/>
  <c r="W198" i="1"/>
  <c r="U198" i="1"/>
  <c r="R198" i="1"/>
  <c r="W197" i="1"/>
  <c r="U197" i="1"/>
  <c r="R197" i="1"/>
  <c r="W196" i="1"/>
  <c r="U196" i="1"/>
  <c r="R196" i="1"/>
  <c r="W195" i="1"/>
  <c r="U195" i="1"/>
  <c r="R195" i="1"/>
  <c r="W194" i="1"/>
  <c r="U194" i="1"/>
  <c r="R194" i="1"/>
  <c r="W193" i="1"/>
  <c r="U193" i="1"/>
  <c r="R193" i="1"/>
  <c r="W192" i="1"/>
  <c r="U192" i="1"/>
  <c r="R192" i="1"/>
  <c r="W191" i="1"/>
  <c r="U191" i="1"/>
  <c r="R191" i="1"/>
  <c r="W190" i="1"/>
  <c r="U190" i="1"/>
  <c r="R190" i="1"/>
  <c r="W189" i="1"/>
  <c r="U189" i="1"/>
  <c r="R189" i="1"/>
  <c r="W188" i="1"/>
  <c r="U188" i="1"/>
  <c r="R188" i="1"/>
  <c r="W187" i="1"/>
  <c r="U187" i="1"/>
  <c r="R187" i="1"/>
  <c r="W186" i="1"/>
  <c r="U186" i="1"/>
  <c r="R186" i="1"/>
  <c r="W185" i="1"/>
  <c r="U185" i="1"/>
  <c r="R185" i="1"/>
  <c r="W184" i="1"/>
  <c r="U184" i="1"/>
  <c r="R184" i="1"/>
  <c r="W183" i="1"/>
  <c r="U183" i="1"/>
  <c r="R183" i="1"/>
  <c r="W182" i="1"/>
  <c r="U182" i="1"/>
  <c r="R182" i="1"/>
  <c r="W181" i="1"/>
  <c r="U181" i="1"/>
  <c r="R181" i="1"/>
  <c r="W180" i="1"/>
  <c r="U180" i="1"/>
  <c r="R180" i="1"/>
  <c r="W179" i="1"/>
  <c r="U179" i="1"/>
  <c r="R179" i="1"/>
  <c r="W178" i="1"/>
  <c r="U178" i="1"/>
  <c r="R178" i="1"/>
  <c r="W177" i="1"/>
  <c r="U177" i="1"/>
  <c r="R177" i="1"/>
  <c r="W176" i="1"/>
  <c r="U176" i="1"/>
  <c r="R176" i="1"/>
  <c r="W175" i="1"/>
  <c r="U175" i="1"/>
  <c r="R175" i="1"/>
  <c r="W174" i="1"/>
  <c r="U174" i="1"/>
  <c r="R174" i="1"/>
  <c r="W173" i="1"/>
  <c r="U173" i="1"/>
  <c r="R173" i="1"/>
  <c r="W172" i="1"/>
  <c r="U172" i="1"/>
  <c r="R172" i="1"/>
  <c r="W171" i="1"/>
  <c r="U171" i="1"/>
  <c r="R171" i="1"/>
  <c r="W170" i="1"/>
  <c r="U170" i="1"/>
  <c r="R170" i="1"/>
  <c r="W169" i="1"/>
  <c r="U169" i="1"/>
  <c r="R169" i="1"/>
  <c r="W168" i="1"/>
  <c r="U168" i="1"/>
  <c r="R168" i="1"/>
  <c r="W167" i="1"/>
  <c r="U167" i="1"/>
  <c r="R167" i="1"/>
  <c r="W166" i="1"/>
  <c r="U166" i="1"/>
  <c r="R166" i="1"/>
  <c r="W165" i="1"/>
  <c r="U165" i="1"/>
  <c r="R165" i="1"/>
  <c r="W164" i="1"/>
  <c r="U164" i="1"/>
  <c r="R164" i="1"/>
  <c r="W163" i="1"/>
  <c r="U163" i="1"/>
  <c r="R163" i="1"/>
  <c r="W162" i="1"/>
  <c r="U162" i="1"/>
  <c r="R162" i="1"/>
  <c r="W161" i="1"/>
  <c r="U161" i="1"/>
  <c r="R161" i="1"/>
  <c r="W160" i="1"/>
  <c r="U160" i="1"/>
  <c r="R160" i="1"/>
  <c r="W159" i="1"/>
  <c r="U159" i="1"/>
  <c r="R159" i="1"/>
  <c r="W158" i="1"/>
  <c r="U158" i="1"/>
  <c r="R158" i="1"/>
  <c r="W157" i="1"/>
  <c r="U157" i="1"/>
  <c r="R157" i="1"/>
  <c r="W156" i="1"/>
  <c r="U156" i="1"/>
  <c r="R156" i="1"/>
  <c r="W155" i="1"/>
  <c r="U155" i="1"/>
  <c r="R155" i="1"/>
  <c r="W154" i="1"/>
  <c r="U154" i="1"/>
  <c r="R154" i="1"/>
  <c r="W153" i="1"/>
  <c r="U153" i="1"/>
  <c r="R153" i="1"/>
  <c r="W152" i="1"/>
  <c r="U152" i="1"/>
  <c r="R152" i="1"/>
  <c r="W151" i="1"/>
  <c r="U151" i="1"/>
  <c r="R151" i="1"/>
  <c r="W150" i="1"/>
  <c r="U150" i="1"/>
  <c r="R150" i="1"/>
  <c r="W149" i="1"/>
  <c r="U149" i="1"/>
  <c r="R149" i="1"/>
  <c r="W148" i="1"/>
  <c r="U148" i="1"/>
  <c r="R148" i="1"/>
  <c r="W147" i="1"/>
  <c r="U147" i="1"/>
  <c r="R147" i="1"/>
  <c r="W146" i="1"/>
  <c r="U146" i="1"/>
  <c r="R146" i="1"/>
  <c r="W145" i="1"/>
  <c r="U145" i="1"/>
  <c r="R145" i="1"/>
  <c r="W144" i="1"/>
  <c r="U144" i="1"/>
  <c r="R144" i="1"/>
  <c r="W143" i="1"/>
  <c r="U143" i="1"/>
  <c r="R143" i="1"/>
  <c r="W142" i="1"/>
  <c r="U142" i="1"/>
  <c r="R142" i="1"/>
  <c r="W141" i="1"/>
  <c r="U141" i="1"/>
  <c r="R141" i="1"/>
  <c r="W140" i="1"/>
  <c r="U140" i="1"/>
  <c r="R140" i="1"/>
  <c r="W139" i="1"/>
  <c r="U139" i="1"/>
  <c r="R139" i="1"/>
  <c r="W138" i="1"/>
  <c r="U138" i="1"/>
  <c r="R138" i="1"/>
  <c r="W137" i="1"/>
  <c r="U137" i="1"/>
  <c r="R137" i="1"/>
  <c r="W136" i="1"/>
  <c r="U136" i="1"/>
  <c r="R136" i="1"/>
  <c r="W135" i="1"/>
  <c r="U135" i="1"/>
  <c r="R135" i="1"/>
  <c r="W134" i="1"/>
  <c r="U134" i="1"/>
  <c r="R134" i="1"/>
  <c r="W133" i="1"/>
  <c r="U133" i="1"/>
  <c r="R133" i="1"/>
  <c r="W132" i="1"/>
  <c r="U132" i="1"/>
  <c r="R132" i="1"/>
  <c r="W131" i="1"/>
  <c r="U131" i="1"/>
  <c r="R131" i="1"/>
  <c r="W130" i="1"/>
  <c r="U130" i="1"/>
  <c r="R130" i="1"/>
  <c r="W129" i="1"/>
  <c r="U129" i="1"/>
  <c r="R129" i="1"/>
  <c r="W128" i="1"/>
  <c r="U128" i="1"/>
  <c r="R128" i="1"/>
  <c r="W127" i="1"/>
  <c r="U127" i="1"/>
  <c r="R127" i="1"/>
  <c r="W126" i="1"/>
  <c r="U126" i="1"/>
  <c r="R126" i="1"/>
  <c r="W125" i="1"/>
  <c r="U125" i="1"/>
  <c r="R125" i="1"/>
  <c r="W124" i="1"/>
  <c r="U124" i="1"/>
  <c r="R124" i="1"/>
  <c r="W123" i="1"/>
  <c r="U123" i="1"/>
  <c r="R123" i="1"/>
  <c r="W122" i="1"/>
  <c r="U122" i="1"/>
  <c r="R122" i="1"/>
  <c r="W121" i="1"/>
  <c r="U121" i="1"/>
  <c r="R121" i="1"/>
  <c r="W120" i="1"/>
  <c r="U120" i="1"/>
  <c r="R120" i="1"/>
  <c r="W119" i="1"/>
  <c r="U119" i="1"/>
  <c r="R119" i="1"/>
  <c r="W118" i="1"/>
  <c r="U118" i="1"/>
  <c r="R118" i="1"/>
  <c r="W117" i="1"/>
  <c r="U117" i="1"/>
  <c r="R117" i="1"/>
  <c r="W116" i="1"/>
  <c r="U116" i="1"/>
  <c r="R116" i="1"/>
  <c r="W115" i="1"/>
  <c r="U115" i="1"/>
  <c r="R115" i="1"/>
  <c r="W114" i="1"/>
  <c r="U114" i="1"/>
  <c r="R114" i="1"/>
  <c r="W113" i="1"/>
  <c r="U113" i="1"/>
  <c r="R113" i="1"/>
  <c r="W112" i="1"/>
  <c r="U112" i="1"/>
  <c r="R112" i="1"/>
  <c r="W111" i="1"/>
  <c r="U111" i="1"/>
  <c r="R111" i="1"/>
  <c r="W110" i="1"/>
  <c r="U110" i="1"/>
  <c r="R110" i="1"/>
  <c r="W109" i="1"/>
  <c r="U109" i="1"/>
  <c r="R109" i="1"/>
  <c r="W108" i="1"/>
  <c r="U108" i="1"/>
  <c r="R108" i="1"/>
  <c r="W107" i="1"/>
  <c r="U107" i="1"/>
  <c r="R107" i="1"/>
  <c r="W106" i="1"/>
  <c r="U106" i="1"/>
  <c r="R106" i="1"/>
  <c r="W105" i="1"/>
  <c r="U105" i="1"/>
  <c r="R105" i="1"/>
  <c r="W104" i="1"/>
  <c r="U104" i="1"/>
  <c r="R104" i="1"/>
  <c r="W103" i="1"/>
  <c r="U103" i="1"/>
  <c r="R103" i="1"/>
  <c r="W102" i="1"/>
  <c r="U102" i="1"/>
  <c r="R102" i="1"/>
  <c r="W101" i="1"/>
  <c r="U101" i="1"/>
  <c r="R101" i="1"/>
  <c r="W100" i="1"/>
  <c r="U100" i="1"/>
  <c r="R100" i="1"/>
  <c r="W99" i="1"/>
  <c r="U99" i="1"/>
  <c r="R99" i="1"/>
  <c r="W98" i="1"/>
  <c r="U98" i="1"/>
  <c r="R98" i="1"/>
  <c r="W97" i="1"/>
  <c r="U97" i="1"/>
  <c r="R97" i="1"/>
  <c r="W96" i="1"/>
  <c r="U96" i="1"/>
  <c r="R96" i="1"/>
  <c r="W95" i="1"/>
  <c r="U95" i="1"/>
  <c r="R95" i="1"/>
  <c r="W94" i="1"/>
  <c r="U94" i="1"/>
  <c r="R94" i="1"/>
  <c r="W93" i="1"/>
  <c r="U93" i="1"/>
  <c r="R93" i="1"/>
  <c r="W92" i="1"/>
  <c r="U92" i="1"/>
  <c r="R92" i="1"/>
  <c r="W91" i="1"/>
  <c r="U91" i="1"/>
  <c r="R91" i="1"/>
  <c r="W90" i="1"/>
  <c r="U90" i="1"/>
  <c r="R90" i="1"/>
  <c r="W89" i="1"/>
  <c r="U89" i="1"/>
  <c r="R89" i="1"/>
  <c r="W88" i="1"/>
  <c r="U88" i="1"/>
  <c r="R88" i="1"/>
  <c r="W87" i="1"/>
  <c r="U87" i="1"/>
  <c r="R87" i="1"/>
  <c r="W86" i="1"/>
  <c r="U86" i="1"/>
  <c r="R86" i="1"/>
  <c r="W85" i="1"/>
  <c r="U85" i="1"/>
  <c r="R85" i="1"/>
  <c r="W84" i="1"/>
  <c r="U84" i="1"/>
  <c r="R84" i="1"/>
  <c r="W83" i="1"/>
  <c r="U83" i="1"/>
  <c r="R83" i="1"/>
  <c r="W82" i="1"/>
  <c r="U82" i="1"/>
  <c r="R82" i="1"/>
  <c r="W81" i="1"/>
  <c r="U81" i="1"/>
  <c r="R81" i="1"/>
  <c r="W80" i="1"/>
  <c r="U80" i="1"/>
  <c r="R80" i="1"/>
  <c r="W79" i="1"/>
  <c r="U79" i="1"/>
  <c r="R79" i="1"/>
  <c r="W78" i="1"/>
  <c r="U78" i="1"/>
  <c r="R78" i="1"/>
  <c r="W77" i="1"/>
  <c r="U77" i="1"/>
  <c r="R77" i="1"/>
  <c r="W76" i="1"/>
  <c r="U76" i="1"/>
  <c r="R76" i="1"/>
  <c r="W75" i="1"/>
  <c r="U75" i="1"/>
  <c r="R75" i="1"/>
  <c r="W74" i="1"/>
  <c r="U74" i="1"/>
  <c r="R74" i="1"/>
  <c r="W73" i="1"/>
  <c r="U73" i="1"/>
  <c r="R73" i="1"/>
  <c r="W72" i="1"/>
  <c r="U72" i="1"/>
  <c r="R72" i="1"/>
  <c r="W71" i="1"/>
  <c r="U71" i="1"/>
  <c r="R71" i="1"/>
  <c r="W70" i="1"/>
  <c r="U70" i="1"/>
  <c r="R70" i="1"/>
  <c r="W69" i="1"/>
  <c r="U69" i="1"/>
  <c r="R69" i="1"/>
  <c r="W68" i="1"/>
  <c r="U68" i="1"/>
  <c r="R68" i="1"/>
  <c r="W67" i="1"/>
  <c r="U67" i="1"/>
  <c r="R67" i="1"/>
  <c r="W66" i="1"/>
  <c r="U66" i="1"/>
  <c r="R66" i="1"/>
  <c r="W65" i="1"/>
  <c r="U65" i="1"/>
  <c r="R65" i="1"/>
  <c r="W64" i="1"/>
  <c r="U64" i="1"/>
  <c r="R64" i="1"/>
  <c r="W63" i="1"/>
  <c r="U63" i="1"/>
  <c r="R63" i="1"/>
  <c r="W62" i="1"/>
  <c r="U62" i="1"/>
  <c r="R62" i="1"/>
  <c r="W61" i="1"/>
  <c r="U61" i="1"/>
  <c r="R61" i="1"/>
  <c r="W60" i="1"/>
  <c r="U60" i="1"/>
  <c r="R60" i="1"/>
  <c r="W59" i="1"/>
  <c r="U59" i="1"/>
  <c r="R59" i="1"/>
  <c r="W58" i="1"/>
  <c r="U58" i="1"/>
  <c r="R58" i="1"/>
  <c r="W57" i="1"/>
  <c r="U57" i="1"/>
  <c r="R57" i="1"/>
  <c r="W56" i="1"/>
  <c r="U56" i="1"/>
  <c r="R56" i="1"/>
  <c r="W55" i="1"/>
  <c r="U55" i="1"/>
  <c r="R55" i="1"/>
  <c r="W54" i="1"/>
  <c r="U54" i="1"/>
  <c r="R54" i="1"/>
  <c r="W53" i="1"/>
  <c r="U53" i="1"/>
  <c r="R53" i="1"/>
  <c r="W52" i="1"/>
  <c r="U52" i="1"/>
  <c r="R52" i="1"/>
  <c r="W51" i="1"/>
  <c r="U51" i="1"/>
  <c r="R51" i="1"/>
  <c r="W50" i="1"/>
  <c r="U50" i="1"/>
  <c r="R50" i="1"/>
  <c r="W49" i="1"/>
  <c r="U49" i="1"/>
  <c r="R49" i="1"/>
  <c r="W48" i="1"/>
  <c r="U48" i="1"/>
  <c r="R48" i="1"/>
  <c r="W47" i="1"/>
  <c r="U47" i="1"/>
  <c r="R47" i="1"/>
  <c r="W46" i="1"/>
  <c r="U46" i="1"/>
  <c r="R46" i="1"/>
  <c r="W45" i="1"/>
  <c r="U45" i="1"/>
  <c r="R45" i="1"/>
  <c r="W44" i="1"/>
  <c r="U44" i="1"/>
  <c r="R44" i="1"/>
  <c r="W43" i="1"/>
  <c r="U43" i="1"/>
  <c r="R43" i="1"/>
  <c r="W42" i="1"/>
  <c r="U42" i="1"/>
  <c r="R42" i="1"/>
  <c r="W41" i="1"/>
  <c r="U41" i="1"/>
  <c r="R41" i="1"/>
  <c r="W40" i="1"/>
  <c r="U40" i="1"/>
  <c r="R40" i="1"/>
  <c r="W39" i="1"/>
  <c r="U39" i="1"/>
  <c r="R39" i="1"/>
  <c r="W38" i="1"/>
  <c r="U38" i="1"/>
  <c r="R38" i="1"/>
  <c r="W37" i="1"/>
  <c r="U37" i="1"/>
  <c r="R37" i="1"/>
  <c r="W36" i="1"/>
  <c r="U36" i="1"/>
  <c r="R36" i="1"/>
  <c r="W35" i="1"/>
  <c r="U35" i="1"/>
  <c r="R35" i="1"/>
  <c r="W34" i="1"/>
  <c r="U34" i="1"/>
  <c r="R34" i="1"/>
  <c r="W33" i="1"/>
  <c r="U33" i="1"/>
  <c r="R33" i="1"/>
  <c r="W32" i="1"/>
  <c r="U32" i="1"/>
  <c r="R32" i="1"/>
  <c r="W31" i="1"/>
  <c r="U31" i="1"/>
  <c r="R31" i="1"/>
  <c r="W30" i="1"/>
  <c r="U30" i="1"/>
  <c r="R30" i="1"/>
  <c r="W29" i="1"/>
  <c r="U29" i="1"/>
  <c r="R29" i="1"/>
  <c r="W28" i="1"/>
  <c r="U28" i="1"/>
  <c r="R28" i="1"/>
  <c r="W27" i="1"/>
  <c r="U27" i="1"/>
  <c r="R27" i="1"/>
  <c r="W26" i="1"/>
  <c r="U26" i="1"/>
  <c r="R26" i="1"/>
  <c r="W25" i="1"/>
  <c r="U25" i="1"/>
  <c r="R25" i="1"/>
  <c r="W24" i="1"/>
  <c r="U24" i="1"/>
  <c r="R24" i="1"/>
  <c r="W23" i="1"/>
  <c r="U23" i="1"/>
  <c r="R23" i="1"/>
  <c r="W22" i="1"/>
  <c r="U22" i="1"/>
  <c r="R22" i="1"/>
  <c r="W21" i="1"/>
  <c r="U21" i="1"/>
  <c r="R21" i="1"/>
  <c r="W20" i="1"/>
  <c r="U20" i="1"/>
  <c r="R20" i="1"/>
  <c r="W19" i="1"/>
  <c r="U19" i="1"/>
  <c r="R19" i="1"/>
  <c r="W18" i="1"/>
  <c r="U18" i="1"/>
  <c r="R18" i="1"/>
  <c r="W17" i="1"/>
  <c r="U17" i="1"/>
  <c r="R17" i="1"/>
  <c r="W16" i="1"/>
  <c r="U16" i="1"/>
  <c r="R16" i="1"/>
  <c r="W15" i="1"/>
  <c r="U15" i="1"/>
  <c r="R15" i="1"/>
  <c r="W14" i="1"/>
  <c r="U14" i="1"/>
  <c r="R14" i="1"/>
  <c r="W13" i="1"/>
  <c r="U13" i="1"/>
  <c r="R13" i="1"/>
  <c r="W12" i="1"/>
  <c r="U12" i="1"/>
  <c r="R12" i="1"/>
  <c r="W11" i="1"/>
  <c r="U11" i="1"/>
  <c r="R11" i="1"/>
  <c r="W10" i="1"/>
  <c r="U10" i="1"/>
  <c r="R10" i="1"/>
  <c r="W9" i="1"/>
  <c r="U9" i="1"/>
  <c r="R9" i="1"/>
  <c r="W8" i="1"/>
  <c r="U8" i="1"/>
  <c r="R8" i="1"/>
  <c r="W7" i="1"/>
  <c r="U7" i="1"/>
  <c r="R7" i="1"/>
  <c r="W6" i="1"/>
  <c r="U6" i="1"/>
  <c r="R6" i="1"/>
  <c r="W5" i="1"/>
  <c r="U5" i="1"/>
  <c r="R5" i="1"/>
  <c r="W4" i="1"/>
  <c r="U4" i="1"/>
  <c r="R4" i="1"/>
  <c r="W3" i="1"/>
  <c r="U3" i="1"/>
  <c r="R3" i="1"/>
  <c r="W2" i="1"/>
  <c r="U2" i="1"/>
  <c r="R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J7" i="2"/>
  <c r="J6" i="2"/>
  <c r="J7" i="3"/>
  <c r="J6" i="3"/>
  <c r="I1001" i="4"/>
  <c r="H1001" i="4"/>
  <c r="I1000" i="4"/>
  <c r="H1000" i="4"/>
  <c r="I999" i="4"/>
  <c r="H999" i="4"/>
  <c r="I998" i="4"/>
  <c r="H998" i="4"/>
  <c r="I997" i="4"/>
  <c r="H997" i="4"/>
  <c r="I996" i="4"/>
  <c r="H996" i="4"/>
  <c r="I995" i="4"/>
  <c r="H995" i="4"/>
  <c r="I994" i="4"/>
  <c r="H994" i="4"/>
  <c r="I993" i="4"/>
  <c r="H993" i="4"/>
  <c r="I992" i="4"/>
  <c r="H992" i="4"/>
  <c r="I991" i="4"/>
  <c r="H991" i="4"/>
  <c r="I990" i="4"/>
  <c r="H990" i="4"/>
  <c r="I989" i="4"/>
  <c r="H989" i="4"/>
  <c r="I988" i="4"/>
  <c r="H988" i="4"/>
  <c r="I987" i="4"/>
  <c r="H987" i="4"/>
  <c r="I986" i="4"/>
  <c r="H986" i="4"/>
  <c r="I985" i="4"/>
  <c r="H985" i="4"/>
  <c r="I984" i="4"/>
  <c r="H984" i="4"/>
  <c r="I983" i="4"/>
  <c r="H983" i="4"/>
  <c r="I982" i="4"/>
  <c r="H982" i="4"/>
  <c r="I981" i="4"/>
  <c r="H981" i="4"/>
  <c r="I980" i="4"/>
  <c r="H980" i="4"/>
  <c r="I979" i="4"/>
  <c r="H979" i="4"/>
  <c r="I978" i="4"/>
  <c r="H978" i="4"/>
  <c r="I977" i="4"/>
  <c r="H977" i="4"/>
  <c r="I976" i="4"/>
  <c r="H976" i="4"/>
  <c r="I975" i="4"/>
  <c r="H975" i="4"/>
  <c r="I974" i="4"/>
  <c r="H974" i="4"/>
  <c r="I973" i="4"/>
  <c r="H973" i="4"/>
  <c r="I972" i="4"/>
  <c r="H972" i="4"/>
  <c r="I971" i="4"/>
  <c r="H971" i="4"/>
  <c r="I970" i="4"/>
  <c r="H970" i="4"/>
  <c r="I969" i="4"/>
  <c r="H969" i="4"/>
  <c r="I968" i="4"/>
  <c r="H968" i="4"/>
  <c r="I967" i="4"/>
  <c r="H967" i="4"/>
  <c r="I966" i="4"/>
  <c r="H966" i="4"/>
  <c r="I965" i="4"/>
  <c r="H965" i="4"/>
  <c r="I964" i="4"/>
  <c r="H964" i="4"/>
  <c r="I963" i="4"/>
  <c r="H963" i="4"/>
  <c r="I962" i="4"/>
  <c r="H962" i="4"/>
  <c r="I961" i="4"/>
  <c r="H961" i="4"/>
  <c r="I960" i="4"/>
  <c r="H960" i="4"/>
  <c r="I959" i="4"/>
  <c r="H959" i="4"/>
  <c r="I958" i="4"/>
  <c r="H958" i="4"/>
  <c r="I957" i="4"/>
  <c r="H957" i="4"/>
  <c r="I956" i="4"/>
  <c r="H956" i="4"/>
  <c r="I955" i="4"/>
  <c r="H955" i="4"/>
  <c r="I954" i="4"/>
  <c r="H954" i="4"/>
  <c r="I953" i="4"/>
  <c r="H953" i="4"/>
  <c r="I952" i="4"/>
  <c r="H952" i="4"/>
  <c r="I951" i="4"/>
  <c r="H951" i="4"/>
  <c r="I950" i="4"/>
  <c r="H950" i="4"/>
  <c r="I949" i="4"/>
  <c r="H949" i="4"/>
  <c r="I948" i="4"/>
  <c r="H948" i="4"/>
  <c r="I947" i="4"/>
  <c r="H947" i="4"/>
  <c r="I946" i="4"/>
  <c r="H946" i="4"/>
  <c r="I945" i="4"/>
  <c r="H945" i="4"/>
  <c r="I944" i="4"/>
  <c r="H944" i="4"/>
  <c r="I943" i="4"/>
  <c r="H943" i="4"/>
  <c r="I942" i="4"/>
  <c r="H942" i="4"/>
  <c r="I941" i="4"/>
  <c r="H941" i="4"/>
  <c r="I940" i="4"/>
  <c r="H940" i="4"/>
  <c r="I939" i="4"/>
  <c r="H939" i="4"/>
  <c r="I938" i="4"/>
  <c r="H938" i="4"/>
  <c r="I937" i="4"/>
  <c r="H937" i="4"/>
  <c r="I936" i="4"/>
  <c r="H936" i="4"/>
  <c r="I935" i="4"/>
  <c r="H935" i="4"/>
  <c r="I934" i="4"/>
  <c r="H934" i="4"/>
  <c r="I933" i="4"/>
  <c r="H933" i="4"/>
  <c r="I932" i="4"/>
  <c r="H932" i="4"/>
  <c r="I931" i="4"/>
  <c r="H931" i="4"/>
  <c r="I930" i="4"/>
  <c r="H930" i="4"/>
  <c r="I929" i="4"/>
  <c r="H929" i="4"/>
  <c r="I928" i="4"/>
  <c r="H928" i="4"/>
  <c r="I927" i="4"/>
  <c r="H927" i="4"/>
  <c r="I926" i="4"/>
  <c r="H926" i="4"/>
  <c r="I925" i="4"/>
  <c r="H925" i="4"/>
  <c r="I924" i="4"/>
  <c r="H924" i="4"/>
  <c r="I923" i="4"/>
  <c r="H923" i="4"/>
  <c r="I922" i="4"/>
  <c r="H922" i="4"/>
  <c r="I921" i="4"/>
  <c r="H921" i="4"/>
  <c r="I920" i="4"/>
  <c r="H920" i="4"/>
  <c r="I919" i="4"/>
  <c r="H919" i="4"/>
  <c r="I918" i="4"/>
  <c r="H918" i="4"/>
  <c r="I917" i="4"/>
  <c r="H917" i="4"/>
  <c r="I916" i="4"/>
  <c r="H916" i="4"/>
  <c r="I915" i="4"/>
  <c r="H915" i="4"/>
  <c r="I914" i="4"/>
  <c r="H914" i="4"/>
  <c r="I913" i="4"/>
  <c r="H913" i="4"/>
  <c r="I912" i="4"/>
  <c r="H912" i="4"/>
  <c r="I911" i="4"/>
  <c r="H911" i="4"/>
  <c r="I910" i="4"/>
  <c r="H910" i="4"/>
  <c r="I909" i="4"/>
  <c r="H909" i="4"/>
  <c r="I908" i="4"/>
  <c r="H908" i="4"/>
  <c r="I907" i="4"/>
  <c r="H907" i="4"/>
  <c r="I906" i="4"/>
  <c r="H906" i="4"/>
  <c r="I905" i="4"/>
  <c r="H905" i="4"/>
  <c r="I904" i="4"/>
  <c r="H904" i="4"/>
  <c r="I903" i="4"/>
  <c r="H903" i="4"/>
  <c r="I902" i="4"/>
  <c r="H902" i="4"/>
  <c r="I901" i="4"/>
  <c r="H901" i="4"/>
  <c r="I900" i="4"/>
  <c r="H900" i="4"/>
  <c r="I899" i="4"/>
  <c r="H899" i="4"/>
  <c r="I898" i="4"/>
  <c r="H898" i="4"/>
  <c r="I897" i="4"/>
  <c r="H897" i="4"/>
  <c r="I896" i="4"/>
  <c r="H896" i="4"/>
  <c r="I895" i="4"/>
  <c r="H895" i="4"/>
  <c r="I894" i="4"/>
  <c r="H894" i="4"/>
  <c r="I893" i="4"/>
  <c r="H893" i="4"/>
  <c r="I892" i="4"/>
  <c r="H892" i="4"/>
  <c r="I891" i="4"/>
  <c r="H891" i="4"/>
  <c r="I890" i="4"/>
  <c r="H890" i="4"/>
  <c r="I889" i="4"/>
  <c r="H889" i="4"/>
  <c r="I888" i="4"/>
  <c r="H888" i="4"/>
  <c r="I887" i="4"/>
  <c r="H887" i="4"/>
  <c r="I886" i="4"/>
  <c r="H886" i="4"/>
  <c r="I885" i="4"/>
  <c r="H885" i="4"/>
  <c r="I884" i="4"/>
  <c r="H884" i="4"/>
  <c r="I883" i="4"/>
  <c r="H883" i="4"/>
  <c r="I882" i="4"/>
  <c r="H882" i="4"/>
  <c r="I881" i="4"/>
  <c r="H881" i="4"/>
  <c r="I880" i="4"/>
  <c r="H880" i="4"/>
  <c r="I879" i="4"/>
  <c r="H879" i="4"/>
  <c r="I878" i="4"/>
  <c r="H878" i="4"/>
  <c r="I877" i="4"/>
  <c r="H877" i="4"/>
  <c r="I876" i="4"/>
  <c r="H876" i="4"/>
  <c r="I875" i="4"/>
  <c r="H875" i="4"/>
  <c r="I874" i="4"/>
  <c r="H874" i="4"/>
  <c r="I873" i="4"/>
  <c r="H873" i="4"/>
  <c r="I872" i="4"/>
  <c r="H872" i="4"/>
  <c r="I871" i="4"/>
  <c r="H871" i="4"/>
  <c r="I870" i="4"/>
  <c r="H870" i="4"/>
  <c r="I869" i="4"/>
  <c r="H869" i="4"/>
  <c r="I868" i="4"/>
  <c r="H868" i="4"/>
  <c r="I867" i="4"/>
  <c r="H867" i="4"/>
  <c r="I866" i="4"/>
  <c r="H866" i="4"/>
  <c r="I865" i="4"/>
  <c r="H865" i="4"/>
  <c r="I864" i="4"/>
  <c r="H864" i="4"/>
  <c r="I863" i="4"/>
  <c r="H863" i="4"/>
  <c r="I862" i="4"/>
  <c r="H862" i="4"/>
  <c r="I861" i="4"/>
  <c r="H861" i="4"/>
  <c r="I860" i="4"/>
  <c r="H860" i="4"/>
  <c r="I859" i="4"/>
  <c r="H859" i="4"/>
  <c r="I858" i="4"/>
  <c r="H858" i="4"/>
  <c r="I857" i="4"/>
  <c r="H857" i="4"/>
  <c r="I856" i="4"/>
  <c r="H856" i="4"/>
  <c r="I855" i="4"/>
  <c r="H855" i="4"/>
  <c r="I854" i="4"/>
  <c r="H854" i="4"/>
  <c r="I853" i="4"/>
  <c r="H853" i="4"/>
  <c r="I852" i="4"/>
  <c r="H852" i="4"/>
  <c r="I851" i="4"/>
  <c r="H851" i="4"/>
  <c r="I850" i="4"/>
  <c r="H850" i="4"/>
  <c r="I849" i="4"/>
  <c r="H849" i="4"/>
  <c r="I848" i="4"/>
  <c r="H848" i="4"/>
  <c r="I847" i="4"/>
  <c r="H847" i="4"/>
  <c r="I846" i="4"/>
  <c r="H846" i="4"/>
  <c r="I845" i="4"/>
  <c r="H845" i="4"/>
  <c r="I844" i="4"/>
  <c r="H844" i="4"/>
  <c r="I843" i="4"/>
  <c r="H843" i="4"/>
  <c r="I842" i="4"/>
  <c r="H842" i="4"/>
  <c r="I841" i="4"/>
  <c r="H841" i="4"/>
  <c r="I840" i="4"/>
  <c r="H840" i="4"/>
  <c r="I839" i="4"/>
  <c r="H839" i="4"/>
  <c r="I838" i="4"/>
  <c r="H838" i="4"/>
  <c r="I837" i="4"/>
  <c r="H837" i="4"/>
  <c r="I836" i="4"/>
  <c r="H836" i="4"/>
  <c r="I835" i="4"/>
  <c r="H835" i="4"/>
  <c r="I834" i="4"/>
  <c r="H834" i="4"/>
  <c r="I833" i="4"/>
  <c r="H833" i="4"/>
  <c r="I832" i="4"/>
  <c r="H832" i="4"/>
  <c r="I831" i="4"/>
  <c r="H831" i="4"/>
  <c r="I830" i="4"/>
  <c r="H830" i="4"/>
  <c r="I829" i="4"/>
  <c r="H829" i="4"/>
  <c r="I828" i="4"/>
  <c r="H828" i="4"/>
  <c r="I827" i="4"/>
  <c r="H827" i="4"/>
  <c r="I826" i="4"/>
  <c r="H826" i="4"/>
  <c r="I825" i="4"/>
  <c r="H825" i="4"/>
  <c r="I824" i="4"/>
  <c r="H824" i="4"/>
  <c r="I823" i="4"/>
  <c r="H823" i="4"/>
  <c r="I822" i="4"/>
  <c r="H822" i="4"/>
  <c r="I821" i="4"/>
  <c r="H821" i="4"/>
  <c r="I820" i="4"/>
  <c r="H820" i="4"/>
  <c r="I819" i="4"/>
  <c r="H819" i="4"/>
  <c r="I818" i="4"/>
  <c r="H818" i="4"/>
  <c r="I817" i="4"/>
  <c r="H817" i="4"/>
  <c r="I816" i="4"/>
  <c r="H816" i="4"/>
  <c r="I815" i="4"/>
  <c r="H815" i="4"/>
  <c r="I814" i="4"/>
  <c r="H814" i="4"/>
  <c r="I813" i="4"/>
  <c r="H813" i="4"/>
  <c r="I812" i="4"/>
  <c r="H812" i="4"/>
  <c r="I811" i="4"/>
  <c r="H811" i="4"/>
  <c r="I810" i="4"/>
  <c r="H810" i="4"/>
  <c r="I809" i="4"/>
  <c r="H809" i="4"/>
  <c r="I808" i="4"/>
  <c r="H808" i="4"/>
  <c r="I807" i="4"/>
  <c r="H807" i="4"/>
  <c r="I806" i="4"/>
  <c r="H806" i="4"/>
  <c r="I805" i="4"/>
  <c r="H805" i="4"/>
  <c r="I804" i="4"/>
  <c r="H804" i="4"/>
  <c r="I803" i="4"/>
  <c r="H803" i="4"/>
  <c r="I802" i="4"/>
  <c r="H802" i="4"/>
  <c r="I801" i="4"/>
  <c r="H801" i="4"/>
  <c r="I800" i="4"/>
  <c r="H800" i="4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1" i="4" s="1"/>
  <c r="G6" i="4"/>
  <c r="G5" i="4"/>
  <c r="G4" i="4"/>
  <c r="G3" i="4"/>
  <c r="G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1" i="4" s="1"/>
  <c r="F2" i="4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O9" i="4"/>
  <c r="O8" i="4"/>
  <c r="O7" i="4"/>
  <c r="O6" i="4"/>
  <c r="D1" i="3" l="1"/>
  <c r="E1" i="3"/>
  <c r="D1" i="2"/>
  <c r="W1" i="1"/>
  <c r="U1" i="1"/>
  <c r="E1" i="2"/>
  <c r="H1" i="4"/>
  <c r="I1" i="4"/>
  <c r="Q1" i="1"/>
  <c r="P1" i="1"/>
  <c r="R1" i="1"/>
  <c r="X1" i="1"/>
</calcChain>
</file>

<file path=xl/sharedStrings.xml><?xml version="1.0" encoding="utf-8"?>
<sst xmlns="http://schemas.openxmlformats.org/spreadsheetml/2006/main" count="10209" uniqueCount="5078">
  <si>
    <t>cf_id</t>
  </si>
  <si>
    <t>contact_id</t>
  </si>
  <si>
    <t>company_name</t>
  </si>
  <si>
    <t>description</t>
  </si>
  <si>
    <t>goal</t>
  </si>
  <si>
    <t>pledged</t>
  </si>
  <si>
    <t>outcome</t>
  </si>
  <si>
    <t>backers_count</t>
  </si>
  <si>
    <t>country</t>
  </si>
  <si>
    <t>currency</t>
  </si>
  <si>
    <t>launch_date</t>
  </si>
  <si>
    <t>end_date</t>
  </si>
  <si>
    <t>category_id</t>
  </si>
  <si>
    <t>subcategory_id</t>
  </si>
  <si>
    <t>Baldwin, Riley and Jackson</t>
  </si>
  <si>
    <t>Pre-emptive tertiary standardization</t>
  </si>
  <si>
    <t>failed</t>
  </si>
  <si>
    <t>CA</t>
  </si>
  <si>
    <t>CAD</t>
  </si>
  <si>
    <t>cat1</t>
  </si>
  <si>
    <t>subcat1</t>
  </si>
  <si>
    <t>Odom Inc</t>
  </si>
  <si>
    <t>Managed bottom-line architecture</t>
  </si>
  <si>
    <t>successful</t>
  </si>
  <si>
    <t>US</t>
  </si>
  <si>
    <t>USD</t>
  </si>
  <si>
    <t>cat2</t>
  </si>
  <si>
    <t>subcat2</t>
  </si>
  <si>
    <t>Melton, Robinson and Fritz</t>
  </si>
  <si>
    <t>Function-based leadingedge pricing structure</t>
  </si>
  <si>
    <t>AU</t>
  </si>
  <si>
    <t>AUD</t>
  </si>
  <si>
    <t>cat3</t>
  </si>
  <si>
    <t>subcat3</t>
  </si>
  <si>
    <t>Mcdonald, Gonzalez and Ross</t>
  </si>
  <si>
    <t>Vision-oriented fresh-thinking conglomeration</t>
  </si>
  <si>
    <t>Larson-Little</t>
  </si>
  <si>
    <t>Proactive foreground core</t>
  </si>
  <si>
    <t>cat4</t>
  </si>
  <si>
    <t>subcat4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</si>
  <si>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</si>
  <si>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</si>
  <si>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</si>
  <si>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</si>
  <si>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</si>
  <si>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</si>
  <si>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</si>
  <si>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</si>
  <si>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cat5</t>
  </si>
  <si>
    <t>subcat5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</si>
  <si>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</si>
  <si>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</si>
  <si>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</si>
  <si>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</si>
  <si>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</si>
  <si>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</si>
  <si>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</si>
  <si>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subcat6</t>
  </si>
  <si>
    <t>Green Ltd</t>
  </si>
  <si>
    <t>Monitored empowering installation</t>
  </si>
  <si>
    <t>subcat7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</si>
  <si>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</si>
  <si>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</si>
  <si>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</si>
  <si>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</si>
  <si>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</si>
  <si>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</si>
  <si>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subcat8</t>
  </si>
  <si>
    <t>Rodriguez, Rose and Stewart</t>
  </si>
  <si>
    <t>Cloned directional synergy</t>
  </si>
  <si>
    <t>Wright, Hunt and Rowe</t>
  </si>
  <si>
    <t>Extended eco-centric pricing structure</t>
  </si>
  <si>
    <t>subcat9</t>
  </si>
  <si>
    <t>Hines Inc</t>
  </si>
  <si>
    <t>Cross-platform systemic adapter</t>
  </si>
  <si>
    <t>cat6</t>
  </si>
  <si>
    <t>subcat10</t>
  </si>
  <si>
    <t>Cochran-Nguyen</t>
  </si>
  <si>
    <t>Seamless 4thgeneration methodology</t>
  </si>
  <si>
    <t>subcat11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</si>
  <si>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</si>
  <si>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</si>
  <si>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</si>
  <si>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</si>
  <si>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</si>
  <si>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</si>
  <si>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</si>
  <si>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</si>
  <si>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</si>
  <si>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</si>
  <si>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</si>
  <si>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</si>
  <si>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</si>
  <si>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</si>
  <si>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</si>
  <si>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</si>
  <si>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</si>
  <si>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cat7</t>
  </si>
  <si>
    <t>subcat12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</si>
  <si>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</si>
  <si>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</si>
  <si>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</si>
  <si>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</si>
  <si>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</si>
  <si>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</si>
  <si>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</si>
  <si>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</si>
  <si>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</si>
  <si>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</si>
  <si>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subcat13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</si>
  <si>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</si>
  <si>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</si>
  <si>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</si>
  <si>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</si>
  <si>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</si>
  <si>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</si>
  <si>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</si>
  <si>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</si>
  <si>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</si>
  <si>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</si>
  <si>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</si>
  <si>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</si>
  <si>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</si>
  <si>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</si>
  <si>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</si>
  <si>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</si>
  <si>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</si>
  <si>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</si>
  <si>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subcat14</t>
  </si>
  <si>
    <t>Maldonado-Gonzalez</t>
  </si>
  <si>
    <t>Digitized client-driven database</t>
  </si>
  <si>
    <t>cat8</t>
  </si>
  <si>
    <t>subcat15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</si>
  <si>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</si>
  <si>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</si>
  <si>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</si>
  <si>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</si>
  <si>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</si>
  <si>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</si>
  <si>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</si>
  <si>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</si>
  <si>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</si>
  <si>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</si>
  <si>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subcat16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</si>
  <si>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</si>
  <si>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</si>
  <si>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</si>
  <si>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</si>
  <si>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</si>
  <si>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</si>
  <si>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</si>
  <si>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</si>
  <si>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</si>
  <si>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</si>
  <si>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</si>
  <si>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</si>
  <si>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</si>
  <si>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</si>
  <si>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subcat17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</si>
  <si>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</si>
  <si>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</si>
  <si>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</si>
  <si>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</si>
  <si>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</si>
  <si>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</si>
  <si>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</si>
  <si>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</si>
  <si>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</si>
  <si>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</si>
  <si>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subcat18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</si>
  <si>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</si>
  <si>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</si>
  <si>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</si>
  <si>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</si>
  <si>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</si>
  <si>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</si>
  <si>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</si>
  <si>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</si>
  <si>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</si>
  <si>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</si>
  <si>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</si>
  <si>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</si>
  <si>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</si>
  <si>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</si>
  <si>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</si>
  <si>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</si>
  <si>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</si>
  <si>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</si>
  <si>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</si>
  <si>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</si>
  <si>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</si>
  <si>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</si>
  <si>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</si>
  <si>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</si>
  <si>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</si>
  <si>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</si>
  <si>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</si>
  <si>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</si>
  <si>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</si>
  <si>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</si>
  <si>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</si>
  <si>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</si>
  <si>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</si>
  <si>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</si>
  <si>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</si>
  <si>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</si>
  <si>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</si>
  <si>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</si>
  <si>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</si>
  <si>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</si>
  <si>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</si>
  <si>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</si>
  <si>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</si>
  <si>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</si>
  <si>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</si>
  <si>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</si>
  <si>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subcat19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</si>
  <si>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</si>
  <si>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</si>
  <si>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</si>
  <si>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</si>
  <si>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</si>
  <si>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</si>
  <si>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</si>
  <si>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</si>
  <si>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</si>
  <si>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</si>
  <si>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</si>
  <si>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</si>
  <si>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</si>
  <si>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</si>
  <si>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</si>
  <si>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</si>
  <si>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</si>
  <si>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</si>
  <si>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</si>
  <si>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</si>
  <si>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</si>
  <si>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</si>
  <si>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</si>
  <si>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</si>
  <si>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</si>
  <si>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</si>
  <si>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</si>
  <si>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</si>
  <si>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</si>
  <si>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</si>
  <si>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</si>
  <si>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</si>
  <si>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</si>
  <si>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</si>
  <si>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</si>
  <si>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</si>
  <si>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</si>
  <si>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</si>
  <si>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</si>
  <si>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</si>
  <si>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</si>
  <si>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</si>
  <si>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</si>
  <si>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</si>
  <si>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</si>
  <si>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</si>
  <si>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</si>
  <si>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</si>
  <si>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</si>
  <si>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</si>
  <si>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</si>
  <si>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</si>
  <si>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</si>
  <si>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</si>
  <si>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</si>
  <si>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</si>
  <si>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</si>
  <si>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</si>
  <si>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</si>
  <si>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</si>
  <si>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</si>
  <si>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</si>
  <si>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subcat20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</si>
  <si>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</si>
  <si>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</si>
  <si>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</si>
  <si>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</si>
  <si>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</si>
  <si>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</si>
  <si>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</si>
  <si>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</si>
  <si>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</si>
  <si>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</si>
  <si>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</si>
  <si>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</si>
  <si>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</si>
  <si>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</si>
  <si>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</si>
  <si>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</si>
  <si>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</si>
  <si>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</si>
  <si>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</si>
  <si>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</si>
  <si>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</si>
  <si>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</si>
  <si>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subcat21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</si>
  <si>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</si>
  <si>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</si>
  <si>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</si>
  <si>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</si>
  <si>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</si>
  <si>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</si>
  <si>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</si>
  <si>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</si>
  <si>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</si>
  <si>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</si>
  <si>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</si>
  <si>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</si>
  <si>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</si>
  <si>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</si>
  <si>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</si>
  <si>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</si>
  <si>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</si>
  <si>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</si>
  <si>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</si>
  <si>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</si>
  <si>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</si>
  <si>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</si>
  <si>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</si>
  <si>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</si>
  <si>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</si>
  <si>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</si>
  <si>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subcat22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</si>
  <si>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</si>
  <si>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</si>
  <si>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</si>
  <si>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</si>
  <si>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</si>
  <si>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</si>
  <si>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</si>
  <si>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</si>
  <si>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</si>
  <si>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</si>
  <si>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</si>
  <si>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</si>
  <si>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</si>
  <si>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</si>
  <si>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</si>
  <si>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</si>
  <si>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</si>
  <si>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</si>
  <si>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</si>
  <si>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</si>
  <si>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</si>
  <si>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</si>
  <si>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</si>
  <si>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</si>
  <si>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</si>
  <si>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</si>
  <si>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</si>
  <si>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</si>
  <si>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</si>
  <si>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</si>
  <si>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</si>
  <si>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</si>
  <si>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</si>
  <si>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</si>
  <si>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</si>
  <si>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</si>
  <si>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</si>
  <si>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</si>
  <si>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</si>
  <si>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</si>
  <si>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</si>
  <si>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</si>
  <si>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</si>
  <si>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</si>
  <si>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</si>
  <si>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</si>
  <si>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</si>
  <si>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</si>
  <si>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</si>
  <si>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</si>
  <si>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</si>
  <si>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</si>
  <si>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</si>
  <si>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</si>
  <si>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</si>
  <si>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</si>
  <si>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</si>
  <si>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</si>
  <si>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</si>
  <si>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</si>
  <si>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</si>
  <si>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</si>
  <si>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</si>
  <si>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</si>
  <si>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</si>
  <si>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</si>
  <si>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</si>
  <si>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</si>
  <si>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</si>
  <si>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</si>
  <si>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</si>
  <si>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</si>
  <si>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</si>
  <si>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</si>
  <si>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</si>
  <si>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</si>
  <si>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</si>
  <si>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</si>
  <si>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</si>
  <si>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</si>
  <si>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</si>
  <si>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</si>
  <si>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</si>
  <si>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</si>
  <si>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</si>
  <si>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</si>
  <si>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</si>
  <si>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</si>
  <si>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</si>
  <si>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</si>
  <si>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</si>
  <si>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</si>
  <si>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</si>
  <si>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</si>
  <si>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</si>
  <si>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</si>
  <si>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</si>
  <si>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</si>
  <si>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</si>
  <si>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</si>
  <si>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</si>
  <si>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</si>
  <si>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</si>
  <si>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</si>
  <si>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</si>
  <si>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</si>
  <si>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</si>
  <si>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</si>
  <si>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</si>
  <si>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</si>
  <si>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</si>
  <si>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</si>
  <si>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</si>
  <si>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</si>
  <si>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</si>
  <si>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</si>
  <si>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</si>
  <si>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</si>
  <si>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</si>
  <si>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</si>
  <si>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</si>
  <si>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</si>
  <si>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</si>
  <si>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</si>
  <si>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</si>
  <si>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</si>
  <si>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</si>
  <si>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</si>
  <si>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</si>
  <si>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</si>
  <si>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</si>
  <si>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</si>
  <si>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</si>
  <si>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</si>
  <si>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</si>
  <si>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</si>
  <si>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</si>
  <si>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</si>
  <si>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</si>
  <si>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</si>
  <si>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</si>
  <si>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</si>
  <si>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</si>
  <si>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</si>
  <si>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</si>
  <si>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</si>
  <si>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</si>
  <si>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</si>
  <si>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</si>
  <si>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</si>
  <si>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</si>
  <si>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</si>
  <si>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</si>
  <si>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</si>
  <si>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subcat23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</si>
  <si>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</si>
  <si>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</si>
  <si>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</si>
  <si>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</si>
  <si>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</si>
  <si>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</si>
  <si>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</si>
  <si>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</si>
  <si>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</si>
  <si>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</si>
  <si>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</si>
  <si>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</si>
  <si>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</si>
  <si>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</si>
  <si>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</si>
  <si>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</si>
  <si>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</si>
  <si>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</si>
  <si>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</si>
  <si>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</si>
  <si>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</si>
  <si>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</si>
  <si>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</si>
  <si>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</si>
  <si>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</si>
  <si>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</si>
  <si>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</si>
  <si>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</si>
  <si>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</si>
  <si>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</si>
  <si>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</si>
  <si>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</si>
  <si>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</si>
  <si>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</si>
  <si>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</si>
  <si>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</si>
  <si>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</si>
  <si>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</si>
  <si>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</si>
  <si>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</si>
  <si>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</si>
  <si>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</si>
  <si>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</si>
  <si>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</si>
  <si>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</si>
  <si>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</si>
  <si>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</si>
  <si>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</si>
  <si>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</si>
  <si>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</si>
  <si>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</si>
  <si>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</si>
  <si>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</si>
  <si>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</si>
  <si>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</si>
  <si>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</si>
  <si>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</si>
  <si>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</si>
  <si>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</si>
  <si>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</si>
  <si>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</si>
  <si>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</si>
  <si>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</si>
  <si>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</si>
  <si>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</si>
  <si>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</si>
  <si>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</si>
  <si>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</si>
  <si>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</si>
  <si>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</si>
  <si>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</si>
  <si>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</si>
  <si>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</si>
  <si>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</si>
  <si>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</si>
  <si>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</si>
  <si>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</si>
  <si>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</si>
  <si>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</si>
  <si>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</si>
  <si>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</si>
  <si>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</si>
  <si>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</si>
  <si>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</si>
  <si>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</si>
  <si>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</si>
  <si>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</si>
  <si>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</si>
  <si>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</si>
  <si>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</si>
  <si>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</si>
  <si>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</si>
  <si>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</si>
  <si>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</si>
  <si>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</si>
  <si>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</si>
  <si>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</si>
  <si>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</si>
  <si>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</si>
  <si>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</si>
  <si>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</si>
  <si>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</si>
  <si>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</si>
  <si>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</si>
  <si>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</si>
  <si>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</si>
  <si>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</si>
  <si>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</si>
  <si>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</si>
  <si>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</si>
  <si>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</si>
  <si>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</si>
  <si>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</si>
  <si>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</si>
  <si>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</si>
  <si>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</si>
  <si>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</si>
  <si>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</si>
  <si>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</si>
  <si>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</si>
  <si>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</si>
  <si>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</si>
  <si>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</si>
  <si>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</si>
  <si>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</si>
  <si>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</si>
  <si>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</si>
  <si>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</si>
  <si>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</si>
  <si>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</si>
  <si>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</si>
  <si>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</si>
  <si>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</si>
  <si>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</si>
  <si>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</si>
  <si>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</si>
  <si>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</si>
  <si>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</si>
  <si>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</si>
  <si>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</si>
  <si>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</si>
  <si>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</si>
  <si>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</si>
  <si>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</si>
  <si>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</si>
  <si>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</si>
  <si>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</si>
  <si>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</si>
  <si>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</si>
  <si>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</si>
  <si>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</si>
  <si>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</si>
  <si>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</si>
  <si>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</si>
  <si>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</si>
  <si>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</si>
  <si>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</si>
  <si>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</si>
  <si>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</si>
  <si>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</si>
  <si>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</si>
  <si>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</si>
  <si>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</si>
  <si>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</si>
  <si>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</si>
  <si>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</si>
  <si>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</si>
  <si>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</si>
  <si>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</si>
  <si>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</si>
  <si>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</si>
  <si>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</si>
  <si>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</si>
  <si>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</si>
  <si>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</si>
  <si>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</si>
  <si>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</si>
  <si>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</si>
  <si>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</si>
  <si>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</si>
  <si>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</si>
  <si>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</si>
  <si>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</si>
  <si>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</si>
  <si>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</si>
  <si>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</si>
  <si>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</si>
  <si>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</si>
  <si>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</si>
  <si>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</si>
  <si>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</si>
  <si>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</si>
  <si>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</si>
  <si>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</si>
  <si>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</si>
  <si>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</si>
  <si>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</si>
  <si>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</si>
  <si>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</si>
  <si>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</si>
  <si>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</si>
  <si>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</si>
  <si>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</si>
  <si>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</si>
  <si>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</si>
  <si>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</si>
  <si>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</si>
  <si>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</si>
  <si>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</si>
  <si>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</si>
  <si>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</si>
  <si>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</si>
  <si>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</si>
  <si>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</si>
  <si>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</si>
  <si>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</si>
  <si>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</si>
  <si>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</si>
  <si>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</si>
  <si>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</si>
  <si>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</si>
  <si>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</si>
  <si>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</si>
  <si>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</si>
  <si>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</si>
  <si>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</si>
  <si>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</si>
  <si>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</si>
  <si>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</si>
  <si>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</si>
  <si>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</si>
  <si>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</si>
  <si>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</si>
  <si>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</si>
  <si>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</si>
  <si>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</si>
  <si>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</si>
  <si>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</si>
  <si>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</si>
  <si>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</si>
  <si>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</si>
  <si>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</si>
  <si>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</si>
  <si>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</si>
  <si>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</si>
  <si>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</si>
  <si>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</si>
  <si>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</si>
  <si>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</si>
  <si>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</si>
  <si>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</si>
  <si>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</si>
  <si>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</si>
  <si>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</si>
  <si>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</si>
  <si>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</si>
  <si>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</si>
  <si>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</si>
  <si>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</si>
  <si>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</si>
  <si>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</si>
  <si>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</si>
  <si>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</si>
  <si>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</si>
  <si>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</si>
  <si>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</si>
  <si>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</si>
  <si>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</si>
  <si>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</si>
  <si>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</si>
  <si>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</si>
  <si>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</si>
  <si>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</si>
  <si>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</si>
  <si>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</si>
  <si>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</si>
  <si>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</si>
  <si>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</si>
  <si>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</si>
  <si>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</si>
  <si>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</si>
  <si>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</si>
  <si>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</si>
  <si>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</si>
  <si>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</si>
  <si>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</si>
  <si>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</si>
  <si>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</si>
  <si>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</si>
  <si>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</si>
  <si>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</si>
  <si>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</si>
  <si>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</si>
  <si>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</si>
  <si>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</si>
  <si>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</si>
  <si>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</si>
  <si>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</si>
  <si>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</si>
  <si>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</si>
  <si>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</si>
  <si>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</si>
  <si>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</si>
  <si>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</si>
  <si>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</si>
  <si>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</si>
  <si>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</si>
  <si>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</si>
  <si>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</si>
  <si>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</si>
  <si>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</si>
  <si>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</si>
  <si>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</si>
  <si>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</si>
  <si>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</si>
  <si>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</si>
  <si>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</si>
  <si>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</si>
  <si>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</si>
  <si>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</si>
  <si>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</si>
  <si>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</si>
  <si>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</si>
  <si>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</si>
  <si>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</si>
  <si>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</si>
  <si>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</si>
  <si>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</si>
  <si>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</si>
  <si>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</si>
  <si>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</si>
  <si>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</si>
  <si>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</si>
  <si>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</si>
  <si>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</si>
  <si>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</si>
  <si>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</si>
  <si>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</si>
  <si>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</si>
  <si>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</si>
  <si>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</si>
  <si>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</si>
  <si>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</si>
  <si>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</si>
  <si>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</si>
  <si>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</si>
  <si>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</si>
  <si>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</si>
  <si>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</si>
  <si>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</si>
  <si>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</si>
  <si>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</si>
  <si>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</si>
  <si>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</si>
  <si>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</si>
  <si>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</si>
  <si>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</si>
  <si>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</si>
  <si>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</si>
  <si>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</si>
  <si>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</si>
  <si>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</si>
  <si>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</si>
  <si>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</si>
  <si>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</si>
  <si>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</si>
  <si>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</si>
  <si>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</si>
  <si>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</si>
  <si>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</si>
  <si>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</si>
  <si>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</si>
  <si>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</si>
  <si>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</si>
  <si>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</si>
  <si>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</si>
  <si>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</si>
  <si>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</si>
  <si>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</si>
  <si>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</si>
  <si>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</si>
  <si>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</si>
  <si>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</si>
  <si>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</si>
  <si>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</si>
  <si>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</si>
  <si>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</si>
  <si>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</si>
  <si>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</si>
  <si>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</si>
  <si>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</si>
  <si>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</si>
  <si>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</si>
  <si>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</si>
  <si>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</si>
  <si>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</si>
  <si>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</si>
  <si>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</si>
  <si>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</si>
  <si>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</si>
  <si>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</si>
  <si>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</si>
  <si>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</si>
  <si>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</si>
  <si>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</si>
  <si>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</si>
  <si>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</si>
  <si>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</si>
  <si>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</si>
  <si>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</si>
  <si>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</si>
  <si>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</si>
  <si>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</si>
  <si>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</si>
  <si>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</si>
  <si>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</si>
  <si>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</si>
  <si>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</si>
  <si>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</si>
  <si>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</si>
  <si>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</si>
  <si>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</si>
  <si>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</si>
  <si>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</si>
  <si>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</si>
  <si>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</si>
  <si>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</si>
  <si>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</si>
  <si>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</si>
  <si>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</si>
  <si>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</si>
  <si>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</si>
  <si>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</si>
  <si>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</si>
  <si>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</si>
  <si>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</si>
  <si>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</si>
  <si>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</si>
  <si>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</si>
  <si>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</si>
  <si>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</si>
  <si>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</si>
  <si>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</si>
  <si>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</si>
  <si>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</si>
  <si>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</si>
  <si>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</si>
  <si>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</si>
  <si>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</si>
  <si>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</si>
  <si>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</si>
  <si>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</si>
  <si>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</si>
  <si>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</si>
  <si>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</si>
  <si>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</si>
  <si>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</si>
  <si>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</si>
  <si>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</si>
  <si>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</si>
  <si>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</si>
  <si>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</si>
  <si>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</si>
  <si>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</si>
  <si>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</si>
  <si>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</si>
  <si>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</si>
  <si>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</si>
  <si>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</si>
  <si>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</si>
  <si>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</si>
  <si>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</si>
  <si>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</si>
  <si>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</si>
  <si>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</si>
  <si>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</si>
  <si>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</si>
  <si>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</si>
  <si>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</si>
  <si>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</si>
  <si>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</si>
  <si>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</si>
  <si>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</si>
  <si>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</si>
  <si>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</si>
  <si>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</si>
  <si>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</si>
  <si>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</si>
  <si>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</si>
  <si>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</si>
  <si>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</si>
  <si>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</si>
  <si>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</si>
  <si>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</si>
  <si>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</si>
  <si>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</si>
  <si>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</si>
  <si>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</si>
  <si>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</si>
  <si>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</si>
  <si>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</si>
  <si>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</si>
  <si>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</si>
  <si>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</si>
  <si>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</si>
  <si>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</si>
  <si>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</si>
  <si>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</si>
  <si>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</si>
  <si>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</si>
  <si>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</si>
  <si>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</si>
  <si>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</si>
  <si>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</si>
  <si>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</si>
  <si>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</si>
  <si>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</si>
  <si>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</si>
  <si>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</si>
  <si>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</si>
  <si>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</si>
  <si>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</si>
  <si>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</si>
  <si>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</si>
  <si>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</si>
  <si>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</si>
  <si>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</si>
  <si>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</si>
  <si>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</si>
  <si>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</si>
  <si>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</si>
  <si>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</si>
  <si>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</si>
  <si>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</si>
  <si>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</si>
  <si>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</si>
  <si>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</si>
  <si>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</si>
  <si>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</si>
  <si>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</si>
  <si>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</si>
  <si>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</si>
  <si>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</si>
  <si>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</si>
  <si>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</si>
  <si>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</si>
  <si>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</si>
  <si>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</si>
  <si>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</si>
  <si>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</si>
  <si>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</si>
  <si>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</si>
  <si>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</si>
  <si>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</si>
  <si>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cat9</t>
  </si>
  <si>
    <t>subcat24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</si>
  <si>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</si>
  <si>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</si>
  <si>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</si>
  <si>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</si>
  <si>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</si>
  <si>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</si>
  <si>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</si>
  <si>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</si>
  <si>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</si>
  <si>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</si>
  <si>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</si>
  <si>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</si>
  <si>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</si>
  <si>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</si>
  <si>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</si>
  <si>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</si>
  <si>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</si>
  <si>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</si>
  <si>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</si>
  <si>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</si>
  <si>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</si>
  <si>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</si>
  <si>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</si>
  <si>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</si>
  <si>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</si>
  <si>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</si>
  <si>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</si>
  <si>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</si>
  <si>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</si>
  <si>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</si>
  <si>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</si>
  <si>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</si>
  <si>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</si>
  <si>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</si>
  <si>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</si>
  <si>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</si>
  <si>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</si>
  <si>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</si>
  <si>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</si>
  <si>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</si>
  <si>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</si>
  <si>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</si>
  <si>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</si>
  <si>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</si>
  <si>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</si>
  <si>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</si>
  <si>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</si>
  <si>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</si>
  <si>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</si>
  <si>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</si>
  <si>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</si>
  <si>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</si>
  <si>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</si>
  <si>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</si>
  <si>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</si>
  <si>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</si>
  <si>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</si>
  <si>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</si>
  <si>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</si>
  <si>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</si>
  <si>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</si>
  <si>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</si>
  <si>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</si>
  <si>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</si>
  <si>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</si>
  <si>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</si>
  <si>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</si>
  <si>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</si>
  <si>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</si>
  <si>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</si>
  <si>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</si>
  <si>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</si>
  <si>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</si>
  <si>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</si>
  <si>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</si>
  <si>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</si>
  <si>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</si>
  <si>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</si>
  <si>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</si>
  <si>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</si>
  <si>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</si>
  <si>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</si>
  <si>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</si>
  <si>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</si>
  <si>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</si>
  <si>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</si>
  <si>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</si>
  <si>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</si>
  <si>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</si>
  <si>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</si>
  <si>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</si>
  <si>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</si>
  <si>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</si>
  <si>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</si>
  <si>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</si>
  <si>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</si>
  <si>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</si>
  <si>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</si>
  <si>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</si>
  <si>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</si>
  <si>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</si>
  <si>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</si>
  <si>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</si>
  <si>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</si>
  <si>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</si>
  <si>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</si>
  <si>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</si>
  <si>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</si>
  <si>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</si>
  <si>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</si>
  <si>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</si>
  <si>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</si>
  <si>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</si>
  <si>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</si>
  <si>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</si>
  <si>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</si>
  <si>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</si>
  <si>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</si>
  <si>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</si>
  <si>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</si>
  <si>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</si>
  <si>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</si>
  <si>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</si>
  <si>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</si>
  <si>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</si>
  <si>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</si>
  <si>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</si>
  <si>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</si>
  <si>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</si>
  <si>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</si>
  <si>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</si>
  <si>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</si>
  <si>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</si>
  <si>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</si>
  <si>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</si>
  <si>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</si>
  <si>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</si>
  <si>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</si>
  <si>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</si>
  <si>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</si>
  <si>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</si>
  <si>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</si>
  <si>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</si>
  <si>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</si>
  <si>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</si>
  <si>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</si>
  <si>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</si>
  <si>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</si>
  <si>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</si>
  <si>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</si>
  <si>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</si>
  <si>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</si>
  <si>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</si>
  <si>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</si>
  <si>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</si>
  <si>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</si>
  <si>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</si>
  <si>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</si>
  <si>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</si>
  <si>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</si>
  <si>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</si>
  <si>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</si>
  <si>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</si>
  <si>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</si>
  <si>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</si>
  <si>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</si>
  <si>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</si>
  <si>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</si>
  <si>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</si>
  <si>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</si>
  <si>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</si>
  <si>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</si>
  <si>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</si>
  <si>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</si>
  <si>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</si>
  <si>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</si>
  <si>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</si>
  <si>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</si>
  <si>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</si>
  <si>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</si>
  <si>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</si>
  <si>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</si>
  <si>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</si>
  <si>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</si>
  <si>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</si>
  <si>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</si>
  <si>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</si>
  <si>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</si>
  <si>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</si>
  <si>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</si>
  <si>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</si>
  <si>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</si>
  <si>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</si>
  <si>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</si>
  <si>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</si>
  <si>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</si>
  <si>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</si>
  <si>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</si>
  <si>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</si>
  <si>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</si>
  <si>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</si>
  <si>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</si>
  <si>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</si>
  <si>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</si>
  <si>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</si>
  <si>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</si>
  <si>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</si>
  <si>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</si>
  <si>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</si>
  <si>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</si>
  <si>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</si>
  <si>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</si>
  <si>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</si>
  <si>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</si>
  <si>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</si>
  <si>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</si>
  <si>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</si>
  <si>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</si>
  <si>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</si>
  <si>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</si>
  <si>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</si>
  <si>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</si>
  <si>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</si>
  <si>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</si>
  <si>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</si>
  <si>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</si>
  <si>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</si>
  <si>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</si>
  <si>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</si>
  <si>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</si>
  <si>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</si>
  <si>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</si>
  <si>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</si>
  <si>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</si>
  <si>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</si>
  <si>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</si>
  <si>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</si>
  <si>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</si>
  <si>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</si>
  <si>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</si>
  <si>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</si>
  <si>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</si>
  <si>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</si>
  <si>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</si>
  <si>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</si>
  <si>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</si>
  <si>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</si>
  <si>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</si>
  <si>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</si>
  <si>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</si>
  <si>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</si>
  <si>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</si>
  <si>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</si>
  <si>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</si>
  <si>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</si>
  <si>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</si>
  <si>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</si>
  <si>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</si>
  <si>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</si>
  <si>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</si>
  <si>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</si>
  <si>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</si>
  <si>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</si>
  <si>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</si>
  <si>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</si>
  <si>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</si>
  <si>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</si>
  <si>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</si>
  <si>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</si>
  <si>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</si>
  <si>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</si>
  <si>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</si>
  <si>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</si>
  <si>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</si>
  <si>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</si>
  <si>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</si>
  <si>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</si>
  <si>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</si>
  <si>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</si>
  <si>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</si>
  <si>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</si>
  <si>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</si>
  <si>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</si>
  <si>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</si>
  <si>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</si>
  <si>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</si>
  <si>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</si>
  <si>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</si>
  <si>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</si>
  <si>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</si>
  <si>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</si>
  <si>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</si>
  <si>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</si>
  <si>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</si>
  <si>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</si>
  <si>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</si>
  <si>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</si>
  <si>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</si>
  <si>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</si>
  <si>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</si>
  <si>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</si>
  <si>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</si>
  <si>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</si>
  <si>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</si>
  <si>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</si>
  <si>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</si>
  <si>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</si>
  <si>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</si>
  <si>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</si>
  <si>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</si>
  <si>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</si>
  <si>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</si>
  <si>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</si>
  <si>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</si>
  <si>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</si>
  <si>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</si>
  <si>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</si>
  <si>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</si>
  <si>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</si>
  <si>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</si>
  <si>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</si>
  <si>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</si>
  <si>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</si>
  <si>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</si>
  <si>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</si>
  <si>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</si>
  <si>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</si>
  <si>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</si>
  <si>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</si>
  <si>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</si>
  <si>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</si>
  <si>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</si>
  <si>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</si>
  <si>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</si>
  <si>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</si>
  <si>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</si>
  <si>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</si>
  <si>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</si>
  <si>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</si>
  <si>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</si>
  <si>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</si>
  <si>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</si>
  <si>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</si>
  <si>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</si>
  <si>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</si>
  <si>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</si>
  <si>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</si>
  <si>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</si>
  <si>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</si>
  <si>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</si>
  <si>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</si>
  <si>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</si>
  <si>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</si>
  <si>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</si>
  <si>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</si>
  <si>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</si>
  <si>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</si>
  <si>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</si>
  <si>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</si>
  <si>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</si>
  <si>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</si>
  <si>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</si>
  <si>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</si>
  <si>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</si>
  <si>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</si>
  <si>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</si>
  <si>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</si>
  <si>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</si>
  <si>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</si>
  <si>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</si>
  <si>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</si>
  <si>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</si>
  <si>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</si>
  <si>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</si>
  <si>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</si>
  <si>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</si>
  <si>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</si>
  <si>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</si>
  <si>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</si>
  <si>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</si>
  <si>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</si>
  <si>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</si>
  <si>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</si>
  <si>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</si>
  <si>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</si>
  <si>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</si>
  <si>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</si>
  <si>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</si>
  <si>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</si>
  <si>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</si>
  <si>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</si>
  <si>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</si>
  <si>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</si>
  <si>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</si>
  <si>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</si>
  <si>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</si>
  <si>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</si>
  <si>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</si>
  <si>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</si>
  <si>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</si>
  <si>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</si>
  <si>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</si>
  <si>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</si>
  <si>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</si>
  <si>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</si>
  <si>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</si>
  <si>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</si>
  <si>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</si>
  <si>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</si>
  <si>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</si>
  <si>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</si>
  <si>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</si>
  <si>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</si>
  <si>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</si>
  <si>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</si>
  <si>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</si>
  <si>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</si>
  <si>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</si>
  <si>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</si>
  <si>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</si>
  <si>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</si>
  <si>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</si>
  <si>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</si>
  <si>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</si>
  <si>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</si>
  <si>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</si>
  <si>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</si>
  <si>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</si>
  <si>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</si>
  <si>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</si>
  <si>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</si>
  <si>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</si>
  <si>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</si>
  <si>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</si>
  <si>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</si>
  <si>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</si>
  <si>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</si>
  <si>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</si>
  <si>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</si>
  <si>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</si>
  <si>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</si>
  <si>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</si>
  <si>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</si>
  <si>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</si>
  <si>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</si>
  <si>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</si>
  <si>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</si>
  <si>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</si>
  <si>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</si>
  <si>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</si>
  <si>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</si>
  <si>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</si>
  <si>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</si>
  <si>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</si>
  <si>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</si>
  <si>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</si>
  <si>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</si>
  <si>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</si>
  <si>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</si>
  <si>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</si>
  <si>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</si>
  <si>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</si>
  <si>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</si>
  <si>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</si>
  <si>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</si>
  <si>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</si>
  <si>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</si>
  <si>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</si>
  <si>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</si>
  <si>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</si>
  <si>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</si>
  <si>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</si>
  <si>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</si>
  <si>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</si>
  <si>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</si>
  <si>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</si>
  <si>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</si>
  <si>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</si>
  <si>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</si>
  <si>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</si>
  <si>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</si>
  <si>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</si>
  <si>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</si>
  <si>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</si>
  <si>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</si>
  <si>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</si>
  <si>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</si>
  <si>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</si>
  <si>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</si>
  <si>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</si>
  <si>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</si>
  <si>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</si>
  <si>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</si>
  <si>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</si>
  <si>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</si>
  <si>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</si>
  <si>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</si>
  <si>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</si>
  <si>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</si>
  <si>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</si>
  <si>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</si>
  <si>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</si>
  <si>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</si>
  <si>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</si>
  <si>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</si>
  <si>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</si>
  <si>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</si>
  <si>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</si>
  <si>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</si>
  <si>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</si>
  <si>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</si>
  <si>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</si>
  <si>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</si>
  <si>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</si>
  <si>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</si>
  <si>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</si>
  <si>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</si>
  <si>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</si>
  <si>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</si>
  <si>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</si>
  <si>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</si>
  <si>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</si>
  <si>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</si>
  <si>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</si>
  <si>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</si>
  <si>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</si>
  <si>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</si>
  <si>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</si>
  <si>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</si>
  <si>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</si>
  <si>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</si>
  <si>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</si>
  <si>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</si>
  <si>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</si>
  <si>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</si>
  <si>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</si>
  <si>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</si>
  <si>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</si>
  <si>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</si>
  <si>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</si>
  <si>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</si>
  <si>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</si>
  <si>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</si>
  <si>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</si>
  <si>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</si>
  <si>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</si>
  <si>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</si>
  <si>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</si>
  <si>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</si>
  <si>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</si>
  <si>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</si>
  <si>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</si>
  <si>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</si>
  <si>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</si>
  <si>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</si>
  <si>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</si>
  <si>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</si>
  <si>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</si>
  <si>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</si>
  <si>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</si>
  <si>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</si>
  <si>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</si>
  <si>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</si>
  <si>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</si>
  <si>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</si>
  <si>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</si>
  <si>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</si>
  <si>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</si>
  <si>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</si>
  <si>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</si>
  <si>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</si>
  <si>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</si>
  <si>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</si>
  <si>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</si>
  <si>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</si>
  <si>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</si>
  <si>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</si>
  <si>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</si>
  <si>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</si>
  <si>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</si>
  <si>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</si>
  <si>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</si>
  <si>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</si>
  <si>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</si>
  <si>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</si>
  <si>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</si>
  <si>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</si>
  <si>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</si>
  <si>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</si>
  <si>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</si>
  <si>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</si>
  <si>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</si>
  <si>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</si>
  <si>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</si>
  <si>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</si>
  <si>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</si>
  <si>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</si>
  <si>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</si>
  <si>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</si>
  <si>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</si>
  <si>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</si>
  <si>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</si>
  <si>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</si>
  <si>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</si>
  <si>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</si>
  <si>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</si>
  <si>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</si>
  <si>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</si>
  <si>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</si>
  <si>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</si>
  <si>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</si>
  <si>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</si>
  <si>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</si>
  <si>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</si>
  <si>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</si>
  <si>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</si>
  <si>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</si>
  <si>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</si>
  <si>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</si>
  <si>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</si>
  <si>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</si>
  <si>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</si>
  <si>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</si>
  <si>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</si>
  <si>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</si>
  <si>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</si>
  <si>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</si>
  <si>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</si>
  <si>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</si>
  <si>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</si>
  <si>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</si>
  <si>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</si>
  <si>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</si>
  <si>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</si>
  <si>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</si>
  <si>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</si>
  <si>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</si>
  <si>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</si>
  <si>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</si>
  <si>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</si>
  <si>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</si>
  <si>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</si>
  <si>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</si>
  <si>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</si>
  <si>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</si>
  <si>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</si>
  <si>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</si>
  <si>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</si>
  <si>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</si>
  <si>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</si>
  <si>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</si>
  <si>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</si>
  <si>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</si>
  <si>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</si>
  <si>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</si>
  <si>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</si>
  <si>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</si>
  <si>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</si>
  <si>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</si>
  <si>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</si>
  <si>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</si>
  <si>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</si>
  <si>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</si>
  <si>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</si>
  <si>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</si>
  <si>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</si>
  <si>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</si>
  <si>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</si>
  <si>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</si>
  <si>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</si>
  <si>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</si>
  <si>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</si>
  <si>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</si>
  <si>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</si>
  <si>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</si>
  <si>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</si>
  <si>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</si>
  <si>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</si>
  <si>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</si>
  <si>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</si>
  <si>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</si>
  <si>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</si>
  <si>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</si>
  <si>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</si>
  <si>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</si>
  <si>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</si>
  <si>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</si>
  <si>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</si>
  <si>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</si>
  <si>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</si>
  <si>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</si>
  <si>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</si>
  <si>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</si>
  <si>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</si>
  <si>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</si>
  <si>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</si>
  <si>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</si>
  <si>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</si>
  <si>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</si>
  <si>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</si>
  <si>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</si>
  <si>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</si>
  <si>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</si>
  <si>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</si>
  <si>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</si>
  <si>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</si>
  <si>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</si>
  <si>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</si>
  <si>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</si>
  <si>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</si>
  <si>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</si>
  <si>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</si>
  <si>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</si>
  <si>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</si>
  <si>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</si>
  <si>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</si>
  <si>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</si>
  <si>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</si>
  <si>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</si>
  <si>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</si>
  <si>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</si>
  <si>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</si>
  <si>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</si>
  <si>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</si>
  <si>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</si>
  <si>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</si>
  <si>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</si>
  <si>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</si>
  <si>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</si>
  <si>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</si>
  <si>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</si>
  <si>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</si>
  <si>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</si>
  <si>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</si>
  <si>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</si>
  <si>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</si>
  <si>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</si>
  <si>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</si>
  <si>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</si>
  <si>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</si>
  <si>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</si>
  <si>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</si>
  <si>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</si>
  <si>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</si>
  <si>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</si>
  <si>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</si>
  <si>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</si>
  <si>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</si>
  <si>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</si>
  <si>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</si>
  <si>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</si>
  <si>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</si>
  <si>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</si>
  <si>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</si>
  <si>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</si>
  <si>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</si>
  <si>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</si>
  <si>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</si>
  <si>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</si>
  <si>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</si>
  <si>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</si>
  <si>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</si>
  <si>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</si>
  <si>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</si>
  <si>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</si>
  <si>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</si>
  <si>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</si>
  <si>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</si>
  <si>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</si>
  <si>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</si>
  <si>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</si>
  <si>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</si>
  <si>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</si>
  <si>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</si>
  <si>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</si>
  <si>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</si>
  <si>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</si>
  <si>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</si>
  <si>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</si>
  <si>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</si>
  <si>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</si>
  <si>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</si>
  <si>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</si>
  <si>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</si>
  <si>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</si>
  <si>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</si>
  <si>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</si>
  <si>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</si>
  <si>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</si>
  <si>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</si>
  <si>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</si>
  <si>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</si>
  <si>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</si>
  <si>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</si>
  <si>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</si>
  <si>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</si>
  <si>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</si>
  <si>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</si>
  <si>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</si>
  <si>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</si>
  <si>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</si>
  <si>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</si>
  <si>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</si>
  <si>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</si>
  <si>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</si>
  <si>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</si>
  <si>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</si>
  <si>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</si>
  <si>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</si>
  <si>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</si>
  <si>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</si>
  <si>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</si>
  <si>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</si>
  <si>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</si>
  <si>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</si>
  <si>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</si>
  <si>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</si>
  <si>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</si>
  <si>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</si>
  <si>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</si>
  <si>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</si>
  <si>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</si>
  <si>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</si>
  <si>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</si>
  <si>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</si>
  <si>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</si>
  <si>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</si>
  <si>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</si>
  <si>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</si>
  <si>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</si>
  <si>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</si>
  <si>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</si>
  <si>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</si>
  <si>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</si>
  <si>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</si>
  <si>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</si>
  <si>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</si>
  <si>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</si>
  <si>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</si>
  <si>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</si>
  <si>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</si>
  <si>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</si>
  <si>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</si>
  <si>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</si>
  <si>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</si>
  <si>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</si>
  <si>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</si>
  <si>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</si>
  <si>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</si>
  <si>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</si>
  <si>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</si>
  <si>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</si>
  <si>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</si>
  <si>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</si>
  <si>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</si>
  <si>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</si>
  <si>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</si>
  <si>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</si>
  <si>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</si>
  <si>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</si>
  <si>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</si>
  <si>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</si>
  <si>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</si>
  <si>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</si>
  <si>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</si>
  <si>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</si>
  <si>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</si>
  <si>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</si>
  <si>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</si>
  <si>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</si>
  <si>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</si>
  <si>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</si>
  <si>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</si>
  <si>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</si>
  <si>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</si>
  <si>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</si>
  <si>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</si>
  <si>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</si>
  <si>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</si>
  <si>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</si>
  <si>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</si>
  <si>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</si>
  <si>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</si>
  <si>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</si>
  <si>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</si>
  <si>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</si>
  <si>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</si>
  <si>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</si>
  <si>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</si>
  <si>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</si>
  <si>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</si>
  <si>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</si>
  <si>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</si>
  <si>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</si>
  <si>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</si>
  <si>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</si>
  <si>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</si>
  <si>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</si>
  <si>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</si>
  <si>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</si>
  <si>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</si>
  <si>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</si>
  <si>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</si>
  <si>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</si>
  <si>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</si>
  <si>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</si>
  <si>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</si>
  <si>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</si>
  <si>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</si>
  <si>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</si>
  <si>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</si>
  <si>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</si>
  <si>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</si>
  <si>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</si>
  <si>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</si>
  <si>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</si>
  <si>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</si>
  <si>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</si>
  <si>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</si>
  <si>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</si>
  <si>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</si>
  <si>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</si>
  <si>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</si>
  <si>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</si>
  <si>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</si>
  <si>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</si>
  <si>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</si>
  <si>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</si>
  <si>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</si>
  <si>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</si>
  <si>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</si>
  <si>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</si>
  <si>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</si>
  <si>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</si>
  <si>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</si>
  <si>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</si>
  <si>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</si>
  <si>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</si>
  <si>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</si>
  <si>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</si>
  <si>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</si>
  <si>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</si>
  <si>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</si>
  <si>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</si>
  <si>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</si>
  <si>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</si>
  <si>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</si>
  <si>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</si>
  <si>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</si>
  <si>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</si>
  <si>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</si>
  <si>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</si>
  <si>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</si>
  <si>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</si>
  <si>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</si>
  <si>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</si>
  <si>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</si>
  <si>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</si>
  <si>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</si>
  <si>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</si>
  <si>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</si>
  <si>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</si>
  <si>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</si>
  <si>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</si>
  <si>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</si>
  <si>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</si>
  <si>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</si>
  <si>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</si>
  <si>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</si>
  <si>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</si>
  <si>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</si>
  <si>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</si>
  <si>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</si>
  <si>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</si>
  <si>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</si>
  <si>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</si>
  <si>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</si>
  <si>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</si>
  <si>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</si>
  <si>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</si>
  <si>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</si>
  <si>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</si>
  <si>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</si>
  <si>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</si>
  <si>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</si>
  <si>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</si>
  <si>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</si>
  <si>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</si>
  <si>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</si>
  <si>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</si>
  <si>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</si>
  <si>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</si>
  <si>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</si>
  <si>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</si>
  <si>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</si>
  <si>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</si>
  <si>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</si>
  <si>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type</t>
  </si>
  <si>
    <t>INT</t>
  </si>
  <si>
    <t>VARCHAR(5)</t>
  </si>
  <si>
    <t>journalism</t>
  </si>
  <si>
    <t>photography</t>
  </si>
  <si>
    <t>games</t>
  </si>
  <si>
    <t>publishing</t>
  </si>
  <si>
    <t>film &amp; video</t>
  </si>
  <si>
    <t>theater</t>
  </si>
  <si>
    <t>technology</t>
  </si>
  <si>
    <t>category</t>
  </si>
  <si>
    <t>music</t>
  </si>
  <si>
    <t>food</t>
  </si>
  <si>
    <t>audio</t>
  </si>
  <si>
    <t>science fiction</t>
  </si>
  <si>
    <t>world music</t>
  </si>
  <si>
    <t>mobile games</t>
  </si>
  <si>
    <t>television</t>
  </si>
  <si>
    <t>translations</t>
  </si>
  <si>
    <t>jazz</t>
  </si>
  <si>
    <t>metal</t>
  </si>
  <si>
    <t>radio &amp; podcasts</t>
  </si>
  <si>
    <t>photography books</t>
  </si>
  <si>
    <t>fiction</t>
  </si>
  <si>
    <t>shorts</t>
  </si>
  <si>
    <t>video games</t>
  </si>
  <si>
    <t>animation</t>
  </si>
  <si>
    <t>nonfiction</t>
  </si>
  <si>
    <t>wearables</t>
  </si>
  <si>
    <t>indie rock</t>
  </si>
  <si>
    <t>drama</t>
  </si>
  <si>
    <t>electric music</t>
  </si>
  <si>
    <t>documentary</t>
  </si>
  <si>
    <t>subcategory</t>
  </si>
  <si>
    <t>plays</t>
  </si>
  <si>
    <t>web</t>
  </si>
  <si>
    <t>rock</t>
  </si>
  <si>
    <t>food trucks</t>
  </si>
  <si>
    <t>michelangelo.hess@bouygtel.fr</t>
  </si>
  <si>
    <t>Hess</t>
  </si>
  <si>
    <t>Michelangelo</t>
  </si>
  <si>
    <t>gareth.comolli@tiscali.fr</t>
  </si>
  <si>
    <t>Comolli</t>
  </si>
  <si>
    <t>Gareth</t>
  </si>
  <si>
    <t>evangelista.pereira@thompson-peterson.biz</t>
  </si>
  <si>
    <t>Pereira</t>
  </si>
  <si>
    <t>Evangelista</t>
  </si>
  <si>
    <t>gelsomina.migliaccio@junk.com</t>
  </si>
  <si>
    <t>Migliaccio</t>
  </si>
  <si>
    <t>Gelsomina</t>
  </si>
  <si>
    <t>whitney.noack@laboratorios.org</t>
  </si>
  <si>
    <t>Noack</t>
  </si>
  <si>
    <t>Whitney</t>
  </si>
  <si>
    <t>guadalupe.munoz@murray-hamilton.com.au</t>
  </si>
  <si>
    <t>Munoz</t>
  </si>
  <si>
    <t>Guadalupe</t>
  </si>
  <si>
    <t>jelena.stiffel@trupp.de</t>
  </si>
  <si>
    <t>Stiffel</t>
  </si>
  <si>
    <t>Jelena</t>
  </si>
  <si>
    <t>julio.renner@industrias.net</t>
  </si>
  <si>
    <t>Renner</t>
  </si>
  <si>
    <t>Julio</t>
  </si>
  <si>
    <t>bettina.norbiato@allen-lutz.org</t>
  </si>
  <si>
    <t>Norbiato</t>
  </si>
  <si>
    <t>Bettina</t>
  </si>
  <si>
    <t>vincentio.sanders@voila.fr</t>
  </si>
  <si>
    <t>Sanders</t>
  </si>
  <si>
    <t>Vincentio</t>
  </si>
  <si>
    <t>micaela.martel@hotmail.com</t>
  </si>
  <si>
    <t>Martel</t>
  </si>
  <si>
    <t>Micaela</t>
  </si>
  <si>
    <t>harald.roy@web.de</t>
  </si>
  <si>
    <t>Roy</t>
  </si>
  <si>
    <t>Harald</t>
  </si>
  <si>
    <t>leah.ornelas@gmail.com</t>
  </si>
  <si>
    <t>Ornelas</t>
  </si>
  <si>
    <t>Leah</t>
  </si>
  <si>
    <t>aaron.anaya@hotmail.com.au</t>
  </si>
  <si>
    <t>Anaya</t>
  </si>
  <si>
    <t>Aaron</t>
  </si>
  <si>
    <t>mason.potter@gmail.com</t>
  </si>
  <si>
    <t>Potter</t>
  </si>
  <si>
    <t>Mason</t>
  </si>
  <si>
    <t>virginie.mclean@yahoo.com</t>
  </si>
  <si>
    <t>McLean</t>
  </si>
  <si>
    <t>Virginie</t>
  </si>
  <si>
    <t>jared.ferguson@roberts.com</t>
  </si>
  <si>
    <t>Ferguson</t>
  </si>
  <si>
    <t>Jared</t>
  </si>
  <si>
    <t>grace.kroker@hotmail.com</t>
  </si>
  <si>
    <t>Kroker</t>
  </si>
  <si>
    <t>Grace</t>
  </si>
  <si>
    <t>ippazio.angulo@yahoo.com</t>
  </si>
  <si>
    <t>Angulo</t>
  </si>
  <si>
    <t>Ippazio</t>
  </si>
  <si>
    <t>christophe.bohnbach@ifrance.com</t>
  </si>
  <si>
    <t>Bohnbach</t>
  </si>
  <si>
    <t>Christophe</t>
  </si>
  <si>
    <t>julian.noble@hill.org.au</t>
  </si>
  <si>
    <t>Noble</t>
  </si>
  <si>
    <t>Julian</t>
  </si>
  <si>
    <t>edeltrud.boyer@outlook.com</t>
  </si>
  <si>
    <t>Boyer</t>
  </si>
  <si>
    <t>Edeltrud</t>
  </si>
  <si>
    <t>francisca.becerra@young.com.au</t>
  </si>
  <si>
    <t>Becerra</t>
  </si>
  <si>
    <t>Francisca</t>
  </si>
  <si>
    <t>graziella.vidal@hotmail.com</t>
  </si>
  <si>
    <t>Vidal</t>
  </si>
  <si>
    <t>Graziella</t>
  </si>
  <si>
    <t>elliott.herrmann@hotmail.com.au</t>
  </si>
  <si>
    <t>Herrmann</t>
  </si>
  <si>
    <t>Elliott</t>
  </si>
  <si>
    <t>clara.armstrong@vodafone.it</t>
  </si>
  <si>
    <t>Armstrong</t>
  </si>
  <si>
    <t>Clara</t>
  </si>
  <si>
    <t>dina.gibbons@brewer.net</t>
  </si>
  <si>
    <t>Gibbons</t>
  </si>
  <si>
    <t>Dina</t>
  </si>
  <si>
    <t>bernadette.wang@gmail.com</t>
  </si>
  <si>
    <t>Wang</t>
  </si>
  <si>
    <t>Bernadette</t>
  </si>
  <si>
    <t>eduardo.delattre@lynch.net.au</t>
  </si>
  <si>
    <t>Delattre</t>
  </si>
  <si>
    <t>Eduardo</t>
  </si>
  <si>
    <t>sharon.diallo@gmail.com</t>
  </si>
  <si>
    <t>Diallo</t>
  </si>
  <si>
    <t>Sharon</t>
  </si>
  <si>
    <t>marisa.renaud@smith.org</t>
  </si>
  <si>
    <t>Renaud</t>
  </si>
  <si>
    <t>Marisa</t>
  </si>
  <si>
    <t>albert.legendre@lee.com</t>
  </si>
  <si>
    <t>Legendre</t>
  </si>
  <si>
    <t>Albert</t>
  </si>
  <si>
    <t>lilija.charles@gmail.com</t>
  </si>
  <si>
    <t>Charles</t>
  </si>
  <si>
    <t>Lilija</t>
  </si>
  <si>
    <t>cristian.hale@hotmail.co.uk</t>
  </si>
  <si>
    <t>Hale</t>
  </si>
  <si>
    <t>Cristian</t>
  </si>
  <si>
    <t>ehrentraud.puga@laboratorios.com</t>
  </si>
  <si>
    <t>Puga</t>
  </si>
  <si>
    <t>Ehrentraud</t>
  </si>
  <si>
    <t>giacomo.bouvet@gmail.com</t>
  </si>
  <si>
    <t>Bouvet</t>
  </si>
  <si>
    <t>Giacomo</t>
  </si>
  <si>
    <t>alberto.girschner@laboratorios.com</t>
  </si>
  <si>
    <t>Girschner</t>
  </si>
  <si>
    <t>Alberto</t>
  </si>
  <si>
    <t>paulo.zito@nelson.biz</t>
  </si>
  <si>
    <t>Zito</t>
  </si>
  <si>
    <t>Paulo</t>
  </si>
  <si>
    <t>mandy.weston@free.fr</t>
  </si>
  <si>
    <t>Weston</t>
  </si>
  <si>
    <t>Mandy</t>
  </si>
  <si>
    <t>evan.schacht@price.com</t>
  </si>
  <si>
    <t>Schacht</t>
  </si>
  <si>
    <t>Evan</t>
  </si>
  <si>
    <t>vito.dossi@hotmail.co.uk</t>
  </si>
  <si>
    <t>Dossi</t>
  </si>
  <si>
    <t>Vito</t>
  </si>
  <si>
    <t>debbie.guilbert@berg.edu</t>
  </si>
  <si>
    <t>Guilbert</t>
  </si>
  <si>
    <t>Debbie</t>
  </si>
  <si>
    <t>shane.fernandez@hotmail.de</t>
  </si>
  <si>
    <t>Fernandez</t>
  </si>
  <si>
    <t>Shane</t>
  </si>
  <si>
    <t>carmen.oestrovsky@gmail.com</t>
  </si>
  <si>
    <t>Oestrovsky</t>
  </si>
  <si>
    <t>Carmen</t>
  </si>
  <si>
    <t>alan.pineda@proyectos.info</t>
  </si>
  <si>
    <t>Pineda</t>
  </si>
  <si>
    <t>Alan</t>
  </si>
  <si>
    <t>branko.chambers@ifrance.com</t>
  </si>
  <si>
    <t>Chambers</t>
  </si>
  <si>
    <t>Branko</t>
  </si>
  <si>
    <t>marie.zoppetto@kallert.de</t>
  </si>
  <si>
    <t>Zoppetto</t>
  </si>
  <si>
    <t>Marie</t>
  </si>
  <si>
    <t>isidor.carpenter@chauvin.com</t>
  </si>
  <si>
    <t>Carpenter</t>
  </si>
  <si>
    <t>Isidor</t>
  </si>
  <si>
    <t>ugo.harrison@morley-chapman.co.uk</t>
  </si>
  <si>
    <t>Harrison</t>
  </si>
  <si>
    <t>Ugo</t>
  </si>
  <si>
    <t>rosl.lamborghini@hiller.net</t>
  </si>
  <si>
    <t>Lamborghini</t>
  </si>
  <si>
    <t>Rosl</t>
  </si>
  <si>
    <t>durante.lindner@picard.fr</t>
  </si>
  <si>
    <t>Lindner</t>
  </si>
  <si>
    <t>Durante</t>
  </si>
  <si>
    <t>patrizio.cisneros@martinez.edu.au</t>
  </si>
  <si>
    <t>Cisneros</t>
  </si>
  <si>
    <t>Patrizio</t>
  </si>
  <si>
    <t>toni.magrassi@gmail.com</t>
  </si>
  <si>
    <t>Magrassi</t>
  </si>
  <si>
    <t>Toni</t>
  </si>
  <si>
    <t>reynaldo.wagenknecht@faure.com</t>
  </si>
  <si>
    <t>Wagenknecht</t>
  </si>
  <si>
    <t>Reynaldo</t>
  </si>
  <si>
    <t>justine.mancini@tiscali.it</t>
  </si>
  <si>
    <t>Mancini</t>
  </si>
  <si>
    <t>Justine</t>
  </si>
  <si>
    <t>pia.burgess@proyectos.org</t>
  </si>
  <si>
    <t>Burgess</t>
  </si>
  <si>
    <t>Pia</t>
  </si>
  <si>
    <t>randall.connolly@jovinelli-castelli.com</t>
  </si>
  <si>
    <t>Connolly</t>
  </si>
  <si>
    <t>Randall</t>
  </si>
  <si>
    <t>mirko.townsend@schmitt.com</t>
  </si>
  <si>
    <t>Townsend</t>
  </si>
  <si>
    <t>Mirko</t>
  </si>
  <si>
    <t>leila.washington@gmail.com</t>
  </si>
  <si>
    <t>Washington</t>
  </si>
  <si>
    <t>Leila</t>
  </si>
  <si>
    <t>katarina.clarke@hotmail.com.au</t>
  </si>
  <si>
    <t>Clarke</t>
  </si>
  <si>
    <t>Katarina</t>
  </si>
  <si>
    <t>terry.ramirez@hotmail.co.uk</t>
  </si>
  <si>
    <t>Ramirez</t>
  </si>
  <si>
    <t>Terry</t>
  </si>
  <si>
    <t>derrick.little@small.org</t>
  </si>
  <si>
    <t>Little</t>
  </si>
  <si>
    <t>Derrick</t>
  </si>
  <si>
    <t>gianmarco.alcaraz@zacchia.net</t>
  </si>
  <si>
    <t>Alcaraz</t>
  </si>
  <si>
    <t>Gianmarco</t>
  </si>
  <si>
    <t>leon.baker@hotmail.com</t>
  </si>
  <si>
    <t>Baker</t>
  </si>
  <si>
    <t>Leon</t>
  </si>
  <si>
    <t>maria.nguyen@hernadez.com</t>
  </si>
  <si>
    <t>Nguyen</t>
  </si>
  <si>
    <t>Maria</t>
  </si>
  <si>
    <t>gionata.hussain@yahoo.com</t>
  </si>
  <si>
    <t>Hussain</t>
  </si>
  <si>
    <t>Gionata</t>
  </si>
  <si>
    <t>manuel.gracia@trussardi.eu</t>
  </si>
  <si>
    <t>Gracia</t>
  </si>
  <si>
    <t>Manuel</t>
  </si>
  <si>
    <t>kristi.grant@yahoo.co.uk</t>
  </si>
  <si>
    <t>Grant</t>
  </si>
  <si>
    <t>Kristi</t>
  </si>
  <si>
    <t>pascual.corradi@lopez.net.au</t>
  </si>
  <si>
    <t>Corradi</t>
  </si>
  <si>
    <t>Pascual</t>
  </si>
  <si>
    <t>nanni.almaraz@martin.com</t>
  </si>
  <si>
    <t>Almaraz</t>
  </si>
  <si>
    <t>Nanni</t>
  </si>
  <si>
    <t>calcedonio.remy@edwards-benton.com</t>
  </si>
  <si>
    <t>Remy</t>
  </si>
  <si>
    <t>Calcedonio</t>
  </si>
  <si>
    <t>stella.ullrich@hotmail.com.au</t>
  </si>
  <si>
    <t>Ullrich</t>
  </si>
  <si>
    <t>Stella</t>
  </si>
  <si>
    <t>luc.quinn@walker.com</t>
  </si>
  <si>
    <t>Quinn</t>
  </si>
  <si>
    <t>Luc</t>
  </si>
  <si>
    <t>graham.bajardi@yahoo.com</t>
  </si>
  <si>
    <t>Bajardi</t>
  </si>
  <si>
    <t>Graham</t>
  </si>
  <si>
    <t>mirco.nicolini@blin.net</t>
  </si>
  <si>
    <t>Nicolini</t>
  </si>
  <si>
    <t>Mirco</t>
  </si>
  <si>
    <t>sam.adams@yahoo.com</t>
  </si>
  <si>
    <t>Adams</t>
  </si>
  <si>
    <t>Sam</t>
  </si>
  <si>
    <t>lawrence.vasari@castillo.edu</t>
  </si>
  <si>
    <t>Vasari</t>
  </si>
  <si>
    <t>Lawrence</t>
  </si>
  <si>
    <t>raffaella.esquivel@gmail.com</t>
  </si>
  <si>
    <t>Esquivel</t>
  </si>
  <si>
    <t>Raffaella</t>
  </si>
  <si>
    <t>yves.mendez@gmail.com</t>
  </si>
  <si>
    <t>Mendez</t>
  </si>
  <si>
    <t>Yves</t>
  </si>
  <si>
    <t>tim.bradley@schlosser.de</t>
  </si>
  <si>
    <t>Bradley</t>
  </si>
  <si>
    <t>Tim</t>
  </si>
  <si>
    <t>randy.alfieri@verri.org</t>
  </si>
  <si>
    <t>Alfieri</t>
  </si>
  <si>
    <t>Randy</t>
  </si>
  <si>
    <t>fiorenzo.bauer@gmail.com</t>
  </si>
  <si>
    <t>Bauer</t>
  </si>
  <si>
    <t>Fiorenzo</t>
  </si>
  <si>
    <t>danny.farrell@hotmail.com</t>
  </si>
  <si>
    <t>Farrell</t>
  </si>
  <si>
    <t>Danny</t>
  </si>
  <si>
    <t>bonnie.cignaroli@yahoo.com</t>
  </si>
  <si>
    <t>Cignaroli</t>
  </si>
  <si>
    <t>Bonnie</t>
  </si>
  <si>
    <t>tom.leconte@woods-johnson.com</t>
  </si>
  <si>
    <t>Leconte</t>
  </si>
  <si>
    <t>Tom</t>
  </si>
  <si>
    <t>jack.klapp@hotmail.com.au</t>
  </si>
  <si>
    <t>Klapp</t>
  </si>
  <si>
    <t>Jack</t>
  </si>
  <si>
    <t>giuseppina.tanguy@wanadoo.fr</t>
  </si>
  <si>
    <t>Tanguy</t>
  </si>
  <si>
    <t>Giuseppina</t>
  </si>
  <si>
    <t>kathy.zamorani@hotmail.com</t>
  </si>
  <si>
    <t>Zamorani</t>
  </si>
  <si>
    <t>Kathy</t>
  </si>
  <si>
    <t>katie.andersen@haney.com.au</t>
  </si>
  <si>
    <t>Andersen</t>
  </si>
  <si>
    <t>Katie</t>
  </si>
  <si>
    <t>thierry.schwartz@travaglio.net</t>
  </si>
  <si>
    <t>Schwartz</t>
  </si>
  <si>
    <t>Thierry</t>
  </si>
  <si>
    <t>adelgunde.trevisan@gmail.com</t>
  </si>
  <si>
    <t>Trevisan</t>
  </si>
  <si>
    <t>Adelgunde</t>
  </si>
  <si>
    <t>walther.duarte@web.de</t>
  </si>
  <si>
    <t>Duarte</t>
  </si>
  <si>
    <t>Walther</t>
  </si>
  <si>
    <t>enzio.campos@tim.it</t>
  </si>
  <si>
    <t>Campos</t>
  </si>
  <si>
    <t>Enzio</t>
  </si>
  <si>
    <t>lore.delaunay@yahoo.com</t>
  </si>
  <si>
    <t>Delaunay</t>
  </si>
  <si>
    <t>Lore</t>
  </si>
  <si>
    <t>werner.kallert@gmail.com</t>
  </si>
  <si>
    <t>Kallert</t>
  </si>
  <si>
    <t>Werner</t>
  </si>
  <si>
    <t>agathe.dias@jackson.com</t>
  </si>
  <si>
    <t>Dias</t>
  </si>
  <si>
    <t>Agathe</t>
  </si>
  <si>
    <t>gabriela.padilla@pearson-russell.com</t>
  </si>
  <si>
    <t>Padilla</t>
  </si>
  <si>
    <t>Gabriela</t>
  </si>
  <si>
    <t>guarino.escalante@hotmail.com</t>
  </si>
  <si>
    <t>Escalante</t>
  </si>
  <si>
    <t>Guarino</t>
  </si>
  <si>
    <t>michela.pruvost@holt.co.uk</t>
  </si>
  <si>
    <t>Pruvost</t>
  </si>
  <si>
    <t>Michela</t>
  </si>
  <si>
    <t>augusto.vercelloni@club-internet.fr</t>
  </si>
  <si>
    <t>Vercelloni</t>
  </si>
  <si>
    <t>Augusto</t>
  </si>
  <si>
    <t>christelle.blasi@morris-chan.com</t>
  </si>
  <si>
    <t>Blasi</t>
  </si>
  <si>
    <t>Christelle</t>
  </si>
  <si>
    <t>ottfried.marques@tyler-watson.info</t>
  </si>
  <si>
    <t>Marques</t>
  </si>
  <si>
    <t>Ottfried</t>
  </si>
  <si>
    <t>brunhilde.fletcher@schomber.de</t>
  </si>
  <si>
    <t>Fletcher</t>
  </si>
  <si>
    <t>Brunhilde</t>
  </si>
  <si>
    <t>maura.ravaglioli@yahoo.com</t>
  </si>
  <si>
    <t>Ravaglioli</t>
  </si>
  <si>
    <t>Maura</t>
  </si>
  <si>
    <t>aurelia.angiolello@lord.com</t>
  </si>
  <si>
    <t>Angiolello</t>
  </si>
  <si>
    <t>Aurelia</t>
  </si>
  <si>
    <t>marion.lira@ifrance.com</t>
  </si>
  <si>
    <t>Lira</t>
  </si>
  <si>
    <t>Marion</t>
  </si>
  <si>
    <t>ellie.galarza@pareto-cattaneo.net</t>
  </si>
  <si>
    <t>Galarza</t>
  </si>
  <si>
    <t>Ellie</t>
  </si>
  <si>
    <t>carin.pineau@yahoo.com</t>
  </si>
  <si>
    <t>Pineau</t>
  </si>
  <si>
    <t>Carin</t>
  </si>
  <si>
    <t>joshua.scheibe@turci.org</t>
  </si>
  <si>
    <t>Scheibe</t>
  </si>
  <si>
    <t>Joshua</t>
  </si>
  <si>
    <t>kirsty.lamy@alonzi.it</t>
  </si>
  <si>
    <t>Lamy</t>
  </si>
  <si>
    <t>Kirsty</t>
  </si>
  <si>
    <t>nico.kaiser@almonte.com</t>
  </si>
  <si>
    <t>Kaiser</t>
  </si>
  <si>
    <t>Nico</t>
  </si>
  <si>
    <t>ludovico.cafarchia@gmail.com</t>
  </si>
  <si>
    <t>Cafarchia</t>
  </si>
  <si>
    <t>Ludovico</t>
  </si>
  <si>
    <t>alphons.simmons@hotmail.com</t>
  </si>
  <si>
    <t>Simmons</t>
  </si>
  <si>
    <t>Alphons</t>
  </si>
  <si>
    <t>hugh.cantu@libero.it</t>
  </si>
  <si>
    <t>Cantu</t>
  </si>
  <si>
    <t>Hugh</t>
  </si>
  <si>
    <t>fridolin.comboni@graf.com</t>
  </si>
  <si>
    <t>Comboni</t>
  </si>
  <si>
    <t>Fridolin</t>
  </si>
  <si>
    <t>fanny.pertile@gmail.com</t>
  </si>
  <si>
    <t>Pertile</t>
  </si>
  <si>
    <t>Fanny</t>
  </si>
  <si>
    <t>homero.respighi@gmail.com</t>
  </si>
  <si>
    <t>Respighi</t>
  </si>
  <si>
    <t>Homero</t>
  </si>
  <si>
    <t>craig.jordan@gmail.com</t>
  </si>
  <si>
    <t>Jordan</t>
  </si>
  <si>
    <t>Craig</t>
  </si>
  <si>
    <t>erin.weinhold@hotmail.fr</t>
  </si>
  <si>
    <t>Weinhold</t>
  </si>
  <si>
    <t>Erin</t>
  </si>
  <si>
    <t>grit.knight@web.de</t>
  </si>
  <si>
    <t>Knight</t>
  </si>
  <si>
    <t>Grit</t>
  </si>
  <si>
    <t>gianna.carroll@perez.com</t>
  </si>
  <si>
    <t>Carroll</t>
  </si>
  <si>
    <t>Gianna</t>
  </si>
  <si>
    <t>nicolaus.bernetti@aol.de</t>
  </si>
  <si>
    <t>Bernetti</t>
  </si>
  <si>
    <t>Nicolaus</t>
  </si>
  <si>
    <t>dino.osborne@despacho.com</t>
  </si>
  <si>
    <t>Osborne</t>
  </si>
  <si>
    <t>Dino</t>
  </si>
  <si>
    <t>damian.pulido@yahoo.de</t>
  </si>
  <si>
    <t>Pulido</t>
  </si>
  <si>
    <t>Damian</t>
  </si>
  <si>
    <t>corrado.warren@hotmail.com.au</t>
  </si>
  <si>
    <t>Warren</t>
  </si>
  <si>
    <t>Corrado</t>
  </si>
  <si>
    <t>ethan.duhamel@sfr.fr</t>
  </si>
  <si>
    <t>Duhamel</t>
  </si>
  <si>
    <t>Ethan</t>
  </si>
  <si>
    <t>bethan.giacometti@gmail.com</t>
  </si>
  <si>
    <t>Giacometti</t>
  </si>
  <si>
    <t>Bethan</t>
  </si>
  <si>
    <t>martina.heser@morellato.it</t>
  </si>
  <si>
    <t>Heser</t>
  </si>
  <si>
    <t>Martina</t>
  </si>
  <si>
    <t>darren.bernardi@brooks-martin.com</t>
  </si>
  <si>
    <t>Bernardi</t>
  </si>
  <si>
    <t>Darren</t>
  </si>
  <si>
    <t>sole.trevino@hotmail.com</t>
  </si>
  <si>
    <t>Trevino</t>
  </si>
  <si>
    <t>Sole</t>
  </si>
  <si>
    <t>diether.baeza@grupo.biz</t>
  </si>
  <si>
    <t>Baeza</t>
  </si>
  <si>
    <t>Diether</t>
  </si>
  <si>
    <t>alwina.textor@poste.it</t>
  </si>
  <si>
    <t>Textor</t>
  </si>
  <si>
    <t>Alwina</t>
  </si>
  <si>
    <t>dario.green@live.com</t>
  </si>
  <si>
    <t>Green</t>
  </si>
  <si>
    <t>Dario</t>
  </si>
  <si>
    <t>biagio.valenzuela@robinson.info</t>
  </si>
  <si>
    <t>Valenzuela</t>
  </si>
  <si>
    <t>Biagio</t>
  </si>
  <si>
    <t>vittorio.caccioppoli@yahoo.com</t>
  </si>
  <si>
    <t>Caccioppoli</t>
  </si>
  <si>
    <t>Vittorio</t>
  </si>
  <si>
    <t>abbie.galeati@ubaldi.it</t>
  </si>
  <si>
    <t>Galeati</t>
  </si>
  <si>
    <t>Abbie</t>
  </si>
  <si>
    <t>melanie.leveque@fleury.net</t>
  </si>
  <si>
    <t>Leveque</t>
  </si>
  <si>
    <t>Melanie</t>
  </si>
  <si>
    <t>felix.rubio@ebert.de</t>
  </si>
  <si>
    <t>Rubio</t>
  </si>
  <si>
    <t>Felix</t>
  </si>
  <si>
    <t>coriolano.higgins@murphy.org.au</t>
  </si>
  <si>
    <t>Higgins</t>
  </si>
  <si>
    <t>Coriolano</t>
  </si>
  <si>
    <t>guenther.armenta@free.fr</t>
  </si>
  <si>
    <t>Armenta</t>
  </si>
  <si>
    <t>Guenther</t>
  </si>
  <si>
    <t>federigo.karge@bohlander.com</t>
  </si>
  <si>
    <t>Karge</t>
  </si>
  <si>
    <t>Federigo</t>
  </si>
  <si>
    <t>yvette.harding@yahoo.co.uk</t>
  </si>
  <si>
    <t>Harding</t>
  </si>
  <si>
    <t>Yvette</t>
  </si>
  <si>
    <t>margaret.eigenwillig@yahoo.com</t>
  </si>
  <si>
    <t>Eigenwillig</t>
  </si>
  <si>
    <t>Margaret</t>
  </si>
  <si>
    <t>fidel.ruppert@yahoo.co.uk</t>
  </si>
  <si>
    <t>Ruppert</t>
  </si>
  <si>
    <t>Fidel</t>
  </si>
  <si>
    <t>jacqueline.germano@valette.fr</t>
  </si>
  <si>
    <t>Germano</t>
  </si>
  <si>
    <t>Jacqueline</t>
  </si>
  <si>
    <t>susan.vigliotti@yahoo.co.uk</t>
  </si>
  <si>
    <t>Vigliotti</t>
  </si>
  <si>
    <t>Susan</t>
  </si>
  <si>
    <t>eitel.lombard@thomas.net</t>
  </si>
  <si>
    <t>Lombard</t>
  </si>
  <si>
    <t>Eitel</t>
  </si>
  <si>
    <t>jo.mccarty@hotmail.com</t>
  </si>
  <si>
    <t>Mccarty</t>
  </si>
  <si>
    <t>Jo</t>
  </si>
  <si>
    <t>annie.hunter@allen.co.uk</t>
  </si>
  <si>
    <t>Hunter</t>
  </si>
  <si>
    <t>Annie</t>
  </si>
  <si>
    <t>uberto.steele@outlook.com</t>
  </si>
  <si>
    <t>Steele</t>
  </si>
  <si>
    <t>Uberto</t>
  </si>
  <si>
    <t>aurelio.gertz@hewitt.net</t>
  </si>
  <si>
    <t>Gertz</t>
  </si>
  <si>
    <t>Aurelio</t>
  </si>
  <si>
    <t>luca.moses@franke.de</t>
  </si>
  <si>
    <t>Moses</t>
  </si>
  <si>
    <t>Luca</t>
  </si>
  <si>
    <t>galasso.junken@yahoo.co.uk</t>
  </si>
  <si>
    <t>Junken</t>
  </si>
  <si>
    <t>Galasso</t>
  </si>
  <si>
    <t>mario.rees@gmx.de</t>
  </si>
  <si>
    <t>Rees</t>
  </si>
  <si>
    <t>Mario</t>
  </si>
  <si>
    <t>beate.morgan@gmail.com</t>
  </si>
  <si>
    <t>Morgan</t>
  </si>
  <si>
    <t>Beate</t>
  </si>
  <si>
    <t>nuray.anguillara@yahoo.co.uk</t>
  </si>
  <si>
    <t>Anguillara</t>
  </si>
  <si>
    <t>Nuray</t>
  </si>
  <si>
    <t>natalia.seifert@ifrance.com</t>
  </si>
  <si>
    <t>Seifert</t>
  </si>
  <si>
    <t>Natalia</t>
  </si>
  <si>
    <t>lynn.lawson@leclercq.com</t>
  </si>
  <si>
    <t>Lawson</t>
  </si>
  <si>
    <t>Lynn</t>
  </si>
  <si>
    <t>cameron.ocampo@hotmail.com.au</t>
  </si>
  <si>
    <t>Ocampo</t>
  </si>
  <si>
    <t>Cameron</t>
  </si>
  <si>
    <t>antoinette.cox@bustamante.com</t>
  </si>
  <si>
    <t>Cox</t>
  </si>
  <si>
    <t>Antoinette</t>
  </si>
  <si>
    <t>eraldo.schmiedt@hotmail.de</t>
  </si>
  <si>
    <t>Schmiedt</t>
  </si>
  <si>
    <t>Eraldo</t>
  </si>
  <si>
    <t>yuridia.fantozzi@mcdonald.com</t>
  </si>
  <si>
    <t>Fantozzi</t>
  </si>
  <si>
    <t>Yuridia</t>
  </si>
  <si>
    <t>luigi.bonnet@carriera-federico.it</t>
  </si>
  <si>
    <t>Bonnet</t>
  </si>
  <si>
    <t>Luigi</t>
  </si>
  <si>
    <t>istvan.draghi@ifrance.com</t>
  </si>
  <si>
    <t>Draghi</t>
  </si>
  <si>
    <t>Istvan</t>
  </si>
  <si>
    <t>laurence.lucero@martin.org</t>
  </si>
  <si>
    <t>Lucero</t>
  </si>
  <si>
    <t>Laurence</t>
  </si>
  <si>
    <t>allan.emanuelli@fernandes.org</t>
  </si>
  <si>
    <t>Emanuelli</t>
  </si>
  <si>
    <t>Allan</t>
  </si>
  <si>
    <t>editha.savage@davies.co.uk</t>
  </si>
  <si>
    <t>Savage</t>
  </si>
  <si>
    <t>Editha</t>
  </si>
  <si>
    <t>roberta.finzi@knight-davies.co.uk</t>
  </si>
  <si>
    <t>Finzi</t>
  </si>
  <si>
    <t>Roberta</t>
  </si>
  <si>
    <t>egon.caron@hotmail.com</t>
  </si>
  <si>
    <t>Caron</t>
  </si>
  <si>
    <t>Egon</t>
  </si>
  <si>
    <t>gretchen.serna@pichon.org</t>
  </si>
  <si>
    <t>Serna</t>
  </si>
  <si>
    <t>Gretchen</t>
  </si>
  <si>
    <t>fortunata.schneider@tiscali.it</t>
  </si>
  <si>
    <t>Schneider</t>
  </si>
  <si>
    <t>Fortunata</t>
  </si>
  <si>
    <t>arthur.salazar@yahoo.com.au</t>
  </si>
  <si>
    <t>Salazar</t>
  </si>
  <si>
    <t>Arthur</t>
  </si>
  <si>
    <t>sue.corrales@cardenas-serna.org</t>
  </si>
  <si>
    <t>Corrales</t>
  </si>
  <si>
    <t>Sue</t>
  </si>
  <si>
    <t>diethard.salgado@gmail.com</t>
  </si>
  <si>
    <t>Salgado</t>
  </si>
  <si>
    <t>Diethard</t>
  </si>
  <si>
    <t>gordon.vigorelli@solano.com</t>
  </si>
  <si>
    <t>Vigorelli</t>
  </si>
  <si>
    <t>Gordon</t>
  </si>
  <si>
    <t>lucia.riviere@samaniego.biz</t>
  </si>
  <si>
    <t>Riviere</t>
  </si>
  <si>
    <t>Lucia</t>
  </si>
  <si>
    <t>wilfriede.baca@caraballo.com</t>
  </si>
  <si>
    <t>Baca</t>
  </si>
  <si>
    <t>Wilfriede</t>
  </si>
  <si>
    <t>henriette.lang@mimun.it</t>
  </si>
  <si>
    <t>Lang</t>
  </si>
  <si>
    <t>Henriette</t>
  </si>
  <si>
    <t>victor.jacobs@young.com</t>
  </si>
  <si>
    <t>Jacobs</t>
  </si>
  <si>
    <t>Victor</t>
  </si>
  <si>
    <t>ariana.houston@hotmail.it</t>
  </si>
  <si>
    <t>Houston</t>
  </si>
  <si>
    <t>Ariana</t>
  </si>
  <si>
    <t>marissa.gaito@reed-campbell.edu</t>
  </si>
  <si>
    <t>Gaito</t>
  </si>
  <si>
    <t>Marissa</t>
  </si>
  <si>
    <t>alfred.pohl@fechner.net</t>
  </si>
  <si>
    <t>Pohl</t>
  </si>
  <si>
    <t>Alfred</t>
  </si>
  <si>
    <t>zeferino.barrera@zedillo-velazquez.com</t>
  </si>
  <si>
    <t>Barrera</t>
  </si>
  <si>
    <t>Zeferino</t>
  </si>
  <si>
    <t>damien.leger@dixon.biz</t>
  </si>
  <si>
    <t>Leger</t>
  </si>
  <si>
    <t>Damien</t>
  </si>
  <si>
    <t>ermenegildo.holzapfel@aol.de</t>
  </si>
  <si>
    <t>Holzapfel</t>
  </si>
  <si>
    <t>Ermenegildo</t>
  </si>
  <si>
    <t>maximilian.siering@gaito-fornaciari.org</t>
  </si>
  <si>
    <t>Siering</t>
  </si>
  <si>
    <t>Maximilian</t>
  </si>
  <si>
    <t>petros.gaona@googlemail.com</t>
  </si>
  <si>
    <t>Gaona</t>
  </si>
  <si>
    <t>Petros</t>
  </si>
  <si>
    <t>jose.huang@gmx.de</t>
  </si>
  <si>
    <t>Huang</t>
  </si>
  <si>
    <t>Jose</t>
  </si>
  <si>
    <t>stefani.ughi@hotmail.it</t>
  </si>
  <si>
    <t>Ughi</t>
  </si>
  <si>
    <t>Stefani</t>
  </si>
  <si>
    <t>pasquale.tomasini@hotmail.co.uk</t>
  </si>
  <si>
    <t>Tomasini</t>
  </si>
  <si>
    <t>Pasquale</t>
  </si>
  <si>
    <t>carly.summers@yahoo.co.uk</t>
  </si>
  <si>
    <t>Summers</t>
  </si>
  <si>
    <t>Carly</t>
  </si>
  <si>
    <t>ria.venier@murillo-estevez.com</t>
  </si>
  <si>
    <t>Venier</t>
  </si>
  <si>
    <t>Ria</t>
  </si>
  <si>
    <t>chelsea.verdugo@campbell.com</t>
  </si>
  <si>
    <t>Verdugo</t>
  </si>
  <si>
    <t>Chelsea</t>
  </si>
  <si>
    <t>lothar.laurent@garcia.com.au</t>
  </si>
  <si>
    <t>Laurent</t>
  </si>
  <si>
    <t>Lothar</t>
  </si>
  <si>
    <t>erika.toussaint@sfr.fr</t>
  </si>
  <si>
    <t>Toussaint</t>
  </si>
  <si>
    <t>Erika</t>
  </si>
  <si>
    <t>romina.valentine@hotmail.com</t>
  </si>
  <si>
    <t>Valentine</t>
  </si>
  <si>
    <t>Romina</t>
  </si>
  <si>
    <t>susanna.bonneau@klingelhoefer.de</t>
  </si>
  <si>
    <t>Bonneau</t>
  </si>
  <si>
    <t>Susanna</t>
  </si>
  <si>
    <t>nicolas.palacios@meraz.com</t>
  </si>
  <si>
    <t>Palacios</t>
  </si>
  <si>
    <t>Nicolas</t>
  </si>
  <si>
    <t>rebeca.frey@gerard.fr</t>
  </si>
  <si>
    <t>Frey</t>
  </si>
  <si>
    <t>Rebeca</t>
  </si>
  <si>
    <t>brigitta.shaw@hotmail.co.uk</t>
  </si>
  <si>
    <t>Shaw</t>
  </si>
  <si>
    <t>Brigitta</t>
  </si>
  <si>
    <t>lilia.lollobrigida@le.com</t>
  </si>
  <si>
    <t>Lollobrigida</t>
  </si>
  <si>
    <t>Lilia</t>
  </si>
  <si>
    <t>stanislaw.montalvo@mcpherson-hughes.info</t>
  </si>
  <si>
    <t>Montalvo</t>
  </si>
  <si>
    <t>Stanislaw</t>
  </si>
  <si>
    <t>juliette.preston@gmail.com</t>
  </si>
  <si>
    <t>Preston</t>
  </si>
  <si>
    <t>Juliette</t>
  </si>
  <si>
    <t>matthieu.mcdonald@morrison.org</t>
  </si>
  <si>
    <t>Mcdonald</t>
  </si>
  <si>
    <t>Matthieu</t>
  </si>
  <si>
    <t>trevor.granados@gmail.com</t>
  </si>
  <si>
    <t>Granados</t>
  </si>
  <si>
    <t>Trevor</t>
  </si>
  <si>
    <t>cristal.mazzini@gmail.com</t>
  </si>
  <si>
    <t>Mazzini</t>
  </si>
  <si>
    <t>Cristal</t>
  </si>
  <si>
    <t>elisa.barkholz@sfr.fr</t>
  </si>
  <si>
    <t>Barkholz</t>
  </si>
  <si>
    <t>Elisa</t>
  </si>
  <si>
    <t>nadia.travaglio@colletti-broggini.com</t>
  </si>
  <si>
    <t>Travaglio</t>
  </si>
  <si>
    <t>Nadia</t>
  </si>
  <si>
    <t>maurizio.gute@knight.info</t>
  </si>
  <si>
    <t>Gute</t>
  </si>
  <si>
    <t>Maurizio</t>
  </si>
  <si>
    <t>emilio.davenport@zamora-russo.net</t>
  </si>
  <si>
    <t>Davenport</t>
  </si>
  <si>
    <t>Emilio</t>
  </si>
  <si>
    <t>santiago.berry@aol.de</t>
  </si>
  <si>
    <t>Berry</t>
  </si>
  <si>
    <t>Santiago</t>
  </si>
  <si>
    <t>tobias.carbajal@live.com</t>
  </si>
  <si>
    <t>Carbajal</t>
  </si>
  <si>
    <t>Tobias</t>
  </si>
  <si>
    <t>shelly.guichard@gmail.com</t>
  </si>
  <si>
    <t>Guichard</t>
  </si>
  <si>
    <t>Shelly</t>
  </si>
  <si>
    <t>gonzalo.montes@hotmail.com</t>
  </si>
  <si>
    <t>Montes</t>
  </si>
  <si>
    <t>Gonzalo</t>
  </si>
  <si>
    <t>marianne.hubert@hotmail.com</t>
  </si>
  <si>
    <t>Hubert</t>
  </si>
  <si>
    <t>Marianne</t>
  </si>
  <si>
    <t>carmine.gonzales@schleich.net</t>
  </si>
  <si>
    <t>Gonzales</t>
  </si>
  <si>
    <t>Carmine</t>
  </si>
  <si>
    <t>bekir.normand@yahoo.de</t>
  </si>
  <si>
    <t>Normand</t>
  </si>
  <si>
    <t>Bekir</t>
  </si>
  <si>
    <t>angelica.cuellar@zaguri-bellucci.net</t>
  </si>
  <si>
    <t>Cuellar</t>
  </si>
  <si>
    <t>Angelica</t>
  </si>
  <si>
    <t>giuseppe.lee@mahe.org</t>
  </si>
  <si>
    <t>Lee</t>
  </si>
  <si>
    <t>Giuseppe</t>
  </si>
  <si>
    <t>wolf.lutz@nichols-jackson.com.au</t>
  </si>
  <si>
    <t>Lutz</t>
  </si>
  <si>
    <t>Wolf</t>
  </si>
  <si>
    <t>eloy.renzi@gmail.com</t>
  </si>
  <si>
    <t>Renzi</t>
  </si>
  <si>
    <t>Eloy</t>
  </si>
  <si>
    <t>elliot.santana@gmx.de</t>
  </si>
  <si>
    <t>Santana</t>
  </si>
  <si>
    <t>Elliot</t>
  </si>
  <si>
    <t>maik.beasley@harper-brooks.biz</t>
  </si>
  <si>
    <t>Beasley</t>
  </si>
  <si>
    <t>Maik</t>
  </si>
  <si>
    <t>christine.hiller@yahoo.com</t>
  </si>
  <si>
    <t>Hiller</t>
  </si>
  <si>
    <t>Christine</t>
  </si>
  <si>
    <t>sonja.patberg@hotmail.com</t>
  </si>
  <si>
    <t>Patberg</t>
  </si>
  <si>
    <t>Sonja</t>
  </si>
  <si>
    <t>sevim.begue@yahoo.com.au</t>
  </si>
  <si>
    <t>Begue</t>
  </si>
  <si>
    <t>Sevim</t>
  </si>
  <si>
    <t>enrico.fabre@gmail.com</t>
  </si>
  <si>
    <t>Fabre</t>
  </si>
  <si>
    <t>Enrico</t>
  </si>
  <si>
    <t>valentina.pages@hotmail.de</t>
  </si>
  <si>
    <t>Pages</t>
  </si>
  <si>
    <t>Valentina</t>
  </si>
  <si>
    <t>reiner.poerio@yahoo.com</t>
  </si>
  <si>
    <t>Poerio</t>
  </si>
  <si>
    <t>Reiner</t>
  </si>
  <si>
    <t>rosalia.toro@free.fr</t>
  </si>
  <si>
    <t>Toro</t>
  </si>
  <si>
    <t>Rosalia</t>
  </si>
  <si>
    <t>logan.hornich@tin.it</t>
  </si>
  <si>
    <t>Hornich</t>
  </si>
  <si>
    <t>Logan</t>
  </si>
  <si>
    <t>shannon.lefevre@gmail.com</t>
  </si>
  <si>
    <t>Lefevre</t>
  </si>
  <si>
    <t>Shannon</t>
  </si>
  <si>
    <t>cristina.chevalier@proyectos.com</t>
  </si>
  <si>
    <t>Chevalier</t>
  </si>
  <si>
    <t>Cristina</t>
  </si>
  <si>
    <t>alyssa.brun@chittolini-spadafora.it</t>
  </si>
  <si>
    <t>Brun</t>
  </si>
  <si>
    <t>Alyssa</t>
  </si>
  <si>
    <t>mark.trapanese@gmail.com</t>
  </si>
  <si>
    <t>Trapanese</t>
  </si>
  <si>
    <t>Mark</t>
  </si>
  <si>
    <t>holly.negrete@hotmail.com</t>
  </si>
  <si>
    <t>Negrete</t>
  </si>
  <si>
    <t>Holly</t>
  </si>
  <si>
    <t>giacinto.briggs@yahoo.co.uk</t>
  </si>
  <si>
    <t>Briggs</t>
  </si>
  <si>
    <t>Giacinto</t>
  </si>
  <si>
    <t>alwine.kostolzin@holloway.com</t>
  </si>
  <si>
    <t>Kostolzin</t>
  </si>
  <si>
    <t>Alwine</t>
  </si>
  <si>
    <t>giuliano.bolzmann@pacillo.it</t>
  </si>
  <si>
    <t>Bolzmann</t>
  </si>
  <si>
    <t>Giuliano</t>
  </si>
  <si>
    <t>florentine.saraceno@gmail.com</t>
  </si>
  <si>
    <t>Saraceno</t>
  </si>
  <si>
    <t>Florentine</t>
  </si>
  <si>
    <t>gianfranco.hethur@stewart-lee.com.au</t>
  </si>
  <si>
    <t>Hethur</t>
  </si>
  <si>
    <t>Gianfranco</t>
  </si>
  <si>
    <t>kata.mena@gmail.com</t>
  </si>
  <si>
    <t>Mena</t>
  </si>
  <si>
    <t>Kata</t>
  </si>
  <si>
    <t>senta.grassi@hotmail.com</t>
  </si>
  <si>
    <t>Grassi</t>
  </si>
  <si>
    <t>Senta</t>
  </si>
  <si>
    <t>ann.peron@grupo.biz</t>
  </si>
  <si>
    <t>Peron</t>
  </si>
  <si>
    <t>Ann</t>
  </si>
  <si>
    <t>oscar.holsten@yahoo.com</t>
  </si>
  <si>
    <t>Holsten</t>
  </si>
  <si>
    <t>Oscar</t>
  </si>
  <si>
    <t>todd.douglas@web.de</t>
  </si>
  <si>
    <t>Douglas</t>
  </si>
  <si>
    <t>Todd</t>
  </si>
  <si>
    <t>emma.rios@yahoo.com.au</t>
  </si>
  <si>
    <t>Rios</t>
  </si>
  <si>
    <t>Emma</t>
  </si>
  <si>
    <t>gavin.proietti@gmx.de</t>
  </si>
  <si>
    <t>Proietti</t>
  </si>
  <si>
    <t>Gavin</t>
  </si>
  <si>
    <t>nathan.jennings@kim.com</t>
  </si>
  <si>
    <t>Jennings</t>
  </si>
  <si>
    <t>Nathan</t>
  </si>
  <si>
    <t>israel.watkins@hotmail.com</t>
  </si>
  <si>
    <t>Watkins</t>
  </si>
  <si>
    <t>Israel</t>
  </si>
  <si>
    <t>rotraud.mitchell@laboratorios.com</t>
  </si>
  <si>
    <t>Mitchell</t>
  </si>
  <si>
    <t>Rotraud</t>
  </si>
  <si>
    <t>luce.marty@waehner.org</t>
  </si>
  <si>
    <t>Marty</t>
  </si>
  <si>
    <t>Luce</t>
  </si>
  <si>
    <t>edda.ferraris@libero.it</t>
  </si>
  <si>
    <t>Ferraris</t>
  </si>
  <si>
    <t>Edda</t>
  </si>
  <si>
    <t>renato.murillo@club.com</t>
  </si>
  <si>
    <t>Murillo</t>
  </si>
  <si>
    <t>Renato</t>
  </si>
  <si>
    <t>alain.farmer@hotmail.it</t>
  </si>
  <si>
    <t>Farmer</t>
  </si>
  <si>
    <t>Alain</t>
  </si>
  <si>
    <t>gianpaolo.massey@bouvier.com</t>
  </si>
  <si>
    <t>Massey</t>
  </si>
  <si>
    <t>Gianpaolo</t>
  </si>
  <si>
    <t>graziano.jensen@gmail.com</t>
  </si>
  <si>
    <t>Jensen</t>
  </si>
  <si>
    <t>Graziano</t>
  </si>
  <si>
    <t>gloria.morton@outlook.com</t>
  </si>
  <si>
    <t>Morton</t>
  </si>
  <si>
    <t>Gloria</t>
  </si>
  <si>
    <t>theres.antonioni@hotmail.com</t>
  </si>
  <si>
    <t>Antonioni</t>
  </si>
  <si>
    <t>Theres</t>
  </si>
  <si>
    <t>ruby.carriera@hotmail.it</t>
  </si>
  <si>
    <t>Carriera</t>
  </si>
  <si>
    <t>Ruby</t>
  </si>
  <si>
    <t>tadeusz.medina@jackson-clark.net</t>
  </si>
  <si>
    <t>Medina</t>
  </si>
  <si>
    <t>Tadeusz</t>
  </si>
  <si>
    <t>jean.berthelot@oscuro.it</t>
  </si>
  <si>
    <t>Berthelot</t>
  </si>
  <si>
    <t>Jean</t>
  </si>
  <si>
    <t>lodovico.conley@yahoo.com</t>
  </si>
  <si>
    <t>Conley</t>
  </si>
  <si>
    <t>Lodovico</t>
  </si>
  <si>
    <t>kristie.garrett@wernecke.com</t>
  </si>
  <si>
    <t>Garrett</t>
  </si>
  <si>
    <t>Kristie</t>
  </si>
  <si>
    <t>pompeo.bourdon@gmail.com</t>
  </si>
  <si>
    <t>Bourdon</t>
  </si>
  <si>
    <t>Pompeo</t>
  </si>
  <si>
    <t>adriano.wulf@schmidtke.net</t>
  </si>
  <si>
    <t>Wulf</t>
  </si>
  <si>
    <t>Adriano</t>
  </si>
  <si>
    <t>ricky.harrell@martin.edu</t>
  </si>
  <si>
    <t>Harrell</t>
  </si>
  <si>
    <t>Ricky</t>
  </si>
  <si>
    <t>jorge.monti@clement.fr</t>
  </si>
  <si>
    <t>Monti</t>
  </si>
  <si>
    <t>Jorge</t>
  </si>
  <si>
    <t>angelo.lozano@macias.com</t>
  </si>
  <si>
    <t>Lozano</t>
  </si>
  <si>
    <t>Angelo</t>
  </si>
  <si>
    <t>belinda.gamez@leleu.com</t>
  </si>
  <si>
    <t>Gamez</t>
  </si>
  <si>
    <t>Belinda</t>
  </si>
  <si>
    <t>rochus.rousseau@nguyen.com</t>
  </si>
  <si>
    <t>Rousseau</t>
  </si>
  <si>
    <t>Rochus</t>
  </si>
  <si>
    <t>lewis.lewis@pisano.net</t>
  </si>
  <si>
    <t>Lewis</t>
  </si>
  <si>
    <t>raven.pinto@hotmail.com</t>
  </si>
  <si>
    <t>Pinto</t>
  </si>
  <si>
    <t>Raven</t>
  </si>
  <si>
    <t>clayton.salcedo@hotmail.co.uk</t>
  </si>
  <si>
    <t>Salcedo</t>
  </si>
  <si>
    <t>Clayton</t>
  </si>
  <si>
    <t>giada.celentano@evans.net</t>
  </si>
  <si>
    <t>Celentano</t>
  </si>
  <si>
    <t>Giada</t>
  </si>
  <si>
    <t>estela.segovia@vodafone.it</t>
  </si>
  <si>
    <t>Segovia</t>
  </si>
  <si>
    <t>Estela</t>
  </si>
  <si>
    <t>manon.daugherty@segre.com</t>
  </si>
  <si>
    <t>Daugherty</t>
  </si>
  <si>
    <t>Manon</t>
  </si>
  <si>
    <t>jordan.rowe@outlook.com</t>
  </si>
  <si>
    <t>Rowe</t>
  </si>
  <si>
    <t>volkmar.gauthier@hotmail.com</t>
  </si>
  <si>
    <t>Gauthier</t>
  </si>
  <si>
    <t>Volkmar</t>
  </si>
  <si>
    <t>slobodan.camiscione@hotmail.com</t>
  </si>
  <si>
    <t>Camiscione</t>
  </si>
  <si>
    <t>Slobodan</t>
  </si>
  <si>
    <t>devin.ebert@yahoo.fr</t>
  </si>
  <si>
    <t>Ebert</t>
  </si>
  <si>
    <t>Devin</t>
  </si>
  <si>
    <t>jonas.badoer@kennedy.biz</t>
  </si>
  <si>
    <t>Badoer</t>
  </si>
  <si>
    <t>Jonas</t>
  </si>
  <si>
    <t>leif.monnier@querini.it</t>
  </si>
  <si>
    <t>Monnier</t>
  </si>
  <si>
    <t>Leif</t>
  </si>
  <si>
    <t>guido.krein@gmail.com</t>
  </si>
  <si>
    <t>Krein</t>
  </si>
  <si>
    <t>Guido</t>
  </si>
  <si>
    <t>gianluca.beck@green.biz</t>
  </si>
  <si>
    <t>Beck</t>
  </si>
  <si>
    <t>Gianluca</t>
  </si>
  <si>
    <t>kristy.bartlett@outlook.com</t>
  </si>
  <si>
    <t>Bartlett</t>
  </si>
  <si>
    <t>Kristy</t>
  </si>
  <si>
    <t>cory.stewart@voila.fr</t>
  </si>
  <si>
    <t>Stewart</t>
  </si>
  <si>
    <t>Cory</t>
  </si>
  <si>
    <t>geoffrey.williams@poste.it</t>
  </si>
  <si>
    <t>Williams</t>
  </si>
  <si>
    <t>Geoffrey</t>
  </si>
  <si>
    <t>shelley.perry@gierschner.de</t>
  </si>
  <si>
    <t>Perry</t>
  </si>
  <si>
    <t>Shelley</t>
  </si>
  <si>
    <t>etta.gutknecht@leconte.net</t>
  </si>
  <si>
    <t>Gutknecht</t>
  </si>
  <si>
    <t>Etta</t>
  </si>
  <si>
    <t>letizia.gulotta@howard.biz</t>
  </si>
  <si>
    <t>Gulotta</t>
  </si>
  <si>
    <t>Letizia</t>
  </si>
  <si>
    <t>gilbert.cornejo@hotmail.com</t>
  </si>
  <si>
    <t>Cornejo</t>
  </si>
  <si>
    <t>Gilbert</t>
  </si>
  <si>
    <t>mauricio.saunders@hotmail.co.uk</t>
  </si>
  <si>
    <t>Saunders</t>
  </si>
  <si>
    <t>Mauricio</t>
  </si>
  <si>
    <t>allen.gates@gmail.com</t>
  </si>
  <si>
    <t>Gates</t>
  </si>
  <si>
    <t>Allen</t>
  </si>
  <si>
    <t>marcus.espino@comolli.eu</t>
  </si>
  <si>
    <t>Espino</t>
  </si>
  <si>
    <t>Marcus</t>
  </si>
  <si>
    <t>swantje.lomeli@gmx.de</t>
  </si>
  <si>
    <t>Lomeli</t>
  </si>
  <si>
    <t>Swantje</t>
  </si>
  <si>
    <t>severino.linares@angeli.com</t>
  </si>
  <si>
    <t>Linares</t>
  </si>
  <si>
    <t>Severino</t>
  </si>
  <si>
    <t>matthew.velasquez@gmail.com</t>
  </si>
  <si>
    <t>Velasquez</t>
  </si>
  <si>
    <t>Matthew</t>
  </si>
  <si>
    <t>andrea.arroyo@yahoo.com.au</t>
  </si>
  <si>
    <t>Arroyo</t>
  </si>
  <si>
    <t>Andrea</t>
  </si>
  <si>
    <t>sabine.lachmann@phillips.org</t>
  </si>
  <si>
    <t>Lachmann</t>
  </si>
  <si>
    <t>Sabine</t>
  </si>
  <si>
    <t>kasimir.jaime@gmail.com</t>
  </si>
  <si>
    <t>Jaime</t>
  </si>
  <si>
    <t>Kasimir</t>
  </si>
  <si>
    <t>hiltrud.thibault@barbe.com</t>
  </si>
  <si>
    <t>Thibault</t>
  </si>
  <si>
    <t>Hiltrud</t>
  </si>
  <si>
    <t>cindy.castillo@virgilio.it</t>
  </si>
  <si>
    <t>Castillo</t>
  </si>
  <si>
    <t>Cindy</t>
  </si>
  <si>
    <t>charlotte.duke@ochoa.org</t>
  </si>
  <si>
    <t>Duke</t>
  </si>
  <si>
    <t>Charlotte</t>
  </si>
  <si>
    <t>andrey.faure@frederick-mitchell.info</t>
  </si>
  <si>
    <t>Faure</t>
  </si>
  <si>
    <t>Andrey</t>
  </si>
  <si>
    <t>gerda.cook@tin.it</t>
  </si>
  <si>
    <t>Cook</t>
  </si>
  <si>
    <t>Gerda</t>
  </si>
  <si>
    <t>emilia.vivaldi@garnier.fr</t>
  </si>
  <si>
    <t>Vivaldi</t>
  </si>
  <si>
    <t>Emilia</t>
  </si>
  <si>
    <t>anna.freeman@snyder.net</t>
  </si>
  <si>
    <t>Freeman</t>
  </si>
  <si>
    <t>Anna</t>
  </si>
  <si>
    <t>natividad.wong@hoevel.com</t>
  </si>
  <si>
    <t>Wong</t>
  </si>
  <si>
    <t>Natividad</t>
  </si>
  <si>
    <t>morgan.irizarry@williams-harris.biz</t>
  </si>
  <si>
    <t>Irizarry</t>
  </si>
  <si>
    <t>karla.medici@yahoo.com</t>
  </si>
  <si>
    <t>Medici</t>
  </si>
  <si>
    <t>Karla</t>
  </si>
  <si>
    <t>regina.morin@barcaccia.net</t>
  </si>
  <si>
    <t>Morin</t>
  </si>
  <si>
    <t>Regina</t>
  </si>
  <si>
    <t>ansaldo.marks@patel-odonnell.com</t>
  </si>
  <si>
    <t>Marks</t>
  </si>
  <si>
    <t>Ansaldo</t>
  </si>
  <si>
    <t>margot.tomaselli@junck.org</t>
  </si>
  <si>
    <t>Tomaselli</t>
  </si>
  <si>
    <t>Margot</t>
  </si>
  <si>
    <t>leo.petruzzi@yahoo.com</t>
  </si>
  <si>
    <t>Petruzzi</t>
  </si>
  <si>
    <t>Leo</t>
  </si>
  <si>
    <t>kirsten.chindamo@carrillo-wall.com</t>
  </si>
  <si>
    <t>Chindamo</t>
  </si>
  <si>
    <t>Kirsten</t>
  </si>
  <si>
    <t>patricio.guillon@web.de</t>
  </si>
  <si>
    <t>Guillon</t>
  </si>
  <si>
    <t>Patricio</t>
  </si>
  <si>
    <t>ellinor.leclercq@gmail.com</t>
  </si>
  <si>
    <t>Leclercq</t>
  </si>
  <si>
    <t>Ellinor</t>
  </si>
  <si>
    <t>richard.andre@porras.org</t>
  </si>
  <si>
    <t>Andre</t>
  </si>
  <si>
    <t>Richard</t>
  </si>
  <si>
    <t>colette.ryan@hotmail.com</t>
  </si>
  <si>
    <t>Ryan</t>
  </si>
  <si>
    <t>Colette</t>
  </si>
  <si>
    <t>trinidad.vespa@gmail.com</t>
  </si>
  <si>
    <t>Vespa</t>
  </si>
  <si>
    <t>Trinidad</t>
  </si>
  <si>
    <t>arcelia.babati@orange.fr</t>
  </si>
  <si>
    <t>Babati</t>
  </si>
  <si>
    <t>Arcelia</t>
  </si>
  <si>
    <t>harry.fouquet@ibarra-cooper.com</t>
  </si>
  <si>
    <t>Fouquet</t>
  </si>
  <si>
    <t>Harry</t>
  </si>
  <si>
    <t>alec.ho@parra-esparza.com</t>
  </si>
  <si>
    <t>Ho</t>
  </si>
  <si>
    <t>Alec</t>
  </si>
  <si>
    <t>monica.mohaupt@live.com</t>
  </si>
  <si>
    <t>Mohaupt</t>
  </si>
  <si>
    <t>Monica</t>
  </si>
  <si>
    <t>miriam.oquendo@smith-watson.biz</t>
  </si>
  <si>
    <t>Oquendo</t>
  </si>
  <si>
    <t>Miriam</t>
  </si>
  <si>
    <t>gary.armani@web.de</t>
  </si>
  <si>
    <t>Armani</t>
  </si>
  <si>
    <t>Gary</t>
  </si>
  <si>
    <t>nath.rico@yahoo.com</t>
  </si>
  <si>
    <t>Rico</t>
  </si>
  <si>
    <t>Nath</t>
  </si>
  <si>
    <t>josh.cimarosa@hotmail.com</t>
  </si>
  <si>
    <t>Cimarosa</t>
  </si>
  <si>
    <t>Josh</t>
  </si>
  <si>
    <t>soledad.soto@hotmail.de</t>
  </si>
  <si>
    <t>Soto</t>
  </si>
  <si>
    <t>Soledad</t>
  </si>
  <si>
    <t>alfio.roman@hotmail.co.uk</t>
  </si>
  <si>
    <t>Roman</t>
  </si>
  <si>
    <t>Alfio</t>
  </si>
  <si>
    <t>baccio.marcacci@laposte.net</t>
  </si>
  <si>
    <t>Marcacci</t>
  </si>
  <si>
    <t>Baccio</t>
  </si>
  <si>
    <t>margrit.hooper@douglas.com</t>
  </si>
  <si>
    <t>Hooper</t>
  </si>
  <si>
    <t>Margrit</t>
  </si>
  <si>
    <t>donatella.burns@yahoo.de</t>
  </si>
  <si>
    <t>Burns</t>
  </si>
  <si>
    <t>Donatella</t>
  </si>
  <si>
    <t>deanna.aporti@bouygtel.fr</t>
  </si>
  <si>
    <t>Aporti</t>
  </si>
  <si>
    <t>Deanna</t>
  </si>
  <si>
    <t>krystal.ammaniti@barbier.fr</t>
  </si>
  <si>
    <t>Ammaniti</t>
  </si>
  <si>
    <t>Krystal</t>
  </si>
  <si>
    <t>tomislav.stoppani@corporacin.org</t>
  </si>
  <si>
    <t>Stoppani</t>
  </si>
  <si>
    <t>Tomislav</t>
  </si>
  <si>
    <t>blanka.villareal@monduzzi.net</t>
  </si>
  <si>
    <t>Villareal</t>
  </si>
  <si>
    <t>Blanka</t>
  </si>
  <si>
    <t>marisela.mende@godoy-enriquez.com</t>
  </si>
  <si>
    <t>Mende</t>
  </si>
  <si>
    <t>Marisela</t>
  </si>
  <si>
    <t>kenneth.hurst@meunier.net</t>
  </si>
  <si>
    <t>Hurst</t>
  </si>
  <si>
    <t>Kenneth</t>
  </si>
  <si>
    <t>marcantonio.bennett@hopkins.com.au</t>
  </si>
  <si>
    <t>Bennett</t>
  </si>
  <si>
    <t>Marcantonio</t>
  </si>
  <si>
    <t>raisa.poulain@fastwebnet.it</t>
  </si>
  <si>
    <t>Poulain</t>
  </si>
  <si>
    <t>Raisa</t>
  </si>
  <si>
    <t>marzena.carrero@roskoth.de</t>
  </si>
  <si>
    <t>Carrero</t>
  </si>
  <si>
    <t>Marzena</t>
  </si>
  <si>
    <t>aimee.foconi@outlook.com</t>
  </si>
  <si>
    <t>Foconi</t>
  </si>
  <si>
    <t>Aimee</t>
  </si>
  <si>
    <t>bozena.schmitt@vallet.com</t>
  </si>
  <si>
    <t>Schmitt</t>
  </si>
  <si>
    <t>Bozena</t>
  </si>
  <si>
    <t>carole.nohlmans@yahoo.com</t>
  </si>
  <si>
    <t>Nohlmans</t>
  </si>
  <si>
    <t>Carole</t>
  </si>
  <si>
    <t>lucas.austin@gmail.com</t>
  </si>
  <si>
    <t>Austin</t>
  </si>
  <si>
    <t>Lucas</t>
  </si>
  <si>
    <t>beatriz.moulin@pinto.com</t>
  </si>
  <si>
    <t>Moulin</t>
  </si>
  <si>
    <t>Beatriz</t>
  </si>
  <si>
    <t>irina.martineau@gmail.com</t>
  </si>
  <si>
    <t>Martineau</t>
  </si>
  <si>
    <t>Irina</t>
  </si>
  <si>
    <t>bethany.hartmann@yahoo.com</t>
  </si>
  <si>
    <t>Hartmann</t>
  </si>
  <si>
    <t>Bethany</t>
  </si>
  <si>
    <t>marliese.oneal@gmail.com</t>
  </si>
  <si>
    <t>Oneal</t>
  </si>
  <si>
    <t>Marliese</t>
  </si>
  <si>
    <t>rosa.paul@bien.com</t>
  </si>
  <si>
    <t>Paul</t>
  </si>
  <si>
    <t>Rosa</t>
  </si>
  <si>
    <t>gunhild.carrillo@elliott-gilbert.org</t>
  </si>
  <si>
    <t>Carrillo</t>
  </si>
  <si>
    <t>Gunhild</t>
  </si>
  <si>
    <t>anita.galindo@gmail.com</t>
  </si>
  <si>
    <t>Galindo</t>
  </si>
  <si>
    <t>Anita</t>
  </si>
  <si>
    <t>giustino.luzi@rolland.fr</t>
  </si>
  <si>
    <t>Luzi</t>
  </si>
  <si>
    <t>Giustino</t>
  </si>
  <si>
    <t>aurore.rosemann@leoncavallo-rusticucci.com</t>
  </si>
  <si>
    <t>Rosemann</t>
  </si>
  <si>
    <t>Aurore</t>
  </si>
  <si>
    <t>eugenia.zichichi@yahoo.com</t>
  </si>
  <si>
    <t>Zichichi</t>
  </si>
  <si>
    <t>Eugenia</t>
  </si>
  <si>
    <t>kim.webb@yahoo.com.au</t>
  </si>
  <si>
    <t>Webb</t>
  </si>
  <si>
    <t>Kim</t>
  </si>
  <si>
    <t>marco.vittadello@gmail.com</t>
  </si>
  <si>
    <t>Vittadello</t>
  </si>
  <si>
    <t>Marco</t>
  </si>
  <si>
    <t>joe.michaud@yahoo.fr</t>
  </si>
  <si>
    <t>Michaud</t>
  </si>
  <si>
    <t>Joe</t>
  </si>
  <si>
    <t>caroline.reeves@yahoo.com</t>
  </si>
  <si>
    <t>Reeves</t>
  </si>
  <si>
    <t>Caroline</t>
  </si>
  <si>
    <t>brittany.tran@tele2.it</t>
  </si>
  <si>
    <t>Tran</t>
  </si>
  <si>
    <t>Brittany</t>
  </si>
  <si>
    <t>katherina.barrientos@trobbiani.eu</t>
  </si>
  <si>
    <t>Barrientos</t>
  </si>
  <si>
    <t>Katherina</t>
  </si>
  <si>
    <t>douglas.amaya@favata-brenna.net</t>
  </si>
  <si>
    <t>Amaya</t>
  </si>
  <si>
    <t>marcela.ferrante@gmx.de</t>
  </si>
  <si>
    <t>Ferrante</t>
  </si>
  <si>
    <t>Marcela</t>
  </si>
  <si>
    <t>korinna.arnold@zapata-saenz.biz</t>
  </si>
  <si>
    <t>Arnold</t>
  </si>
  <si>
    <t>Korinna</t>
  </si>
  <si>
    <t>samira.bottaro@vasseur.fr</t>
  </si>
  <si>
    <t>Bottaro</t>
  </si>
  <si>
    <t>Samira</t>
  </si>
  <si>
    <t>henry.gucci@leleu.fr</t>
  </si>
  <si>
    <t>Gucci</t>
  </si>
  <si>
    <t>Henry</t>
  </si>
  <si>
    <t>omar.fonseca@grupo.org</t>
  </si>
  <si>
    <t>Fonseca</t>
  </si>
  <si>
    <t>Omar</t>
  </si>
  <si>
    <t>sean.mielcarek@gmail.com</t>
  </si>
  <si>
    <t>Mielcarek</t>
  </si>
  <si>
    <t>Sean</t>
  </si>
  <si>
    <t>dulce.adinolfi@hotmail.com</t>
  </si>
  <si>
    <t>Adinolfi</t>
  </si>
  <si>
    <t>Dulce</t>
  </si>
  <si>
    <t>yeni.tejada@olson.edu.au</t>
  </si>
  <si>
    <t>Tejada</t>
  </si>
  <si>
    <t>Yeni</t>
  </si>
  <si>
    <t>hansjoachim.lettiere@hall-mcdaniel.net</t>
  </si>
  <si>
    <t>Lettiere</t>
  </si>
  <si>
    <t>Hansjoachim</t>
  </si>
  <si>
    <t>anastasie.cadena@live.com</t>
  </si>
  <si>
    <t>Cadena</t>
  </si>
  <si>
    <t>Anastasie</t>
  </si>
  <si>
    <t>angelina.davies@hotmail.com</t>
  </si>
  <si>
    <t>Davies</t>
  </si>
  <si>
    <t>Angelina</t>
  </si>
  <si>
    <t>esteban.valdez@hotmail.com</t>
  </si>
  <si>
    <t>Valdez</t>
  </si>
  <si>
    <t>Esteban</t>
  </si>
  <si>
    <t>anouk.pace@gmail.com</t>
  </si>
  <si>
    <t>Pace</t>
  </si>
  <si>
    <t>Anouk</t>
  </si>
  <si>
    <t>yvonne.stout@sims.edu</t>
  </si>
  <si>
    <t>Stout</t>
  </si>
  <si>
    <t>Yvonne</t>
  </si>
  <si>
    <t>hannah.jockel@ceravolo-tonisto.eu</t>
  </si>
  <si>
    <t>Jockel</t>
  </si>
  <si>
    <t>Hannah</t>
  </si>
  <si>
    <t>agnolo.cedillo@laboratorios.biz</t>
  </si>
  <si>
    <t>Cedillo</t>
  </si>
  <si>
    <t>Agnolo</t>
  </si>
  <si>
    <t>svetlana.montanariello@putz.de</t>
  </si>
  <si>
    <t>Montanariello</t>
  </si>
  <si>
    <t>Svetlana</t>
  </si>
  <si>
    <t>janice.infantino@hotmail.com</t>
  </si>
  <si>
    <t>Infantino</t>
  </si>
  <si>
    <t>Janice</t>
  </si>
  <si>
    <t>georges.richards@macdonald.com</t>
  </si>
  <si>
    <t>Richards</t>
  </si>
  <si>
    <t>Georges</t>
  </si>
  <si>
    <t>rufino.gallegos@webster-newton.co.uk</t>
  </si>
  <si>
    <t>Gallegos</t>
  </si>
  <si>
    <t>Rufino</t>
  </si>
  <si>
    <t>ettore.amaldi@germain.com</t>
  </si>
  <si>
    <t>Amaldi</t>
  </si>
  <si>
    <t>Ettore</t>
  </si>
  <si>
    <t>marcella.govoni@barkholz.net</t>
  </si>
  <si>
    <t>Govoni</t>
  </si>
  <si>
    <t>Marcella</t>
  </si>
  <si>
    <t>elaine.patterson@rose-morris.org</t>
  </si>
  <si>
    <t>Patterson</t>
  </si>
  <si>
    <t>Elaine</t>
  </si>
  <si>
    <t>lando.gutierrez@heser.com</t>
  </si>
  <si>
    <t>Gutierrez</t>
  </si>
  <si>
    <t>Lando</t>
  </si>
  <si>
    <t>lorenzo.roero@hotmail.co.uk</t>
  </si>
  <si>
    <t>Roero</t>
  </si>
  <si>
    <t>Lorenzo</t>
  </si>
  <si>
    <t>loretta.mallet@sansoni-toscani.it</t>
  </si>
  <si>
    <t>Mallet</t>
  </si>
  <si>
    <t>Loretta</t>
  </si>
  <si>
    <t>clinton.mason@yahoo.com</t>
  </si>
  <si>
    <t>Clinton</t>
  </si>
  <si>
    <t>leonardo.guzman@andreozzi-abba.com</t>
  </si>
  <si>
    <t>Guzman</t>
  </si>
  <si>
    <t>Leonardo</t>
  </si>
  <si>
    <t>celal.fischer@aol.de</t>
  </si>
  <si>
    <t>Fischer</t>
  </si>
  <si>
    <t>Celal</t>
  </si>
  <si>
    <t>rosario.jacques@yahoo.com</t>
  </si>
  <si>
    <t>Jacques</t>
  </si>
  <si>
    <t>Rosario</t>
  </si>
  <si>
    <t>christina.besnard@delorme.com</t>
  </si>
  <si>
    <t>Besnard</t>
  </si>
  <si>
    <t>Christina</t>
  </si>
  <si>
    <t>carlos.delle@hicks.com</t>
  </si>
  <si>
    <t>Delle</t>
  </si>
  <si>
    <t>Carlos</t>
  </si>
  <si>
    <t>valerie.ortega@tele2.it</t>
  </si>
  <si>
    <t>Ortega</t>
  </si>
  <si>
    <t>Valerie</t>
  </si>
  <si>
    <t>corinne.mitschke@hauffer.net</t>
  </si>
  <si>
    <t>Mitschke</t>
  </si>
  <si>
    <t>Corinne</t>
  </si>
  <si>
    <t>beverley.telesio@regnier.fr</t>
  </si>
  <si>
    <t>Telesio</t>
  </si>
  <si>
    <t>Beverley</t>
  </si>
  <si>
    <t>julie.coles@hotmail.fr</t>
  </si>
  <si>
    <t>Coles</t>
  </si>
  <si>
    <t>Julie</t>
  </si>
  <si>
    <t>amador.riley@hotmail.com</t>
  </si>
  <si>
    <t>Riley</t>
  </si>
  <si>
    <t>Amador</t>
  </si>
  <si>
    <t>marta.huynh@hernandez.info</t>
  </si>
  <si>
    <t>Huynh</t>
  </si>
  <si>
    <t>Marta</t>
  </si>
  <si>
    <t>lea.merle@stey.de</t>
  </si>
  <si>
    <t>Merle</t>
  </si>
  <si>
    <t>Lea</t>
  </si>
  <si>
    <t>katharine.zaccagnini@hotmail.com</t>
  </si>
  <si>
    <t>Zaccagnini</t>
  </si>
  <si>
    <t>Katharine</t>
  </si>
  <si>
    <t>evelyn.haynes@clark.info</t>
  </si>
  <si>
    <t>Haynes</t>
  </si>
  <si>
    <t>Evelyn</t>
  </si>
  <si>
    <t>noelia.romo@yahoo.com</t>
  </si>
  <si>
    <t>Romo</t>
  </si>
  <si>
    <t>Noelia</t>
  </si>
  <si>
    <t>eleni.aponte@club-internet.fr</t>
  </si>
  <si>
    <t>Aponte</t>
  </si>
  <si>
    <t>Eleni</t>
  </si>
  <si>
    <t>cynthia.robinson@gilles.net</t>
  </si>
  <si>
    <t>Robinson</t>
  </si>
  <si>
    <t>Cynthia</t>
  </si>
  <si>
    <t>gaetano.leonardi@despacho.com</t>
  </si>
  <si>
    <t>Leonardi</t>
  </si>
  <si>
    <t>Gaetano</t>
  </si>
  <si>
    <t>livio.rosselli@green.co.uk</t>
  </si>
  <si>
    <t>Rosselli</t>
  </si>
  <si>
    <t>Livio</t>
  </si>
  <si>
    <t>steven.folliero@noos.fr</t>
  </si>
  <si>
    <t>Folliero</t>
  </si>
  <si>
    <t>Steven</t>
  </si>
  <si>
    <t>karolin.johann@hotmail.com</t>
  </si>
  <si>
    <t>Johann</t>
  </si>
  <si>
    <t>Karolin</t>
  </si>
  <si>
    <t>piermaria.laporte@wesack.com</t>
  </si>
  <si>
    <t>Laporte</t>
  </si>
  <si>
    <t>Piermaria</t>
  </si>
  <si>
    <t>rouven.ovadia@gmail.com</t>
  </si>
  <si>
    <t>Ovadia</t>
  </si>
  <si>
    <t>Rouven</t>
  </si>
  <si>
    <t>kevin.delahaye@ellis-wilson.com</t>
  </si>
  <si>
    <t>Delahaye</t>
  </si>
  <si>
    <t>Kevin</t>
  </si>
  <si>
    <t>conchita.pagliaro@googlemail.com</t>
  </si>
  <si>
    <t>Pagliaro</t>
  </si>
  <si>
    <t>Conchita</t>
  </si>
  <si>
    <t>giacobbe.owens@huet.fr</t>
  </si>
  <si>
    <t>Owens</t>
  </si>
  <si>
    <t>Giacobbe</t>
  </si>
  <si>
    <t>jeffrey.trommler@yahoo.com</t>
  </si>
  <si>
    <t>Trommler</t>
  </si>
  <si>
    <t>Jeffrey</t>
  </si>
  <si>
    <t>gottfried.barbe@hotmail.com</t>
  </si>
  <si>
    <t>Barbe</t>
  </si>
  <si>
    <t>Gottfried</t>
  </si>
  <si>
    <t>tonia.coleman@hotmail.com</t>
  </si>
  <si>
    <t>Coleman</t>
  </si>
  <si>
    <t>Tonia</t>
  </si>
  <si>
    <t>francesca.kade@luna-rael.org</t>
  </si>
  <si>
    <t>Kade</t>
  </si>
  <si>
    <t>Francesca</t>
  </si>
  <si>
    <t>alfredo.ingram@hotmail.com</t>
  </si>
  <si>
    <t>Ingram</t>
  </si>
  <si>
    <t>Alfredo</t>
  </si>
  <si>
    <t>timothy.weitzel@gmail.com</t>
  </si>
  <si>
    <t>Weitzel</t>
  </si>
  <si>
    <t>Timothy</t>
  </si>
  <si>
    <t>isabella.deleon@web.de</t>
  </si>
  <si>
    <t>Deleon</t>
  </si>
  <si>
    <t>Isabella</t>
  </si>
  <si>
    <t>emmanuelle.keller@morton-clarke.com</t>
  </si>
  <si>
    <t>Keller</t>
  </si>
  <si>
    <t>Emmanuelle</t>
  </si>
  <si>
    <t>pierangelo.scholtz@lefevre.com</t>
  </si>
  <si>
    <t>Scholtz</t>
  </si>
  <si>
    <t>Pierangelo</t>
  </si>
  <si>
    <t>alexander.pausini@gonzalez.info</t>
  </si>
  <si>
    <t>Pausini</t>
  </si>
  <si>
    <t>Alexander</t>
  </si>
  <si>
    <t>thibault.savorgnan@butler.biz</t>
  </si>
  <si>
    <t>Savorgnan</t>
  </si>
  <si>
    <t>romana.blanchard@googlemail.com</t>
  </si>
  <si>
    <t>Blanchard</t>
  </si>
  <si>
    <t>Romana</t>
  </si>
  <si>
    <t>thibaut.camarillo@hotmail.com</t>
  </si>
  <si>
    <t>Camarillo</t>
  </si>
  <si>
    <t>Thibaut</t>
  </si>
  <si>
    <t>fulvio.curiel@reynolds.com</t>
  </si>
  <si>
    <t>Curiel</t>
  </si>
  <si>
    <t>Fulvio</t>
  </si>
  <si>
    <t>paige.hill@jones.org.au</t>
  </si>
  <si>
    <t>Hill</t>
  </si>
  <si>
    <t>Paige</t>
  </si>
  <si>
    <t>magarete.valentin@yahoo.com</t>
  </si>
  <si>
    <t>Valentin</t>
  </si>
  <si>
    <t>Magarete</t>
  </si>
  <si>
    <t>laure.traetta@kay-perkins.co.uk</t>
  </si>
  <si>
    <t>Traetta</t>
  </si>
  <si>
    <t>Laure</t>
  </si>
  <si>
    <t>claudio.reuter@morgan-collins.org.au</t>
  </si>
  <si>
    <t>Reuter</t>
  </si>
  <si>
    <t>Claudio</t>
  </si>
  <si>
    <t>jake.wiley@outlook.com</t>
  </si>
  <si>
    <t>Wiley</t>
  </si>
  <si>
    <t>Jake</t>
  </si>
  <si>
    <t>edward.scott@yahoo.com</t>
  </si>
  <si>
    <t>Scott</t>
  </si>
  <si>
    <t>Edward</t>
  </si>
  <si>
    <t>alexandria.best@yahoo.co.uk</t>
  </si>
  <si>
    <t>Best</t>
  </si>
  <si>
    <t>Alexandria</t>
  </si>
  <si>
    <t>tania.chapman@remy.com</t>
  </si>
  <si>
    <t>Chapman</t>
  </si>
  <si>
    <t>Tania</t>
  </si>
  <si>
    <t>lucie.redi@googlemail.com</t>
  </si>
  <si>
    <t>Redi</t>
  </si>
  <si>
    <t>Lucie</t>
  </si>
  <si>
    <t>jacinto.rose@yahoo.com</t>
  </si>
  <si>
    <t>Rose</t>
  </si>
  <si>
    <t>Jacinto</t>
  </si>
  <si>
    <t>austin.musatti@tin.it</t>
  </si>
  <si>
    <t>Musatti</t>
  </si>
  <si>
    <t>jill.barrios@gmail.com</t>
  </si>
  <si>
    <t>Barrios</t>
  </si>
  <si>
    <t>Jill</t>
  </si>
  <si>
    <t>guillermo.larsen@yahoo.com</t>
  </si>
  <si>
    <t>Larsen</t>
  </si>
  <si>
    <t>Guillermo</t>
  </si>
  <si>
    <t>katherine.cooley@yahoo.com</t>
  </si>
  <si>
    <t>Cooley</t>
  </si>
  <si>
    <t>Katherine</t>
  </si>
  <si>
    <t>melania.klemm@seidel.com</t>
  </si>
  <si>
    <t>Klemm</t>
  </si>
  <si>
    <t>Melania</t>
  </si>
  <si>
    <t>geronimo.pechel@hotmail.com</t>
  </si>
  <si>
    <t>Pechel</t>
  </si>
  <si>
    <t>Geronimo</t>
  </si>
  <si>
    <t>elsa.cugia@yahoo.com</t>
  </si>
  <si>
    <t>Cugia</t>
  </si>
  <si>
    <t>Elsa</t>
  </si>
  <si>
    <t>alejandro.cruz@hotmail.com</t>
  </si>
  <si>
    <t>Cruz</t>
  </si>
  <si>
    <t>Alejandro</t>
  </si>
  <si>
    <t>dale.leblanc@stewart.com</t>
  </si>
  <si>
    <t>Leblanc</t>
  </si>
  <si>
    <t>Dale</t>
  </si>
  <si>
    <t>sonia.volta@gmx.de</t>
  </si>
  <si>
    <t>Volta</t>
  </si>
  <si>
    <t>Sonia</t>
  </si>
  <si>
    <t>anne.snow@gmail.com</t>
  </si>
  <si>
    <t>Snow</t>
  </si>
  <si>
    <t>Anne</t>
  </si>
  <si>
    <t>jacques.heidrich@zamudio-chapa.com</t>
  </si>
  <si>
    <t>Heidrich</t>
  </si>
  <si>
    <t>ricciotti.laureano@parsons.com</t>
  </si>
  <si>
    <t>Laureano</t>
  </si>
  <si>
    <t>Ricciotti</t>
  </si>
  <si>
    <t>valentine.acosta@peters.net</t>
  </si>
  <si>
    <t>Acosta</t>
  </si>
  <si>
    <t>leone.richardson@yahoo.com</t>
  </si>
  <si>
    <t>Richardson</t>
  </si>
  <si>
    <t>Leone</t>
  </si>
  <si>
    <t>pomponio.comencini@hotmail.co.uk</t>
  </si>
  <si>
    <t>Comencini</t>
  </si>
  <si>
    <t>Pomponio</t>
  </si>
  <si>
    <t>raphaela.gotthard@outlook.com</t>
  </si>
  <si>
    <t>Gotthard</t>
  </si>
  <si>
    <t>Raphaela</t>
  </si>
  <si>
    <t>hailey.russell@jourdan.org</t>
  </si>
  <si>
    <t>Russell</t>
  </si>
  <si>
    <t>Hailey</t>
  </si>
  <si>
    <t>renee.merino@gmail.com</t>
  </si>
  <si>
    <t>Merino</t>
  </si>
  <si>
    <t>Renee</t>
  </si>
  <si>
    <t>beth.miniati@hudson.net</t>
  </si>
  <si>
    <t>Miniati</t>
  </si>
  <si>
    <t>Beth</t>
  </si>
  <si>
    <t>nelly.marsh@hotmail.it</t>
  </si>
  <si>
    <t>Marsh</t>
  </si>
  <si>
    <t>Nelly</t>
  </si>
  <si>
    <t>sylvia.bonomo@poulain.com</t>
  </si>
  <si>
    <t>Bonomo</t>
  </si>
  <si>
    <t>Sylvia</t>
  </si>
  <si>
    <t>dolores.didier@yahoo.com.au</t>
  </si>
  <si>
    <t>Didier</t>
  </si>
  <si>
    <t>Dolores</t>
  </si>
  <si>
    <t>april.davids@fisher.info</t>
  </si>
  <si>
    <t>Davids</t>
  </si>
  <si>
    <t>April</t>
  </si>
  <si>
    <t>emiliano.wells@gmx.de</t>
  </si>
  <si>
    <t>Wells</t>
  </si>
  <si>
    <t>Emiliano</t>
  </si>
  <si>
    <t>cilli.watts@yahoo.com</t>
  </si>
  <si>
    <t>Watts</t>
  </si>
  <si>
    <t>Cilli</t>
  </si>
  <si>
    <t>pierluigi.taccola@gmx.de</t>
  </si>
  <si>
    <t>Taccola</t>
  </si>
  <si>
    <t>Pierluigi</t>
  </si>
  <si>
    <t>svenja.perrin@berger.com</t>
  </si>
  <si>
    <t>Perrin</t>
  </si>
  <si>
    <t>Svenja</t>
  </si>
  <si>
    <t>edelgard.kreusel@hotmail.com</t>
  </si>
  <si>
    <t>Kreusel</t>
  </si>
  <si>
    <t>Edelgard</t>
  </si>
  <si>
    <t>hanna.reid@salas.org</t>
  </si>
  <si>
    <t>Reid</t>
  </si>
  <si>
    <t>Hanna</t>
  </si>
  <si>
    <t>leokadia.verdier@hotmail.com.au</t>
  </si>
  <si>
    <t>Verdier</t>
  </si>
  <si>
    <t>Leokadia</t>
  </si>
  <si>
    <t>gunar.patrick@leroy.com</t>
  </si>
  <si>
    <t>Patrick</t>
  </si>
  <si>
    <t>Gunar</t>
  </si>
  <si>
    <t>lolita.borrego@gmail.com</t>
  </si>
  <si>
    <t>Borrego</t>
  </si>
  <si>
    <t>Lolita</t>
  </si>
  <si>
    <t>caridad.carr@huhn.com</t>
  </si>
  <si>
    <t>Carr</t>
  </si>
  <si>
    <t>Caridad</t>
  </si>
  <si>
    <t>liliana.barber@libero.it</t>
  </si>
  <si>
    <t>Barber</t>
  </si>
  <si>
    <t>Liliana</t>
  </si>
  <si>
    <t>ashleigh.montez@perry-schneider.com</t>
  </si>
  <si>
    <t>Montez</t>
  </si>
  <si>
    <t>Ashleigh</t>
  </si>
  <si>
    <t>folker.swanson@rodrigues.fr</t>
  </si>
  <si>
    <t>Swanson</t>
  </si>
  <si>
    <t>Folker</t>
  </si>
  <si>
    <t>pauline.ackermann@arredondo-roque.com</t>
  </si>
  <si>
    <t>Ackermann</t>
  </si>
  <si>
    <t>Pauline</t>
  </si>
  <si>
    <t>rudolf.jenkins@hotmail.com</t>
  </si>
  <si>
    <t>Jenkins</t>
  </si>
  <si>
    <t>Rudolf</t>
  </si>
  <si>
    <t>genaro.briand@sfr.fr</t>
  </si>
  <si>
    <t>Briand</t>
  </si>
  <si>
    <t>Genaro</t>
  </si>
  <si>
    <t>berthold.randall@mcdonald.com</t>
  </si>
  <si>
    <t>Berthold</t>
  </si>
  <si>
    <t>rolando.bibi@tin.it</t>
  </si>
  <si>
    <t>Bibi</t>
  </si>
  <si>
    <t>Rolando</t>
  </si>
  <si>
    <t>augustin.wohlgemut@watson.info</t>
  </si>
  <si>
    <t>Wohlgemut</t>
  </si>
  <si>
    <t>Augustin</t>
  </si>
  <si>
    <t>ryan.kim@noos.fr</t>
  </si>
  <si>
    <t>alfonso.finetti@quiroz.com</t>
  </si>
  <si>
    <t>Finetti</t>
  </si>
  <si>
    <t>Alfonso</t>
  </si>
  <si>
    <t>alban.barbier@ortiz.org</t>
  </si>
  <si>
    <t>Barbier</t>
  </si>
  <si>
    <t>Alban</t>
  </si>
  <si>
    <t>madeleine.cooper@poste.it</t>
  </si>
  <si>
    <t>Cooper</t>
  </si>
  <si>
    <t>Madeleine</t>
  </si>
  <si>
    <t>stefano.lemonnier@binner.com</t>
  </si>
  <si>
    <t>Lemonnier</t>
  </si>
  <si>
    <t>Stefano</t>
  </si>
  <si>
    <t>uriel.holt@gmail.com</t>
  </si>
  <si>
    <t>Holt</t>
  </si>
  <si>
    <t>Uriel</t>
  </si>
  <si>
    <t>reginald.hughes@gmail.com</t>
  </si>
  <si>
    <t>Hughes</t>
  </si>
  <si>
    <t>Reginald</t>
  </si>
  <si>
    <t>perla.figueroa@live.com</t>
  </si>
  <si>
    <t>Figueroa</t>
  </si>
  <si>
    <t>Perla</t>
  </si>
  <si>
    <t>lori.fagotto@hill-anderson.com</t>
  </si>
  <si>
    <t>Fagotto</t>
  </si>
  <si>
    <t>Lori</t>
  </si>
  <si>
    <t>alexandre.serrano@yahoo.co.uk</t>
  </si>
  <si>
    <t>Serrano</t>
  </si>
  <si>
    <t>Alexandre</t>
  </si>
  <si>
    <t>aldo.cibin@gmx.de</t>
  </si>
  <si>
    <t>Cibin</t>
  </si>
  <si>
    <t>Aldo</t>
  </si>
  <si>
    <t>ron.cavazos@yahoo.com</t>
  </si>
  <si>
    <t>Cavazos</t>
  </si>
  <si>
    <t>Ron</t>
  </si>
  <si>
    <t>luciana.petitjean@patterson-cole.biz</t>
  </si>
  <si>
    <t>Petitjean</t>
  </si>
  <si>
    <t>Luciana</t>
  </si>
  <si>
    <t>liberto.niemeier@germano-dibiasi.it</t>
  </si>
  <si>
    <t>Niemeier</t>
  </si>
  <si>
    <t>Liberto</t>
  </si>
  <si>
    <t>gail.petrocelli@yahoo.com</t>
  </si>
  <si>
    <t>Petrocelli</t>
  </si>
  <si>
    <t>Gail</t>
  </si>
  <si>
    <t>rico.mortati@faivre.fr</t>
  </si>
  <si>
    <t>Mortati</t>
  </si>
  <si>
    <t>gabriella.avila@gmail.com</t>
  </si>
  <si>
    <t>Avila</t>
  </si>
  <si>
    <t>Gabriella</t>
  </si>
  <si>
    <t>maximiliano.knowles@gmail.com</t>
  </si>
  <si>
    <t>Knowles</t>
  </si>
  <si>
    <t>Maximiliano</t>
  </si>
  <si>
    <t>lorraine.crawford@gmail.com</t>
  </si>
  <si>
    <t>Crawford</t>
  </si>
  <si>
    <t>Lorraine</t>
  </si>
  <si>
    <t>kimberly.chan@gmail.com</t>
  </si>
  <si>
    <t>Chan</t>
  </si>
  <si>
    <t>Kimberly</t>
  </si>
  <si>
    <t>hartwig.roberts@saraceno.net</t>
  </si>
  <si>
    <t>Roberts</t>
  </si>
  <si>
    <t>Hartwig</t>
  </si>
  <si>
    <t>xavier.samson@baggio.it</t>
  </si>
  <si>
    <t>Samson</t>
  </si>
  <si>
    <t>Xavier</t>
  </si>
  <si>
    <t>kathryn.hentschel@shaw.com</t>
  </si>
  <si>
    <t>Hentschel</t>
  </si>
  <si>
    <t>Kathryn</t>
  </si>
  <si>
    <t>philip.perez@hotmail.co.uk</t>
  </si>
  <si>
    <t>Perez</t>
  </si>
  <si>
    <t>Philip</t>
  </si>
  <si>
    <t>milan.montenegro@langern.com</t>
  </si>
  <si>
    <t>Montenegro</t>
  </si>
  <si>
    <t>Milan</t>
  </si>
  <si>
    <t>leonard.harvey@hotmail.com</t>
  </si>
  <si>
    <t>Harvey</t>
  </si>
  <si>
    <t>Leonard</t>
  </si>
  <si>
    <t>bill.gallagher@green.com</t>
  </si>
  <si>
    <t>Gallagher</t>
  </si>
  <si>
    <t>Bill</t>
  </si>
  <si>
    <t>ferdi.blackburn@christensen.net</t>
  </si>
  <si>
    <t>Blackburn</t>
  </si>
  <si>
    <t>Ferdi</t>
  </si>
  <si>
    <t>cornelio.guardado@gmail.com</t>
  </si>
  <si>
    <t>Guardado</t>
  </si>
  <si>
    <t>Cornelio</t>
  </si>
  <si>
    <t>aleksandr.weiss@blanc.org</t>
  </si>
  <si>
    <t>Weiss</t>
  </si>
  <si>
    <t>Aleksandr</t>
  </si>
  <si>
    <t>kendra.david@allan-morton.com</t>
  </si>
  <si>
    <t>David</t>
  </si>
  <si>
    <t>Kendra</t>
  </si>
  <si>
    <t>walburga.vollbrecht@aol.de</t>
  </si>
  <si>
    <t>Vollbrecht</t>
  </si>
  <si>
    <t>Walburga</t>
  </si>
  <si>
    <t>johnathan.guidotti@cox-sanchez.net</t>
  </si>
  <si>
    <t>Guidotti</t>
  </si>
  <si>
    <t>Johnathan</t>
  </si>
  <si>
    <t>iris.trincavelli@tiscali.fr</t>
  </si>
  <si>
    <t>Trincavelli</t>
  </si>
  <si>
    <t>Iris</t>
  </si>
  <si>
    <t>dylan.porzio@yahoo.de</t>
  </si>
  <si>
    <t>Porzio</t>
  </si>
  <si>
    <t>Dylan</t>
  </si>
  <si>
    <t>catalina.pizzetti@tim.it</t>
  </si>
  <si>
    <t>Pizzetti</t>
  </si>
  <si>
    <t>Catalina</t>
  </si>
  <si>
    <t>julia.ali@yahoo.com</t>
  </si>
  <si>
    <t>Ali</t>
  </si>
  <si>
    <t>Julia</t>
  </si>
  <si>
    <t>amedeo.bradford@yahoo.com</t>
  </si>
  <si>
    <t>Bradford</t>
  </si>
  <si>
    <t>Amedeo</t>
  </si>
  <si>
    <t>pierpaolo.scaduto@sanders-gibson.com.au</t>
  </si>
  <si>
    <t>Scaduto</t>
  </si>
  <si>
    <t>Pierpaolo</t>
  </si>
  <si>
    <t>ilse.bray@venturi.it</t>
  </si>
  <si>
    <t>Bray</t>
  </si>
  <si>
    <t>Ilse</t>
  </si>
  <si>
    <t>desiree.huerta@morris.com</t>
  </si>
  <si>
    <t>Huerta</t>
  </si>
  <si>
    <t>Desiree</t>
  </si>
  <si>
    <t>dorothe.paz@fiebig.de</t>
  </si>
  <si>
    <t>Paz</t>
  </si>
  <si>
    <t>Dorothe</t>
  </si>
  <si>
    <t>jutta.burke@elliott.com</t>
  </si>
  <si>
    <t>Burke</t>
  </si>
  <si>
    <t>Jutta</t>
  </si>
  <si>
    <t>hanno.gollum@smith.com</t>
  </si>
  <si>
    <t>Gollum</t>
  </si>
  <si>
    <t>Hanno</t>
  </si>
  <si>
    <t>brandi.abbagnale@tele2.fr</t>
  </si>
  <si>
    <t>Abbagnale</t>
  </si>
  <si>
    <t>Brandi</t>
  </si>
  <si>
    <t>travis.cowan@turner.info</t>
  </si>
  <si>
    <t>Cowan</t>
  </si>
  <si>
    <t>Travis</t>
  </si>
  <si>
    <t>guglielmo.caldwell@loeffler.com</t>
  </si>
  <si>
    <t>Caldwell</t>
  </si>
  <si>
    <t>Guglielmo</t>
  </si>
  <si>
    <t>wendy.bustos@libero.it</t>
  </si>
  <si>
    <t>Bustos</t>
  </si>
  <si>
    <t>Wendy</t>
  </si>
  <si>
    <t>troy.schmiedecke@picard.com</t>
  </si>
  <si>
    <t>Schmiedecke</t>
  </si>
  <si>
    <t>Troy</t>
  </si>
  <si>
    <t>reece.valencia@laboy-palomo.com</t>
  </si>
  <si>
    <t>Valencia</t>
  </si>
  <si>
    <t>Reece</t>
  </si>
  <si>
    <t>metin.coulon@ashley.com</t>
  </si>
  <si>
    <t>Coulon</t>
  </si>
  <si>
    <t>Metin</t>
  </si>
  <si>
    <t>patrizia.wilms@dbmail.com</t>
  </si>
  <si>
    <t>Wilms</t>
  </si>
  <si>
    <t>Patrizia</t>
  </si>
  <si>
    <t>alvaro.lemus@yahoo.com</t>
  </si>
  <si>
    <t>Lemus</t>
  </si>
  <si>
    <t>Alvaro</t>
  </si>
  <si>
    <t>gabino.blot@lewis-russell.org</t>
  </si>
  <si>
    <t>Blot</t>
  </si>
  <si>
    <t>Gabino</t>
  </si>
  <si>
    <t>conor.reinhardt@yahoo.com.au</t>
  </si>
  <si>
    <t>Reinhardt</t>
  </si>
  <si>
    <t>Conor</t>
  </si>
  <si>
    <t>brandy.meraz@yahoo.com</t>
  </si>
  <si>
    <t>Meraz</t>
  </si>
  <si>
    <t>Brandy</t>
  </si>
  <si>
    <t>stanley.mills@parker-lee.biz</t>
  </si>
  <si>
    <t>Mills</t>
  </si>
  <si>
    <t>Stanley</t>
  </si>
  <si>
    <t>antje.voisin@gmail.com</t>
  </si>
  <si>
    <t>Voisin</t>
  </si>
  <si>
    <t>Antje</t>
  </si>
  <si>
    <t>dragica.west@yahoo.com.au</t>
  </si>
  <si>
    <t>West</t>
  </si>
  <si>
    <t>Dragica</t>
  </si>
  <si>
    <t>eric.barnes@barrett-winter.com</t>
  </si>
  <si>
    <t>Barnes</t>
  </si>
  <si>
    <t>Eric</t>
  </si>
  <si>
    <t>mateo.sorrentino@calderon.com</t>
  </si>
  <si>
    <t>Sorrentino</t>
  </si>
  <si>
    <t>Mateo</t>
  </si>
  <si>
    <t>helen.polanco@hotmail.com</t>
  </si>
  <si>
    <t>Polanco</t>
  </si>
  <si>
    <t>Helen</t>
  </si>
  <si>
    <t>laszlo.vallee@verdier.com</t>
  </si>
  <si>
    <t>Vallee</t>
  </si>
  <si>
    <t>Laszlo</t>
  </si>
  <si>
    <t>mathew.maestas@casas-garrido.com</t>
  </si>
  <si>
    <t>Maestas</t>
  </si>
  <si>
    <t>Mathew</t>
  </si>
  <si>
    <t>annalisa.pugh@hotmail.fr</t>
  </si>
  <si>
    <t>Pugh</t>
  </si>
  <si>
    <t>Annalisa</t>
  </si>
  <si>
    <t>suzanne.benigni@mennea-morlacchi.com</t>
  </si>
  <si>
    <t>Benigni</t>
  </si>
  <si>
    <t>Suzanne</t>
  </si>
  <si>
    <t>julien.miles@stevens-rose.com</t>
  </si>
  <si>
    <t>Miles</t>
  </si>
  <si>
    <t>Julien</t>
  </si>
  <si>
    <t>pina.passalacqua@yahoo.co.uk</t>
  </si>
  <si>
    <t>Passalacqua</t>
  </si>
  <si>
    <t>Pina</t>
  </si>
  <si>
    <t>kathrin.godfrey@tele2.fr</t>
  </si>
  <si>
    <t>Godfrey</t>
  </si>
  <si>
    <t>Kathrin</t>
  </si>
  <si>
    <t>paulina.miller@lewis-barker.com</t>
  </si>
  <si>
    <t>Miller</t>
  </si>
  <si>
    <t>Paulina</t>
  </si>
  <si>
    <t>claudia.bernard@mazzanti.it</t>
  </si>
  <si>
    <t>Bernard</t>
  </si>
  <si>
    <t>Claudia</t>
  </si>
  <si>
    <t>paula.canales@gilmore-guerrero.com</t>
  </si>
  <si>
    <t>Canales</t>
  </si>
  <si>
    <t>Paula</t>
  </si>
  <si>
    <t>erica.zambrano@gmail.com</t>
  </si>
  <si>
    <t>Zambrano</t>
  </si>
  <si>
    <t>Erica</t>
  </si>
  <si>
    <t>eloisa.pascarella@gmail.com</t>
  </si>
  <si>
    <t>Pascarella</t>
  </si>
  <si>
    <t>Eloisa</t>
  </si>
  <si>
    <t>donatello.millet@fritsch.net</t>
  </si>
  <si>
    <t>Millet</t>
  </si>
  <si>
    <t>Donatello</t>
  </si>
  <si>
    <t>hanne.kidd@yahoo.com</t>
  </si>
  <si>
    <t>Kidd</t>
  </si>
  <si>
    <t>Hanne</t>
  </si>
  <si>
    <t>marvin.howe@gmail.com</t>
  </si>
  <si>
    <t>Howe</t>
  </si>
  <si>
    <t>Marvin</t>
  </si>
  <si>
    <t>adrian.noel@perrin.com</t>
  </si>
  <si>
    <t>Noel</t>
  </si>
  <si>
    <t>Adrian</t>
  </si>
  <si>
    <t>victoire.travaglia@zacchia.com</t>
  </si>
  <si>
    <t>Travaglia</t>
  </si>
  <si>
    <t>Victoire</t>
  </si>
  <si>
    <t>jasmine.juvara@yahoo.com.au</t>
  </si>
  <si>
    <t>Juvara</t>
  </si>
  <si>
    <t>Jasmine</t>
  </si>
  <si>
    <t>meryem.tapia@yahoo.com</t>
  </si>
  <si>
    <t>Tapia</t>
  </si>
  <si>
    <t>Meryem</t>
  </si>
  <si>
    <t>ludger.naccari@ingram.biz</t>
  </si>
  <si>
    <t>Naccari</t>
  </si>
  <si>
    <t>Ludger</t>
  </si>
  <si>
    <t>stephen.pratesi@hotmail.com</t>
  </si>
  <si>
    <t>Pratesi</t>
  </si>
  <si>
    <t>Stephen</t>
  </si>
  <si>
    <t>ruggero.parpinel@gmail.com</t>
  </si>
  <si>
    <t>Parpinel</t>
  </si>
  <si>
    <t>Ruggero</t>
  </si>
  <si>
    <t>camillo.dehmel@brown-campbell.com</t>
  </si>
  <si>
    <t>Dehmel</t>
  </si>
  <si>
    <t>Camillo</t>
  </si>
  <si>
    <t>fabrizia.renard@higgins-marks.com</t>
  </si>
  <si>
    <t>Renard</t>
  </si>
  <si>
    <t>Fabrizia</t>
  </si>
  <si>
    <t>damaris.pininfarina@gmail.com</t>
  </si>
  <si>
    <t>Pininfarina</t>
  </si>
  <si>
    <t>Damaris</t>
  </si>
  <si>
    <t>giulietta.lucas@club.com</t>
  </si>
  <si>
    <t>Giulietta</t>
  </si>
  <si>
    <t>roberto.guyot@bennett.com</t>
  </si>
  <si>
    <t>Guyot</t>
  </si>
  <si>
    <t>Roberto</t>
  </si>
  <si>
    <t>alexandrie.lambert@yahoo.com</t>
  </si>
  <si>
    <t>Lambert</t>
  </si>
  <si>
    <t>Alexandrie</t>
  </si>
  <si>
    <t>isaac.benard@googlemail.com</t>
  </si>
  <si>
    <t>Benard</t>
  </si>
  <si>
    <t>Isaac</t>
  </si>
  <si>
    <t>jessika.meunier@gmx.de</t>
  </si>
  <si>
    <t>Meunier</t>
  </si>
  <si>
    <t>Jessika</t>
  </si>
  <si>
    <t>janko.bishop@tim.it</t>
  </si>
  <si>
    <t>Bishop</t>
  </si>
  <si>
    <t>Janko</t>
  </si>
  <si>
    <t>umberto.hicks@hill.com</t>
  </si>
  <si>
    <t>Hicks</t>
  </si>
  <si>
    <t>Umberto</t>
  </si>
  <si>
    <t>bernardo.wieloch@budig.com</t>
  </si>
  <si>
    <t>Wieloch</t>
  </si>
  <si>
    <t>Bernardo</t>
  </si>
  <si>
    <t>paul.palladio@mclaughlin.net.au</t>
  </si>
  <si>
    <t>Palladio</t>
  </si>
  <si>
    <t>amelia.olvera@hotmail.com</t>
  </si>
  <si>
    <t>Olvera</t>
  </si>
  <si>
    <t>Amelia</t>
  </si>
  <si>
    <t>ottavio.rust@crespi.com</t>
  </si>
  <si>
    <t>Rust</t>
  </si>
  <si>
    <t>Ottavio</t>
  </si>
  <si>
    <t>eva.francis@parker.org</t>
  </si>
  <si>
    <t>Francis</t>
  </si>
  <si>
    <t>Eva</t>
  </si>
  <si>
    <t>tina.rodriguez@web.de</t>
  </si>
  <si>
    <t>Rodriguez</t>
  </si>
  <si>
    <t>Tina</t>
  </si>
  <si>
    <t>alonso.palomo@gehringer.de</t>
  </si>
  <si>
    <t>Palomo</t>
  </si>
  <si>
    <t>Alonso</t>
  </si>
  <si>
    <t>bertrand.hopkins@gmail.com</t>
  </si>
  <si>
    <t>Hopkins</t>
  </si>
  <si>
    <t>Bertrand</t>
  </si>
  <si>
    <t>guillermina.nicholson@grondin.fr</t>
  </si>
  <si>
    <t>Nicholson</t>
  </si>
  <si>
    <t>Guillermina</t>
  </si>
  <si>
    <t>michelle.collier@peruzzi.it</t>
  </si>
  <si>
    <t>Collier</t>
  </si>
  <si>
    <t>Michelle</t>
  </si>
  <si>
    <t>louis.gilbert@gmail.com</t>
  </si>
  <si>
    <t>Louis</t>
  </si>
  <si>
    <t>chantal.armas@jenkins.net</t>
  </si>
  <si>
    <t>Armas</t>
  </si>
  <si>
    <t>Chantal</t>
  </si>
  <si>
    <t>geraldine.cabrera@green-smith.info</t>
  </si>
  <si>
    <t>Cabrera</t>
  </si>
  <si>
    <t>Geraldine</t>
  </si>
  <si>
    <t>rita.sharp@beard-scott.edu.au</t>
  </si>
  <si>
    <t>Sharp</t>
  </si>
  <si>
    <t>Rita</t>
  </si>
  <si>
    <t>ingolf.zamora@yahoo.com.au</t>
  </si>
  <si>
    <t>Zamora</t>
  </si>
  <si>
    <t>Ingolf</t>
  </si>
  <si>
    <t>christiane.ricciardi@zavala.com</t>
  </si>
  <si>
    <t>Ricciardi</t>
  </si>
  <si>
    <t>Christiane</t>
  </si>
  <si>
    <t>emmanuel.dominguez@gmail.com</t>
  </si>
  <si>
    <t>Dominguez</t>
  </si>
  <si>
    <t>Emmanuel</t>
  </si>
  <si>
    <t>ronald.simpson@ovadia.net</t>
  </si>
  <si>
    <t>Simpson</t>
  </si>
  <si>
    <t>Ronald</t>
  </si>
  <si>
    <t>jerry.santiago@soprano-ferragni.it</t>
  </si>
  <si>
    <t>Jerry</t>
  </si>
  <si>
    <t>babette.dumas@brady.net</t>
  </si>
  <si>
    <t>Dumas</t>
  </si>
  <si>
    <t>Babette</t>
  </si>
  <si>
    <t>mercedes.trujillo@aol.de</t>
  </si>
  <si>
    <t>Trujillo</t>
  </si>
  <si>
    <t>Mercedes</t>
  </si>
  <si>
    <t>odette.moore@hall.edu</t>
  </si>
  <si>
    <t>Moore</t>
  </si>
  <si>
    <t>Odette</t>
  </si>
  <si>
    <t>terri.iannelli@hotmail.com</t>
  </si>
  <si>
    <t>Iannelli</t>
  </si>
  <si>
    <t>Terri</t>
  </si>
  <si>
    <t>frances.garnier@aporti-guidotti.org</t>
  </si>
  <si>
    <t>Garnier</t>
  </si>
  <si>
    <t>Frances</t>
  </si>
  <si>
    <t>veronica.trapp@tiscali.it</t>
  </si>
  <si>
    <t>Trapp</t>
  </si>
  <si>
    <t>Veronica</t>
  </si>
  <si>
    <t>carl.macias@yahoo.com</t>
  </si>
  <si>
    <t>Macias</t>
  </si>
  <si>
    <t>Carl</t>
  </si>
  <si>
    <t>june.sinisi@manzoni-giannini.it</t>
  </si>
  <si>
    <t>Sinisi</t>
  </si>
  <si>
    <t>June</t>
  </si>
  <si>
    <t>brigitte.stiebitz@gmail.com</t>
  </si>
  <si>
    <t>Stiebitz</t>
  </si>
  <si>
    <t>Brigitte</t>
  </si>
  <si>
    <t>gerdi.guerrero@tele2.fr</t>
  </si>
  <si>
    <t>Guerrero</t>
  </si>
  <si>
    <t>Gerdi</t>
  </si>
  <si>
    <t>alessio.bruneau@hotmail.co.uk</t>
  </si>
  <si>
    <t>Bruneau</t>
  </si>
  <si>
    <t>Alessio</t>
  </si>
  <si>
    <t>zaira.cattaneo@yahoo.com</t>
  </si>
  <si>
    <t>Cattaneo</t>
  </si>
  <si>
    <t>Zaira</t>
  </si>
  <si>
    <t>daniel.anders@yahoo.com</t>
  </si>
  <si>
    <t>Anders</t>
  </si>
  <si>
    <t>Daniel</t>
  </si>
  <si>
    <t>maurice.gumprich@griffin.net.au</t>
  </si>
  <si>
    <t>Gumprich</t>
  </si>
  <si>
    <t>Maurice</t>
  </si>
  <si>
    <t>antonia.kline@gmail.com</t>
  </si>
  <si>
    <t>Kline</t>
  </si>
  <si>
    <t>Antonia</t>
  </si>
  <si>
    <t>sergius.mace@palazzo.com</t>
  </si>
  <si>
    <t>Mace</t>
  </si>
  <si>
    <t>Sergius</t>
  </si>
  <si>
    <t>brenda.sontag@solari.com</t>
  </si>
  <si>
    <t>Sontag</t>
  </si>
  <si>
    <t>Brenda</t>
  </si>
  <si>
    <t>alice.wall@zaccardo.it</t>
  </si>
  <si>
    <t>Wall</t>
  </si>
  <si>
    <t>Alice</t>
  </si>
  <si>
    <t>modesto.wright@pareto.com</t>
  </si>
  <si>
    <t>Wright</t>
  </si>
  <si>
    <t>Modesto</t>
  </si>
  <si>
    <t>jenna.day@reed.com</t>
  </si>
  <si>
    <t>Day</t>
  </si>
  <si>
    <t>Jenna</t>
  </si>
  <si>
    <t>janet.madrigal@gmail.com</t>
  </si>
  <si>
    <t>Madrigal</t>
  </si>
  <si>
    <t>Janet</t>
  </si>
  <si>
    <t>griselda.carranza@krause.de</t>
  </si>
  <si>
    <t>Carranza</t>
  </si>
  <si>
    <t>Griselda</t>
  </si>
  <si>
    <t>mauro.ortiz@oquendo.net</t>
  </si>
  <si>
    <t>Ortiz</t>
  </si>
  <si>
    <t>Mauro</t>
  </si>
  <si>
    <t>reingard.kambs@sagese.eu</t>
  </si>
  <si>
    <t>Kambs</t>
  </si>
  <si>
    <t>Reingard</t>
  </si>
  <si>
    <t>debra.langlois@schmiedecke.com</t>
  </si>
  <si>
    <t>Langlois</t>
  </si>
  <si>
    <t>Debra</t>
  </si>
  <si>
    <t>johanne.strong@yahoo.de</t>
  </si>
  <si>
    <t>Strong</t>
  </si>
  <si>
    <t>Johanne</t>
  </si>
  <si>
    <t>francis.bernier@rodriguez.com</t>
  </si>
  <si>
    <t>Bernier</t>
  </si>
  <si>
    <t>arnaldo.ocasio@hotmail.com</t>
  </si>
  <si>
    <t>Ocasio</t>
  </si>
  <si>
    <t>Arnaldo</t>
  </si>
  <si>
    <t>heidi.barker@gmail.com</t>
  </si>
  <si>
    <t>Barker</t>
  </si>
  <si>
    <t>Heidi</t>
  </si>
  <si>
    <t>franck.wade@gute.org</t>
  </si>
  <si>
    <t>Wade</t>
  </si>
  <si>
    <t>Franck</t>
  </si>
  <si>
    <t>lucy.davidson@tele2.it</t>
  </si>
  <si>
    <t>Davidson</t>
  </si>
  <si>
    <t>Lucy</t>
  </si>
  <si>
    <t>lydia.berengario@aol.de</t>
  </si>
  <si>
    <t>Berengario</t>
  </si>
  <si>
    <t>Lydia</t>
  </si>
  <si>
    <t>gastone.beyer@stewart-sanchez.edu</t>
  </si>
  <si>
    <t>Beyer</t>
  </si>
  <si>
    <t>Gastone</t>
  </si>
  <si>
    <t>pamela.payne@yahoo.com</t>
  </si>
  <si>
    <t>Payne</t>
  </si>
  <si>
    <t>Pamela</t>
  </si>
  <si>
    <t>herlinde.george@free.fr</t>
  </si>
  <si>
    <t>George</t>
  </si>
  <si>
    <t>Herlinde</t>
  </si>
  <si>
    <t>hartmuth.robertson@thomas.edu.au</t>
  </si>
  <si>
    <t>Robertson</t>
  </si>
  <si>
    <t>Hartmuth</t>
  </si>
  <si>
    <t>marcelle.bender@edwards-robinson.info</t>
  </si>
  <si>
    <t>Bender</t>
  </si>
  <si>
    <t>Marcelle</t>
  </si>
  <si>
    <t>serafina.bonnin@mendes.com</t>
  </si>
  <si>
    <t>Bonnin</t>
  </si>
  <si>
    <t>Serafina</t>
  </si>
  <si>
    <t>alberico.herve@beer.net</t>
  </si>
  <si>
    <t>Herve</t>
  </si>
  <si>
    <t>Alberico</t>
  </si>
  <si>
    <t>siegrun.mota@matthews-montoya.org.au</t>
  </si>
  <si>
    <t>Mota</t>
  </si>
  <si>
    <t>Siegrun</t>
  </si>
  <si>
    <t>walli.albert@dussen.com</t>
  </si>
  <si>
    <t>Walli</t>
  </si>
  <si>
    <t>francisco.dorsey@tiscali.fr</t>
  </si>
  <si>
    <t>Dorsey</t>
  </si>
  <si>
    <t>Francisco</t>
  </si>
  <si>
    <t>christian.anderson@tim.it</t>
  </si>
  <si>
    <t>Anderson</t>
  </si>
  <si>
    <t>Christian</t>
  </si>
  <si>
    <t>kornelius.molina@heuser.com</t>
  </si>
  <si>
    <t>Molina</t>
  </si>
  <si>
    <t>Kornelius</t>
  </si>
  <si>
    <t>hilary.clark@libero.it</t>
  </si>
  <si>
    <t>Clark</t>
  </si>
  <si>
    <t>Hilary</t>
  </si>
  <si>
    <t>adela.alfonsi@despacho.com</t>
  </si>
  <si>
    <t>Alfonsi</t>
  </si>
  <si>
    <t>Adela</t>
  </si>
  <si>
    <t>zbigniew.holmes@stiffel.net</t>
  </si>
  <si>
    <t>Holmes</t>
  </si>
  <si>
    <t>Zbigniew</t>
  </si>
  <si>
    <t>imelda.guerin@stumpf.net</t>
  </si>
  <si>
    <t>Guerin</t>
  </si>
  <si>
    <t>Imelda</t>
  </si>
  <si>
    <t>nayeli.gehringer@hotmail.com</t>
  </si>
  <si>
    <t>Gehringer</t>
  </si>
  <si>
    <t>Nayeli</t>
  </si>
  <si>
    <t>kurt.sauer@almanza.biz</t>
  </si>
  <si>
    <t>Sauer</t>
  </si>
  <si>
    <t>Kurt</t>
  </si>
  <si>
    <t>silvano.blanchet@yahoo.com</t>
  </si>
  <si>
    <t>Blanchet</t>
  </si>
  <si>
    <t>Silvano</t>
  </si>
  <si>
    <t>rachel.ulibarri@schueler.com</t>
  </si>
  <si>
    <t>Ulibarri</t>
  </si>
  <si>
    <t>Rachel</t>
  </si>
  <si>
    <t>benjamin.schultz@rivero-davila.com</t>
  </si>
  <si>
    <t>Schultz</t>
  </si>
  <si>
    <t>Benjamin</t>
  </si>
  <si>
    <t>friedl.powell@laposte.net</t>
  </si>
  <si>
    <t>Powell</t>
  </si>
  <si>
    <t>Friedl</t>
  </si>
  <si>
    <t>burghard.rosenow@hotmail.com</t>
  </si>
  <si>
    <t>Rosenow</t>
  </si>
  <si>
    <t>Burghard</t>
  </si>
  <si>
    <t>denise.wood@mantegna.com</t>
  </si>
  <si>
    <t>Wood</t>
  </si>
  <si>
    <t>Denise</t>
  </si>
  <si>
    <t>karina.arreola@yahoo.com.au</t>
  </si>
  <si>
    <t>Arreola</t>
  </si>
  <si>
    <t>Karina</t>
  </si>
  <si>
    <t>alphonse.nitto@voila.fr</t>
  </si>
  <si>
    <t>Nitto</t>
  </si>
  <si>
    <t>Alphonse</t>
  </si>
  <si>
    <t>rhonda.phillips@yahoo.com</t>
  </si>
  <si>
    <t>Phillips</t>
  </si>
  <si>
    <t>Rhonda</t>
  </si>
  <si>
    <t>philippine.vaca@hotmail.com</t>
  </si>
  <si>
    <t>Vaca</t>
  </si>
  <si>
    <t>Philippine</t>
  </si>
  <si>
    <t>ennio.leoncavallo@sanchez.org</t>
  </si>
  <si>
    <t>Leoncavallo</t>
  </si>
  <si>
    <t>Ennio</t>
  </si>
  <si>
    <t>toby.etzler@industrias.com</t>
  </si>
  <si>
    <t>Etzler</t>
  </si>
  <si>
    <t>Toby</t>
  </si>
  <si>
    <t>livia.ernst@colas.fr</t>
  </si>
  <si>
    <t>Ernst</t>
  </si>
  <si>
    <t>Livia</t>
  </si>
  <si>
    <t>hortense.taylor@chambers.biz</t>
  </si>
  <si>
    <t>Taylor</t>
  </si>
  <si>
    <t>Hortense</t>
  </si>
  <si>
    <t>heather.zimmer@bluemel.de</t>
  </si>
  <si>
    <t>Zimmer</t>
  </si>
  <si>
    <t>Heather</t>
  </si>
  <si>
    <t>franco.fioravanti@barry-gill.com.au</t>
  </si>
  <si>
    <t>Fioravanti</t>
  </si>
  <si>
    <t>Franco</t>
  </si>
  <si>
    <t>catherine.gray@hotmail.com</t>
  </si>
  <si>
    <t>Gray</t>
  </si>
  <si>
    <t>Catherine</t>
  </si>
  <si>
    <t>ludovica.arellano@morandi-argento.com</t>
  </si>
  <si>
    <t>Arellano</t>
  </si>
  <si>
    <t>Ludovica</t>
  </si>
  <si>
    <t>joanne.henderson@gmail.com</t>
  </si>
  <si>
    <t>Henderson</t>
  </si>
  <si>
    <t>Joanne</t>
  </si>
  <si>
    <t>judith.butte@fischer-vaughn.info</t>
  </si>
  <si>
    <t>Butte</t>
  </si>
  <si>
    <t>Judith</t>
  </si>
  <si>
    <t>william.gibilisco@gaillard.com</t>
  </si>
  <si>
    <t>Gibilisco</t>
  </si>
  <si>
    <t>William</t>
  </si>
  <si>
    <t>antoine.guyon@yahoo.com</t>
  </si>
  <si>
    <t>Guyon</t>
  </si>
  <si>
    <t>Antoine</t>
  </si>
  <si>
    <t>irma.gemito@googlemail.com</t>
  </si>
  <si>
    <t>Gemito</t>
  </si>
  <si>
    <t>Irma</t>
  </si>
  <si>
    <t>mathilde.kruschwitz@yahoo.com</t>
  </si>
  <si>
    <t>Kruschwitz</t>
  </si>
  <si>
    <t>Mathilde</t>
  </si>
  <si>
    <t>konrad.briones@fierro.com</t>
  </si>
  <si>
    <t>Briones</t>
  </si>
  <si>
    <t>Konrad</t>
  </si>
  <si>
    <t>scott.gough@industrias.com</t>
  </si>
  <si>
    <t>Gough</t>
  </si>
  <si>
    <t>alf.bates@dunn.com</t>
  </si>
  <si>
    <t>Bates</t>
  </si>
  <si>
    <t>Alf</t>
  </si>
  <si>
    <t>hazel.pierce@outlook.com</t>
  </si>
  <si>
    <t>Pierce</t>
  </si>
  <si>
    <t>Hazel</t>
  </si>
  <si>
    <t>manfred.james@davies.org</t>
  </si>
  <si>
    <t>James</t>
  </si>
  <si>
    <t>Manfred</t>
  </si>
  <si>
    <t>penny.watson@matthews.net</t>
  </si>
  <si>
    <t>Watson</t>
  </si>
  <si>
    <t>Penny</t>
  </si>
  <si>
    <t>olivia.striebitz@gmail.com</t>
  </si>
  <si>
    <t>Striebitz</t>
  </si>
  <si>
    <t>Olivia</t>
  </si>
  <si>
    <t>linda.franceschi@richards.net</t>
  </si>
  <si>
    <t>Franceschi</t>
  </si>
  <si>
    <t>Linda</t>
  </si>
  <si>
    <t>isabel.pruschke@gmail.com</t>
  </si>
  <si>
    <t>Pruschke</t>
  </si>
  <si>
    <t>Isabel</t>
  </si>
  <si>
    <t>ben.maillot@ramos.net</t>
  </si>
  <si>
    <t>Maillot</t>
  </si>
  <si>
    <t>Ben</t>
  </si>
  <si>
    <t>mohammad.hartung@hotmail.com</t>
  </si>
  <si>
    <t>Hartung</t>
  </si>
  <si>
    <t>Mohammad</t>
  </si>
  <si>
    <t>melinda.canova@orange.fr</t>
  </si>
  <si>
    <t>Canova</t>
  </si>
  <si>
    <t>Melinda</t>
  </si>
  <si>
    <t>ernesto.nerger@middleton.co.uk</t>
  </si>
  <si>
    <t>Nerger</t>
  </si>
  <si>
    <t>Ernesto</t>
  </si>
  <si>
    <t>samantha.lowe@praga.it</t>
  </si>
  <si>
    <t>Lowe</t>
  </si>
  <si>
    <t>Samantha</t>
  </si>
  <si>
    <t>mitzy.junk@zaragoza.com</t>
  </si>
  <si>
    <t>Junk</t>
  </si>
  <si>
    <t>Mitzy</t>
  </si>
  <si>
    <t>benito.gritti@gmail.com</t>
  </si>
  <si>
    <t>Gritti</t>
  </si>
  <si>
    <t>Benito</t>
  </si>
  <si>
    <t>heiko.bourgeois@togliatti.com</t>
  </si>
  <si>
    <t>Bourgeois</t>
  </si>
  <si>
    <t>Heiko</t>
  </si>
  <si>
    <t>brianna.hanson@stanley.com</t>
  </si>
  <si>
    <t>Hanson</t>
  </si>
  <si>
    <t>Brianna</t>
  </si>
  <si>
    <t>maggie.boito@yahoo.com</t>
  </si>
  <si>
    <t>Boito</t>
  </si>
  <si>
    <t>Maggie</t>
  </si>
  <si>
    <t>federico.marie@jourdan.fr</t>
  </si>
  <si>
    <t>Federico</t>
  </si>
  <si>
    <t>ivo.moreno@hotmail.com</t>
  </si>
  <si>
    <t>Moreno</t>
  </si>
  <si>
    <t>Ivo</t>
  </si>
  <si>
    <t>romeo.surian@batista.com</t>
  </si>
  <si>
    <t>Surian</t>
  </si>
  <si>
    <t>Romeo</t>
  </si>
  <si>
    <t>pierre.cardenas@luzi-bonomo.eu</t>
  </si>
  <si>
    <t>Cardenas</t>
  </si>
  <si>
    <t>Pierre</t>
  </si>
  <si>
    <t>rodolfo.couturier@tim.it</t>
  </si>
  <si>
    <t>Couturier</t>
  </si>
  <si>
    <t>Rodolfo</t>
  </si>
  <si>
    <t>corey.greggio@johnson.org.au</t>
  </si>
  <si>
    <t>Greggio</t>
  </si>
  <si>
    <t>Corey</t>
  </si>
  <si>
    <t>bernard.durand@royer.com</t>
  </si>
  <si>
    <t>Durand</t>
  </si>
  <si>
    <t>antonina.cobb@gibson.org</t>
  </si>
  <si>
    <t>Cobb</t>
  </si>
  <si>
    <t>Antonina</t>
  </si>
  <si>
    <t>vanessa.tschentscher@mitchell.com</t>
  </si>
  <si>
    <t>Tschentscher</t>
  </si>
  <si>
    <t>Vanessa</t>
  </si>
  <si>
    <t>mirjana.collins@hotmail.com</t>
  </si>
  <si>
    <t>Collins</t>
  </si>
  <si>
    <t>Mirjana</t>
  </si>
  <si>
    <t>javier.tessier@mclaughlin.biz</t>
  </si>
  <si>
    <t>Tessier</t>
  </si>
  <si>
    <t>Javier</t>
  </si>
  <si>
    <t>mirjam.dawson@yahoo.com</t>
  </si>
  <si>
    <t>Dawson</t>
  </si>
  <si>
    <t>Mirjam</t>
  </si>
  <si>
    <t>jos.trobbiani@samson.com</t>
  </si>
  <si>
    <t>Trobbiani</t>
  </si>
  <si>
    <t>Jos</t>
  </si>
  <si>
    <t>olivier.petrucelli@letta-raurica.eu</t>
  </si>
  <si>
    <t>Petrucelli</t>
  </si>
  <si>
    <t>Olivier</t>
  </si>
  <si>
    <t>lisa.terragni@proyectos.com</t>
  </si>
  <si>
    <t>Terragni</t>
  </si>
  <si>
    <t>Lisa</t>
  </si>
  <si>
    <t>jonathan.castellitto@libero.it</t>
  </si>
  <si>
    <t>Castellitto</t>
  </si>
  <si>
    <t>Jonathan</t>
  </si>
  <si>
    <t>kaitlyn.farinelli@outlook.com</t>
  </si>
  <si>
    <t>Farinelli</t>
  </si>
  <si>
    <t>Kaitlyn</t>
  </si>
  <si>
    <t>megan.kuhl@despacho.com</t>
  </si>
  <si>
    <t>Kuhl</t>
  </si>
  <si>
    <t>Megan</t>
  </si>
  <si>
    <t>alexa.barillaro@ramos.net</t>
  </si>
  <si>
    <t>Barillaro</t>
  </si>
  <si>
    <t>Alexa</t>
  </si>
  <si>
    <t>dimitri.posada@gmail.com</t>
  </si>
  <si>
    <t>Posada</t>
  </si>
  <si>
    <t>Dimitri</t>
  </si>
  <si>
    <t>serena.piacentini@yahoo.de</t>
  </si>
  <si>
    <t>Piacentini</t>
  </si>
  <si>
    <t>Serena</t>
  </si>
  <si>
    <t>giorgia.dijoux@paul.com</t>
  </si>
  <si>
    <t>Dijoux</t>
  </si>
  <si>
    <t>Giorgia</t>
  </si>
  <si>
    <t>jamie.peacock@interiano-nordio.com</t>
  </si>
  <si>
    <t>Peacock</t>
  </si>
  <si>
    <t>Jamie</t>
  </si>
  <si>
    <t>vincent.singh@gmail.com</t>
  </si>
  <si>
    <t>Singh</t>
  </si>
  <si>
    <t>Vincent</t>
  </si>
  <si>
    <t>rose.blanc@grupo.com</t>
  </si>
  <si>
    <t>Blanc</t>
  </si>
  <si>
    <t>micheletto.sykes@thompson-thompson.com</t>
  </si>
  <si>
    <t>Sykes</t>
  </si>
  <si>
    <t>Micheletto</t>
  </si>
  <si>
    <t>patricia.liebelt@baca.org</t>
  </si>
  <si>
    <t>Liebelt</t>
  </si>
  <si>
    <t>Patricia</t>
  </si>
  <si>
    <t>brent.pons@proyectos.net</t>
  </si>
  <si>
    <t>Pons</t>
  </si>
  <si>
    <t>Brent</t>
  </si>
  <si>
    <t>frank.henry@yahoo.com</t>
  </si>
  <si>
    <t>Frank</t>
  </si>
  <si>
    <t>dionigi.bruce@industrias.com</t>
  </si>
  <si>
    <t>Bruce</t>
  </si>
  <si>
    <t>Dionigi</t>
  </si>
  <si>
    <t>carla.butler@yahoo.com</t>
  </si>
  <si>
    <t>Butler</t>
  </si>
  <si>
    <t>Carla</t>
  </si>
  <si>
    <t>marc.aumann@holland.com</t>
  </si>
  <si>
    <t>Aumann</t>
  </si>
  <si>
    <t>Marc</t>
  </si>
  <si>
    <t>alison.morales@lewis.com</t>
  </si>
  <si>
    <t>Morales</t>
  </si>
  <si>
    <t>Alison</t>
  </si>
  <si>
    <t>pam.vargas@guillot.net</t>
  </si>
  <si>
    <t>Vargas</t>
  </si>
  <si>
    <t>Pam</t>
  </si>
  <si>
    <t>elena.jimenez@yahoo.com.au</t>
  </si>
  <si>
    <t>Jimenez</t>
  </si>
  <si>
    <t>Elena</t>
  </si>
  <si>
    <t>gioele.schwital@moody.com</t>
  </si>
  <si>
    <t>Schwital</t>
  </si>
  <si>
    <t>Gioele</t>
  </si>
  <si>
    <t>ramona.brooks@kensy.de</t>
  </si>
  <si>
    <t>Brooks</t>
  </si>
  <si>
    <t>Ramona</t>
  </si>
  <si>
    <t>simone.sauvage@yahoo.com</t>
  </si>
  <si>
    <t>Sauvage</t>
  </si>
  <si>
    <t>Simone</t>
  </si>
  <si>
    <t>lauretta.neal@hotmail.de</t>
  </si>
  <si>
    <t>Neal</t>
  </si>
  <si>
    <t>Lauretta</t>
  </si>
  <si>
    <t>joseph.glover@laposte.net</t>
  </si>
  <si>
    <t>Glover</t>
  </si>
  <si>
    <t>Joseph</t>
  </si>
  <si>
    <t>marisol.richard@gmail.com</t>
  </si>
  <si>
    <t>Marisol</t>
  </si>
  <si>
    <t>zachary.vespucci@industrias.com</t>
  </si>
  <si>
    <t>Vespucci</t>
  </si>
  <si>
    <t>Zachary</t>
  </si>
  <si>
    <t>herma.gabbana@hotmail.com</t>
  </si>
  <si>
    <t>Gabbana</t>
  </si>
  <si>
    <t>Herma</t>
  </si>
  <si>
    <t>rafael.alexander@jenkins.com</t>
  </si>
  <si>
    <t>Rafael</t>
  </si>
  <si>
    <t>marlen.coardi@colletti.eu</t>
  </si>
  <si>
    <t>Coardi</t>
  </si>
  <si>
    <t>Marlen</t>
  </si>
  <si>
    <t>ilaria.bowen@hotmail.it</t>
  </si>
  <si>
    <t>Bowen</t>
  </si>
  <si>
    <t>Ilaria</t>
  </si>
  <si>
    <t>amico.gosselin@shaw.info</t>
  </si>
  <si>
    <t>Gosselin</t>
  </si>
  <si>
    <t>Amico</t>
  </si>
  <si>
    <t>laetitia.gallet@aubry.org</t>
  </si>
  <si>
    <t>Gallet</t>
  </si>
  <si>
    <t>Laetitia</t>
  </si>
  <si>
    <t>karen.avogadro@yahoo.com</t>
  </si>
  <si>
    <t>Avogadro</t>
  </si>
  <si>
    <t>Karen</t>
  </si>
  <si>
    <t>ivan.accardo@web.de</t>
  </si>
  <si>
    <t>Accardo</t>
  </si>
  <si>
    <t>Ivan</t>
  </si>
  <si>
    <t>lucrezia.koch@petit.com</t>
  </si>
  <si>
    <t>Koch</t>
  </si>
  <si>
    <t>Lucrezia</t>
  </si>
  <si>
    <t>heidelore.kennedy@guinizzelli.org</t>
  </si>
  <si>
    <t>Kennedy</t>
  </si>
  <si>
    <t>Heidelore</t>
  </si>
  <si>
    <t>michael.descamps@gmail.com</t>
  </si>
  <si>
    <t>Descamps</t>
  </si>
  <si>
    <t>Michael</t>
  </si>
  <si>
    <t>angela.bowers@laboratorios.com</t>
  </si>
  <si>
    <t>Bowers</t>
  </si>
  <si>
    <t>Angela</t>
  </si>
  <si>
    <t>pellegrino.allen@gmail.com</t>
  </si>
  <si>
    <t>Pellegrino</t>
  </si>
  <si>
    <t>auguste.burnett@yahoo.fr</t>
  </si>
  <si>
    <t>Burnett</t>
  </si>
  <si>
    <t>Auguste</t>
  </si>
  <si>
    <t>astrid.roht@fastwebnet.it</t>
  </si>
  <si>
    <t>Roht</t>
  </si>
  <si>
    <t>Astrid</t>
  </si>
  <si>
    <t>claudine.rowley@industrias.com</t>
  </si>
  <si>
    <t>Rowley</t>
  </si>
  <si>
    <t>Claudine</t>
  </si>
  <si>
    <t>heiderose.garcia@noos.fr</t>
  </si>
  <si>
    <t>Garcia</t>
  </si>
  <si>
    <t>Heiderose</t>
  </si>
  <si>
    <t>roy.fox@tejeda.com</t>
  </si>
  <si>
    <t>Fox</t>
  </si>
  <si>
    <t>philippe.gardner@howells-jones.net</t>
  </si>
  <si>
    <t>Gardner</t>
  </si>
  <si>
    <t>Philippe</t>
  </si>
  <si>
    <t>eddie.collazo@gmail.com</t>
  </si>
  <si>
    <t>Collazo</t>
  </si>
  <si>
    <t>Eddie</t>
  </si>
  <si>
    <t>nicola.rossi@berry.org</t>
  </si>
  <si>
    <t>Rossi</t>
  </si>
  <si>
    <t>Nicola</t>
  </si>
  <si>
    <t>gregory.jackson@ortiz.com</t>
  </si>
  <si>
    <t>Jackson</t>
  </si>
  <si>
    <t>Gregory</t>
  </si>
  <si>
    <t>mesut.morvan@gmail.com</t>
  </si>
  <si>
    <t>Morvan</t>
  </si>
  <si>
    <t>Mesut</t>
  </si>
  <si>
    <t>edeltraud.chavez@hotmail.com.au</t>
  </si>
  <si>
    <t>Chavez</t>
  </si>
  <si>
    <t>Edeltraud</t>
  </si>
  <si>
    <t>jeffery.lacroix@medina.org</t>
  </si>
  <si>
    <t>Lacroix</t>
  </si>
  <si>
    <t>Jeffery</t>
  </si>
  <si>
    <t>olivie.contarini@marshall-wright.biz</t>
  </si>
  <si>
    <t>Contarini</t>
  </si>
  <si>
    <t>Olivie</t>
  </si>
  <si>
    <t>leonid.scholl@collin.com</t>
  </si>
  <si>
    <t>Scholl</t>
  </si>
  <si>
    <t>Leonid</t>
  </si>
  <si>
    <t>dietmar.grenier@tele2.it</t>
  </si>
  <si>
    <t>Grenier</t>
  </si>
  <si>
    <t>Dietmar</t>
  </si>
  <si>
    <t>leopoldo.johnson@hotmail.com.au</t>
  </si>
  <si>
    <t>Johnson</t>
  </si>
  <si>
    <t>Leopoldo</t>
  </si>
  <si>
    <t>juan.wheeler@gilmore.net</t>
  </si>
  <si>
    <t>Wheeler</t>
  </si>
  <si>
    <t>Juan</t>
  </si>
  <si>
    <t>camille.tafuri@aol.de</t>
  </si>
  <si>
    <t>Tafuri</t>
  </si>
  <si>
    <t>Camille</t>
  </si>
  <si>
    <t>allegra.benedetti@miller.com</t>
  </si>
  <si>
    <t>Benedetti</t>
  </si>
  <si>
    <t>Allegra</t>
  </si>
  <si>
    <t>tony.nicolas@morrocco-seddio.net</t>
  </si>
  <si>
    <t>Tony</t>
  </si>
  <si>
    <t>lilla.leonard@jungfer.com</t>
  </si>
  <si>
    <t>Lilla</t>
  </si>
  <si>
    <t>patrick.rosas@yahoo.com</t>
  </si>
  <si>
    <t>Rosas</t>
  </si>
  <si>
    <t>ashley.hellwig@libero.it</t>
  </si>
  <si>
    <t>Hellwig</t>
  </si>
  <si>
    <t>Ashley</t>
  </si>
  <si>
    <t>gerd.gunpf@gmail.com</t>
  </si>
  <si>
    <t>Gunpf</t>
  </si>
  <si>
    <t>Gerd</t>
  </si>
  <si>
    <t>gabriel.robles@yahoo.com</t>
  </si>
  <si>
    <t>Robles</t>
  </si>
  <si>
    <t>Gabriel</t>
  </si>
  <si>
    <t>carlo.jacquot@hotmail.com</t>
  </si>
  <si>
    <t>Jacquot</t>
  </si>
  <si>
    <t>Carlo</t>
  </si>
  <si>
    <t>giampiero.carlier@hotmail.com</t>
  </si>
  <si>
    <t>Carlier</t>
  </si>
  <si>
    <t>Giampiero</t>
  </si>
  <si>
    <t>constance.maldonado@spiess.net</t>
  </si>
  <si>
    <t>Maldonado</t>
  </si>
  <si>
    <t>Constance</t>
  </si>
  <si>
    <t>giancarlo.heydrich@hotmail.com</t>
  </si>
  <si>
    <t>Heydrich</t>
  </si>
  <si>
    <t>Giancarlo</t>
  </si>
  <si>
    <t>herbert.fraser@holloway.org.au</t>
  </si>
  <si>
    <t>Fraser</t>
  </si>
  <si>
    <t>Herbert</t>
  </si>
  <si>
    <t>hermelinda.olmos@portillo.com</t>
  </si>
  <si>
    <t>Olmos</t>
  </si>
  <si>
    <t>Hermelinda</t>
  </si>
  <si>
    <t>christy.grossi@alarcon-tafoya.com</t>
  </si>
  <si>
    <t>Grossi</t>
  </si>
  <si>
    <t>Christy</t>
  </si>
  <si>
    <t>ernest.delorme@dowerg.de</t>
  </si>
  <si>
    <t>Delorme</t>
  </si>
  <si>
    <t>Ernest</t>
  </si>
  <si>
    <t>elvira.papafava@ifrance.com</t>
  </si>
  <si>
    <t>Papafava</t>
  </si>
  <si>
    <t>Elvira</t>
  </si>
  <si>
    <t>birgit.pena@armellini.it</t>
  </si>
  <si>
    <t>Pena</t>
  </si>
  <si>
    <t>Birgit</t>
  </si>
  <si>
    <t>tracy.metz@bryant.info</t>
  </si>
  <si>
    <t>Metz</t>
  </si>
  <si>
    <t>Tracy</t>
  </si>
  <si>
    <t>joanna.baxter@bruce-wright.com</t>
  </si>
  <si>
    <t>Baxter</t>
  </si>
  <si>
    <t>Joanna</t>
  </si>
  <si>
    <t>lauren.guillaume@sorgatz.org</t>
  </si>
  <si>
    <t>Guillaume</t>
  </si>
  <si>
    <t>Lauren</t>
  </si>
  <si>
    <t>geza.howard@voila.fr</t>
  </si>
  <si>
    <t>Howard</t>
  </si>
  <si>
    <t>Geza</t>
  </si>
  <si>
    <t>mattia.huet@aol.de</t>
  </si>
  <si>
    <t>Huet</t>
  </si>
  <si>
    <t>Mattia</t>
  </si>
  <si>
    <t>elizabeth.valdivia@gmail.com</t>
  </si>
  <si>
    <t>Valdivia</t>
  </si>
  <si>
    <t>Elizabeth</t>
  </si>
  <si>
    <t>benita.pottier@sfr.fr</t>
  </si>
  <si>
    <t>Pottier</t>
  </si>
  <si>
    <t>Benita</t>
  </si>
  <si>
    <t>natasha.lara@outlook.com</t>
  </si>
  <si>
    <t>Lara</t>
  </si>
  <si>
    <t>Natasha</t>
  </si>
  <si>
    <t>adina.pollard@outlook.com</t>
  </si>
  <si>
    <t>Pollard</t>
  </si>
  <si>
    <t>Adina</t>
  </si>
  <si>
    <t>charles.begum@laboratorios.info</t>
  </si>
  <si>
    <t>Begum</t>
  </si>
  <si>
    <t>calogero.cross@mercantini.it</t>
  </si>
  <si>
    <t>Cross</t>
  </si>
  <si>
    <t>Calogero</t>
  </si>
  <si>
    <t>casey.flores@baggio.org</t>
  </si>
  <si>
    <t>Flores</t>
  </si>
  <si>
    <t>Casey</t>
  </si>
  <si>
    <t>flavia.yoder@hotmail.de</t>
  </si>
  <si>
    <t>Yoder</t>
  </si>
  <si>
    <t>Flavia</t>
  </si>
  <si>
    <t>espartaco.willis@hotmail.com</t>
  </si>
  <si>
    <t>Willis</t>
  </si>
  <si>
    <t>Espartaco</t>
  </si>
  <si>
    <t>hugues.oliver@stiffel.com</t>
  </si>
  <si>
    <t>Oliver</t>
  </si>
  <si>
    <t>Hugues</t>
  </si>
  <si>
    <t>courtney.fiebig@doerschner.com</t>
  </si>
  <si>
    <t>Fiebig</t>
  </si>
  <si>
    <t>Courtney</t>
  </si>
  <si>
    <t>josette.laine@saracino-parisi.net</t>
  </si>
  <si>
    <t>Laine</t>
  </si>
  <si>
    <t>Josette</t>
  </si>
  <si>
    <t>diane.rogner@kelly.co.uk</t>
  </si>
  <si>
    <t>Rogner</t>
  </si>
  <si>
    <t>Diane</t>
  </si>
  <si>
    <t>salvador.gaillard@yahoo.de</t>
  </si>
  <si>
    <t>Gaillard</t>
  </si>
  <si>
    <t>Salvador</t>
  </si>
  <si>
    <t>vincenza.key@adams.com</t>
  </si>
  <si>
    <t>Key</t>
  </si>
  <si>
    <t>Vincenza</t>
  </si>
  <si>
    <t>mitchell.bachmann@suarez-cruz.com</t>
  </si>
  <si>
    <t>Bachmann</t>
  </si>
  <si>
    <t>dana.ritacca@gmail.com</t>
  </si>
  <si>
    <t>Ritacca</t>
  </si>
  <si>
    <t>Dana</t>
  </si>
  <si>
    <t>michele.brambilla@yahoo.com</t>
  </si>
  <si>
    <t>Brambilla</t>
  </si>
  <si>
    <t>Michele</t>
  </si>
  <si>
    <t>vicente.tijerina@montanariello.com</t>
  </si>
  <si>
    <t>Tijerina</t>
  </si>
  <si>
    <t>Vicente</t>
  </si>
  <si>
    <t>gino.hernandez@covarrubias.com</t>
  </si>
  <si>
    <t>Hernandez</t>
  </si>
  <si>
    <t>Gino</t>
  </si>
  <si>
    <t>lara.jacob@buckley.org</t>
  </si>
  <si>
    <t>Jacob</t>
  </si>
  <si>
    <t>nancy.hayes@hotmail.com</t>
  </si>
  <si>
    <t>Hayes</t>
  </si>
  <si>
    <t>Nancy</t>
  </si>
  <si>
    <t>eugenio.martin@yahoo.de</t>
  </si>
  <si>
    <t>Martin</t>
  </si>
  <si>
    <t>Eugenio</t>
  </si>
  <si>
    <t>victoria.ojeda@doehn.com</t>
  </si>
  <si>
    <t>Ojeda</t>
  </si>
  <si>
    <t>Victoria</t>
  </si>
  <si>
    <t>vanesa.khan@voila.fr</t>
  </si>
  <si>
    <t>Khan</t>
  </si>
  <si>
    <t>Vanesa</t>
  </si>
  <si>
    <t>denis.rogers@poste.it</t>
  </si>
  <si>
    <t>Rogers</t>
  </si>
  <si>
    <t>Denis</t>
  </si>
  <si>
    <t>jemma.tate@hotmail.de</t>
  </si>
  <si>
    <t>Tate</t>
  </si>
  <si>
    <t>Jemma</t>
  </si>
  <si>
    <t>nino.bien@gmail.com</t>
  </si>
  <si>
    <t>Bien</t>
  </si>
  <si>
    <t>Nino</t>
  </si>
  <si>
    <t>brett.jones@alice.it</t>
  </si>
  <si>
    <t>Jones</t>
  </si>
  <si>
    <t>Brett</t>
  </si>
  <si>
    <t>leonor.ferreira@gmail.com</t>
  </si>
  <si>
    <t>Ferreira</t>
  </si>
  <si>
    <t>Leonor</t>
  </si>
  <si>
    <t>rosmarie.esquibel@bouygtel.fr</t>
  </si>
  <si>
    <t>Esquibel</t>
  </si>
  <si>
    <t>Rosmarie</t>
  </si>
  <si>
    <t>nicole.mccullough@hall.com</t>
  </si>
  <si>
    <t>Mccullough</t>
  </si>
  <si>
    <t>Nicole</t>
  </si>
  <si>
    <t>jason.howell@gmx.de</t>
  </si>
  <si>
    <t>Howell</t>
  </si>
  <si>
    <t>Jason</t>
  </si>
  <si>
    <t>arnaude.warner@gmail.com</t>
  </si>
  <si>
    <t>Warner</t>
  </si>
  <si>
    <t>Arnaude</t>
  </si>
  <si>
    <t>monique.delgadillo@hotmail.co.uk</t>
  </si>
  <si>
    <t>Delgadillo</t>
  </si>
  <si>
    <t>Monique</t>
  </si>
  <si>
    <t>eleanor.hall@hotmail.com</t>
  </si>
  <si>
    <t>Hall</t>
  </si>
  <si>
    <t>Eleanor</t>
  </si>
  <si>
    <t>emily.cundari@clark.com.au</t>
  </si>
  <si>
    <t>Cundari</t>
  </si>
  <si>
    <t>Emily</t>
  </si>
  <si>
    <t>dawn.cortez@gmail.com</t>
  </si>
  <si>
    <t>Cortez</t>
  </si>
  <si>
    <t>Dawn</t>
  </si>
  <si>
    <t>emine.tacchini@dbmail.com</t>
  </si>
  <si>
    <t>Tacchini</t>
  </si>
  <si>
    <t>Emine</t>
  </si>
  <si>
    <t>teresa.vecellio@yahoo.com</t>
  </si>
  <si>
    <t>Vecellio</t>
  </si>
  <si>
    <t>Teresa</t>
  </si>
  <si>
    <t>kaylee.hoffmann@poulain.com</t>
  </si>
  <si>
    <t>Hoffmann</t>
  </si>
  <si>
    <t>Kaylee</t>
  </si>
  <si>
    <t>bianca.drubin@libero.it</t>
  </si>
  <si>
    <t>Drubin</t>
  </si>
  <si>
    <t>Bianca</t>
  </si>
  <si>
    <t>margaretha.murialdo@meunier.com</t>
  </si>
  <si>
    <t>Murialdo</t>
  </si>
  <si>
    <t>Margaretha</t>
  </si>
  <si>
    <t>tonino.stanley@hotmail.com</t>
  </si>
  <si>
    <t>Tonino</t>
  </si>
  <si>
    <t>timoteo.bolnbach@laboratorios.com</t>
  </si>
  <si>
    <t>Bolnbach</t>
  </si>
  <si>
    <t>Timoteo</t>
  </si>
  <si>
    <t>james.elliott@gmail.com</t>
  </si>
  <si>
    <t>gilberto.evans@salcedo-archuleta.net</t>
  </si>
  <si>
    <t>Evans</t>
  </si>
  <si>
    <t>Gilberto</t>
  </si>
  <si>
    <t>sergio.abbott@moore.net.au</t>
  </si>
  <si>
    <t>Abbott</t>
  </si>
  <si>
    <t>Sergio</t>
  </si>
  <si>
    <t>robin.schleich@rogers-barrera.biz</t>
  </si>
  <si>
    <t>Schleich</t>
  </si>
  <si>
    <t>Robin</t>
  </si>
  <si>
    <t>pierina.gaggini@free.fr</t>
  </si>
  <si>
    <t>Gaggini</t>
  </si>
  <si>
    <t>Pierina</t>
  </si>
  <si>
    <t>rebecca.greer@hotmail.com</t>
  </si>
  <si>
    <t>Greer</t>
  </si>
  <si>
    <t>Rebecca</t>
  </si>
  <si>
    <t>octavio.pratt@web.de</t>
  </si>
  <si>
    <t>Pratt</t>
  </si>
  <si>
    <t>Octavio</t>
  </si>
  <si>
    <t>silvester.brookes@franco.org</t>
  </si>
  <si>
    <t>Brookes</t>
  </si>
  <si>
    <t>Silvester</t>
  </si>
  <si>
    <t>karl.trevisani@anguissola.it</t>
  </si>
  <si>
    <t>Trevisani</t>
  </si>
  <si>
    <t>Karl</t>
  </si>
  <si>
    <t>antonino.bolander@gmail.com</t>
  </si>
  <si>
    <t>Bolander</t>
  </si>
  <si>
    <t>Antonino</t>
  </si>
  <si>
    <t>gebhard.thanel@gmail.com</t>
  </si>
  <si>
    <t>Thanel</t>
  </si>
  <si>
    <t>Gebhard</t>
  </si>
  <si>
    <t>sandro.moran@hotmail.de</t>
  </si>
  <si>
    <t>Moran</t>
  </si>
  <si>
    <t>Sandro</t>
  </si>
  <si>
    <t>reina.middleton@hotmail.com</t>
  </si>
  <si>
    <t>Middleton</t>
  </si>
  <si>
    <t>Reina</t>
  </si>
  <si>
    <t>roman.gonzalez@anderson.net</t>
  </si>
  <si>
    <t>Gonzalez</t>
  </si>
  <si>
    <t>elias.marin@herve.net</t>
  </si>
  <si>
    <t>Marin</t>
  </si>
  <si>
    <t>Elias</t>
  </si>
  <si>
    <t>steffen.mangold@paul.net</t>
  </si>
  <si>
    <t>Mangold</t>
  </si>
  <si>
    <t>Steffen</t>
  </si>
  <si>
    <t>frida.villarreal@hotmail.de</t>
  </si>
  <si>
    <t>Villarreal</t>
  </si>
  <si>
    <t>Frida</t>
  </si>
  <si>
    <t>gioffre.stein@hotmail.com.au</t>
  </si>
  <si>
    <t>Stein</t>
  </si>
  <si>
    <t>Gioffre</t>
  </si>
  <si>
    <t>irmi.schweitzer@ozuna.com</t>
  </si>
  <si>
    <t>Schweitzer</t>
  </si>
  <si>
    <t>Irmi</t>
  </si>
  <si>
    <t>rembrandt.liguori@davis.org</t>
  </si>
  <si>
    <t>Liguori</t>
  </si>
  <si>
    <t>Rembrandt</t>
  </si>
  <si>
    <t>mehdi.todd@web.de</t>
  </si>
  <si>
    <t>Mehdi</t>
  </si>
  <si>
    <t>ian.kelly@reeves.com.au</t>
  </si>
  <si>
    <t>Kelly</t>
  </si>
  <si>
    <t>Ian</t>
  </si>
  <si>
    <t>liam.rolland@yahoo.fr</t>
  </si>
  <si>
    <t>Rolland</t>
  </si>
  <si>
    <t>Liam</t>
  </si>
  <si>
    <t>florencia.querini@gmail.com</t>
  </si>
  <si>
    <t>Querini</t>
  </si>
  <si>
    <t>Florencia</t>
  </si>
  <si>
    <t>adalberto.lombardo@sfr.fr</t>
  </si>
  <si>
    <t>Lombardo</t>
  </si>
  <si>
    <t>Adalberto</t>
  </si>
  <si>
    <t>rodney.hamon@hotmail.com</t>
  </si>
  <si>
    <t>Hamon</t>
  </si>
  <si>
    <t>Rodney</t>
  </si>
  <si>
    <t>natalie.lerma@boucher.com</t>
  </si>
  <si>
    <t>Lerma</t>
  </si>
  <si>
    <t>Natalie</t>
  </si>
  <si>
    <t>tristan.weeks@pena.com</t>
  </si>
  <si>
    <t>Weeks</t>
  </si>
  <si>
    <t>Tristan</t>
  </si>
  <si>
    <t>enrique.guillen@hotmail.co.uk</t>
  </si>
  <si>
    <t>Guillen</t>
  </si>
  <si>
    <t>Enrique</t>
  </si>
  <si>
    <t>riza.techer@yahoo.com</t>
  </si>
  <si>
    <t>Techer</t>
  </si>
  <si>
    <t>Riza</t>
  </si>
  <si>
    <t>zacharie.cordier@gmail.com</t>
  </si>
  <si>
    <t>Cordier</t>
  </si>
  <si>
    <t>Zacharie</t>
  </si>
  <si>
    <t>kathleen.solimena@wallace.biz</t>
  </si>
  <si>
    <t>Solimena</t>
  </si>
  <si>
    <t>Kathleen</t>
  </si>
  <si>
    <t>alma.raymond@tin.it</t>
  </si>
  <si>
    <t>Raymond</t>
  </si>
  <si>
    <t>Alma</t>
  </si>
  <si>
    <t>meta.cuzzocrea@howard-jensen.org</t>
  </si>
  <si>
    <t>Cuzzocrea</t>
  </si>
  <si>
    <t>Meta</t>
  </si>
  <si>
    <t>gerardo.hamilton@libero.it</t>
  </si>
  <si>
    <t>Hamilton</t>
  </si>
  <si>
    <t>Gerardo</t>
  </si>
  <si>
    <t>evangelos.peters@sanchez.net</t>
  </si>
  <si>
    <t>Peters</t>
  </si>
  <si>
    <t>Evangelos</t>
  </si>
  <si>
    <t>hector.morrison@web.de</t>
  </si>
  <si>
    <t>Morrison</t>
  </si>
  <si>
    <t>Hector</t>
  </si>
  <si>
    <t>roland.weihmann@gmail.com</t>
  </si>
  <si>
    <t>Weihmann</t>
  </si>
  <si>
    <t>Roland</t>
  </si>
  <si>
    <t>pedro.wilson@outlook.com</t>
  </si>
  <si>
    <t>Wilson</t>
  </si>
  <si>
    <t>Pedro</t>
  </si>
  <si>
    <t>dennis.boaga@gmx.de</t>
  </si>
  <si>
    <t>Boaga</t>
  </si>
  <si>
    <t>Dennis</t>
  </si>
  <si>
    <t>seth.olivier@yahoo.com</t>
  </si>
  <si>
    <t>Seth</t>
  </si>
  <si>
    <t>venancio.stadelmann@gmx.de</t>
  </si>
  <si>
    <t>Stadelmann</t>
  </si>
  <si>
    <t>Venancio</t>
  </si>
  <si>
    <t>donald.reynaud@green.edu.au</t>
  </si>
  <si>
    <t>Reynaud</t>
  </si>
  <si>
    <t>Donald</t>
  </si>
  <si>
    <t>tracey.laboy@bell.biz</t>
  </si>
  <si>
    <t>Laboy</t>
  </si>
  <si>
    <t>Tracey</t>
  </si>
  <si>
    <t>alicia.cainero@yahoo.com</t>
  </si>
  <si>
    <t>Cainero</t>
  </si>
  <si>
    <t>Alicia</t>
  </si>
  <si>
    <t>irene.anichini@yahoo.com</t>
  </si>
  <si>
    <t>Anichini</t>
  </si>
  <si>
    <t>Irene</t>
  </si>
  <si>
    <t>toralf.iglesias@borrego.com</t>
  </si>
  <si>
    <t>Iglesias</t>
  </si>
  <si>
    <t>Toralf</t>
  </si>
  <si>
    <t>ahmad.sosa@gmail.com</t>
  </si>
  <si>
    <t>Sosa</t>
  </si>
  <si>
    <t>Ahmad</t>
  </si>
  <si>
    <t>kelly.carter@hotmail.com.au</t>
  </si>
  <si>
    <t>Carter</t>
  </si>
  <si>
    <t>jessica.martinez@salieri.com</t>
  </si>
  <si>
    <t>Martinez</t>
  </si>
  <si>
    <t>Jessica</t>
  </si>
  <si>
    <t>alex.smith@fournier.fr</t>
  </si>
  <si>
    <t>Smith</t>
  </si>
  <si>
    <t>Alex</t>
  </si>
  <si>
    <t>phillip.soliz@outlook.com</t>
  </si>
  <si>
    <t>Soliz</t>
  </si>
  <si>
    <t>Phillip</t>
  </si>
  <si>
    <t>robert.bruder@manzoni.com</t>
  </si>
  <si>
    <t>Bruder</t>
  </si>
  <si>
    <t>Robert</t>
  </si>
  <si>
    <t>wilfrido.lorch@leclerc.fr</t>
  </si>
  <si>
    <t>Lorch</t>
  </si>
  <si>
    <t>Wilfrido</t>
  </si>
  <si>
    <t>laura.buckley@ryan.org</t>
  </si>
  <si>
    <t>Buckley</t>
  </si>
  <si>
    <t>Laura</t>
  </si>
  <si>
    <t>gabrielle.ayala@hotmail.com</t>
  </si>
  <si>
    <t>Ayala</t>
  </si>
  <si>
    <t>Gabrielle</t>
  </si>
  <si>
    <t>melissa.canali@libero.it</t>
  </si>
  <si>
    <t>Canali</t>
  </si>
  <si>
    <t>Melissa</t>
  </si>
  <si>
    <t>gudrun.mueller@dillon-fuller.info</t>
  </si>
  <si>
    <t>Mueller</t>
  </si>
  <si>
    <t>Gudrun</t>
  </si>
  <si>
    <t>luke.klein@hotmail.com</t>
  </si>
  <si>
    <t>Klein</t>
  </si>
  <si>
    <t>Luke</t>
  </si>
  <si>
    <t>sarah.davis@david.com</t>
  </si>
  <si>
    <t>Davis</t>
  </si>
  <si>
    <t>Sarah</t>
  </si>
  <si>
    <t>anel.carpentier@klein-joseph.org</t>
  </si>
  <si>
    <t>Carpentier</t>
  </si>
  <si>
    <t>Anel</t>
  </si>
  <si>
    <t>kyle.cunningham@voila.fr</t>
  </si>
  <si>
    <t>Cunningham</t>
  </si>
  <si>
    <t>Kyle</t>
  </si>
  <si>
    <t>silvia.gierschner@tele2.it</t>
  </si>
  <si>
    <t>Gierschner</t>
  </si>
  <si>
    <t>Silvia</t>
  </si>
  <si>
    <t>esmeralda.sollima@visintini.it</t>
  </si>
  <si>
    <t>Sollima</t>
  </si>
  <si>
    <t>Esmeralda</t>
  </si>
  <si>
    <t>ottone.sullivan@hussain-kaur.com</t>
  </si>
  <si>
    <t>Sullivan</t>
  </si>
  <si>
    <t>Ottone</t>
  </si>
  <si>
    <t>abril.lowery@novak.net</t>
  </si>
  <si>
    <t>Lowery</t>
  </si>
  <si>
    <t>Abril</t>
  </si>
  <si>
    <t>nathalie.alvarez@live.com</t>
  </si>
  <si>
    <t>Alvarez</t>
  </si>
  <si>
    <t>Nathalie</t>
  </si>
  <si>
    <t>carolyn.charpentier@hotmail.de</t>
  </si>
  <si>
    <t>Charpentier</t>
  </si>
  <si>
    <t>Carolyn</t>
  </si>
  <si>
    <t>sally.raya@tarchetti.it</t>
  </si>
  <si>
    <t>Raya</t>
  </si>
  <si>
    <t>Sally</t>
  </si>
  <si>
    <t>fiona.griffiths@curatoli-verdone.it</t>
  </si>
  <si>
    <t>Griffiths</t>
  </si>
  <si>
    <t>Fiona</t>
  </si>
  <si>
    <t>luis.edwards@live.com</t>
  </si>
  <si>
    <t>Edwards</t>
  </si>
  <si>
    <t>Luis</t>
  </si>
  <si>
    <t>oreste.ward@proyectos.com</t>
  </si>
  <si>
    <t>Ward</t>
  </si>
  <si>
    <t>Oreste</t>
  </si>
  <si>
    <t>rosie.peltier@voila.fr</t>
  </si>
  <si>
    <t>Peltier</t>
  </si>
  <si>
    <t>Rosie</t>
  </si>
  <si>
    <t>jennifer.giraud@yahoo.com</t>
  </si>
  <si>
    <t>Giraud</t>
  </si>
  <si>
    <t>Jennifer</t>
  </si>
  <si>
    <t>amy.georges@raedel.de</t>
  </si>
  <si>
    <t>Amy</t>
  </si>
  <si>
    <t>mary.etzold@conrad-harrison.com</t>
  </si>
  <si>
    <t>Etzold</t>
  </si>
  <si>
    <t>Mary</t>
  </si>
  <si>
    <t>amber.weller@toso.eu</t>
  </si>
  <si>
    <t>Weller</t>
  </si>
  <si>
    <t>Amber</t>
  </si>
  <si>
    <t>giulio.bohlander@dbmail.com</t>
  </si>
  <si>
    <t>Bohlander</t>
  </si>
  <si>
    <t>Giulio</t>
  </si>
  <si>
    <t>alejandra.joseph@escalante-abrego.biz</t>
  </si>
  <si>
    <t>Alejandra</t>
  </si>
  <si>
    <t>phyllis.gurule@rodriguez-pham.com</t>
  </si>
  <si>
    <t>Gurule</t>
  </si>
  <si>
    <t>Phyllis</t>
  </si>
  <si>
    <t>daniela.bell@vollbrecht.org</t>
  </si>
  <si>
    <t>Bell</t>
  </si>
  <si>
    <t>Daniela</t>
  </si>
  <si>
    <t>barbara.guibert@casares-sanches.com</t>
  </si>
  <si>
    <t>Guibert</t>
  </si>
  <si>
    <t>Barbara</t>
  </si>
  <si>
    <t>celia.ungaretti@fox.com</t>
  </si>
  <si>
    <t>Ungaretti</t>
  </si>
  <si>
    <t>Celia</t>
  </si>
  <si>
    <t>brandon.olson@prince-moreno.net</t>
  </si>
  <si>
    <t>Olson</t>
  </si>
  <si>
    <t>Brandon</t>
  </si>
  <si>
    <t>briana.etienne@bishop-coates.com</t>
  </si>
  <si>
    <t>Etienne</t>
  </si>
  <si>
    <t>Briana</t>
  </si>
  <si>
    <t>branka.traore@jacobi.com</t>
  </si>
  <si>
    <t>Traore</t>
  </si>
  <si>
    <t>Branka</t>
  </si>
  <si>
    <t>christopher.poirier@hotmail.com</t>
  </si>
  <si>
    <t>Poirier</t>
  </si>
  <si>
    <t>Christopher</t>
  </si>
  <si>
    <t>roger.gerlach@may-mitchell.co.uk</t>
  </si>
  <si>
    <t>Gerlach</t>
  </si>
  <si>
    <t>Roger</t>
  </si>
  <si>
    <t>anthony.hauffer@tlustek.org</t>
  </si>
  <si>
    <t>Hauffer</t>
  </si>
  <si>
    <t>Anthony</t>
  </si>
  <si>
    <t>abigail.foster@taylor.net</t>
  </si>
  <si>
    <t>Foster</t>
  </si>
  <si>
    <t>Abigail</t>
  </si>
  <si>
    <t>martyn.caldera@hotmail.co.uk</t>
  </si>
  <si>
    <t>Caldera</t>
  </si>
  <si>
    <t>Martyn</t>
  </si>
  <si>
    <t>denny.fritz@despacho.biz</t>
  </si>
  <si>
    <t>Fritz</t>
  </si>
  <si>
    <t>Denny</t>
  </si>
  <si>
    <t>andrew.torres@ruiz-torres.org</t>
  </si>
  <si>
    <t>Torres</t>
  </si>
  <si>
    <t>Andrew</t>
  </si>
  <si>
    <t>glen.faivre@yahoo.com</t>
  </si>
  <si>
    <t>Faivre</t>
  </si>
  <si>
    <t>Glen</t>
  </si>
  <si>
    <t>stacey.knox@corporacin.com</t>
  </si>
  <si>
    <t>Knox</t>
  </si>
  <si>
    <t>Stacey</t>
  </si>
  <si>
    <t>diana.schuchhardt@libero.it</t>
  </si>
  <si>
    <t>Schuchhardt</t>
  </si>
  <si>
    <t>Diana</t>
  </si>
  <si>
    <t>miranda.lacombe@longoria-vanegas.net</t>
  </si>
  <si>
    <t>Lacombe</t>
  </si>
  <si>
    <t>Miranda</t>
  </si>
  <si>
    <t>greco.walker@yahoo.com</t>
  </si>
  <si>
    <t>Walker</t>
  </si>
  <si>
    <t>Greco</t>
  </si>
  <si>
    <t>abelardo.castro@gmail.com</t>
  </si>
  <si>
    <t>Castro</t>
  </si>
  <si>
    <t>Abelardo</t>
  </si>
  <si>
    <t>thomas.hutchinson@gmx.de</t>
  </si>
  <si>
    <t>Hutchinson</t>
  </si>
  <si>
    <t>Thomas</t>
  </si>
  <si>
    <t>puccio.kitzmann@yahoo.com</t>
  </si>
  <si>
    <t>Kitzmann</t>
  </si>
  <si>
    <t>Puccio</t>
  </si>
  <si>
    <t>rupert.valle@filogamo.it</t>
  </si>
  <si>
    <t>Valle</t>
  </si>
  <si>
    <t>Rupert</t>
  </si>
  <si>
    <t>sara.erickson@yahoo.de</t>
  </si>
  <si>
    <t>Erickson</t>
  </si>
  <si>
    <t>Sara</t>
  </si>
  <si>
    <t>clelia.faulkner@hotmail.com</t>
  </si>
  <si>
    <t>Faulkner</t>
  </si>
  <si>
    <t>Clelia</t>
  </si>
  <si>
    <t>ubaldo.brown@philippe.com</t>
  </si>
  <si>
    <t>Brown</t>
  </si>
  <si>
    <t>Ubaldo</t>
  </si>
  <si>
    <t>bryan.ross@yahoo.com</t>
  </si>
  <si>
    <t>Ross</t>
  </si>
  <si>
    <t>Bryan</t>
  </si>
  <si>
    <t>david.rudolph@nelson.com</t>
  </si>
  <si>
    <t>Rudolph</t>
  </si>
  <si>
    <t>laurie.fibonacci@gmail.com</t>
  </si>
  <si>
    <t>Fibonacci</t>
  </si>
  <si>
    <t>Laurie</t>
  </si>
  <si>
    <t>mariano.prieto@vodafone.it</t>
  </si>
  <si>
    <t>Prieto</t>
  </si>
  <si>
    <t>Mariano</t>
  </si>
  <si>
    <t>rhys.leiva@gmx.de</t>
  </si>
  <si>
    <t>Leiva</t>
  </si>
  <si>
    <t>Rhys</t>
  </si>
  <si>
    <t>cheryl.boyd@segni.it</t>
  </si>
  <si>
    <t>Boyd</t>
  </si>
  <si>
    <t>Cheryl</t>
  </si>
  <si>
    <t>flora.harris@hotmail.com.au</t>
  </si>
  <si>
    <t>Harris</t>
  </si>
  <si>
    <t>Flora</t>
  </si>
  <si>
    <t>raymond.solorzano@gmail.com</t>
  </si>
  <si>
    <t>Solorzano</t>
  </si>
  <si>
    <t>jeremy.gomez@oconnor.org</t>
  </si>
  <si>
    <t>Gomez</t>
  </si>
  <si>
    <t>Jeremy</t>
  </si>
  <si>
    <t>antonio.gibson@faust.net</t>
  </si>
  <si>
    <t>Gibson</t>
  </si>
  <si>
    <t>Antonio</t>
  </si>
  <si>
    <t>justin.luxardo@googlemail.com</t>
  </si>
  <si>
    <t>Luxardo</t>
  </si>
  <si>
    <t>Justin</t>
  </si>
  <si>
    <t>abdul.thomas@vasari.com</t>
  </si>
  <si>
    <t>Abdul</t>
  </si>
  <si>
    <t>tammy.ramazzotti@gmail.com</t>
  </si>
  <si>
    <t>Ramazzotti</t>
  </si>
  <si>
    <t>Tammy</t>
  </si>
  <si>
    <t>susi.steinberg@preiss.com</t>
  </si>
  <si>
    <t>Steinberg</t>
  </si>
  <si>
    <t>Susi</t>
  </si>
  <si>
    <t>nicholas.christian@hotmail.de</t>
  </si>
  <si>
    <t>Nicholas</t>
  </si>
  <si>
    <t>peter.vogt@yahoo.com</t>
  </si>
  <si>
    <t>Vogt</t>
  </si>
  <si>
    <t>Peter</t>
  </si>
  <si>
    <t>marguerite.walls@martinez.fr</t>
  </si>
  <si>
    <t>Walls</t>
  </si>
  <si>
    <t>Marguerite</t>
  </si>
  <si>
    <t>martin.meyer@davis.co.uk</t>
  </si>
  <si>
    <t>Meyer</t>
  </si>
  <si>
    <t>martino.wagner@laposte.net</t>
  </si>
  <si>
    <t>Wagner</t>
  </si>
  <si>
    <t>Martino</t>
  </si>
  <si>
    <t>virginia.caetani@sosa.biz</t>
  </si>
  <si>
    <t>Caetani</t>
  </si>
  <si>
    <t>Virginia</t>
  </si>
  <si>
    <t>jens.graham@jones-buckley.com</t>
  </si>
  <si>
    <t>Jens</t>
  </si>
  <si>
    <t>tyler.rivera@guajardo-ozuna.com</t>
  </si>
  <si>
    <t>Rivera</t>
  </si>
  <si>
    <t>Tyler</t>
  </si>
  <si>
    <t>adam.zavala@guichard.fr</t>
  </si>
  <si>
    <t>Zavala</t>
  </si>
  <si>
    <t>Adam</t>
  </si>
  <si>
    <t>chad.turner@gmail.com</t>
  </si>
  <si>
    <t>Turner</t>
  </si>
  <si>
    <t>Chad</t>
  </si>
  <si>
    <t>pero.joly@bernard.net</t>
  </si>
  <si>
    <t>Joly</t>
  </si>
  <si>
    <t>Pero</t>
  </si>
  <si>
    <t>john.lane@gregoire.fr</t>
  </si>
  <si>
    <t>Lane</t>
  </si>
  <si>
    <t>John</t>
  </si>
  <si>
    <t>jaqueline.wallace@gmail.com</t>
  </si>
  <si>
    <t>Wallace</t>
  </si>
  <si>
    <t>Jaqueline</t>
  </si>
  <si>
    <t>gerald.olivera@outlook.com</t>
  </si>
  <si>
    <t>Olivera</t>
  </si>
  <si>
    <t>Gerald</t>
  </si>
  <si>
    <t>greca.ruiz@carr.co.uk</t>
  </si>
  <si>
    <t>Ruiz</t>
  </si>
  <si>
    <t>Greca</t>
  </si>
  <si>
    <t>stewart.hunt@anderson-vargas.biz</t>
  </si>
  <si>
    <t>Hunt</t>
  </si>
  <si>
    <t>gian.long@hotmail.com</t>
  </si>
  <si>
    <t>Long</t>
  </si>
  <si>
    <t>Gian</t>
  </si>
  <si>
    <t>amalia.marenzio@grupo.com</t>
  </si>
  <si>
    <t>Marenzio</t>
  </si>
  <si>
    <t>Amalia</t>
  </si>
  <si>
    <t>dustin.camacho@rhodes.org.au</t>
  </si>
  <si>
    <t>Camacho</t>
  </si>
  <si>
    <t>Dustin</t>
  </si>
  <si>
    <t>valeria.rich@turchetta-mondadori.it</t>
  </si>
  <si>
    <t>Rich</t>
  </si>
  <si>
    <t>Valeria</t>
  </si>
  <si>
    <t>sheila.goodwin@yahoo.com</t>
  </si>
  <si>
    <t>Goodwin</t>
  </si>
  <si>
    <t>Sheila</t>
  </si>
  <si>
    <t>marina.madrid@galarza-alba.com</t>
  </si>
  <si>
    <t>Madrid</t>
  </si>
  <si>
    <t>Marina</t>
  </si>
  <si>
    <t>ingeborg.alba@hotmail.com</t>
  </si>
  <si>
    <t>Alba</t>
  </si>
  <si>
    <t>Ingeborg</t>
  </si>
  <si>
    <t>evelin.odonnell@ibarra.net</t>
  </si>
  <si>
    <t>Odonnell</t>
  </si>
  <si>
    <t>Evelin</t>
  </si>
  <si>
    <t>yolanda.snyder@gmx.de</t>
  </si>
  <si>
    <t>Snyder</t>
  </si>
  <si>
    <t>Yolanda</t>
  </si>
  <si>
    <t>cilly.gay@callegaro.it</t>
  </si>
  <si>
    <t>Gay</t>
  </si>
  <si>
    <t>Cilly</t>
  </si>
  <si>
    <t>brian.novak@ford.net</t>
  </si>
  <si>
    <t>Novak</t>
  </si>
  <si>
    <t>Brian</t>
  </si>
  <si>
    <t>katelyn.cole@fiebig.com</t>
  </si>
  <si>
    <t>Cole</t>
  </si>
  <si>
    <t>Katelyn</t>
  </si>
  <si>
    <t>filippo.parry@live.com</t>
  </si>
  <si>
    <t>Parry</t>
  </si>
  <si>
    <t>Filippo</t>
  </si>
  <si>
    <t>itzel.murphy@muelichen.de</t>
  </si>
  <si>
    <t>Murphy</t>
  </si>
  <si>
    <t>Itzel</t>
  </si>
  <si>
    <t>lina.alcala@vespa.net</t>
  </si>
  <si>
    <t>Alcala</t>
  </si>
  <si>
    <t>Lina</t>
  </si>
  <si>
    <t>amanda.palmer@didier.fr</t>
  </si>
  <si>
    <t>Palmer</t>
  </si>
  <si>
    <t>Amanda</t>
  </si>
  <si>
    <t>stephanie.king@cervantes.com</t>
  </si>
  <si>
    <t>King</t>
  </si>
  <si>
    <t>Stephanie</t>
  </si>
  <si>
    <t>martha.girard@web.de</t>
  </si>
  <si>
    <t>Girard</t>
  </si>
  <si>
    <t>Martha</t>
  </si>
  <si>
    <t>sophie.antoine@andersen.com</t>
  </si>
  <si>
    <t>Sophie</t>
  </si>
  <si>
    <t>kerry.patel@hutchinson.com</t>
  </si>
  <si>
    <t>Patel</t>
  </si>
  <si>
    <t>Kerry</t>
  </si>
  <si>
    <t>reinhilde.white@voila.fr</t>
  </si>
  <si>
    <t>White</t>
  </si>
  <si>
    <t>Reinhilde</t>
  </si>
  <si>
    <t>lotti.morris@yahoo.co.uk</t>
  </si>
  <si>
    <t>Morris</t>
  </si>
  <si>
    <t>Lotti</t>
  </si>
  <si>
    <t>sandra.hardy@web.de</t>
  </si>
  <si>
    <t>Hardy</t>
  </si>
  <si>
    <t>Sandra</t>
  </si>
  <si>
    <t>caleb.benavides@rubio.com</t>
  </si>
  <si>
    <t>Benavides</t>
  </si>
  <si>
    <t>Caleb</t>
  </si>
  <si>
    <t>tatiana.thompson@hunt.net</t>
  </si>
  <si>
    <t>Thompson</t>
  </si>
  <si>
    <t>Tatiana</t>
  </si>
  <si>
    <t>danielle.ladeck@scalfaro.net</t>
  </si>
  <si>
    <t>Ladeck</t>
  </si>
  <si>
    <t>Danielle</t>
  </si>
  <si>
    <t>ariadna.geisel@rangel.com</t>
  </si>
  <si>
    <t>Geisel</t>
  </si>
  <si>
    <t>Ariadna</t>
  </si>
  <si>
    <t>kayla.moon@yahoo.de</t>
  </si>
  <si>
    <t>Moon</t>
  </si>
  <si>
    <t>Kayla</t>
  </si>
  <si>
    <t>carolina.murray@knight.com</t>
  </si>
  <si>
    <t>Murray</t>
  </si>
  <si>
    <t>Carolina</t>
  </si>
  <si>
    <t>email</t>
  </si>
  <si>
    <t>socorro.luna@hotmail.com</t>
  </si>
  <si>
    <t>Luna</t>
  </si>
  <si>
    <t>Socorro</t>
  </si>
  <si>
    <t>last_name</t>
  </si>
  <si>
    <t>samuel.sorgatz@gmail.com</t>
  </si>
  <si>
    <t>Sorgatz</t>
  </si>
  <si>
    <t>Samuel</t>
  </si>
  <si>
    <t>first_name</t>
  </si>
  <si>
    <t>jeanette.iannotti@yahoo.com</t>
  </si>
  <si>
    <t>Iannotti</t>
  </si>
  <si>
    <t>Jeanette</t>
  </si>
  <si>
    <t>sofie.woods@riviere.com</t>
  </si>
  <si>
    <t>Woods</t>
  </si>
  <si>
    <t>Sofie</t>
  </si>
  <si>
    <t>mariana.ellis@rossi.org</t>
  </si>
  <si>
    <t>Ellis</t>
  </si>
  <si>
    <t>Mariana</t>
  </si>
  <si>
    <t>cecilia.velasco@rodrigues.fr</t>
  </si>
  <si>
    <t>Velasco</t>
  </si>
  <si>
    <t>Cecilia</t>
  </si>
  <si>
    <t>key</t>
  </si>
  <si>
    <t>field</t>
  </si>
  <si>
    <t xml:space="preserve"> PK</t>
  </si>
  <si>
    <t>VARCHAR(8)</t>
  </si>
  <si>
    <t>VARCHAR(25)</t>
  </si>
  <si>
    <t>---</t>
  </si>
  <si>
    <t>Subcategory</t>
  </si>
  <si>
    <t>sp+</t>
  </si>
  <si>
    <t>Contacts</t>
  </si>
  <si>
    <t>VARCHAR(60)</t>
  </si>
  <si>
    <t>Category</t>
  </si>
  <si>
    <t>g</t>
  </si>
  <si>
    <t>h</t>
  </si>
  <si>
    <t>j</t>
  </si>
  <si>
    <t>m</t>
  </si>
  <si>
    <t>n</t>
  </si>
  <si>
    <t>G: INT</t>
  </si>
  <si>
    <t>H: INT</t>
  </si>
  <si>
    <t>J: INT</t>
  </si>
  <si>
    <t>Campaign</t>
  </si>
  <si>
    <t xml:space="preserve"> FK &gt;- Contacts.contact_id</t>
  </si>
  <si>
    <t xml:space="preserve"> FK &gt;- Category.category_id</t>
  </si>
  <si>
    <t xml:space="preserve"> FK &gt;- Subcategory.subcategory_id</t>
  </si>
  <si>
    <t>VARCHAR(50)</t>
  </si>
  <si>
    <t>VARCHAR(70)</t>
  </si>
  <si>
    <t>TIMESTAMP</t>
  </si>
  <si>
    <t>category_id PK VARCHAR(5)</t>
  </si>
  <si>
    <t>category VARCHAR(25)</t>
  </si>
  <si>
    <t>subcategory_id PK VARCHAR(8)</t>
  </si>
  <si>
    <t>subcategory VARCHAR(25)</t>
  </si>
  <si>
    <t>contact_id PK VARCHAR(5)</t>
  </si>
  <si>
    <t>first_name VARCHAR(25)</t>
  </si>
  <si>
    <t>last_name VARCHAR(25)</t>
  </si>
  <si>
    <t>email VARCHAR(60)</t>
  </si>
  <si>
    <t>cf_id PK VARCHAR(5)</t>
  </si>
  <si>
    <t>contact_id FK &gt;- Contacts.contact_id VARCHAR(5)</t>
  </si>
  <si>
    <t>category_id FK &gt;- Category.category_id VARCHAR(5)</t>
  </si>
  <si>
    <t>subcategory_id FK &gt;- Subcategory.subcategory_id VARCHAR(8)</t>
  </si>
  <si>
    <t>company_name VARCHAR(50)</t>
  </si>
  <si>
    <t>description VARCHAR(70)</t>
  </si>
  <si>
    <t>goal INT</t>
  </si>
  <si>
    <t>pledged INT</t>
  </si>
  <si>
    <t>outcome VARCHAR(25)</t>
  </si>
  <si>
    <t>backers_count INT</t>
  </si>
  <si>
    <t>country VARCHAR(5)</t>
  </si>
  <si>
    <t>currency VARCHAR(5)</t>
  </si>
  <si>
    <t>launch_date TIMESTAMP</t>
  </si>
  <si>
    <t>app.quickdatabasediagrams.com</t>
  </si>
  <si>
    <t xml:space="preserve">VALUES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</si>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</sst>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0" xfId="0" quotePrefix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F91C-043B-4B1C-A0A3-F47148C7269F}">
  <dimension ref="A1:A34"/>
  <sheetViews>
    <sheetView tabSelected="1" workbookViewId="0"/>
  </sheetViews>
  <sheetFormatPr defaultRowHeight="14.4" x14ac:dyDescent="0.55000000000000004"/>
  <sheetData>
    <row r="1" spans="1:1" x14ac:dyDescent="0.55000000000000004">
      <c r="A1" t="s">
        <v>5075</v>
      </c>
    </row>
    <row r="3" spans="1:1" x14ac:dyDescent="0.55000000000000004">
      <c r="A3" t="s">
        <v>5038</v>
      </c>
    </row>
    <row r="4" spans="1:1" x14ac:dyDescent="0.55000000000000004">
      <c r="A4" t="s">
        <v>5033</v>
      </c>
    </row>
    <row r="5" spans="1:1" x14ac:dyDescent="0.55000000000000004">
      <c r="A5" t="s">
        <v>5054</v>
      </c>
    </row>
    <row r="6" spans="1:1" x14ac:dyDescent="0.55000000000000004">
      <c r="A6" t="s">
        <v>5055</v>
      </c>
    </row>
    <row r="8" spans="1:1" x14ac:dyDescent="0.55000000000000004">
      <c r="A8" t="s">
        <v>5034</v>
      </c>
    </row>
    <row r="9" spans="1:1" x14ac:dyDescent="0.55000000000000004">
      <c r="A9" t="s">
        <v>5033</v>
      </c>
    </row>
    <row r="10" spans="1:1" x14ac:dyDescent="0.55000000000000004">
      <c r="A10" t="s">
        <v>5056</v>
      </c>
    </row>
    <row r="11" spans="1:1" x14ac:dyDescent="0.55000000000000004">
      <c r="A11" t="s">
        <v>5057</v>
      </c>
    </row>
    <row r="13" spans="1:1" x14ac:dyDescent="0.55000000000000004">
      <c r="A13" t="s">
        <v>5036</v>
      </c>
    </row>
    <row r="14" spans="1:1" x14ac:dyDescent="0.55000000000000004">
      <c r="A14" t="s">
        <v>5033</v>
      </c>
    </row>
    <row r="15" spans="1:1" x14ac:dyDescent="0.55000000000000004">
      <c r="A15" t="s">
        <v>5058</v>
      </c>
    </row>
    <row r="16" spans="1:1" x14ac:dyDescent="0.55000000000000004">
      <c r="A16" t="s">
        <v>5059</v>
      </c>
    </row>
    <row r="17" spans="1:1" x14ac:dyDescent="0.55000000000000004">
      <c r="A17" t="s">
        <v>5060</v>
      </c>
    </row>
    <row r="18" spans="1:1" x14ac:dyDescent="0.55000000000000004">
      <c r="A18" t="s">
        <v>5061</v>
      </c>
    </row>
    <row r="20" spans="1:1" x14ac:dyDescent="0.55000000000000004">
      <c r="A20" t="s">
        <v>5047</v>
      </c>
    </row>
    <row r="21" spans="1:1" x14ac:dyDescent="0.55000000000000004">
      <c r="A21" t="s">
        <v>5033</v>
      </c>
    </row>
    <row r="22" spans="1:1" x14ac:dyDescent="0.55000000000000004">
      <c r="A22" t="s">
        <v>5062</v>
      </c>
    </row>
    <row r="23" spans="1:1" x14ac:dyDescent="0.55000000000000004">
      <c r="A23" t="s">
        <v>5063</v>
      </c>
    </row>
    <row r="24" spans="1:1" x14ac:dyDescent="0.55000000000000004">
      <c r="A24" t="s">
        <v>5064</v>
      </c>
    </row>
    <row r="25" spans="1:1" x14ac:dyDescent="0.55000000000000004">
      <c r="A25" t="s">
        <v>5065</v>
      </c>
    </row>
    <row r="26" spans="1:1" x14ac:dyDescent="0.55000000000000004">
      <c r="A26" t="s">
        <v>5066</v>
      </c>
    </row>
    <row r="27" spans="1:1" x14ac:dyDescent="0.55000000000000004">
      <c r="A27" t="s">
        <v>5067</v>
      </c>
    </row>
    <row r="28" spans="1:1" x14ac:dyDescent="0.55000000000000004">
      <c r="A28" t="s">
        <v>5068</v>
      </c>
    </row>
    <row r="29" spans="1:1" x14ac:dyDescent="0.55000000000000004">
      <c r="A29" t="s">
        <v>5069</v>
      </c>
    </row>
    <row r="30" spans="1:1" x14ac:dyDescent="0.55000000000000004">
      <c r="A30" t="s">
        <v>5070</v>
      </c>
    </row>
    <row r="31" spans="1:1" x14ac:dyDescent="0.55000000000000004">
      <c r="A31" t="s">
        <v>5071</v>
      </c>
    </row>
    <row r="32" spans="1:1" x14ac:dyDescent="0.55000000000000004">
      <c r="A32" t="s">
        <v>5072</v>
      </c>
    </row>
    <row r="33" spans="1:1" x14ac:dyDescent="0.55000000000000004">
      <c r="A33" t="s">
        <v>5073</v>
      </c>
    </row>
    <row r="34" spans="1:1" x14ac:dyDescent="0.55000000000000004">
      <c r="A34" t="s">
        <v>5074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5C79-8FFE-4640-8FCA-482BE2AE7E20}">
  <dimension ref="A1:M10"/>
  <sheetViews>
    <sheetView topLeftCell="H1" workbookViewId="0">
      <selection activeCell="M1" sqref="M1"/>
    </sheetView>
  </sheetViews>
  <sheetFormatPr defaultRowHeight="14.4" x14ac:dyDescent="0.55000000000000004"/>
  <cols>
    <col min="7" max="7" width="9.9453125" bestFit="1" customWidth="1"/>
    <col min="8" max="8" width="3.41796875" bestFit="1" customWidth="1"/>
    <col min="9" max="9" width="11.5234375" bestFit="1" customWidth="1"/>
    <col min="10" max="10" width="22.7890625" bestFit="1" customWidth="1"/>
    <col min="12" max="13" width="8.83984375" style="4"/>
  </cols>
  <sheetData>
    <row r="1" spans="1:13" x14ac:dyDescent="0.55000000000000004">
      <c r="A1" t="s">
        <v>12</v>
      </c>
      <c r="B1" t="s">
        <v>2048</v>
      </c>
      <c r="D1" t="str">
        <f>"len a: "&amp;MAX(D2:D25)</f>
        <v>len a: 4</v>
      </c>
      <c r="E1" t="str">
        <f>"len b: "&amp;MAX(E2:E25)</f>
        <v>len b: 12</v>
      </c>
      <c r="L1" s="4" t="str">
        <f>"INSERT INTO "&amp;J4</f>
        <v>INSERT INTO Category</v>
      </c>
      <c r="M1" s="4" t="str">
        <f>L1&amp;(" ("&amp;A1&amp;", "&amp;B1&amp;")")</f>
        <v>INSERT INTO Category (category_id, category)</v>
      </c>
    </row>
    <row r="2" spans="1:13" x14ac:dyDescent="0.55000000000000004">
      <c r="A2" t="s">
        <v>19</v>
      </c>
      <c r="B2" t="s">
        <v>2050</v>
      </c>
      <c r="D2">
        <f t="shared" ref="D2:D10" si="0">LEN(A2)</f>
        <v>4</v>
      </c>
      <c r="E2">
        <f t="shared" ref="E2:E10" si="1">LEN(B2)</f>
        <v>4</v>
      </c>
      <c r="L2" s="4" t="s">
        <v>5076</v>
      </c>
      <c r="M2" s="4" t="str">
        <f>L2&amp;"('"&amp;A2&amp;"', '"&amp;B2&amp;"'),"</f>
        <v>VALUES ('cat1', 'food'),</v>
      </c>
    </row>
    <row r="3" spans="1:13" x14ac:dyDescent="0.55000000000000004">
      <c r="A3" t="s">
        <v>26</v>
      </c>
      <c r="B3" t="s">
        <v>2049</v>
      </c>
      <c r="D3">
        <f t="shared" si="0"/>
        <v>4</v>
      </c>
      <c r="E3">
        <f t="shared" si="1"/>
        <v>5</v>
      </c>
      <c r="L3" s="4" t="str">
        <f>"       "</f>
        <v xml:space="preserve">       </v>
      </c>
      <c r="M3" s="4" t="str">
        <f t="shared" ref="M3:M10" si="2">L3&amp;"('"&amp;A3&amp;"', '"&amp;B3&amp;"'),"</f>
        <v xml:space="preserve">       ('cat2', 'music'),</v>
      </c>
    </row>
    <row r="4" spans="1:13" x14ac:dyDescent="0.55000000000000004">
      <c r="A4" t="s">
        <v>32</v>
      </c>
      <c r="B4" t="s">
        <v>2047</v>
      </c>
      <c r="D4">
        <f t="shared" si="0"/>
        <v>4</v>
      </c>
      <c r="E4">
        <f t="shared" si="1"/>
        <v>10</v>
      </c>
      <c r="H4" t="s">
        <v>5035</v>
      </c>
      <c r="J4" s="2" t="s">
        <v>5038</v>
      </c>
      <c r="L4" s="4" t="str">
        <f t="shared" ref="L4:L10" si="3">"       "</f>
        <v xml:space="preserve">       </v>
      </c>
      <c r="M4" s="4" t="str">
        <f t="shared" si="2"/>
        <v xml:space="preserve">       ('cat3', 'technology'),</v>
      </c>
    </row>
    <row r="5" spans="1:13" x14ac:dyDescent="0.55000000000000004">
      <c r="A5" t="s">
        <v>38</v>
      </c>
      <c r="B5" t="s">
        <v>2046</v>
      </c>
      <c r="D5">
        <f t="shared" si="0"/>
        <v>4</v>
      </c>
      <c r="E5">
        <f t="shared" si="1"/>
        <v>7</v>
      </c>
      <c r="G5" t="s">
        <v>5029</v>
      </c>
      <c r="H5" t="s">
        <v>5028</v>
      </c>
      <c r="I5" t="s">
        <v>2038</v>
      </c>
      <c r="J5" s="3" t="s">
        <v>5033</v>
      </c>
      <c r="L5" s="4" t="str">
        <f t="shared" si="3"/>
        <v xml:space="preserve">       </v>
      </c>
      <c r="M5" s="4" t="str">
        <f t="shared" si="2"/>
        <v xml:space="preserve">       ('cat4', 'theater'),</v>
      </c>
    </row>
    <row r="6" spans="1:13" x14ac:dyDescent="0.55000000000000004">
      <c r="A6" t="s">
        <v>48</v>
      </c>
      <c r="B6" t="s">
        <v>2045</v>
      </c>
      <c r="D6">
        <f t="shared" si="0"/>
        <v>4</v>
      </c>
      <c r="E6">
        <f t="shared" si="1"/>
        <v>12</v>
      </c>
      <c r="G6" t="s">
        <v>12</v>
      </c>
      <c r="H6" t="s">
        <v>5030</v>
      </c>
      <c r="I6" t="s">
        <v>2040</v>
      </c>
      <c r="J6" s="2" t="str">
        <f>G6&amp;H6&amp;" "&amp;I6</f>
        <v>category_id PK VARCHAR(5)</v>
      </c>
      <c r="L6" s="4" t="str">
        <f t="shared" si="3"/>
        <v xml:space="preserve">       </v>
      </c>
      <c r="M6" s="4" t="str">
        <f t="shared" si="2"/>
        <v xml:space="preserve">       ('cat5', 'film &amp; video'),</v>
      </c>
    </row>
    <row r="7" spans="1:13" x14ac:dyDescent="0.55000000000000004">
      <c r="A7" t="s">
        <v>75</v>
      </c>
      <c r="B7" t="s">
        <v>2044</v>
      </c>
      <c r="D7">
        <f t="shared" si="0"/>
        <v>4</v>
      </c>
      <c r="E7">
        <f t="shared" si="1"/>
        <v>10</v>
      </c>
      <c r="G7" t="s">
        <v>2048</v>
      </c>
      <c r="I7" t="s">
        <v>5032</v>
      </c>
      <c r="J7" s="2" t="str">
        <f>G7&amp;H7&amp;" "&amp;I7</f>
        <v>category VARCHAR(25)</v>
      </c>
      <c r="L7" s="4" t="str">
        <f t="shared" si="3"/>
        <v xml:space="preserve">       </v>
      </c>
      <c r="M7" s="4" t="str">
        <f t="shared" si="2"/>
        <v xml:space="preserve">       ('cat6', 'publishing'),</v>
      </c>
    </row>
    <row r="8" spans="1:13" x14ac:dyDescent="0.55000000000000004">
      <c r="A8" t="s">
        <v>97</v>
      </c>
      <c r="B8" t="s">
        <v>2043</v>
      </c>
      <c r="D8">
        <f t="shared" si="0"/>
        <v>4</v>
      </c>
      <c r="E8">
        <f t="shared" si="1"/>
        <v>5</v>
      </c>
      <c r="L8" s="4" t="str">
        <f t="shared" si="3"/>
        <v xml:space="preserve">       </v>
      </c>
      <c r="M8" s="4" t="str">
        <f t="shared" si="2"/>
        <v xml:space="preserve">       ('cat7', 'games'),</v>
      </c>
    </row>
    <row r="9" spans="1:13" x14ac:dyDescent="0.55000000000000004">
      <c r="A9" t="s">
        <v>131</v>
      </c>
      <c r="B9" t="s">
        <v>2042</v>
      </c>
      <c r="D9">
        <f t="shared" si="0"/>
        <v>4</v>
      </c>
      <c r="E9">
        <f t="shared" si="1"/>
        <v>11</v>
      </c>
      <c r="L9" s="4" t="str">
        <f t="shared" si="3"/>
        <v xml:space="preserve">       </v>
      </c>
      <c r="M9" s="4" t="str">
        <f t="shared" si="2"/>
        <v xml:space="preserve">       ('cat8', 'photography'),</v>
      </c>
    </row>
    <row r="10" spans="1:13" x14ac:dyDescent="0.55000000000000004">
      <c r="A10" t="s">
        <v>1039</v>
      </c>
      <c r="B10" t="s">
        <v>2041</v>
      </c>
      <c r="D10">
        <f t="shared" si="0"/>
        <v>4</v>
      </c>
      <c r="E10">
        <f t="shared" si="1"/>
        <v>10</v>
      </c>
      <c r="L10" s="4" t="str">
        <f t="shared" si="3"/>
        <v xml:space="preserve">       </v>
      </c>
      <c r="M10" s="4" t="str">
        <f t="shared" si="2"/>
        <v xml:space="preserve">       ('cat9', 'journalism'),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B95F-08E1-47AE-994A-23DD77857AB6}">
  <dimension ref="A1:M25"/>
  <sheetViews>
    <sheetView topLeftCell="E11" workbookViewId="0">
      <selection activeCell="M1" sqref="M1:M25"/>
    </sheetView>
  </sheetViews>
  <sheetFormatPr defaultRowHeight="14.4" x14ac:dyDescent="0.55000000000000004"/>
  <cols>
    <col min="7" max="7" width="12.734375" bestFit="1" customWidth="1"/>
    <col min="8" max="8" width="3.41796875" bestFit="1" customWidth="1"/>
    <col min="9" max="9" width="11.5234375" bestFit="1" customWidth="1"/>
    <col min="10" max="10" width="25.578125" bestFit="1" customWidth="1"/>
    <col min="12" max="13" width="8.83984375" style="4"/>
  </cols>
  <sheetData>
    <row r="1" spans="1:13" x14ac:dyDescent="0.55000000000000004">
      <c r="A1" t="s">
        <v>13</v>
      </c>
      <c r="B1" t="s">
        <v>2071</v>
      </c>
      <c r="D1" t="str">
        <f>"len a: "&amp;MAX(D2:D25)</f>
        <v>len a: 8</v>
      </c>
      <c r="E1" t="str">
        <f>"len b: "&amp;MAX(E2:E25)</f>
        <v>len b: 17</v>
      </c>
      <c r="L1" s="4" t="str">
        <f>"INSERT INTO "&amp;J4</f>
        <v>INSERT INTO Subcategory</v>
      </c>
      <c r="M1" s="4" t="str">
        <f>L1&amp;(" ("&amp;A1&amp;", "&amp;B1&amp;")")</f>
        <v>INSERT INTO Subcategory (subcategory_id, subcategory)</v>
      </c>
    </row>
    <row r="2" spans="1:13" x14ac:dyDescent="0.55000000000000004">
      <c r="A2" t="s">
        <v>20</v>
      </c>
      <c r="B2" t="s">
        <v>2075</v>
      </c>
      <c r="D2">
        <f>LEN(A2)</f>
        <v>7</v>
      </c>
      <c r="E2">
        <f t="shared" ref="E2" si="0">LEN(B2)</f>
        <v>11</v>
      </c>
      <c r="L2" s="4" t="s">
        <v>5076</v>
      </c>
      <c r="M2" s="4" t="str">
        <f>L2&amp;"('"&amp;A2&amp;"', '"&amp;B2&amp;"'),"</f>
        <v>VALUES ('subcat1', 'food trucks'),</v>
      </c>
    </row>
    <row r="3" spans="1:13" x14ac:dyDescent="0.55000000000000004">
      <c r="A3" t="s">
        <v>27</v>
      </c>
      <c r="B3" t="s">
        <v>2074</v>
      </c>
      <c r="D3">
        <f t="shared" ref="D3:D25" si="1">LEN(A3)</f>
        <v>7</v>
      </c>
      <c r="E3">
        <f t="shared" ref="E3:E25" si="2">LEN(B3)</f>
        <v>4</v>
      </c>
      <c r="L3" s="4" t="str">
        <f>"       "</f>
        <v xml:space="preserve">       </v>
      </c>
      <c r="M3" s="4" t="str">
        <f t="shared" ref="M3:M25" si="3">L3&amp;"('"&amp;A3&amp;"', '"&amp;B3&amp;"'),"</f>
        <v xml:space="preserve">       ('subcat2', 'rock'),</v>
      </c>
    </row>
    <row r="4" spans="1:13" x14ac:dyDescent="0.55000000000000004">
      <c r="A4" t="s">
        <v>33</v>
      </c>
      <c r="B4" t="s">
        <v>2073</v>
      </c>
      <c r="D4">
        <f t="shared" si="1"/>
        <v>7</v>
      </c>
      <c r="E4">
        <f t="shared" si="2"/>
        <v>3</v>
      </c>
      <c r="H4" t="s">
        <v>5035</v>
      </c>
      <c r="J4" s="2" t="s">
        <v>5034</v>
      </c>
      <c r="L4" s="4" t="str">
        <f t="shared" ref="L4:L25" si="4">"       "</f>
        <v xml:space="preserve">       </v>
      </c>
      <c r="M4" s="4" t="str">
        <f t="shared" si="3"/>
        <v xml:space="preserve">       ('subcat3', 'web'),</v>
      </c>
    </row>
    <row r="5" spans="1:13" x14ac:dyDescent="0.55000000000000004">
      <c r="A5" t="s">
        <v>39</v>
      </c>
      <c r="B5" t="s">
        <v>2072</v>
      </c>
      <c r="D5">
        <f t="shared" si="1"/>
        <v>7</v>
      </c>
      <c r="E5">
        <f t="shared" si="2"/>
        <v>5</v>
      </c>
      <c r="G5" t="s">
        <v>5029</v>
      </c>
      <c r="H5" t="s">
        <v>5028</v>
      </c>
      <c r="I5" t="s">
        <v>2038</v>
      </c>
      <c r="J5" s="3" t="s">
        <v>5033</v>
      </c>
      <c r="L5" s="4" t="str">
        <f t="shared" si="4"/>
        <v xml:space="preserve">       </v>
      </c>
      <c r="M5" s="4" t="str">
        <f t="shared" si="3"/>
        <v xml:space="preserve">       ('subcat4', 'plays'),</v>
      </c>
    </row>
    <row r="6" spans="1:13" x14ac:dyDescent="0.55000000000000004">
      <c r="A6" t="s">
        <v>49</v>
      </c>
      <c r="B6" t="s">
        <v>2070</v>
      </c>
      <c r="D6">
        <f t="shared" si="1"/>
        <v>7</v>
      </c>
      <c r="E6">
        <f t="shared" si="2"/>
        <v>11</v>
      </c>
      <c r="G6" t="s">
        <v>13</v>
      </c>
      <c r="H6" t="s">
        <v>5030</v>
      </c>
      <c r="I6" t="s">
        <v>5031</v>
      </c>
      <c r="J6" s="2" t="str">
        <f>G6&amp;H6&amp;" "&amp;I6</f>
        <v>subcategory_id PK VARCHAR(8)</v>
      </c>
      <c r="L6" s="4" t="str">
        <f t="shared" si="4"/>
        <v xml:space="preserve">       </v>
      </c>
      <c r="M6" s="4" t="str">
        <f t="shared" si="3"/>
        <v xml:space="preserve">       ('subcat5', 'documentary'),</v>
      </c>
    </row>
    <row r="7" spans="1:13" x14ac:dyDescent="0.55000000000000004">
      <c r="A7" t="s">
        <v>57</v>
      </c>
      <c r="B7" t="s">
        <v>2069</v>
      </c>
      <c r="D7">
        <f t="shared" si="1"/>
        <v>7</v>
      </c>
      <c r="E7">
        <f t="shared" si="2"/>
        <v>14</v>
      </c>
      <c r="G7" t="s">
        <v>2071</v>
      </c>
      <c r="I7" t="s">
        <v>5032</v>
      </c>
      <c r="J7" s="2" t="str">
        <f>G7&amp;H7&amp;" "&amp;I7</f>
        <v>subcategory VARCHAR(25)</v>
      </c>
      <c r="L7" s="4" t="str">
        <f t="shared" si="4"/>
        <v xml:space="preserve">       </v>
      </c>
      <c r="M7" s="4" t="str">
        <f t="shared" si="3"/>
        <v xml:space="preserve">       ('subcat6', 'electric music'),</v>
      </c>
    </row>
    <row r="8" spans="1:13" x14ac:dyDescent="0.55000000000000004">
      <c r="A8" t="s">
        <v>60</v>
      </c>
      <c r="B8" t="s">
        <v>2068</v>
      </c>
      <c r="D8">
        <f t="shared" si="1"/>
        <v>7</v>
      </c>
      <c r="E8">
        <f t="shared" si="2"/>
        <v>5</v>
      </c>
      <c r="L8" s="4" t="str">
        <f t="shared" si="4"/>
        <v xml:space="preserve">       </v>
      </c>
      <c r="M8" s="4" t="str">
        <f t="shared" si="3"/>
        <v xml:space="preserve">       ('subcat7', 'drama'),</v>
      </c>
    </row>
    <row r="9" spans="1:13" x14ac:dyDescent="0.55000000000000004">
      <c r="A9" t="s">
        <v>67</v>
      </c>
      <c r="B9" t="s">
        <v>2067</v>
      </c>
      <c r="D9">
        <f t="shared" si="1"/>
        <v>7</v>
      </c>
      <c r="E9">
        <f t="shared" si="2"/>
        <v>10</v>
      </c>
      <c r="L9" s="4" t="str">
        <f t="shared" si="4"/>
        <v xml:space="preserve">       </v>
      </c>
      <c r="M9" s="4" t="str">
        <f t="shared" si="3"/>
        <v xml:space="preserve">       ('subcat8', 'indie rock'),</v>
      </c>
    </row>
    <row r="10" spans="1:13" x14ac:dyDescent="0.55000000000000004">
      <c r="A10" t="s">
        <v>72</v>
      </c>
      <c r="B10" t="s">
        <v>2066</v>
      </c>
      <c r="D10">
        <f t="shared" si="1"/>
        <v>7</v>
      </c>
      <c r="E10">
        <f t="shared" si="2"/>
        <v>9</v>
      </c>
      <c r="L10" s="4" t="str">
        <f t="shared" si="4"/>
        <v xml:space="preserve">       </v>
      </c>
      <c r="M10" s="4" t="str">
        <f t="shared" si="3"/>
        <v xml:space="preserve">       ('subcat9', 'wearables'),</v>
      </c>
    </row>
    <row r="11" spans="1:13" x14ac:dyDescent="0.55000000000000004">
      <c r="A11" t="s">
        <v>76</v>
      </c>
      <c r="B11" t="s">
        <v>2065</v>
      </c>
      <c r="D11">
        <f t="shared" si="1"/>
        <v>8</v>
      </c>
      <c r="E11">
        <f t="shared" si="2"/>
        <v>10</v>
      </c>
      <c r="L11" s="4" t="str">
        <f t="shared" si="4"/>
        <v xml:space="preserve">       </v>
      </c>
      <c r="M11" s="4" t="str">
        <f t="shared" si="3"/>
        <v xml:space="preserve">       ('subcat10', 'nonfiction'),</v>
      </c>
    </row>
    <row r="12" spans="1:13" x14ac:dyDescent="0.55000000000000004">
      <c r="A12" t="s">
        <v>79</v>
      </c>
      <c r="B12" t="s">
        <v>2064</v>
      </c>
      <c r="D12">
        <f t="shared" si="1"/>
        <v>8</v>
      </c>
      <c r="E12">
        <f t="shared" si="2"/>
        <v>9</v>
      </c>
      <c r="L12" s="4" t="str">
        <f t="shared" si="4"/>
        <v xml:space="preserve">       </v>
      </c>
      <c r="M12" s="4" t="str">
        <f t="shared" si="3"/>
        <v xml:space="preserve">       ('subcat11', 'animation'),</v>
      </c>
    </row>
    <row r="13" spans="1:13" x14ac:dyDescent="0.55000000000000004">
      <c r="A13" t="s">
        <v>98</v>
      </c>
      <c r="B13" t="s">
        <v>2063</v>
      </c>
      <c r="D13">
        <f t="shared" si="1"/>
        <v>8</v>
      </c>
      <c r="E13">
        <f t="shared" si="2"/>
        <v>11</v>
      </c>
      <c r="L13" s="4" t="str">
        <f t="shared" si="4"/>
        <v xml:space="preserve">       </v>
      </c>
      <c r="M13" s="4" t="str">
        <f t="shared" si="3"/>
        <v xml:space="preserve">       ('subcat12', 'video games'),</v>
      </c>
    </row>
    <row r="14" spans="1:13" x14ac:dyDescent="0.55000000000000004">
      <c r="A14" t="s">
        <v>109</v>
      </c>
      <c r="B14" t="s">
        <v>2062</v>
      </c>
      <c r="D14">
        <f t="shared" si="1"/>
        <v>8</v>
      </c>
      <c r="E14">
        <f t="shared" si="2"/>
        <v>6</v>
      </c>
      <c r="L14" s="4" t="str">
        <f t="shared" si="4"/>
        <v xml:space="preserve">       </v>
      </c>
      <c r="M14" s="4" t="str">
        <f t="shared" si="3"/>
        <v xml:space="preserve">       ('subcat13', 'shorts'),</v>
      </c>
    </row>
    <row r="15" spans="1:13" x14ac:dyDescent="0.55000000000000004">
      <c r="A15" t="s">
        <v>128</v>
      </c>
      <c r="B15" t="s">
        <v>2061</v>
      </c>
      <c r="D15">
        <f t="shared" si="1"/>
        <v>8</v>
      </c>
      <c r="E15">
        <f t="shared" si="2"/>
        <v>7</v>
      </c>
      <c r="L15" s="4" t="str">
        <f t="shared" si="4"/>
        <v xml:space="preserve">       </v>
      </c>
      <c r="M15" s="4" t="str">
        <f t="shared" si="3"/>
        <v xml:space="preserve">       ('subcat14', 'fiction'),</v>
      </c>
    </row>
    <row r="16" spans="1:13" x14ac:dyDescent="0.55000000000000004">
      <c r="A16" t="s">
        <v>132</v>
      </c>
      <c r="B16" t="s">
        <v>2060</v>
      </c>
      <c r="D16">
        <f t="shared" si="1"/>
        <v>8</v>
      </c>
      <c r="E16">
        <f t="shared" si="2"/>
        <v>17</v>
      </c>
      <c r="L16" s="4" t="str">
        <f t="shared" si="4"/>
        <v xml:space="preserve">       </v>
      </c>
      <c r="M16" s="4" t="str">
        <f t="shared" si="3"/>
        <v xml:space="preserve">       ('subcat15', 'photography books'),</v>
      </c>
    </row>
    <row r="17" spans="1:13" x14ac:dyDescent="0.55000000000000004">
      <c r="A17" t="s">
        <v>143</v>
      </c>
      <c r="B17" t="s">
        <v>2059</v>
      </c>
      <c r="D17">
        <f t="shared" si="1"/>
        <v>8</v>
      </c>
      <c r="E17">
        <f t="shared" si="2"/>
        <v>16</v>
      </c>
      <c r="L17" s="4" t="str">
        <f t="shared" si="4"/>
        <v xml:space="preserve">       </v>
      </c>
      <c r="M17" s="4" t="str">
        <f t="shared" si="3"/>
        <v xml:space="preserve">       ('subcat16', 'radio &amp; podcasts'),</v>
      </c>
    </row>
    <row r="18" spans="1:13" x14ac:dyDescent="0.55000000000000004">
      <c r="A18" t="s">
        <v>158</v>
      </c>
      <c r="B18" t="s">
        <v>2058</v>
      </c>
      <c r="D18">
        <f t="shared" si="1"/>
        <v>8</v>
      </c>
      <c r="E18">
        <f t="shared" si="2"/>
        <v>5</v>
      </c>
      <c r="L18" s="4" t="str">
        <f t="shared" si="4"/>
        <v xml:space="preserve">       </v>
      </c>
      <c r="M18" s="4" t="str">
        <f t="shared" si="3"/>
        <v xml:space="preserve">       ('subcat17', 'metal'),</v>
      </c>
    </row>
    <row r="19" spans="1:13" x14ac:dyDescent="0.55000000000000004">
      <c r="A19" t="s">
        <v>169</v>
      </c>
      <c r="B19" t="s">
        <v>2057</v>
      </c>
      <c r="D19">
        <f t="shared" si="1"/>
        <v>8</v>
      </c>
      <c r="E19">
        <f t="shared" si="2"/>
        <v>4</v>
      </c>
      <c r="L19" s="4" t="str">
        <f t="shared" si="4"/>
        <v xml:space="preserve">       </v>
      </c>
      <c r="M19" s="4" t="str">
        <f t="shared" si="3"/>
        <v xml:space="preserve">       ('subcat18', 'jazz'),</v>
      </c>
    </row>
    <row r="20" spans="1:13" x14ac:dyDescent="0.55000000000000004">
      <c r="A20" t="s">
        <v>216</v>
      </c>
      <c r="B20" t="s">
        <v>2056</v>
      </c>
      <c r="D20">
        <f t="shared" si="1"/>
        <v>8</v>
      </c>
      <c r="E20">
        <f t="shared" si="2"/>
        <v>12</v>
      </c>
      <c r="L20" s="4" t="str">
        <f t="shared" si="4"/>
        <v xml:space="preserve">       </v>
      </c>
      <c r="M20" s="4" t="str">
        <f t="shared" si="3"/>
        <v xml:space="preserve">       ('subcat19', 'translations'),</v>
      </c>
    </row>
    <row r="21" spans="1:13" x14ac:dyDescent="0.55000000000000004">
      <c r="A21" t="s">
        <v>279</v>
      </c>
      <c r="B21" t="s">
        <v>2055</v>
      </c>
      <c r="D21">
        <f t="shared" si="1"/>
        <v>8</v>
      </c>
      <c r="E21">
        <f t="shared" si="2"/>
        <v>10</v>
      </c>
      <c r="L21" s="4" t="str">
        <f t="shared" si="4"/>
        <v xml:space="preserve">       </v>
      </c>
      <c r="M21" s="4" t="str">
        <f t="shared" si="3"/>
        <v xml:space="preserve">       ('subcat20', 'television'),</v>
      </c>
    </row>
    <row r="22" spans="1:13" x14ac:dyDescent="0.55000000000000004">
      <c r="A22" t="s">
        <v>302</v>
      </c>
      <c r="B22" t="s">
        <v>2054</v>
      </c>
      <c r="D22">
        <f t="shared" si="1"/>
        <v>8</v>
      </c>
      <c r="E22">
        <f t="shared" si="2"/>
        <v>12</v>
      </c>
      <c r="L22" s="4" t="str">
        <f t="shared" si="4"/>
        <v xml:space="preserve">       </v>
      </c>
      <c r="M22" s="4" t="str">
        <f t="shared" si="3"/>
        <v xml:space="preserve">       ('subcat21', 'mobile games'),</v>
      </c>
    </row>
    <row r="23" spans="1:13" x14ac:dyDescent="0.55000000000000004">
      <c r="A23" t="s">
        <v>329</v>
      </c>
      <c r="B23" t="s">
        <v>2053</v>
      </c>
      <c r="D23">
        <f t="shared" si="1"/>
        <v>8</v>
      </c>
      <c r="E23">
        <f t="shared" si="2"/>
        <v>11</v>
      </c>
      <c r="L23" s="4" t="str">
        <f t="shared" si="4"/>
        <v xml:space="preserve">       </v>
      </c>
      <c r="M23" s="4" t="str">
        <f t="shared" si="3"/>
        <v xml:space="preserve">       ('subcat22', 'world music'),</v>
      </c>
    </row>
    <row r="24" spans="1:13" x14ac:dyDescent="0.55000000000000004">
      <c r="A24" t="s">
        <v>484</v>
      </c>
      <c r="B24" t="s">
        <v>2052</v>
      </c>
      <c r="D24">
        <f t="shared" si="1"/>
        <v>8</v>
      </c>
      <c r="E24">
        <f t="shared" si="2"/>
        <v>15</v>
      </c>
      <c r="L24" s="4" t="str">
        <f t="shared" si="4"/>
        <v xml:space="preserve">       </v>
      </c>
      <c r="M24" s="4" t="str">
        <f t="shared" si="3"/>
        <v xml:space="preserve">       ('subcat23', 'science fiction'),</v>
      </c>
    </row>
    <row r="25" spans="1:13" x14ac:dyDescent="0.55000000000000004">
      <c r="A25" t="s">
        <v>1040</v>
      </c>
      <c r="B25" t="s">
        <v>2051</v>
      </c>
      <c r="D25">
        <f t="shared" si="1"/>
        <v>8</v>
      </c>
      <c r="E25">
        <f t="shared" si="2"/>
        <v>5</v>
      </c>
      <c r="L25" s="4" t="str">
        <f t="shared" si="4"/>
        <v xml:space="preserve">       </v>
      </c>
      <c r="M25" s="4" t="str">
        <f>L25&amp;"('"&amp;A25&amp;"', '"&amp;B25&amp;"');"</f>
        <v xml:space="preserve">       ('subcat24', 'audio');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6F0D-4ACA-47FE-9BF8-718E985964B2}">
  <dimension ref="A1:R1001"/>
  <sheetViews>
    <sheetView topLeftCell="L987" workbookViewId="0">
      <selection activeCell="R1" sqref="R1:R1001"/>
    </sheetView>
  </sheetViews>
  <sheetFormatPr defaultRowHeight="14.4" x14ac:dyDescent="0.55000000000000004"/>
  <cols>
    <col min="12" max="12" width="9.15625" bestFit="1" customWidth="1"/>
    <col min="13" max="13" width="3.41796875" bestFit="1" customWidth="1"/>
    <col min="14" max="14" width="11.5234375" bestFit="1" customWidth="1"/>
    <col min="15" max="15" width="21.83984375" bestFit="1" customWidth="1"/>
    <col min="17" max="17" width="19.47265625" style="4" bestFit="1" customWidth="1"/>
    <col min="18" max="18" width="35.578125" style="4" customWidth="1"/>
  </cols>
  <sheetData>
    <row r="1" spans="1:18" x14ac:dyDescent="0.55000000000000004">
      <c r="A1" t="s">
        <v>1</v>
      </c>
      <c r="B1" t="s">
        <v>5015</v>
      </c>
      <c r="C1" t="s">
        <v>5011</v>
      </c>
      <c r="D1" t="s">
        <v>5007</v>
      </c>
      <c r="F1" t="str">
        <f>"len a: "&amp;MAX(F2:F1001)</f>
        <v>len a: 4</v>
      </c>
      <c r="G1" t="str">
        <f>"len b: "&amp;MAX(G2:G1001)</f>
        <v>len b: 12</v>
      </c>
      <c r="H1" t="str">
        <f>"len c: "&amp;MAX(H2:H1001)</f>
        <v>len c: 13</v>
      </c>
      <c r="I1" t="str">
        <f>"len d: "&amp;MAX(I2:I1001)</f>
        <v>len d: 42</v>
      </c>
      <c r="Q1" s="4" t="str">
        <f>"INSERT INTO "&amp;O4&amp;" "</f>
        <v xml:space="preserve">INSERT INTO Contacts </v>
      </c>
      <c r="R1" s="4" t="str">
        <f>Q1&amp;("("&amp;A1&amp;", "&amp;B1&amp;", "&amp;C1&amp;", "&amp;D1&amp;")")</f>
        <v>INSERT INTO Contacts (contact_id, first_name, last_name, email)</v>
      </c>
    </row>
    <row r="2" spans="1:18" x14ac:dyDescent="0.55000000000000004">
      <c r="A2">
        <v>4661</v>
      </c>
      <c r="B2" t="s">
        <v>5027</v>
      </c>
      <c r="C2" t="s">
        <v>5026</v>
      </c>
      <c r="D2" t="s">
        <v>5025</v>
      </c>
      <c r="F2">
        <f>LEN(A2)</f>
        <v>4</v>
      </c>
      <c r="G2">
        <f t="shared" ref="G2:G65" si="0">LEN(B2)</f>
        <v>7</v>
      </c>
      <c r="H2">
        <f t="shared" ref="H2:H65" si="1">LEN(C2)</f>
        <v>7</v>
      </c>
      <c r="I2">
        <f t="shared" ref="I2:I65" si="2">LEN(D2)</f>
        <v>28</v>
      </c>
      <c r="Q2" s="4" t="str">
        <f>"VALUES "</f>
        <v xml:space="preserve">VALUES </v>
      </c>
      <c r="R2" s="4" t="str">
        <f>Q2&amp;("('"&amp;A2&amp;"', '"&amp;B2&amp;"', '"&amp;C2&amp;"', '"&amp;D2&amp;"'),")</f>
        <v>VALUES ('4661', 'Cecilia', 'Velasco', 'cecilia.velasco@rodrigues.fr'),</v>
      </c>
    </row>
    <row r="3" spans="1:18" x14ac:dyDescent="0.55000000000000004">
      <c r="A3">
        <v>3765</v>
      </c>
      <c r="B3" t="s">
        <v>5024</v>
      </c>
      <c r="C3" t="s">
        <v>5023</v>
      </c>
      <c r="D3" t="s">
        <v>5022</v>
      </c>
      <c r="F3">
        <f t="shared" ref="F3:F66" si="3">LEN(A3)</f>
        <v>4</v>
      </c>
      <c r="G3">
        <f t="shared" si="0"/>
        <v>7</v>
      </c>
      <c r="H3">
        <f t="shared" si="1"/>
        <v>5</v>
      </c>
      <c r="I3">
        <f t="shared" si="2"/>
        <v>23</v>
      </c>
      <c r="Q3" s="4" t="str">
        <f>"       "</f>
        <v xml:space="preserve">       </v>
      </c>
      <c r="R3" s="4" t="str">
        <f t="shared" ref="R3:R66" si="4">Q3&amp;("('"&amp;A3&amp;"', '"&amp;B3&amp;"', '"&amp;C3&amp;"', '"&amp;D3&amp;"'),")</f>
        <v xml:space="preserve">       ('3765', 'Mariana', 'Ellis', 'mariana.ellis@rossi.org'),</v>
      </c>
    </row>
    <row r="4" spans="1:18" x14ac:dyDescent="0.55000000000000004">
      <c r="A4">
        <v>4187</v>
      </c>
      <c r="B4" t="s">
        <v>5021</v>
      </c>
      <c r="C4" t="s">
        <v>5020</v>
      </c>
      <c r="D4" t="s">
        <v>5019</v>
      </c>
      <c r="F4">
        <f t="shared" si="3"/>
        <v>4</v>
      </c>
      <c r="G4">
        <f t="shared" si="0"/>
        <v>5</v>
      </c>
      <c r="H4">
        <f t="shared" si="1"/>
        <v>5</v>
      </c>
      <c r="I4">
        <f t="shared" si="2"/>
        <v>23</v>
      </c>
      <c r="M4" t="s">
        <v>5035</v>
      </c>
      <c r="O4" s="2" t="s">
        <v>5036</v>
      </c>
      <c r="Q4" s="4" t="str">
        <f t="shared" ref="Q4:Q67" si="5">"       "</f>
        <v xml:space="preserve">       </v>
      </c>
      <c r="R4" s="4" t="str">
        <f t="shared" si="4"/>
        <v xml:space="preserve">       ('4187', 'Sofie', 'Woods', 'sofie.woods@riviere.com'),</v>
      </c>
    </row>
    <row r="5" spans="1:18" x14ac:dyDescent="0.55000000000000004">
      <c r="A5">
        <v>4941</v>
      </c>
      <c r="B5" t="s">
        <v>5018</v>
      </c>
      <c r="C5" t="s">
        <v>5017</v>
      </c>
      <c r="D5" t="s">
        <v>5016</v>
      </c>
      <c r="F5">
        <f t="shared" si="3"/>
        <v>4</v>
      </c>
      <c r="G5">
        <f t="shared" si="0"/>
        <v>8</v>
      </c>
      <c r="H5">
        <f t="shared" si="1"/>
        <v>8</v>
      </c>
      <c r="I5">
        <f t="shared" si="2"/>
        <v>27</v>
      </c>
      <c r="L5" t="s">
        <v>5029</v>
      </c>
      <c r="M5" t="s">
        <v>5028</v>
      </c>
      <c r="N5" t="s">
        <v>2038</v>
      </c>
      <c r="O5" s="3" t="s">
        <v>5033</v>
      </c>
      <c r="Q5" s="4" t="str">
        <f t="shared" si="5"/>
        <v xml:space="preserve">       </v>
      </c>
      <c r="R5" s="4" t="str">
        <f t="shared" si="4"/>
        <v xml:space="preserve">       ('4941', 'Jeanette', 'Iannotti', 'jeanette.iannotti@yahoo.com'),</v>
      </c>
    </row>
    <row r="6" spans="1:18" x14ac:dyDescent="0.55000000000000004">
      <c r="A6">
        <v>2199</v>
      </c>
      <c r="B6" t="s">
        <v>5014</v>
      </c>
      <c r="C6" t="s">
        <v>5013</v>
      </c>
      <c r="D6" t="s">
        <v>5012</v>
      </c>
      <c r="F6">
        <f t="shared" si="3"/>
        <v>4</v>
      </c>
      <c r="G6">
        <f t="shared" si="0"/>
        <v>6</v>
      </c>
      <c r="H6">
        <f t="shared" si="1"/>
        <v>7</v>
      </c>
      <c r="I6">
        <f t="shared" si="2"/>
        <v>24</v>
      </c>
      <c r="L6" t="s">
        <v>1</v>
      </c>
      <c r="M6" t="s">
        <v>5030</v>
      </c>
      <c r="N6" t="s">
        <v>2040</v>
      </c>
      <c r="O6" s="2" t="str">
        <f>L6&amp;M6&amp;" "&amp;N6</f>
        <v>contact_id PK VARCHAR(5)</v>
      </c>
      <c r="Q6" s="4" t="str">
        <f t="shared" si="5"/>
        <v xml:space="preserve">       </v>
      </c>
      <c r="R6" s="4" t="str">
        <f t="shared" si="4"/>
        <v xml:space="preserve">       ('2199', 'Samuel', 'Sorgatz', 'samuel.sorgatz@gmail.com'),</v>
      </c>
    </row>
    <row r="7" spans="1:18" x14ac:dyDescent="0.55000000000000004">
      <c r="A7">
        <v>5650</v>
      </c>
      <c r="B7" t="s">
        <v>5010</v>
      </c>
      <c r="C7" t="s">
        <v>5009</v>
      </c>
      <c r="D7" t="s">
        <v>5008</v>
      </c>
      <c r="F7">
        <f t="shared" si="3"/>
        <v>4</v>
      </c>
      <c r="G7">
        <f t="shared" si="0"/>
        <v>7</v>
      </c>
      <c r="H7">
        <f t="shared" si="1"/>
        <v>4</v>
      </c>
      <c r="I7">
        <f t="shared" si="2"/>
        <v>24</v>
      </c>
      <c r="L7" t="s">
        <v>5015</v>
      </c>
      <c r="N7" t="s">
        <v>5032</v>
      </c>
      <c r="O7" s="2" t="str">
        <f t="shared" ref="O7:O9" si="6">L7&amp;M7&amp;" "&amp;N7</f>
        <v>first_name VARCHAR(25)</v>
      </c>
      <c r="Q7" s="4" t="str">
        <f t="shared" si="5"/>
        <v xml:space="preserve">       </v>
      </c>
      <c r="R7" s="4" t="str">
        <f t="shared" si="4"/>
        <v xml:space="preserve">       ('5650', 'Socorro', 'Luna', 'socorro.luna@hotmail.com'),</v>
      </c>
    </row>
    <row r="8" spans="1:18" x14ac:dyDescent="0.55000000000000004">
      <c r="A8">
        <v>5889</v>
      </c>
      <c r="B8" t="s">
        <v>5006</v>
      </c>
      <c r="C8" t="s">
        <v>5005</v>
      </c>
      <c r="D8" t="s">
        <v>5004</v>
      </c>
      <c r="F8">
        <f t="shared" si="3"/>
        <v>4</v>
      </c>
      <c r="G8">
        <f t="shared" si="0"/>
        <v>8</v>
      </c>
      <c r="H8">
        <f t="shared" si="1"/>
        <v>6</v>
      </c>
      <c r="I8">
        <f t="shared" si="2"/>
        <v>26</v>
      </c>
      <c r="L8" t="s">
        <v>5011</v>
      </c>
      <c r="N8" t="s">
        <v>5032</v>
      </c>
      <c r="O8" s="2" t="str">
        <f t="shared" si="6"/>
        <v>last_name VARCHAR(25)</v>
      </c>
      <c r="Q8" s="4" t="str">
        <f t="shared" si="5"/>
        <v xml:space="preserve">       </v>
      </c>
      <c r="R8" s="4" t="str">
        <f t="shared" si="4"/>
        <v xml:space="preserve">       ('5889', 'Carolina', 'Murray', 'carolina.murray@knight.com'),</v>
      </c>
    </row>
    <row r="9" spans="1:18" x14ac:dyDescent="0.55000000000000004">
      <c r="A9">
        <v>4842</v>
      </c>
      <c r="B9" t="s">
        <v>5003</v>
      </c>
      <c r="C9" t="s">
        <v>5002</v>
      </c>
      <c r="D9" t="s">
        <v>5001</v>
      </c>
      <c r="F9">
        <f t="shared" si="3"/>
        <v>4</v>
      </c>
      <c r="G9">
        <f t="shared" si="0"/>
        <v>5</v>
      </c>
      <c r="H9">
        <f t="shared" si="1"/>
        <v>4</v>
      </c>
      <c r="I9">
        <f t="shared" si="2"/>
        <v>19</v>
      </c>
      <c r="L9" t="s">
        <v>5007</v>
      </c>
      <c r="N9" t="s">
        <v>5037</v>
      </c>
      <c r="O9" s="2" t="str">
        <f t="shared" si="6"/>
        <v>email VARCHAR(60)</v>
      </c>
      <c r="Q9" s="4" t="str">
        <f t="shared" si="5"/>
        <v xml:space="preserve">       </v>
      </c>
      <c r="R9" s="4" t="str">
        <f t="shared" si="4"/>
        <v xml:space="preserve">       ('4842', 'Kayla', 'Moon', 'kayla.moon@yahoo.de'),</v>
      </c>
    </row>
    <row r="10" spans="1:18" x14ac:dyDescent="0.55000000000000004">
      <c r="A10">
        <v>3280</v>
      </c>
      <c r="B10" t="s">
        <v>5000</v>
      </c>
      <c r="C10" t="s">
        <v>4999</v>
      </c>
      <c r="D10" t="s">
        <v>4998</v>
      </c>
      <c r="F10">
        <f t="shared" si="3"/>
        <v>4</v>
      </c>
      <c r="G10">
        <f t="shared" si="0"/>
        <v>7</v>
      </c>
      <c r="H10">
        <f t="shared" si="1"/>
        <v>6</v>
      </c>
      <c r="I10">
        <f t="shared" si="2"/>
        <v>25</v>
      </c>
      <c r="Q10" s="4" t="str">
        <f t="shared" si="5"/>
        <v xml:space="preserve">       </v>
      </c>
      <c r="R10" s="4" t="str">
        <f t="shared" si="4"/>
        <v xml:space="preserve">       ('3280', 'Ariadna', 'Geisel', 'ariadna.geisel@rangel.com'),</v>
      </c>
    </row>
    <row r="11" spans="1:18" x14ac:dyDescent="0.55000000000000004">
      <c r="A11">
        <v>5468</v>
      </c>
      <c r="B11" t="s">
        <v>4997</v>
      </c>
      <c r="C11" t="s">
        <v>4996</v>
      </c>
      <c r="D11" t="s">
        <v>4995</v>
      </c>
      <c r="F11">
        <f t="shared" si="3"/>
        <v>4</v>
      </c>
      <c r="G11">
        <f t="shared" si="0"/>
        <v>8</v>
      </c>
      <c r="H11">
        <f t="shared" si="1"/>
        <v>6</v>
      </c>
      <c r="I11">
        <f t="shared" si="2"/>
        <v>28</v>
      </c>
      <c r="Q11" s="4" t="str">
        <f t="shared" si="5"/>
        <v xml:space="preserve">       </v>
      </c>
      <c r="R11" s="4" t="str">
        <f t="shared" si="4"/>
        <v xml:space="preserve">       ('5468', 'Danielle', 'Ladeck', 'danielle.ladeck@scalfaro.net'),</v>
      </c>
    </row>
    <row r="12" spans="1:18" x14ac:dyDescent="0.55000000000000004">
      <c r="A12">
        <v>3064</v>
      </c>
      <c r="B12" t="s">
        <v>4994</v>
      </c>
      <c r="C12" t="s">
        <v>4993</v>
      </c>
      <c r="D12" t="s">
        <v>4992</v>
      </c>
      <c r="F12">
        <f t="shared" si="3"/>
        <v>4</v>
      </c>
      <c r="G12">
        <f t="shared" si="0"/>
        <v>7</v>
      </c>
      <c r="H12">
        <f t="shared" si="1"/>
        <v>8</v>
      </c>
      <c r="I12">
        <f t="shared" si="2"/>
        <v>25</v>
      </c>
      <c r="Q12" s="4" t="str">
        <f t="shared" si="5"/>
        <v xml:space="preserve">       </v>
      </c>
      <c r="R12" s="4" t="str">
        <f t="shared" si="4"/>
        <v xml:space="preserve">       ('3064', 'Tatiana', 'Thompson', 'tatiana.thompson@hunt.net'),</v>
      </c>
    </row>
    <row r="13" spans="1:18" x14ac:dyDescent="0.55000000000000004">
      <c r="A13">
        <v>4904</v>
      </c>
      <c r="B13" t="s">
        <v>4991</v>
      </c>
      <c r="C13" t="s">
        <v>4990</v>
      </c>
      <c r="D13" t="s">
        <v>4989</v>
      </c>
      <c r="F13">
        <f t="shared" si="3"/>
        <v>4</v>
      </c>
      <c r="G13">
        <f t="shared" si="0"/>
        <v>5</v>
      </c>
      <c r="H13">
        <f t="shared" si="1"/>
        <v>9</v>
      </c>
      <c r="I13">
        <f t="shared" si="2"/>
        <v>25</v>
      </c>
      <c r="Q13" s="4" t="str">
        <f t="shared" si="5"/>
        <v xml:space="preserve">       </v>
      </c>
      <c r="R13" s="4" t="str">
        <f t="shared" si="4"/>
        <v xml:space="preserve">       ('4904', 'Caleb', 'Benavides', 'caleb.benavides@rubio.com'),</v>
      </c>
    </row>
    <row r="14" spans="1:18" x14ac:dyDescent="0.55000000000000004">
      <c r="A14">
        <v>1299</v>
      </c>
      <c r="B14" t="s">
        <v>4988</v>
      </c>
      <c r="C14" t="s">
        <v>4987</v>
      </c>
      <c r="D14" t="s">
        <v>4986</v>
      </c>
      <c r="F14">
        <f t="shared" si="3"/>
        <v>4</v>
      </c>
      <c r="G14">
        <f t="shared" si="0"/>
        <v>6</v>
      </c>
      <c r="H14">
        <f t="shared" si="1"/>
        <v>5</v>
      </c>
      <c r="I14">
        <f t="shared" si="2"/>
        <v>19</v>
      </c>
      <c r="Q14" s="4" t="str">
        <f t="shared" si="5"/>
        <v xml:space="preserve">       </v>
      </c>
      <c r="R14" s="4" t="str">
        <f t="shared" si="4"/>
        <v xml:space="preserve">       ('1299', 'Sandra', 'Hardy', 'sandra.hardy@web.de'),</v>
      </c>
    </row>
    <row r="15" spans="1:18" x14ac:dyDescent="0.55000000000000004">
      <c r="A15">
        <v>5602</v>
      </c>
      <c r="B15" t="s">
        <v>4985</v>
      </c>
      <c r="C15" t="s">
        <v>4984</v>
      </c>
      <c r="D15" t="s">
        <v>4983</v>
      </c>
      <c r="F15">
        <f t="shared" si="3"/>
        <v>4</v>
      </c>
      <c r="G15">
        <f t="shared" si="0"/>
        <v>5</v>
      </c>
      <c r="H15">
        <f t="shared" si="1"/>
        <v>6</v>
      </c>
      <c r="I15">
        <f t="shared" si="2"/>
        <v>24</v>
      </c>
      <c r="Q15" s="4" t="str">
        <f t="shared" si="5"/>
        <v xml:space="preserve">       </v>
      </c>
      <c r="R15" s="4" t="str">
        <f t="shared" si="4"/>
        <v xml:space="preserve">       ('5602', 'Lotti', 'Morris', 'lotti.morris@yahoo.co.uk'),</v>
      </c>
    </row>
    <row r="16" spans="1:18" x14ac:dyDescent="0.55000000000000004">
      <c r="A16">
        <v>5753</v>
      </c>
      <c r="B16" t="s">
        <v>4982</v>
      </c>
      <c r="C16" t="s">
        <v>4981</v>
      </c>
      <c r="D16" t="s">
        <v>4980</v>
      </c>
      <c r="F16">
        <f t="shared" si="3"/>
        <v>4</v>
      </c>
      <c r="G16">
        <f t="shared" si="0"/>
        <v>9</v>
      </c>
      <c r="H16">
        <f t="shared" si="1"/>
        <v>5</v>
      </c>
      <c r="I16">
        <f t="shared" si="2"/>
        <v>24</v>
      </c>
      <c r="Q16" s="4" t="str">
        <f t="shared" si="5"/>
        <v xml:space="preserve">       </v>
      </c>
      <c r="R16" s="4" t="str">
        <f t="shared" si="4"/>
        <v xml:space="preserve">       ('5753', 'Reinhilde', 'White', 'reinhilde.white@voila.fr'),</v>
      </c>
    </row>
    <row r="17" spans="1:18" x14ac:dyDescent="0.55000000000000004">
      <c r="A17">
        <v>4495</v>
      </c>
      <c r="B17" t="s">
        <v>4979</v>
      </c>
      <c r="C17" t="s">
        <v>4978</v>
      </c>
      <c r="D17" t="s">
        <v>4977</v>
      </c>
      <c r="F17">
        <f t="shared" si="3"/>
        <v>4</v>
      </c>
      <c r="G17">
        <f t="shared" si="0"/>
        <v>5</v>
      </c>
      <c r="H17">
        <f t="shared" si="1"/>
        <v>5</v>
      </c>
      <c r="I17">
        <f t="shared" si="2"/>
        <v>26</v>
      </c>
      <c r="Q17" s="4" t="str">
        <f t="shared" si="5"/>
        <v xml:space="preserve">       </v>
      </c>
      <c r="R17" s="4" t="str">
        <f t="shared" si="4"/>
        <v xml:space="preserve">       ('4495', 'Kerry', 'Patel', 'kerry.patel@hutchinson.com'),</v>
      </c>
    </row>
    <row r="18" spans="1:18" x14ac:dyDescent="0.55000000000000004">
      <c r="A18">
        <v>4269</v>
      </c>
      <c r="B18" t="s">
        <v>4976</v>
      </c>
      <c r="C18" t="s">
        <v>4063</v>
      </c>
      <c r="D18" t="s">
        <v>4975</v>
      </c>
      <c r="F18">
        <f t="shared" si="3"/>
        <v>4</v>
      </c>
      <c r="G18">
        <f t="shared" si="0"/>
        <v>6</v>
      </c>
      <c r="H18">
        <f t="shared" si="1"/>
        <v>7</v>
      </c>
      <c r="I18">
        <f t="shared" si="2"/>
        <v>27</v>
      </c>
      <c r="Q18" s="4" t="str">
        <f t="shared" si="5"/>
        <v xml:space="preserve">       </v>
      </c>
      <c r="R18" s="4" t="str">
        <f t="shared" si="4"/>
        <v xml:space="preserve">       ('4269', 'Sophie', 'Antoine', 'sophie.antoine@andersen.com'),</v>
      </c>
    </row>
    <row r="19" spans="1:18" x14ac:dyDescent="0.55000000000000004">
      <c r="A19">
        <v>2226</v>
      </c>
      <c r="B19" t="s">
        <v>4974</v>
      </c>
      <c r="C19" t="s">
        <v>4973</v>
      </c>
      <c r="D19" t="s">
        <v>4972</v>
      </c>
      <c r="F19">
        <f t="shared" si="3"/>
        <v>4</v>
      </c>
      <c r="G19">
        <f t="shared" si="0"/>
        <v>6</v>
      </c>
      <c r="H19">
        <f t="shared" si="1"/>
        <v>6</v>
      </c>
      <c r="I19">
        <f t="shared" si="2"/>
        <v>20</v>
      </c>
      <c r="Q19" s="4" t="str">
        <f t="shared" si="5"/>
        <v xml:space="preserve">       </v>
      </c>
      <c r="R19" s="4" t="str">
        <f t="shared" si="4"/>
        <v xml:space="preserve">       ('2226', 'Martha', 'Girard', 'martha.girard@web.de'),</v>
      </c>
    </row>
    <row r="20" spans="1:18" x14ac:dyDescent="0.55000000000000004">
      <c r="A20">
        <v>1558</v>
      </c>
      <c r="B20" t="s">
        <v>4971</v>
      </c>
      <c r="C20" t="s">
        <v>4970</v>
      </c>
      <c r="D20" t="s">
        <v>4969</v>
      </c>
      <c r="F20">
        <f t="shared" si="3"/>
        <v>4</v>
      </c>
      <c r="G20">
        <f t="shared" si="0"/>
        <v>9</v>
      </c>
      <c r="H20">
        <f t="shared" si="1"/>
        <v>4</v>
      </c>
      <c r="I20">
        <f t="shared" si="2"/>
        <v>28</v>
      </c>
      <c r="Q20" s="4" t="str">
        <f t="shared" si="5"/>
        <v xml:space="preserve">       </v>
      </c>
      <c r="R20" s="4" t="str">
        <f t="shared" si="4"/>
        <v xml:space="preserve">       ('1558', 'Stephanie', 'King', 'stephanie.king@cervantes.com'),</v>
      </c>
    </row>
    <row r="21" spans="1:18" x14ac:dyDescent="0.55000000000000004">
      <c r="A21">
        <v>2307</v>
      </c>
      <c r="B21" t="s">
        <v>4968</v>
      </c>
      <c r="C21" t="s">
        <v>4967</v>
      </c>
      <c r="D21" t="s">
        <v>4966</v>
      </c>
      <c r="F21">
        <f t="shared" si="3"/>
        <v>4</v>
      </c>
      <c r="G21">
        <f t="shared" si="0"/>
        <v>6</v>
      </c>
      <c r="H21">
        <f t="shared" si="1"/>
        <v>6</v>
      </c>
      <c r="I21">
        <f t="shared" si="2"/>
        <v>23</v>
      </c>
      <c r="Q21" s="4" t="str">
        <f t="shared" si="5"/>
        <v xml:space="preserve">       </v>
      </c>
      <c r="R21" s="4" t="str">
        <f t="shared" si="4"/>
        <v xml:space="preserve">       ('2307', 'Amanda', 'Palmer', 'amanda.palmer@didier.fr'),</v>
      </c>
    </row>
    <row r="22" spans="1:18" x14ac:dyDescent="0.55000000000000004">
      <c r="A22">
        <v>2900</v>
      </c>
      <c r="B22" t="s">
        <v>4965</v>
      </c>
      <c r="C22" t="s">
        <v>4964</v>
      </c>
      <c r="D22" t="s">
        <v>4963</v>
      </c>
      <c r="F22">
        <f t="shared" si="3"/>
        <v>4</v>
      </c>
      <c r="G22">
        <f t="shared" si="0"/>
        <v>4</v>
      </c>
      <c r="H22">
        <f t="shared" si="1"/>
        <v>6</v>
      </c>
      <c r="I22">
        <f t="shared" si="2"/>
        <v>21</v>
      </c>
      <c r="Q22" s="4" t="str">
        <f t="shared" si="5"/>
        <v xml:space="preserve">       </v>
      </c>
      <c r="R22" s="4" t="str">
        <f t="shared" si="4"/>
        <v xml:space="preserve">       ('2900', 'Lina', 'Alcala', 'lina.alcala@vespa.net'),</v>
      </c>
    </row>
    <row r="23" spans="1:18" x14ac:dyDescent="0.55000000000000004">
      <c r="A23">
        <v>5695</v>
      </c>
      <c r="B23" t="s">
        <v>4962</v>
      </c>
      <c r="C23" t="s">
        <v>4961</v>
      </c>
      <c r="D23" t="s">
        <v>4960</v>
      </c>
      <c r="F23">
        <f t="shared" si="3"/>
        <v>4</v>
      </c>
      <c r="G23">
        <f t="shared" si="0"/>
        <v>5</v>
      </c>
      <c r="H23">
        <f t="shared" si="1"/>
        <v>6</v>
      </c>
      <c r="I23">
        <f t="shared" si="2"/>
        <v>25</v>
      </c>
      <c r="Q23" s="4" t="str">
        <f t="shared" si="5"/>
        <v xml:space="preserve">       </v>
      </c>
      <c r="R23" s="4" t="str">
        <f t="shared" si="4"/>
        <v xml:space="preserve">       ('5695', 'Itzel', 'Murphy', 'itzel.murphy@muelichen.de'),</v>
      </c>
    </row>
    <row r="24" spans="1:18" x14ac:dyDescent="0.55000000000000004">
      <c r="A24">
        <v>5708</v>
      </c>
      <c r="B24" t="s">
        <v>4959</v>
      </c>
      <c r="C24" t="s">
        <v>4958</v>
      </c>
      <c r="D24" t="s">
        <v>4957</v>
      </c>
      <c r="F24">
        <f t="shared" si="3"/>
        <v>4</v>
      </c>
      <c r="G24">
        <f t="shared" si="0"/>
        <v>7</v>
      </c>
      <c r="H24">
        <f t="shared" si="1"/>
        <v>5</v>
      </c>
      <c r="I24">
        <f t="shared" si="2"/>
        <v>22</v>
      </c>
      <c r="Q24" s="4" t="str">
        <f t="shared" si="5"/>
        <v xml:space="preserve">       </v>
      </c>
      <c r="R24" s="4" t="str">
        <f t="shared" si="4"/>
        <v xml:space="preserve">       ('5708', 'Filippo', 'Parry', 'filippo.parry@live.com'),</v>
      </c>
    </row>
    <row r="25" spans="1:18" x14ac:dyDescent="0.55000000000000004">
      <c r="A25">
        <v>1663</v>
      </c>
      <c r="B25" t="s">
        <v>4956</v>
      </c>
      <c r="C25" t="s">
        <v>4955</v>
      </c>
      <c r="D25" t="s">
        <v>4954</v>
      </c>
      <c r="F25">
        <f t="shared" si="3"/>
        <v>4</v>
      </c>
      <c r="G25">
        <f t="shared" si="0"/>
        <v>7</v>
      </c>
      <c r="H25">
        <f t="shared" si="1"/>
        <v>4</v>
      </c>
      <c r="I25">
        <f t="shared" si="2"/>
        <v>23</v>
      </c>
      <c r="Q25" s="4" t="str">
        <f t="shared" si="5"/>
        <v xml:space="preserve">       </v>
      </c>
      <c r="R25" s="4" t="str">
        <f t="shared" si="4"/>
        <v xml:space="preserve">       ('1663', 'Katelyn', 'Cole', 'katelyn.cole@fiebig.com'),</v>
      </c>
    </row>
    <row r="26" spans="1:18" x14ac:dyDescent="0.55000000000000004">
      <c r="A26">
        <v>3605</v>
      </c>
      <c r="B26" t="s">
        <v>4953</v>
      </c>
      <c r="C26" t="s">
        <v>4952</v>
      </c>
      <c r="D26" t="s">
        <v>4951</v>
      </c>
      <c r="F26">
        <f t="shared" si="3"/>
        <v>4</v>
      </c>
      <c r="G26">
        <f t="shared" si="0"/>
        <v>5</v>
      </c>
      <c r="H26">
        <f t="shared" si="1"/>
        <v>5</v>
      </c>
      <c r="I26">
        <f t="shared" si="2"/>
        <v>20</v>
      </c>
      <c r="Q26" s="4" t="str">
        <f t="shared" si="5"/>
        <v xml:space="preserve">       </v>
      </c>
      <c r="R26" s="4" t="str">
        <f t="shared" si="4"/>
        <v xml:space="preserve">       ('3605', 'Brian', 'Novak', 'brian.novak@ford.net'),</v>
      </c>
    </row>
    <row r="27" spans="1:18" x14ac:dyDescent="0.55000000000000004">
      <c r="A27">
        <v>4678</v>
      </c>
      <c r="B27" t="s">
        <v>4950</v>
      </c>
      <c r="C27" t="s">
        <v>4949</v>
      </c>
      <c r="D27" t="s">
        <v>4948</v>
      </c>
      <c r="F27">
        <f t="shared" si="3"/>
        <v>4</v>
      </c>
      <c r="G27">
        <f t="shared" si="0"/>
        <v>5</v>
      </c>
      <c r="H27">
        <f t="shared" si="1"/>
        <v>3</v>
      </c>
      <c r="I27">
        <f t="shared" si="2"/>
        <v>22</v>
      </c>
      <c r="Q27" s="4" t="str">
        <f t="shared" si="5"/>
        <v xml:space="preserve">       </v>
      </c>
      <c r="R27" s="4" t="str">
        <f t="shared" si="4"/>
        <v xml:space="preserve">       ('4678', 'Cilly', 'Gay', 'cilly.gay@callegaro.it'),</v>
      </c>
    </row>
    <row r="28" spans="1:18" x14ac:dyDescent="0.55000000000000004">
      <c r="A28">
        <v>2251</v>
      </c>
      <c r="B28" t="s">
        <v>4947</v>
      </c>
      <c r="C28" t="s">
        <v>4946</v>
      </c>
      <c r="D28" t="s">
        <v>4945</v>
      </c>
      <c r="F28">
        <f t="shared" si="3"/>
        <v>4</v>
      </c>
      <c r="G28">
        <f t="shared" si="0"/>
        <v>7</v>
      </c>
      <c r="H28">
        <f t="shared" si="1"/>
        <v>6</v>
      </c>
      <c r="I28">
        <f t="shared" si="2"/>
        <v>21</v>
      </c>
      <c r="Q28" s="4" t="str">
        <f t="shared" si="5"/>
        <v xml:space="preserve">       </v>
      </c>
      <c r="R28" s="4" t="str">
        <f t="shared" si="4"/>
        <v xml:space="preserve">       ('2251', 'Yolanda', 'Snyder', 'yolanda.snyder@gmx.de'),</v>
      </c>
    </row>
    <row r="29" spans="1:18" x14ac:dyDescent="0.55000000000000004">
      <c r="A29">
        <v>6202</v>
      </c>
      <c r="B29" t="s">
        <v>4944</v>
      </c>
      <c r="C29" t="s">
        <v>4943</v>
      </c>
      <c r="D29" t="s">
        <v>4942</v>
      </c>
      <c r="F29">
        <f t="shared" si="3"/>
        <v>4</v>
      </c>
      <c r="G29">
        <f t="shared" si="0"/>
        <v>6</v>
      </c>
      <c r="H29">
        <f t="shared" si="1"/>
        <v>8</v>
      </c>
      <c r="I29">
        <f t="shared" si="2"/>
        <v>26</v>
      </c>
      <c r="Q29" s="4" t="str">
        <f t="shared" si="5"/>
        <v xml:space="preserve">       </v>
      </c>
      <c r="R29" s="4" t="str">
        <f t="shared" si="4"/>
        <v xml:space="preserve">       ('6202', 'Evelin', 'Odonnell', 'evelin.odonnell@ibarra.net'),</v>
      </c>
    </row>
    <row r="30" spans="1:18" x14ac:dyDescent="0.55000000000000004">
      <c r="A30">
        <v>3715</v>
      </c>
      <c r="B30" t="s">
        <v>4941</v>
      </c>
      <c r="C30" t="s">
        <v>4940</v>
      </c>
      <c r="D30" t="s">
        <v>4939</v>
      </c>
      <c r="F30">
        <f t="shared" si="3"/>
        <v>4</v>
      </c>
      <c r="G30">
        <f t="shared" si="0"/>
        <v>8</v>
      </c>
      <c r="H30">
        <f t="shared" si="1"/>
        <v>4</v>
      </c>
      <c r="I30">
        <f t="shared" si="2"/>
        <v>25</v>
      </c>
      <c r="Q30" s="4" t="str">
        <f t="shared" si="5"/>
        <v xml:space="preserve">       </v>
      </c>
      <c r="R30" s="4" t="str">
        <f t="shared" si="4"/>
        <v xml:space="preserve">       ('3715', 'Ingeborg', 'Alba', 'ingeborg.alba@hotmail.com'),</v>
      </c>
    </row>
    <row r="31" spans="1:18" x14ac:dyDescent="0.55000000000000004">
      <c r="A31">
        <v>4242</v>
      </c>
      <c r="B31" t="s">
        <v>4938</v>
      </c>
      <c r="C31" t="s">
        <v>4937</v>
      </c>
      <c r="D31" t="s">
        <v>4936</v>
      </c>
      <c r="F31">
        <f t="shared" si="3"/>
        <v>4</v>
      </c>
      <c r="G31">
        <f t="shared" si="0"/>
        <v>6</v>
      </c>
      <c r="H31">
        <f t="shared" si="1"/>
        <v>6</v>
      </c>
      <c r="I31">
        <f t="shared" si="2"/>
        <v>30</v>
      </c>
      <c r="Q31" s="4" t="str">
        <f t="shared" si="5"/>
        <v xml:space="preserve">       </v>
      </c>
      <c r="R31" s="4" t="str">
        <f t="shared" si="4"/>
        <v xml:space="preserve">       ('4242', 'Marina', 'Madrid', 'marina.madrid@galarza-alba.com'),</v>
      </c>
    </row>
    <row r="32" spans="1:18" x14ac:dyDescent="0.55000000000000004">
      <c r="A32">
        <v>4326</v>
      </c>
      <c r="B32" t="s">
        <v>4935</v>
      </c>
      <c r="C32" t="s">
        <v>4934</v>
      </c>
      <c r="D32" t="s">
        <v>4933</v>
      </c>
      <c r="F32">
        <f t="shared" si="3"/>
        <v>4</v>
      </c>
      <c r="G32">
        <f t="shared" si="0"/>
        <v>6</v>
      </c>
      <c r="H32">
        <f t="shared" si="1"/>
        <v>7</v>
      </c>
      <c r="I32">
        <f t="shared" si="2"/>
        <v>24</v>
      </c>
      <c r="Q32" s="4" t="str">
        <f t="shared" si="5"/>
        <v xml:space="preserve">       </v>
      </c>
      <c r="R32" s="4" t="str">
        <f t="shared" si="4"/>
        <v xml:space="preserve">       ('4326', 'Sheila', 'Goodwin', 'sheila.goodwin@yahoo.com'),</v>
      </c>
    </row>
    <row r="33" spans="1:18" x14ac:dyDescent="0.55000000000000004">
      <c r="A33">
        <v>5560</v>
      </c>
      <c r="B33" t="s">
        <v>4932</v>
      </c>
      <c r="C33" t="s">
        <v>4931</v>
      </c>
      <c r="D33" t="s">
        <v>4930</v>
      </c>
      <c r="F33">
        <f t="shared" si="3"/>
        <v>4</v>
      </c>
      <c r="G33">
        <f t="shared" si="0"/>
        <v>7</v>
      </c>
      <c r="H33">
        <f t="shared" si="1"/>
        <v>4</v>
      </c>
      <c r="I33">
        <f t="shared" si="2"/>
        <v>35</v>
      </c>
      <c r="Q33" s="4" t="str">
        <f t="shared" si="5"/>
        <v xml:space="preserve">       </v>
      </c>
      <c r="R33" s="4" t="str">
        <f t="shared" si="4"/>
        <v xml:space="preserve">       ('5560', 'Valeria', 'Rich', 'valeria.rich@turchetta-mondadori.it'),</v>
      </c>
    </row>
    <row r="34" spans="1:18" x14ac:dyDescent="0.55000000000000004">
      <c r="A34">
        <v>4002</v>
      </c>
      <c r="B34" t="s">
        <v>4929</v>
      </c>
      <c r="C34" t="s">
        <v>4928</v>
      </c>
      <c r="D34" t="s">
        <v>4927</v>
      </c>
      <c r="F34">
        <f t="shared" si="3"/>
        <v>4</v>
      </c>
      <c r="G34">
        <f t="shared" si="0"/>
        <v>6</v>
      </c>
      <c r="H34">
        <f t="shared" si="1"/>
        <v>7</v>
      </c>
      <c r="I34">
        <f t="shared" si="2"/>
        <v>28</v>
      </c>
      <c r="Q34" s="4" t="str">
        <f t="shared" si="5"/>
        <v xml:space="preserve">       </v>
      </c>
      <c r="R34" s="4" t="str">
        <f t="shared" si="4"/>
        <v xml:space="preserve">       ('4002', 'Dustin', 'Camacho', 'dustin.camacho@rhodes.org.au'),</v>
      </c>
    </row>
    <row r="35" spans="1:18" x14ac:dyDescent="0.55000000000000004">
      <c r="A35">
        <v>3813</v>
      </c>
      <c r="B35" t="s">
        <v>4926</v>
      </c>
      <c r="C35" t="s">
        <v>4925</v>
      </c>
      <c r="D35" t="s">
        <v>4924</v>
      </c>
      <c r="F35">
        <f t="shared" si="3"/>
        <v>4</v>
      </c>
      <c r="G35">
        <f t="shared" si="0"/>
        <v>6</v>
      </c>
      <c r="H35">
        <f t="shared" si="1"/>
        <v>8</v>
      </c>
      <c r="I35">
        <f t="shared" si="2"/>
        <v>25</v>
      </c>
      <c r="Q35" s="4" t="str">
        <f t="shared" si="5"/>
        <v xml:space="preserve">       </v>
      </c>
      <c r="R35" s="4" t="str">
        <f t="shared" si="4"/>
        <v xml:space="preserve">       ('3813', 'Amalia', 'Marenzio', 'amalia.marenzio@grupo.com'),</v>
      </c>
    </row>
    <row r="36" spans="1:18" x14ac:dyDescent="0.55000000000000004">
      <c r="A36">
        <v>5336</v>
      </c>
      <c r="B36" t="s">
        <v>4923</v>
      </c>
      <c r="C36" t="s">
        <v>4922</v>
      </c>
      <c r="D36" t="s">
        <v>4921</v>
      </c>
      <c r="F36">
        <f t="shared" si="3"/>
        <v>4</v>
      </c>
      <c r="G36">
        <f t="shared" si="0"/>
        <v>4</v>
      </c>
      <c r="H36">
        <f t="shared" si="1"/>
        <v>4</v>
      </c>
      <c r="I36">
        <f t="shared" si="2"/>
        <v>21</v>
      </c>
      <c r="Q36" s="4" t="str">
        <f t="shared" si="5"/>
        <v xml:space="preserve">       </v>
      </c>
      <c r="R36" s="4" t="str">
        <f t="shared" si="4"/>
        <v xml:space="preserve">       ('5336', 'Gian', 'Long', 'gian.long@hotmail.com'),</v>
      </c>
    </row>
    <row r="37" spans="1:18" x14ac:dyDescent="0.55000000000000004">
      <c r="A37">
        <v>4994</v>
      </c>
      <c r="B37" t="s">
        <v>2933</v>
      </c>
      <c r="C37" t="s">
        <v>4920</v>
      </c>
      <c r="D37" t="s">
        <v>4919</v>
      </c>
      <c r="F37">
        <f t="shared" si="3"/>
        <v>4</v>
      </c>
      <c r="G37">
        <f t="shared" si="0"/>
        <v>7</v>
      </c>
      <c r="H37">
        <f t="shared" si="1"/>
        <v>4</v>
      </c>
      <c r="I37">
        <f t="shared" si="2"/>
        <v>32</v>
      </c>
      <c r="Q37" s="4" t="str">
        <f t="shared" si="5"/>
        <v xml:space="preserve">       </v>
      </c>
      <c r="R37" s="4" t="str">
        <f t="shared" si="4"/>
        <v xml:space="preserve">       ('4994', 'Stewart', 'Hunt', 'stewart.hunt@anderson-vargas.biz'),</v>
      </c>
    </row>
    <row r="38" spans="1:18" x14ac:dyDescent="0.55000000000000004">
      <c r="A38">
        <v>1471</v>
      </c>
      <c r="B38" t="s">
        <v>4918</v>
      </c>
      <c r="C38" t="s">
        <v>4917</v>
      </c>
      <c r="D38" t="s">
        <v>4916</v>
      </c>
      <c r="F38">
        <f t="shared" si="3"/>
        <v>4</v>
      </c>
      <c r="G38">
        <f t="shared" si="0"/>
        <v>5</v>
      </c>
      <c r="H38">
        <f t="shared" si="1"/>
        <v>4</v>
      </c>
      <c r="I38">
        <f t="shared" si="2"/>
        <v>21</v>
      </c>
      <c r="Q38" s="4" t="str">
        <f t="shared" si="5"/>
        <v xml:space="preserve">       </v>
      </c>
      <c r="R38" s="4" t="str">
        <f t="shared" si="4"/>
        <v xml:space="preserve">       ('1471', 'Greca', 'Ruiz', 'greca.ruiz@carr.co.uk'),</v>
      </c>
    </row>
    <row r="39" spans="1:18" x14ac:dyDescent="0.55000000000000004">
      <c r="A39">
        <v>4482</v>
      </c>
      <c r="B39" t="s">
        <v>4915</v>
      </c>
      <c r="C39" t="s">
        <v>4914</v>
      </c>
      <c r="D39" t="s">
        <v>4913</v>
      </c>
      <c r="F39">
        <f t="shared" si="3"/>
        <v>4</v>
      </c>
      <c r="G39">
        <f t="shared" si="0"/>
        <v>6</v>
      </c>
      <c r="H39">
        <f t="shared" si="1"/>
        <v>7</v>
      </c>
      <c r="I39">
        <f t="shared" si="2"/>
        <v>26</v>
      </c>
      <c r="Q39" s="4" t="str">
        <f t="shared" si="5"/>
        <v xml:space="preserve">       </v>
      </c>
      <c r="R39" s="4" t="str">
        <f t="shared" si="4"/>
        <v xml:space="preserve">       ('4482', 'Gerald', 'Olivera', 'gerald.olivera@outlook.com'),</v>
      </c>
    </row>
    <row r="40" spans="1:18" x14ac:dyDescent="0.55000000000000004">
      <c r="A40">
        <v>3241</v>
      </c>
      <c r="B40" t="s">
        <v>4912</v>
      </c>
      <c r="C40" t="s">
        <v>4911</v>
      </c>
      <c r="D40" t="s">
        <v>4910</v>
      </c>
      <c r="F40">
        <f t="shared" si="3"/>
        <v>4</v>
      </c>
      <c r="G40">
        <f t="shared" si="0"/>
        <v>9</v>
      </c>
      <c r="H40">
        <f t="shared" si="1"/>
        <v>7</v>
      </c>
      <c r="I40">
        <f t="shared" si="2"/>
        <v>27</v>
      </c>
      <c r="Q40" s="4" t="str">
        <f t="shared" si="5"/>
        <v xml:space="preserve">       </v>
      </c>
      <c r="R40" s="4" t="str">
        <f t="shared" si="4"/>
        <v xml:space="preserve">       ('3241', 'Jaqueline', 'Wallace', 'jaqueline.wallace@gmail.com'),</v>
      </c>
    </row>
    <row r="41" spans="1:18" x14ac:dyDescent="0.55000000000000004">
      <c r="A41">
        <v>3477</v>
      </c>
      <c r="B41" t="s">
        <v>4909</v>
      </c>
      <c r="C41" t="s">
        <v>4908</v>
      </c>
      <c r="D41" t="s">
        <v>4907</v>
      </c>
      <c r="F41">
        <f t="shared" si="3"/>
        <v>4</v>
      </c>
      <c r="G41">
        <f t="shared" si="0"/>
        <v>4</v>
      </c>
      <c r="H41">
        <f t="shared" si="1"/>
        <v>4</v>
      </c>
      <c r="I41">
        <f t="shared" si="2"/>
        <v>21</v>
      </c>
      <c r="Q41" s="4" t="str">
        <f t="shared" si="5"/>
        <v xml:space="preserve">       </v>
      </c>
      <c r="R41" s="4" t="str">
        <f t="shared" si="4"/>
        <v xml:space="preserve">       ('3477', 'John', 'Lane', 'john.lane@gregoire.fr'),</v>
      </c>
    </row>
    <row r="42" spans="1:18" x14ac:dyDescent="0.55000000000000004">
      <c r="A42">
        <v>2265</v>
      </c>
      <c r="B42" t="s">
        <v>4906</v>
      </c>
      <c r="C42" t="s">
        <v>4905</v>
      </c>
      <c r="D42" t="s">
        <v>4904</v>
      </c>
      <c r="F42">
        <f t="shared" si="3"/>
        <v>4</v>
      </c>
      <c r="G42">
        <f t="shared" si="0"/>
        <v>4</v>
      </c>
      <c r="H42">
        <f t="shared" si="1"/>
        <v>4</v>
      </c>
      <c r="I42">
        <f t="shared" si="2"/>
        <v>21</v>
      </c>
      <c r="Q42" s="4" t="str">
        <f t="shared" si="5"/>
        <v xml:space="preserve">       </v>
      </c>
      <c r="R42" s="4" t="str">
        <f t="shared" si="4"/>
        <v xml:space="preserve">       ('2265', 'Pero', 'Joly', 'pero.joly@bernard.net'),</v>
      </c>
    </row>
    <row r="43" spans="1:18" x14ac:dyDescent="0.55000000000000004">
      <c r="A43">
        <v>5911</v>
      </c>
      <c r="B43" t="s">
        <v>4903</v>
      </c>
      <c r="C43" t="s">
        <v>4902</v>
      </c>
      <c r="D43" t="s">
        <v>4901</v>
      </c>
      <c r="F43">
        <f t="shared" si="3"/>
        <v>4</v>
      </c>
      <c r="G43">
        <f t="shared" si="0"/>
        <v>4</v>
      </c>
      <c r="H43">
        <f t="shared" si="1"/>
        <v>6</v>
      </c>
      <c r="I43">
        <f t="shared" si="2"/>
        <v>21</v>
      </c>
      <c r="Q43" s="4" t="str">
        <f t="shared" si="5"/>
        <v xml:space="preserve">       </v>
      </c>
      <c r="R43" s="4" t="str">
        <f t="shared" si="4"/>
        <v xml:space="preserve">       ('5911', 'Chad', 'Turner', 'chad.turner@gmail.com'),</v>
      </c>
    </row>
    <row r="44" spans="1:18" x14ac:dyDescent="0.55000000000000004">
      <c r="A44">
        <v>2288</v>
      </c>
      <c r="B44" t="s">
        <v>4900</v>
      </c>
      <c r="C44" t="s">
        <v>4899</v>
      </c>
      <c r="D44" t="s">
        <v>4898</v>
      </c>
      <c r="F44">
        <f t="shared" si="3"/>
        <v>4</v>
      </c>
      <c r="G44">
        <f t="shared" si="0"/>
        <v>4</v>
      </c>
      <c r="H44">
        <f t="shared" si="1"/>
        <v>6</v>
      </c>
      <c r="I44">
        <f t="shared" si="2"/>
        <v>23</v>
      </c>
      <c r="Q44" s="4" t="str">
        <f t="shared" si="5"/>
        <v xml:space="preserve">       </v>
      </c>
      <c r="R44" s="4" t="str">
        <f t="shared" si="4"/>
        <v xml:space="preserve">       ('2288', 'Adam', 'Zavala', 'adam.zavala@guichard.fr'),</v>
      </c>
    </row>
    <row r="45" spans="1:18" x14ac:dyDescent="0.55000000000000004">
      <c r="A45">
        <v>4064</v>
      </c>
      <c r="B45" t="s">
        <v>4897</v>
      </c>
      <c r="C45" t="s">
        <v>4896</v>
      </c>
      <c r="D45" t="s">
        <v>4895</v>
      </c>
      <c r="F45">
        <f t="shared" si="3"/>
        <v>4</v>
      </c>
      <c r="G45">
        <f t="shared" si="0"/>
        <v>5</v>
      </c>
      <c r="H45">
        <f t="shared" si="1"/>
        <v>6</v>
      </c>
      <c r="I45">
        <f t="shared" si="2"/>
        <v>31</v>
      </c>
      <c r="Q45" s="4" t="str">
        <f t="shared" si="5"/>
        <v xml:space="preserve">       </v>
      </c>
      <c r="R45" s="4" t="str">
        <f t="shared" si="4"/>
        <v xml:space="preserve">       ('4064', 'Tyler', 'Rivera', 'tyler.rivera@guajardo-ozuna.com'),</v>
      </c>
    </row>
    <row r="46" spans="1:18" x14ac:dyDescent="0.55000000000000004">
      <c r="A46">
        <v>1294</v>
      </c>
      <c r="B46" t="s">
        <v>4894</v>
      </c>
      <c r="C46" t="s">
        <v>2297</v>
      </c>
      <c r="D46" t="s">
        <v>4893</v>
      </c>
      <c r="F46">
        <f t="shared" si="3"/>
        <v>4</v>
      </c>
      <c r="G46">
        <f t="shared" si="0"/>
        <v>4</v>
      </c>
      <c r="H46">
        <f t="shared" si="1"/>
        <v>6</v>
      </c>
      <c r="I46">
        <f t="shared" si="2"/>
        <v>29</v>
      </c>
      <c r="Q46" s="4" t="str">
        <f t="shared" si="5"/>
        <v xml:space="preserve">       </v>
      </c>
      <c r="R46" s="4" t="str">
        <f t="shared" si="4"/>
        <v xml:space="preserve">       ('1294', 'Jens', 'Graham', 'jens.graham@jones-buckley.com'),</v>
      </c>
    </row>
    <row r="47" spans="1:18" x14ac:dyDescent="0.55000000000000004">
      <c r="A47">
        <v>5008</v>
      </c>
      <c r="B47" t="s">
        <v>4892</v>
      </c>
      <c r="C47" t="s">
        <v>4891</v>
      </c>
      <c r="D47" t="s">
        <v>4890</v>
      </c>
      <c r="F47">
        <f t="shared" si="3"/>
        <v>4</v>
      </c>
      <c r="G47">
        <f t="shared" si="0"/>
        <v>8</v>
      </c>
      <c r="H47">
        <f t="shared" si="1"/>
        <v>7</v>
      </c>
      <c r="I47">
        <f t="shared" si="2"/>
        <v>25</v>
      </c>
      <c r="Q47" s="4" t="str">
        <f t="shared" si="5"/>
        <v xml:space="preserve">       </v>
      </c>
      <c r="R47" s="4" t="str">
        <f t="shared" si="4"/>
        <v xml:space="preserve">       ('5008', 'Virginia', 'Caetani', 'virginia.caetani@sosa.biz'),</v>
      </c>
    </row>
    <row r="48" spans="1:18" x14ac:dyDescent="0.55000000000000004">
      <c r="A48">
        <v>3604</v>
      </c>
      <c r="B48" t="s">
        <v>4889</v>
      </c>
      <c r="C48" t="s">
        <v>4888</v>
      </c>
      <c r="D48" t="s">
        <v>4887</v>
      </c>
      <c r="F48">
        <f t="shared" si="3"/>
        <v>4</v>
      </c>
      <c r="G48">
        <f t="shared" si="0"/>
        <v>7</v>
      </c>
      <c r="H48">
        <f t="shared" si="1"/>
        <v>6</v>
      </c>
      <c r="I48">
        <f t="shared" si="2"/>
        <v>26</v>
      </c>
      <c r="Q48" s="4" t="str">
        <f t="shared" si="5"/>
        <v xml:space="preserve">       </v>
      </c>
      <c r="R48" s="4" t="str">
        <f t="shared" si="4"/>
        <v xml:space="preserve">       ('3604', 'Martino', 'Wagner', 'martino.wagner@laposte.net'),</v>
      </c>
    </row>
    <row r="49" spans="1:18" x14ac:dyDescent="0.55000000000000004">
      <c r="A49">
        <v>3263</v>
      </c>
      <c r="B49" t="s">
        <v>4464</v>
      </c>
      <c r="C49" t="s">
        <v>4886</v>
      </c>
      <c r="D49" t="s">
        <v>4885</v>
      </c>
      <c r="F49">
        <f t="shared" si="3"/>
        <v>4</v>
      </c>
      <c r="G49">
        <f t="shared" si="0"/>
        <v>6</v>
      </c>
      <c r="H49">
        <f t="shared" si="1"/>
        <v>5</v>
      </c>
      <c r="I49">
        <f t="shared" si="2"/>
        <v>24</v>
      </c>
      <c r="Q49" s="4" t="str">
        <f t="shared" si="5"/>
        <v xml:space="preserve">       </v>
      </c>
      <c r="R49" s="4" t="str">
        <f t="shared" si="4"/>
        <v xml:space="preserve">       ('3263', 'Martin', 'Meyer', 'martin.meyer@davis.co.uk'),</v>
      </c>
    </row>
    <row r="50" spans="1:18" x14ac:dyDescent="0.55000000000000004">
      <c r="A50">
        <v>5631</v>
      </c>
      <c r="B50" t="s">
        <v>4884</v>
      </c>
      <c r="C50" t="s">
        <v>4883</v>
      </c>
      <c r="D50" t="s">
        <v>4882</v>
      </c>
      <c r="F50">
        <f t="shared" si="3"/>
        <v>4</v>
      </c>
      <c r="G50">
        <f t="shared" si="0"/>
        <v>10</v>
      </c>
      <c r="H50">
        <f t="shared" si="1"/>
        <v>5</v>
      </c>
      <c r="I50">
        <f t="shared" si="2"/>
        <v>28</v>
      </c>
      <c r="Q50" s="4" t="str">
        <f t="shared" si="5"/>
        <v xml:space="preserve">       </v>
      </c>
      <c r="R50" s="4" t="str">
        <f t="shared" si="4"/>
        <v xml:space="preserve">       ('5631', 'Marguerite', 'Walls', 'marguerite.walls@martinez.fr'),</v>
      </c>
    </row>
    <row r="51" spans="1:18" x14ac:dyDescent="0.55000000000000004">
      <c r="A51">
        <v>2851</v>
      </c>
      <c r="B51" t="s">
        <v>4881</v>
      </c>
      <c r="C51" t="s">
        <v>4880</v>
      </c>
      <c r="D51" t="s">
        <v>4879</v>
      </c>
      <c r="F51">
        <f t="shared" si="3"/>
        <v>4</v>
      </c>
      <c r="G51">
        <f t="shared" si="0"/>
        <v>5</v>
      </c>
      <c r="H51">
        <f t="shared" si="1"/>
        <v>4</v>
      </c>
      <c r="I51">
        <f t="shared" si="2"/>
        <v>20</v>
      </c>
      <c r="Q51" s="4" t="str">
        <f t="shared" si="5"/>
        <v xml:space="preserve">       </v>
      </c>
      <c r="R51" s="4" t="str">
        <f t="shared" si="4"/>
        <v xml:space="preserve">       ('2851', 'Peter', 'Vogt', 'peter.vogt@yahoo.com'),</v>
      </c>
    </row>
    <row r="52" spans="1:18" x14ac:dyDescent="0.55000000000000004">
      <c r="A52">
        <v>3714</v>
      </c>
      <c r="B52" t="s">
        <v>4878</v>
      </c>
      <c r="C52" t="s">
        <v>3976</v>
      </c>
      <c r="D52" t="s">
        <v>4877</v>
      </c>
      <c r="F52">
        <f t="shared" si="3"/>
        <v>4</v>
      </c>
      <c r="G52">
        <f t="shared" si="0"/>
        <v>8</v>
      </c>
      <c r="H52">
        <f t="shared" si="1"/>
        <v>9</v>
      </c>
      <c r="I52">
        <f t="shared" si="2"/>
        <v>29</v>
      </c>
      <c r="Q52" s="4" t="str">
        <f t="shared" si="5"/>
        <v xml:space="preserve">       </v>
      </c>
      <c r="R52" s="4" t="str">
        <f t="shared" si="4"/>
        <v xml:space="preserve">       ('3714', 'Nicholas', 'Christian', 'nicholas.christian@hotmail.de'),</v>
      </c>
    </row>
    <row r="53" spans="1:18" x14ac:dyDescent="0.55000000000000004">
      <c r="A53">
        <v>1664</v>
      </c>
      <c r="B53" t="s">
        <v>4876</v>
      </c>
      <c r="C53" t="s">
        <v>4875</v>
      </c>
      <c r="D53" t="s">
        <v>4874</v>
      </c>
      <c r="F53">
        <f t="shared" si="3"/>
        <v>4</v>
      </c>
      <c r="G53">
        <f t="shared" si="0"/>
        <v>4</v>
      </c>
      <c r="H53">
        <f t="shared" si="1"/>
        <v>9</v>
      </c>
      <c r="I53">
        <f t="shared" si="2"/>
        <v>25</v>
      </c>
      <c r="Q53" s="4" t="str">
        <f t="shared" si="5"/>
        <v xml:space="preserve">       </v>
      </c>
      <c r="R53" s="4" t="str">
        <f t="shared" si="4"/>
        <v xml:space="preserve">       ('1664', 'Susi', 'Steinberg', 'susi.steinberg@preiss.com'),</v>
      </c>
    </row>
    <row r="54" spans="1:18" x14ac:dyDescent="0.55000000000000004">
      <c r="A54">
        <v>5027</v>
      </c>
      <c r="B54" t="s">
        <v>4873</v>
      </c>
      <c r="C54" t="s">
        <v>4872</v>
      </c>
      <c r="D54" t="s">
        <v>4871</v>
      </c>
      <c r="F54">
        <f t="shared" si="3"/>
        <v>4</v>
      </c>
      <c r="G54">
        <f t="shared" si="0"/>
        <v>5</v>
      </c>
      <c r="H54">
        <f t="shared" si="1"/>
        <v>10</v>
      </c>
      <c r="I54">
        <f t="shared" si="2"/>
        <v>26</v>
      </c>
      <c r="Q54" s="4" t="str">
        <f t="shared" si="5"/>
        <v xml:space="preserve">       </v>
      </c>
      <c r="R54" s="4" t="str">
        <f t="shared" si="4"/>
        <v xml:space="preserve">       ('5027', 'Tammy', 'Ramazzotti', 'tammy.ramazzotti@gmail.com'),</v>
      </c>
    </row>
    <row r="55" spans="1:18" x14ac:dyDescent="0.55000000000000004">
      <c r="A55">
        <v>3070</v>
      </c>
      <c r="B55" t="s">
        <v>4870</v>
      </c>
      <c r="C55" t="s">
        <v>4822</v>
      </c>
      <c r="D55" t="s">
        <v>4869</v>
      </c>
      <c r="F55">
        <f t="shared" si="3"/>
        <v>4</v>
      </c>
      <c r="G55">
        <f t="shared" si="0"/>
        <v>5</v>
      </c>
      <c r="H55">
        <f t="shared" si="1"/>
        <v>6</v>
      </c>
      <c r="I55">
        <f t="shared" si="2"/>
        <v>23</v>
      </c>
      <c r="Q55" s="4" t="str">
        <f t="shared" si="5"/>
        <v xml:space="preserve">       </v>
      </c>
      <c r="R55" s="4" t="str">
        <f t="shared" si="4"/>
        <v xml:space="preserve">       ('3070', 'Abdul', 'Thomas', 'abdul.thomas@vasari.com'),</v>
      </c>
    </row>
    <row r="56" spans="1:18" x14ac:dyDescent="0.55000000000000004">
      <c r="A56">
        <v>4248</v>
      </c>
      <c r="B56" t="s">
        <v>4868</v>
      </c>
      <c r="C56" t="s">
        <v>4867</v>
      </c>
      <c r="D56" t="s">
        <v>4866</v>
      </c>
      <c r="F56">
        <f t="shared" si="3"/>
        <v>4</v>
      </c>
      <c r="G56">
        <f t="shared" si="0"/>
        <v>6</v>
      </c>
      <c r="H56">
        <f t="shared" si="1"/>
        <v>7</v>
      </c>
      <c r="I56">
        <f t="shared" si="2"/>
        <v>29</v>
      </c>
      <c r="Q56" s="4" t="str">
        <f t="shared" si="5"/>
        <v xml:space="preserve">       </v>
      </c>
      <c r="R56" s="4" t="str">
        <f t="shared" si="4"/>
        <v xml:space="preserve">       ('4248', 'Justin', 'Luxardo', 'justin.luxardo@googlemail.com'),</v>
      </c>
    </row>
    <row r="57" spans="1:18" x14ac:dyDescent="0.55000000000000004">
      <c r="A57">
        <v>2034</v>
      </c>
      <c r="B57" t="s">
        <v>4865</v>
      </c>
      <c r="C57" t="s">
        <v>4864</v>
      </c>
      <c r="D57" t="s">
        <v>4863</v>
      </c>
      <c r="F57">
        <f t="shared" si="3"/>
        <v>4</v>
      </c>
      <c r="G57">
        <f t="shared" si="0"/>
        <v>7</v>
      </c>
      <c r="H57">
        <f t="shared" si="1"/>
        <v>6</v>
      </c>
      <c r="I57">
        <f t="shared" si="2"/>
        <v>24</v>
      </c>
      <c r="Q57" s="4" t="str">
        <f t="shared" si="5"/>
        <v xml:space="preserve">       </v>
      </c>
      <c r="R57" s="4" t="str">
        <f t="shared" si="4"/>
        <v xml:space="preserve">       ('2034', 'Antonio', 'Gibson', 'antonio.gibson@faust.net'),</v>
      </c>
    </row>
    <row r="58" spans="1:18" x14ac:dyDescent="0.55000000000000004">
      <c r="A58">
        <v>4085</v>
      </c>
      <c r="B58" t="s">
        <v>4862</v>
      </c>
      <c r="C58" t="s">
        <v>4861</v>
      </c>
      <c r="D58" t="s">
        <v>4860</v>
      </c>
      <c r="F58">
        <f t="shared" si="3"/>
        <v>4</v>
      </c>
      <c r="G58">
        <f t="shared" si="0"/>
        <v>6</v>
      </c>
      <c r="H58">
        <f t="shared" si="1"/>
        <v>5</v>
      </c>
      <c r="I58">
        <f t="shared" si="2"/>
        <v>24</v>
      </c>
      <c r="Q58" s="4" t="str">
        <f t="shared" si="5"/>
        <v xml:space="preserve">       </v>
      </c>
      <c r="R58" s="4" t="str">
        <f t="shared" si="4"/>
        <v xml:space="preserve">       ('4085', 'Jeremy', 'Gomez', 'jeremy.gomez@oconnor.org'),</v>
      </c>
    </row>
    <row r="59" spans="1:18" x14ac:dyDescent="0.55000000000000004">
      <c r="A59">
        <v>3569</v>
      </c>
      <c r="B59" t="s">
        <v>4624</v>
      </c>
      <c r="C59" t="s">
        <v>4859</v>
      </c>
      <c r="D59" t="s">
        <v>4858</v>
      </c>
      <c r="F59">
        <f t="shared" si="3"/>
        <v>4</v>
      </c>
      <c r="G59">
        <f t="shared" si="0"/>
        <v>7</v>
      </c>
      <c r="H59">
        <f t="shared" si="1"/>
        <v>9</v>
      </c>
      <c r="I59">
        <f t="shared" si="2"/>
        <v>27</v>
      </c>
      <c r="Q59" s="4" t="str">
        <f t="shared" si="5"/>
        <v xml:space="preserve">       </v>
      </c>
      <c r="R59" s="4" t="str">
        <f t="shared" si="4"/>
        <v xml:space="preserve">       ('3569', 'Raymond', 'Solorzano', 'raymond.solorzano@gmail.com'),</v>
      </c>
    </row>
    <row r="60" spans="1:18" x14ac:dyDescent="0.55000000000000004">
      <c r="A60">
        <v>3889</v>
      </c>
      <c r="B60" t="s">
        <v>4857</v>
      </c>
      <c r="C60" t="s">
        <v>4856</v>
      </c>
      <c r="D60" t="s">
        <v>4855</v>
      </c>
      <c r="F60">
        <f t="shared" si="3"/>
        <v>4</v>
      </c>
      <c r="G60">
        <f t="shared" si="0"/>
        <v>5</v>
      </c>
      <c r="H60">
        <f t="shared" si="1"/>
        <v>6</v>
      </c>
      <c r="I60">
        <f t="shared" si="2"/>
        <v>27</v>
      </c>
      <c r="Q60" s="4" t="str">
        <f t="shared" si="5"/>
        <v xml:space="preserve">       </v>
      </c>
      <c r="R60" s="4" t="str">
        <f t="shared" si="4"/>
        <v xml:space="preserve">       ('3889', 'Flora', 'Harris', 'flora.harris@hotmail.com.au'),</v>
      </c>
    </row>
    <row r="61" spans="1:18" x14ac:dyDescent="0.55000000000000004">
      <c r="A61">
        <v>3136</v>
      </c>
      <c r="B61" t="s">
        <v>4854</v>
      </c>
      <c r="C61" t="s">
        <v>4853</v>
      </c>
      <c r="D61" t="s">
        <v>4852</v>
      </c>
      <c r="F61">
        <f t="shared" si="3"/>
        <v>4</v>
      </c>
      <c r="G61">
        <f t="shared" si="0"/>
        <v>6</v>
      </c>
      <c r="H61">
        <f t="shared" si="1"/>
        <v>4</v>
      </c>
      <c r="I61">
        <f t="shared" si="2"/>
        <v>20</v>
      </c>
      <c r="Q61" s="4" t="str">
        <f t="shared" si="5"/>
        <v xml:space="preserve">       </v>
      </c>
      <c r="R61" s="4" t="str">
        <f t="shared" si="4"/>
        <v xml:space="preserve">       ('3136', 'Cheryl', 'Boyd', 'cheryl.boyd@segni.it'),</v>
      </c>
    </row>
    <row r="62" spans="1:18" x14ac:dyDescent="0.55000000000000004">
      <c r="A62">
        <v>2103</v>
      </c>
      <c r="B62" t="s">
        <v>4851</v>
      </c>
      <c r="C62" t="s">
        <v>4850</v>
      </c>
      <c r="D62" t="s">
        <v>4849</v>
      </c>
      <c r="F62">
        <f t="shared" si="3"/>
        <v>4</v>
      </c>
      <c r="G62">
        <f t="shared" si="0"/>
        <v>4</v>
      </c>
      <c r="H62">
        <f t="shared" si="1"/>
        <v>5</v>
      </c>
      <c r="I62">
        <f t="shared" si="2"/>
        <v>17</v>
      </c>
      <c r="Q62" s="4" t="str">
        <f t="shared" si="5"/>
        <v xml:space="preserve">       </v>
      </c>
      <c r="R62" s="4" t="str">
        <f t="shared" si="4"/>
        <v xml:space="preserve">       ('2103', 'Rhys', 'Leiva', 'rhys.leiva@gmx.de'),</v>
      </c>
    </row>
    <row r="63" spans="1:18" x14ac:dyDescent="0.55000000000000004">
      <c r="A63">
        <v>2329</v>
      </c>
      <c r="B63" t="s">
        <v>4848</v>
      </c>
      <c r="C63" t="s">
        <v>4847</v>
      </c>
      <c r="D63" t="s">
        <v>4846</v>
      </c>
      <c r="F63">
        <f t="shared" si="3"/>
        <v>4</v>
      </c>
      <c r="G63">
        <f t="shared" si="0"/>
        <v>7</v>
      </c>
      <c r="H63">
        <f t="shared" si="1"/>
        <v>6</v>
      </c>
      <c r="I63">
        <f t="shared" si="2"/>
        <v>26</v>
      </c>
      <c r="Q63" s="4" t="str">
        <f t="shared" si="5"/>
        <v xml:space="preserve">       </v>
      </c>
      <c r="R63" s="4" t="str">
        <f t="shared" si="4"/>
        <v xml:space="preserve">       ('2329', 'Mariano', 'Prieto', 'mariano.prieto@vodafone.it'),</v>
      </c>
    </row>
    <row r="64" spans="1:18" x14ac:dyDescent="0.55000000000000004">
      <c r="A64">
        <v>3325</v>
      </c>
      <c r="B64" t="s">
        <v>4845</v>
      </c>
      <c r="C64" t="s">
        <v>4844</v>
      </c>
      <c r="D64" t="s">
        <v>4843</v>
      </c>
      <c r="F64">
        <f t="shared" si="3"/>
        <v>4</v>
      </c>
      <c r="G64">
        <f t="shared" si="0"/>
        <v>6</v>
      </c>
      <c r="H64">
        <f t="shared" si="1"/>
        <v>9</v>
      </c>
      <c r="I64">
        <f t="shared" si="2"/>
        <v>26</v>
      </c>
      <c r="Q64" s="4" t="str">
        <f t="shared" si="5"/>
        <v xml:space="preserve">       </v>
      </c>
      <c r="R64" s="4" t="str">
        <f t="shared" si="4"/>
        <v xml:space="preserve">       ('3325', 'Laurie', 'Fibonacci', 'laurie.fibonacci@gmail.com'),</v>
      </c>
    </row>
    <row r="65" spans="1:18" x14ac:dyDescent="0.55000000000000004">
      <c r="A65">
        <v>3131</v>
      </c>
      <c r="B65" t="s">
        <v>3606</v>
      </c>
      <c r="C65" t="s">
        <v>4842</v>
      </c>
      <c r="D65" t="s">
        <v>4841</v>
      </c>
      <c r="F65">
        <f t="shared" si="3"/>
        <v>4</v>
      </c>
      <c r="G65">
        <f t="shared" si="0"/>
        <v>5</v>
      </c>
      <c r="H65">
        <f t="shared" si="1"/>
        <v>7</v>
      </c>
      <c r="I65">
        <f t="shared" si="2"/>
        <v>24</v>
      </c>
      <c r="Q65" s="4" t="str">
        <f t="shared" si="5"/>
        <v xml:space="preserve">       </v>
      </c>
      <c r="R65" s="4" t="str">
        <f t="shared" si="4"/>
        <v xml:space="preserve">       ('3131', 'David', 'Rudolph', 'david.rudolph@nelson.com'),</v>
      </c>
    </row>
    <row r="66" spans="1:18" x14ac:dyDescent="0.55000000000000004">
      <c r="A66">
        <v>4995</v>
      </c>
      <c r="B66" t="s">
        <v>4840</v>
      </c>
      <c r="C66" t="s">
        <v>4839</v>
      </c>
      <c r="D66" t="s">
        <v>4838</v>
      </c>
      <c r="F66">
        <f t="shared" si="3"/>
        <v>4</v>
      </c>
      <c r="G66">
        <f t="shared" ref="G66:G129" si="7">LEN(B66)</f>
        <v>5</v>
      </c>
      <c r="H66">
        <f t="shared" ref="H66:H129" si="8">LEN(C66)</f>
        <v>4</v>
      </c>
      <c r="I66">
        <f t="shared" ref="I66:I129" si="9">LEN(D66)</f>
        <v>20</v>
      </c>
      <c r="Q66" s="4" t="str">
        <f t="shared" si="5"/>
        <v xml:space="preserve">       </v>
      </c>
      <c r="R66" s="4" t="str">
        <f t="shared" si="4"/>
        <v xml:space="preserve">       ('4995', 'Bryan', 'Ross', 'bryan.ross@yahoo.com'),</v>
      </c>
    </row>
    <row r="67" spans="1:18" x14ac:dyDescent="0.55000000000000004">
      <c r="A67">
        <v>3631</v>
      </c>
      <c r="B67" t="s">
        <v>4837</v>
      </c>
      <c r="C67" t="s">
        <v>4836</v>
      </c>
      <c r="D67" t="s">
        <v>4835</v>
      </c>
      <c r="F67">
        <f t="shared" ref="F67:F130" si="10">LEN(A67)</f>
        <v>4</v>
      </c>
      <c r="G67">
        <f t="shared" si="7"/>
        <v>6</v>
      </c>
      <c r="H67">
        <f t="shared" si="8"/>
        <v>5</v>
      </c>
      <c r="I67">
        <f t="shared" si="9"/>
        <v>25</v>
      </c>
      <c r="Q67" s="4" t="str">
        <f t="shared" si="5"/>
        <v xml:space="preserve">       </v>
      </c>
      <c r="R67" s="4" t="str">
        <f t="shared" ref="R67:R130" si="11">Q67&amp;("('"&amp;A67&amp;"', '"&amp;B67&amp;"', '"&amp;C67&amp;"', '"&amp;D67&amp;"'),")</f>
        <v xml:space="preserve">       ('3631', 'Ubaldo', 'Brown', 'ubaldo.brown@philippe.com'),</v>
      </c>
    </row>
    <row r="68" spans="1:18" x14ac:dyDescent="0.55000000000000004">
      <c r="A68">
        <v>5373</v>
      </c>
      <c r="B68" t="s">
        <v>4834</v>
      </c>
      <c r="C68" t="s">
        <v>4833</v>
      </c>
      <c r="D68" t="s">
        <v>4832</v>
      </c>
      <c r="F68">
        <f t="shared" si="10"/>
        <v>4</v>
      </c>
      <c r="G68">
        <f t="shared" si="7"/>
        <v>6</v>
      </c>
      <c r="H68">
        <f t="shared" si="8"/>
        <v>8</v>
      </c>
      <c r="I68">
        <f t="shared" si="9"/>
        <v>27</v>
      </c>
      <c r="Q68" s="4" t="str">
        <f t="shared" ref="Q68:Q131" si="12">"       "</f>
        <v xml:space="preserve">       </v>
      </c>
      <c r="R68" s="4" t="str">
        <f t="shared" si="11"/>
        <v xml:space="preserve">       ('5373', 'Clelia', 'Faulkner', 'clelia.faulkner@hotmail.com'),</v>
      </c>
    </row>
    <row r="69" spans="1:18" x14ac:dyDescent="0.55000000000000004">
      <c r="A69">
        <v>3126</v>
      </c>
      <c r="B69" t="s">
        <v>4831</v>
      </c>
      <c r="C69" t="s">
        <v>4830</v>
      </c>
      <c r="D69" t="s">
        <v>4829</v>
      </c>
      <c r="F69">
        <f t="shared" si="10"/>
        <v>4</v>
      </c>
      <c r="G69">
        <f t="shared" si="7"/>
        <v>4</v>
      </c>
      <c r="H69">
        <f t="shared" si="8"/>
        <v>8</v>
      </c>
      <c r="I69">
        <f t="shared" si="9"/>
        <v>22</v>
      </c>
      <c r="Q69" s="4" t="str">
        <f t="shared" si="12"/>
        <v xml:space="preserve">       </v>
      </c>
      <c r="R69" s="4" t="str">
        <f t="shared" si="11"/>
        <v xml:space="preserve">       ('3126', 'Sara', 'Erickson', 'sara.erickson@yahoo.de'),</v>
      </c>
    </row>
    <row r="70" spans="1:18" x14ac:dyDescent="0.55000000000000004">
      <c r="A70">
        <v>2194</v>
      </c>
      <c r="B70" t="s">
        <v>4828</v>
      </c>
      <c r="C70" t="s">
        <v>4827</v>
      </c>
      <c r="D70" t="s">
        <v>4826</v>
      </c>
      <c r="F70">
        <f t="shared" si="10"/>
        <v>4</v>
      </c>
      <c r="G70">
        <f t="shared" si="7"/>
        <v>6</v>
      </c>
      <c r="H70">
        <f t="shared" si="8"/>
        <v>5</v>
      </c>
      <c r="I70">
        <f t="shared" si="9"/>
        <v>24</v>
      </c>
      <c r="Q70" s="4" t="str">
        <f t="shared" si="12"/>
        <v xml:space="preserve">       </v>
      </c>
      <c r="R70" s="4" t="str">
        <f t="shared" si="11"/>
        <v xml:space="preserve">       ('2194', 'Rupert', 'Valle', 'rupert.valle@filogamo.it'),</v>
      </c>
    </row>
    <row r="71" spans="1:18" x14ac:dyDescent="0.55000000000000004">
      <c r="A71">
        <v>2906</v>
      </c>
      <c r="B71" t="s">
        <v>4825</v>
      </c>
      <c r="C71" t="s">
        <v>4824</v>
      </c>
      <c r="D71" t="s">
        <v>4823</v>
      </c>
      <c r="F71">
        <f t="shared" si="10"/>
        <v>4</v>
      </c>
      <c r="G71">
        <f t="shared" si="7"/>
        <v>6</v>
      </c>
      <c r="H71">
        <f t="shared" si="8"/>
        <v>8</v>
      </c>
      <c r="I71">
        <f t="shared" si="9"/>
        <v>25</v>
      </c>
      <c r="Q71" s="4" t="str">
        <f t="shared" si="12"/>
        <v xml:space="preserve">       </v>
      </c>
      <c r="R71" s="4" t="str">
        <f t="shared" si="11"/>
        <v xml:space="preserve">       ('2906', 'Puccio', 'Kitzmann', 'puccio.kitzmann@yahoo.com'),</v>
      </c>
    </row>
    <row r="72" spans="1:18" x14ac:dyDescent="0.55000000000000004">
      <c r="A72">
        <v>2611</v>
      </c>
      <c r="B72" t="s">
        <v>4822</v>
      </c>
      <c r="C72" t="s">
        <v>4821</v>
      </c>
      <c r="D72" t="s">
        <v>4820</v>
      </c>
      <c r="F72">
        <f t="shared" si="10"/>
        <v>4</v>
      </c>
      <c r="G72">
        <f t="shared" si="7"/>
        <v>6</v>
      </c>
      <c r="H72">
        <f t="shared" si="8"/>
        <v>10</v>
      </c>
      <c r="I72">
        <f t="shared" si="9"/>
        <v>24</v>
      </c>
      <c r="Q72" s="4" t="str">
        <f t="shared" si="12"/>
        <v xml:space="preserve">       </v>
      </c>
      <c r="R72" s="4" t="str">
        <f t="shared" si="11"/>
        <v xml:space="preserve">       ('2611', 'Thomas', 'Hutchinson', 'thomas.hutchinson@gmx.de'),</v>
      </c>
    </row>
    <row r="73" spans="1:18" x14ac:dyDescent="0.55000000000000004">
      <c r="A73">
        <v>2374</v>
      </c>
      <c r="B73" t="s">
        <v>4819</v>
      </c>
      <c r="C73" t="s">
        <v>4818</v>
      </c>
      <c r="D73" t="s">
        <v>4817</v>
      </c>
      <c r="F73">
        <f t="shared" si="10"/>
        <v>4</v>
      </c>
      <c r="G73">
        <f t="shared" si="7"/>
        <v>8</v>
      </c>
      <c r="H73">
        <f t="shared" si="8"/>
        <v>6</v>
      </c>
      <c r="I73">
        <f t="shared" si="9"/>
        <v>25</v>
      </c>
      <c r="Q73" s="4" t="str">
        <f t="shared" si="12"/>
        <v xml:space="preserve">       </v>
      </c>
      <c r="R73" s="4" t="str">
        <f t="shared" si="11"/>
        <v xml:space="preserve">       ('2374', 'Abelardo', 'Castro', 'abelardo.castro@gmail.com'),</v>
      </c>
    </row>
    <row r="74" spans="1:18" x14ac:dyDescent="0.55000000000000004">
      <c r="A74">
        <v>3254</v>
      </c>
      <c r="B74" t="s">
        <v>4816</v>
      </c>
      <c r="C74" t="s">
        <v>4815</v>
      </c>
      <c r="D74" t="s">
        <v>4814</v>
      </c>
      <c r="F74">
        <f t="shared" si="10"/>
        <v>4</v>
      </c>
      <c r="G74">
        <f t="shared" si="7"/>
        <v>5</v>
      </c>
      <c r="H74">
        <f t="shared" si="8"/>
        <v>6</v>
      </c>
      <c r="I74">
        <f t="shared" si="9"/>
        <v>22</v>
      </c>
      <c r="Q74" s="4" t="str">
        <f t="shared" si="12"/>
        <v xml:space="preserve">       </v>
      </c>
      <c r="R74" s="4" t="str">
        <f t="shared" si="11"/>
        <v xml:space="preserve">       ('3254', 'Greco', 'Walker', 'greco.walker@yahoo.com'),</v>
      </c>
    </row>
    <row r="75" spans="1:18" x14ac:dyDescent="0.55000000000000004">
      <c r="A75">
        <v>3571</v>
      </c>
      <c r="B75" t="s">
        <v>4813</v>
      </c>
      <c r="C75" t="s">
        <v>4812</v>
      </c>
      <c r="D75" t="s">
        <v>4811</v>
      </c>
      <c r="F75">
        <f t="shared" si="10"/>
        <v>4</v>
      </c>
      <c r="G75">
        <f t="shared" si="7"/>
        <v>7</v>
      </c>
      <c r="H75">
        <f t="shared" si="8"/>
        <v>7</v>
      </c>
      <c r="I75">
        <f t="shared" si="9"/>
        <v>36</v>
      </c>
      <c r="Q75" s="4" t="str">
        <f t="shared" si="12"/>
        <v xml:space="preserve">       </v>
      </c>
      <c r="R75" s="4" t="str">
        <f t="shared" si="11"/>
        <v xml:space="preserve">       ('3571', 'Miranda', 'Lacombe', 'miranda.lacombe@longoria-vanegas.net'),</v>
      </c>
    </row>
    <row r="76" spans="1:18" x14ac:dyDescent="0.55000000000000004">
      <c r="A76">
        <v>2812</v>
      </c>
      <c r="B76" t="s">
        <v>4810</v>
      </c>
      <c r="C76" t="s">
        <v>4809</v>
      </c>
      <c r="D76" t="s">
        <v>4808</v>
      </c>
      <c r="F76">
        <f t="shared" si="10"/>
        <v>4</v>
      </c>
      <c r="G76">
        <f t="shared" si="7"/>
        <v>5</v>
      </c>
      <c r="H76">
        <f t="shared" si="8"/>
        <v>11</v>
      </c>
      <c r="I76">
        <f t="shared" si="9"/>
        <v>27</v>
      </c>
      <c r="Q76" s="4" t="str">
        <f t="shared" si="12"/>
        <v xml:space="preserve">       </v>
      </c>
      <c r="R76" s="4" t="str">
        <f t="shared" si="11"/>
        <v xml:space="preserve">       ('2812', 'Diana', 'Schuchhardt', 'diana.schuchhardt@libero.it'),</v>
      </c>
    </row>
    <row r="77" spans="1:18" x14ac:dyDescent="0.55000000000000004">
      <c r="A77">
        <v>3961</v>
      </c>
      <c r="B77" t="s">
        <v>4807</v>
      </c>
      <c r="C77" t="s">
        <v>4806</v>
      </c>
      <c r="D77" t="s">
        <v>4805</v>
      </c>
      <c r="F77">
        <f t="shared" si="10"/>
        <v>4</v>
      </c>
      <c r="G77">
        <f t="shared" si="7"/>
        <v>6</v>
      </c>
      <c r="H77">
        <f t="shared" si="8"/>
        <v>4</v>
      </c>
      <c r="I77">
        <f t="shared" si="9"/>
        <v>26</v>
      </c>
      <c r="Q77" s="4" t="str">
        <f t="shared" si="12"/>
        <v xml:space="preserve">       </v>
      </c>
      <c r="R77" s="4" t="str">
        <f t="shared" si="11"/>
        <v xml:space="preserve">       ('3961', 'Stacey', 'Knox', 'stacey.knox@corporacin.com'),</v>
      </c>
    </row>
    <row r="78" spans="1:18" x14ac:dyDescent="0.55000000000000004">
      <c r="A78">
        <v>3872</v>
      </c>
      <c r="B78" t="s">
        <v>4804</v>
      </c>
      <c r="C78" t="s">
        <v>4803</v>
      </c>
      <c r="D78" t="s">
        <v>4802</v>
      </c>
      <c r="F78">
        <f t="shared" si="10"/>
        <v>4</v>
      </c>
      <c r="G78">
        <f t="shared" si="7"/>
        <v>4</v>
      </c>
      <c r="H78">
        <f t="shared" si="8"/>
        <v>6</v>
      </c>
      <c r="I78">
        <f t="shared" si="9"/>
        <v>21</v>
      </c>
      <c r="Q78" s="4" t="str">
        <f t="shared" si="12"/>
        <v xml:space="preserve">       </v>
      </c>
      <c r="R78" s="4" t="str">
        <f t="shared" si="11"/>
        <v xml:space="preserve">       ('3872', 'Glen', 'Faivre', 'glen.faivre@yahoo.com'),</v>
      </c>
    </row>
    <row r="79" spans="1:18" x14ac:dyDescent="0.55000000000000004">
      <c r="A79">
        <v>4736</v>
      </c>
      <c r="B79" t="s">
        <v>4801</v>
      </c>
      <c r="C79" t="s">
        <v>4800</v>
      </c>
      <c r="D79" t="s">
        <v>4799</v>
      </c>
      <c r="F79">
        <f t="shared" si="10"/>
        <v>4</v>
      </c>
      <c r="G79">
        <f t="shared" si="7"/>
        <v>6</v>
      </c>
      <c r="H79">
        <f t="shared" si="8"/>
        <v>6</v>
      </c>
      <c r="I79">
        <f t="shared" si="9"/>
        <v>29</v>
      </c>
      <c r="Q79" s="4" t="str">
        <f t="shared" si="12"/>
        <v xml:space="preserve">       </v>
      </c>
      <c r="R79" s="4" t="str">
        <f t="shared" si="11"/>
        <v xml:space="preserve">       ('4736', 'Andrew', 'Torres', 'andrew.torres@ruiz-torres.org'),</v>
      </c>
    </row>
    <row r="80" spans="1:18" x14ac:dyDescent="0.55000000000000004">
      <c r="A80">
        <v>5119</v>
      </c>
      <c r="B80" t="s">
        <v>4798</v>
      </c>
      <c r="C80" t="s">
        <v>4797</v>
      </c>
      <c r="D80" t="s">
        <v>4796</v>
      </c>
      <c r="F80">
        <f t="shared" si="10"/>
        <v>4</v>
      </c>
      <c r="G80">
        <f t="shared" si="7"/>
        <v>5</v>
      </c>
      <c r="H80">
        <f t="shared" si="8"/>
        <v>5</v>
      </c>
      <c r="I80">
        <f t="shared" si="9"/>
        <v>24</v>
      </c>
      <c r="Q80" s="4" t="str">
        <f t="shared" si="12"/>
        <v xml:space="preserve">       </v>
      </c>
      <c r="R80" s="4" t="str">
        <f t="shared" si="11"/>
        <v xml:space="preserve">       ('5119', 'Denny', 'Fritz', 'denny.fritz@despacho.biz'),</v>
      </c>
    </row>
    <row r="81" spans="1:18" x14ac:dyDescent="0.55000000000000004">
      <c r="A81">
        <v>5725</v>
      </c>
      <c r="B81" t="s">
        <v>4795</v>
      </c>
      <c r="C81" t="s">
        <v>4794</v>
      </c>
      <c r="D81" t="s">
        <v>4793</v>
      </c>
      <c r="F81">
        <f t="shared" si="10"/>
        <v>4</v>
      </c>
      <c r="G81">
        <f t="shared" si="7"/>
        <v>6</v>
      </c>
      <c r="H81">
        <f t="shared" si="8"/>
        <v>7</v>
      </c>
      <c r="I81">
        <f t="shared" si="9"/>
        <v>28</v>
      </c>
      <c r="Q81" s="4" t="str">
        <f t="shared" si="12"/>
        <v xml:space="preserve">       </v>
      </c>
      <c r="R81" s="4" t="str">
        <f t="shared" si="11"/>
        <v xml:space="preserve">       ('5725', 'Martyn', 'Caldera', 'martyn.caldera@hotmail.co.uk'),</v>
      </c>
    </row>
    <row r="82" spans="1:18" x14ac:dyDescent="0.55000000000000004">
      <c r="A82">
        <v>4037</v>
      </c>
      <c r="B82" t="s">
        <v>4792</v>
      </c>
      <c r="C82" t="s">
        <v>4791</v>
      </c>
      <c r="D82" t="s">
        <v>4790</v>
      </c>
      <c r="F82">
        <f t="shared" si="10"/>
        <v>4</v>
      </c>
      <c r="G82">
        <f t="shared" si="7"/>
        <v>7</v>
      </c>
      <c r="H82">
        <f t="shared" si="8"/>
        <v>6</v>
      </c>
      <c r="I82">
        <f t="shared" si="9"/>
        <v>25</v>
      </c>
      <c r="Q82" s="4" t="str">
        <f t="shared" si="12"/>
        <v xml:space="preserve">       </v>
      </c>
      <c r="R82" s="4" t="str">
        <f t="shared" si="11"/>
        <v xml:space="preserve">       ('4037', 'Abigail', 'Foster', 'abigail.foster@taylor.net'),</v>
      </c>
    </row>
    <row r="83" spans="1:18" x14ac:dyDescent="0.55000000000000004">
      <c r="A83">
        <v>2109</v>
      </c>
      <c r="B83" t="s">
        <v>4789</v>
      </c>
      <c r="C83" t="s">
        <v>4788</v>
      </c>
      <c r="D83" t="s">
        <v>4787</v>
      </c>
      <c r="F83">
        <f t="shared" si="10"/>
        <v>4</v>
      </c>
      <c r="G83">
        <f t="shared" si="7"/>
        <v>7</v>
      </c>
      <c r="H83">
        <f t="shared" si="8"/>
        <v>7</v>
      </c>
      <c r="I83">
        <f t="shared" si="9"/>
        <v>27</v>
      </c>
      <c r="Q83" s="4" t="str">
        <f t="shared" si="12"/>
        <v xml:space="preserve">       </v>
      </c>
      <c r="R83" s="4" t="str">
        <f t="shared" si="11"/>
        <v xml:space="preserve">       ('2109', 'Anthony', 'Hauffer', 'anthony.hauffer@tlustek.org'),</v>
      </c>
    </row>
    <row r="84" spans="1:18" x14ac:dyDescent="0.55000000000000004">
      <c r="A84">
        <v>3283</v>
      </c>
      <c r="B84" t="s">
        <v>4786</v>
      </c>
      <c r="C84" t="s">
        <v>4785</v>
      </c>
      <c r="D84" t="s">
        <v>4784</v>
      </c>
      <c r="F84">
        <f t="shared" si="10"/>
        <v>4</v>
      </c>
      <c r="G84">
        <f t="shared" si="7"/>
        <v>5</v>
      </c>
      <c r="H84">
        <f t="shared" si="8"/>
        <v>7</v>
      </c>
      <c r="I84">
        <f t="shared" si="9"/>
        <v>32</v>
      </c>
      <c r="Q84" s="4" t="str">
        <f t="shared" si="12"/>
        <v xml:space="preserve">       </v>
      </c>
      <c r="R84" s="4" t="str">
        <f t="shared" si="11"/>
        <v xml:space="preserve">       ('3283', 'Roger', 'Gerlach', 'roger.gerlach@may-mitchell.co.uk'),</v>
      </c>
    </row>
    <row r="85" spans="1:18" x14ac:dyDescent="0.55000000000000004">
      <c r="A85">
        <v>6181</v>
      </c>
      <c r="B85" t="s">
        <v>4783</v>
      </c>
      <c r="C85" t="s">
        <v>4782</v>
      </c>
      <c r="D85" t="s">
        <v>4781</v>
      </c>
      <c r="F85">
        <f t="shared" si="10"/>
        <v>4</v>
      </c>
      <c r="G85">
        <f t="shared" si="7"/>
        <v>11</v>
      </c>
      <c r="H85">
        <f t="shared" si="8"/>
        <v>7</v>
      </c>
      <c r="I85">
        <f t="shared" si="9"/>
        <v>31</v>
      </c>
      <c r="Q85" s="4" t="str">
        <f t="shared" si="12"/>
        <v xml:space="preserve">       </v>
      </c>
      <c r="R85" s="4" t="str">
        <f t="shared" si="11"/>
        <v xml:space="preserve">       ('6181', 'Christopher', 'Poirier', 'christopher.poirier@hotmail.com'),</v>
      </c>
    </row>
    <row r="86" spans="1:18" x14ac:dyDescent="0.55000000000000004">
      <c r="A86">
        <v>3251</v>
      </c>
      <c r="B86" t="s">
        <v>4780</v>
      </c>
      <c r="C86" t="s">
        <v>4779</v>
      </c>
      <c r="D86" t="s">
        <v>4778</v>
      </c>
      <c r="F86">
        <f t="shared" si="10"/>
        <v>4</v>
      </c>
      <c r="G86">
        <f t="shared" si="7"/>
        <v>6</v>
      </c>
      <c r="H86">
        <f t="shared" si="8"/>
        <v>6</v>
      </c>
      <c r="I86">
        <f t="shared" si="9"/>
        <v>24</v>
      </c>
      <c r="Q86" s="4" t="str">
        <f t="shared" si="12"/>
        <v xml:space="preserve">       </v>
      </c>
      <c r="R86" s="4" t="str">
        <f t="shared" si="11"/>
        <v xml:space="preserve">       ('3251', 'Branka', 'Traore', 'branka.traore@jacobi.com'),</v>
      </c>
    </row>
    <row r="87" spans="1:18" x14ac:dyDescent="0.55000000000000004">
      <c r="A87">
        <v>3443</v>
      </c>
      <c r="B87" t="s">
        <v>4777</v>
      </c>
      <c r="C87" t="s">
        <v>4776</v>
      </c>
      <c r="D87" t="s">
        <v>4775</v>
      </c>
      <c r="F87">
        <f t="shared" si="10"/>
        <v>4</v>
      </c>
      <c r="G87">
        <f t="shared" si="7"/>
        <v>6</v>
      </c>
      <c r="H87">
        <f t="shared" si="8"/>
        <v>7</v>
      </c>
      <c r="I87">
        <f t="shared" si="9"/>
        <v>32</v>
      </c>
      <c r="Q87" s="4" t="str">
        <f t="shared" si="12"/>
        <v xml:space="preserve">       </v>
      </c>
      <c r="R87" s="4" t="str">
        <f t="shared" si="11"/>
        <v xml:space="preserve">       ('3443', 'Briana', 'Etienne', 'briana.etienne@bishop-coates.com'),</v>
      </c>
    </row>
    <row r="88" spans="1:18" x14ac:dyDescent="0.55000000000000004">
      <c r="A88">
        <v>2988</v>
      </c>
      <c r="B88" t="s">
        <v>4774</v>
      </c>
      <c r="C88" t="s">
        <v>4773</v>
      </c>
      <c r="D88" t="s">
        <v>4772</v>
      </c>
      <c r="F88">
        <f t="shared" si="10"/>
        <v>4</v>
      </c>
      <c r="G88">
        <f t="shared" si="7"/>
        <v>7</v>
      </c>
      <c r="H88">
        <f t="shared" si="8"/>
        <v>5</v>
      </c>
      <c r="I88">
        <f t="shared" si="9"/>
        <v>31</v>
      </c>
      <c r="Q88" s="4" t="str">
        <f t="shared" si="12"/>
        <v xml:space="preserve">       </v>
      </c>
      <c r="R88" s="4" t="str">
        <f t="shared" si="11"/>
        <v xml:space="preserve">       ('2988', 'Brandon', 'Olson', 'brandon.olson@prince-moreno.net'),</v>
      </c>
    </row>
    <row r="89" spans="1:18" x14ac:dyDescent="0.55000000000000004">
      <c r="A89">
        <v>1673</v>
      </c>
      <c r="B89" t="s">
        <v>4771</v>
      </c>
      <c r="C89" t="s">
        <v>4770</v>
      </c>
      <c r="D89" t="s">
        <v>4769</v>
      </c>
      <c r="F89">
        <f t="shared" si="10"/>
        <v>4</v>
      </c>
      <c r="G89">
        <f t="shared" si="7"/>
        <v>5</v>
      </c>
      <c r="H89">
        <f t="shared" si="8"/>
        <v>9</v>
      </c>
      <c r="I89">
        <f t="shared" si="9"/>
        <v>23</v>
      </c>
      <c r="Q89" s="4" t="str">
        <f t="shared" si="12"/>
        <v xml:space="preserve">       </v>
      </c>
      <c r="R89" s="4" t="str">
        <f t="shared" si="11"/>
        <v xml:space="preserve">       ('1673', 'Celia', 'Ungaretti', 'celia.ungaretti@fox.com'),</v>
      </c>
    </row>
    <row r="90" spans="1:18" x14ac:dyDescent="0.55000000000000004">
      <c r="A90">
        <v>2085</v>
      </c>
      <c r="B90" t="s">
        <v>4768</v>
      </c>
      <c r="C90" t="s">
        <v>4767</v>
      </c>
      <c r="D90" t="s">
        <v>4766</v>
      </c>
      <c r="F90">
        <f t="shared" si="10"/>
        <v>4</v>
      </c>
      <c r="G90">
        <f t="shared" si="7"/>
        <v>7</v>
      </c>
      <c r="H90">
        <f t="shared" si="8"/>
        <v>7</v>
      </c>
      <c r="I90">
        <f t="shared" si="9"/>
        <v>35</v>
      </c>
      <c r="Q90" s="4" t="str">
        <f t="shared" si="12"/>
        <v xml:space="preserve">       </v>
      </c>
      <c r="R90" s="4" t="str">
        <f t="shared" si="11"/>
        <v xml:space="preserve">       ('2085', 'Barbara', 'Guibert', 'barbara.guibert@casares-sanches.com'),</v>
      </c>
    </row>
    <row r="91" spans="1:18" x14ac:dyDescent="0.55000000000000004">
      <c r="A91">
        <v>1672</v>
      </c>
      <c r="B91" t="s">
        <v>4765</v>
      </c>
      <c r="C91" t="s">
        <v>4764</v>
      </c>
      <c r="D91" t="s">
        <v>4763</v>
      </c>
      <c r="F91">
        <f t="shared" si="10"/>
        <v>4</v>
      </c>
      <c r="G91">
        <f t="shared" si="7"/>
        <v>7</v>
      </c>
      <c r="H91">
        <f t="shared" si="8"/>
        <v>4</v>
      </c>
      <c r="I91">
        <f t="shared" si="9"/>
        <v>27</v>
      </c>
      <c r="Q91" s="4" t="str">
        <f t="shared" si="12"/>
        <v xml:space="preserve">       </v>
      </c>
      <c r="R91" s="4" t="str">
        <f t="shared" si="11"/>
        <v xml:space="preserve">       ('1672', 'Daniela', 'Bell', 'daniela.bell@vollbrecht.org'),</v>
      </c>
    </row>
    <row r="92" spans="1:18" x14ac:dyDescent="0.55000000000000004">
      <c r="A92">
        <v>4426</v>
      </c>
      <c r="B92" t="s">
        <v>4762</v>
      </c>
      <c r="C92" t="s">
        <v>4761</v>
      </c>
      <c r="D92" t="s">
        <v>4760</v>
      </c>
      <c r="F92">
        <f t="shared" si="10"/>
        <v>4</v>
      </c>
      <c r="G92">
        <f t="shared" si="7"/>
        <v>7</v>
      </c>
      <c r="H92">
        <f t="shared" si="8"/>
        <v>6</v>
      </c>
      <c r="I92">
        <f t="shared" si="9"/>
        <v>33</v>
      </c>
      <c r="Q92" s="4" t="str">
        <f t="shared" si="12"/>
        <v xml:space="preserve">       </v>
      </c>
      <c r="R92" s="4" t="str">
        <f t="shared" si="11"/>
        <v xml:space="preserve">       ('4426', 'Phyllis', 'Gurule', 'phyllis.gurule@rodriguez-pham.com'),</v>
      </c>
    </row>
    <row r="93" spans="1:18" x14ac:dyDescent="0.55000000000000004">
      <c r="A93">
        <v>3211</v>
      </c>
      <c r="B93" t="s">
        <v>4759</v>
      </c>
      <c r="C93" t="s">
        <v>4241</v>
      </c>
      <c r="D93" t="s">
        <v>4758</v>
      </c>
      <c r="F93">
        <f t="shared" si="10"/>
        <v>4</v>
      </c>
      <c r="G93">
        <f t="shared" si="7"/>
        <v>9</v>
      </c>
      <c r="H93">
        <f t="shared" si="8"/>
        <v>6</v>
      </c>
      <c r="I93">
        <f t="shared" si="9"/>
        <v>37</v>
      </c>
      <c r="Q93" s="4" t="str">
        <f t="shared" si="12"/>
        <v xml:space="preserve">       </v>
      </c>
      <c r="R93" s="4" t="str">
        <f t="shared" si="11"/>
        <v xml:space="preserve">       ('3211', 'Alejandra', 'Joseph', 'alejandra.joseph@escalante-abrego.biz'),</v>
      </c>
    </row>
    <row r="94" spans="1:18" x14ac:dyDescent="0.55000000000000004">
      <c r="A94">
        <v>3190</v>
      </c>
      <c r="B94" t="s">
        <v>4757</v>
      </c>
      <c r="C94" t="s">
        <v>4756</v>
      </c>
      <c r="D94" t="s">
        <v>4755</v>
      </c>
      <c r="F94">
        <f t="shared" si="10"/>
        <v>4</v>
      </c>
      <c r="G94">
        <f t="shared" si="7"/>
        <v>6</v>
      </c>
      <c r="H94">
        <f t="shared" si="8"/>
        <v>9</v>
      </c>
      <c r="I94">
        <f t="shared" si="9"/>
        <v>27</v>
      </c>
      <c r="Q94" s="4" t="str">
        <f t="shared" si="12"/>
        <v xml:space="preserve">       </v>
      </c>
      <c r="R94" s="4" t="str">
        <f t="shared" si="11"/>
        <v xml:space="preserve">       ('3190', 'Giulio', 'Bohlander', 'giulio.bohlander@dbmail.com'),</v>
      </c>
    </row>
    <row r="95" spans="1:18" x14ac:dyDescent="0.55000000000000004">
      <c r="A95">
        <v>2081</v>
      </c>
      <c r="B95" t="s">
        <v>4754</v>
      </c>
      <c r="C95" t="s">
        <v>4753</v>
      </c>
      <c r="D95" t="s">
        <v>4752</v>
      </c>
      <c r="F95">
        <f t="shared" si="10"/>
        <v>4</v>
      </c>
      <c r="G95">
        <f t="shared" si="7"/>
        <v>5</v>
      </c>
      <c r="H95">
        <f t="shared" si="8"/>
        <v>6</v>
      </c>
      <c r="I95">
        <f t="shared" si="9"/>
        <v>20</v>
      </c>
      <c r="Q95" s="4" t="str">
        <f t="shared" si="12"/>
        <v xml:space="preserve">       </v>
      </c>
      <c r="R95" s="4" t="str">
        <f t="shared" si="11"/>
        <v xml:space="preserve">       ('2081', 'Amber', 'Weller', 'amber.weller@toso.eu'),</v>
      </c>
    </row>
    <row r="96" spans="1:18" x14ac:dyDescent="0.55000000000000004">
      <c r="A96">
        <v>3185</v>
      </c>
      <c r="B96" t="s">
        <v>4751</v>
      </c>
      <c r="C96" t="s">
        <v>4750</v>
      </c>
      <c r="D96" t="s">
        <v>4749</v>
      </c>
      <c r="F96">
        <f t="shared" si="10"/>
        <v>4</v>
      </c>
      <c r="G96">
        <f t="shared" si="7"/>
        <v>4</v>
      </c>
      <c r="H96">
        <f t="shared" si="8"/>
        <v>6</v>
      </c>
      <c r="I96">
        <f t="shared" si="9"/>
        <v>31</v>
      </c>
      <c r="Q96" s="4" t="str">
        <f t="shared" si="12"/>
        <v xml:space="preserve">       </v>
      </c>
      <c r="R96" s="4" t="str">
        <f t="shared" si="11"/>
        <v xml:space="preserve">       ('3185', 'Mary', 'Etzold', 'mary.etzold@conrad-harrison.com'),</v>
      </c>
    </row>
    <row r="97" spans="1:18" x14ac:dyDescent="0.55000000000000004">
      <c r="A97">
        <v>5044</v>
      </c>
      <c r="B97" t="s">
        <v>4748</v>
      </c>
      <c r="C97" t="s">
        <v>3220</v>
      </c>
      <c r="D97" t="s">
        <v>4747</v>
      </c>
      <c r="F97">
        <f t="shared" si="10"/>
        <v>4</v>
      </c>
      <c r="G97">
        <f t="shared" si="7"/>
        <v>3</v>
      </c>
      <c r="H97">
        <f t="shared" si="8"/>
        <v>7</v>
      </c>
      <c r="I97">
        <f t="shared" si="9"/>
        <v>21</v>
      </c>
      <c r="Q97" s="4" t="str">
        <f t="shared" si="12"/>
        <v xml:space="preserve">       </v>
      </c>
      <c r="R97" s="4" t="str">
        <f t="shared" si="11"/>
        <v xml:space="preserve">       ('5044', 'Amy', 'Georges', 'amy.georges@raedel.de'),</v>
      </c>
    </row>
    <row r="98" spans="1:18" x14ac:dyDescent="0.55000000000000004">
      <c r="A98">
        <v>1883</v>
      </c>
      <c r="B98" t="s">
        <v>4746</v>
      </c>
      <c r="C98" t="s">
        <v>4745</v>
      </c>
      <c r="D98" t="s">
        <v>4744</v>
      </c>
      <c r="F98">
        <f t="shared" si="10"/>
        <v>4</v>
      </c>
      <c r="G98">
        <f t="shared" si="7"/>
        <v>8</v>
      </c>
      <c r="H98">
        <f t="shared" si="8"/>
        <v>6</v>
      </c>
      <c r="I98">
        <f t="shared" si="9"/>
        <v>25</v>
      </c>
      <c r="Q98" s="4" t="str">
        <f t="shared" si="12"/>
        <v xml:space="preserve">       </v>
      </c>
      <c r="R98" s="4" t="str">
        <f t="shared" si="11"/>
        <v xml:space="preserve">       ('1883', 'Jennifer', 'Giraud', 'jennifer.giraud@yahoo.com'),</v>
      </c>
    </row>
    <row r="99" spans="1:18" x14ac:dyDescent="0.55000000000000004">
      <c r="A99">
        <v>2067</v>
      </c>
      <c r="B99" t="s">
        <v>4743</v>
      </c>
      <c r="C99" t="s">
        <v>4742</v>
      </c>
      <c r="D99" t="s">
        <v>4741</v>
      </c>
      <c r="F99">
        <f t="shared" si="10"/>
        <v>4</v>
      </c>
      <c r="G99">
        <f t="shared" si="7"/>
        <v>5</v>
      </c>
      <c r="H99">
        <f t="shared" si="8"/>
        <v>7</v>
      </c>
      <c r="I99">
        <f t="shared" si="9"/>
        <v>22</v>
      </c>
      <c r="Q99" s="4" t="str">
        <f t="shared" si="12"/>
        <v xml:space="preserve">       </v>
      </c>
      <c r="R99" s="4" t="str">
        <f t="shared" si="11"/>
        <v xml:space="preserve">       ('2067', 'Rosie', 'Peltier', 'rosie.peltier@voila.fr'),</v>
      </c>
    </row>
    <row r="100" spans="1:18" x14ac:dyDescent="0.55000000000000004">
      <c r="A100">
        <v>4604</v>
      </c>
      <c r="B100" t="s">
        <v>4740</v>
      </c>
      <c r="C100" t="s">
        <v>4739</v>
      </c>
      <c r="D100" t="s">
        <v>4738</v>
      </c>
      <c r="F100">
        <f t="shared" si="10"/>
        <v>4</v>
      </c>
      <c r="G100">
        <f t="shared" si="7"/>
        <v>6</v>
      </c>
      <c r="H100">
        <f t="shared" si="8"/>
        <v>4</v>
      </c>
      <c r="I100">
        <f t="shared" si="9"/>
        <v>25</v>
      </c>
      <c r="Q100" s="4" t="str">
        <f t="shared" si="12"/>
        <v xml:space="preserve">       </v>
      </c>
      <c r="R100" s="4" t="str">
        <f t="shared" si="11"/>
        <v xml:space="preserve">       ('4604', 'Oreste', 'Ward', 'oreste.ward@proyectos.com'),</v>
      </c>
    </row>
    <row r="101" spans="1:18" x14ac:dyDescent="0.55000000000000004">
      <c r="A101">
        <v>3203</v>
      </c>
      <c r="B101" t="s">
        <v>4737</v>
      </c>
      <c r="C101" t="s">
        <v>4736</v>
      </c>
      <c r="D101" t="s">
        <v>4735</v>
      </c>
      <c r="F101">
        <f t="shared" si="10"/>
        <v>4</v>
      </c>
      <c r="G101">
        <f t="shared" si="7"/>
        <v>4</v>
      </c>
      <c r="H101">
        <f t="shared" si="8"/>
        <v>7</v>
      </c>
      <c r="I101">
        <f t="shared" si="9"/>
        <v>21</v>
      </c>
      <c r="Q101" s="4" t="str">
        <f t="shared" si="12"/>
        <v xml:space="preserve">       </v>
      </c>
      <c r="R101" s="4" t="str">
        <f t="shared" si="11"/>
        <v xml:space="preserve">       ('3203', 'Luis', 'Edwards', 'luis.edwards@live.com'),</v>
      </c>
    </row>
    <row r="102" spans="1:18" x14ac:dyDescent="0.55000000000000004">
      <c r="A102">
        <v>5758</v>
      </c>
      <c r="B102" t="s">
        <v>4734</v>
      </c>
      <c r="C102" t="s">
        <v>4733</v>
      </c>
      <c r="D102" t="s">
        <v>4732</v>
      </c>
      <c r="F102">
        <f t="shared" si="10"/>
        <v>4</v>
      </c>
      <c r="G102">
        <f t="shared" si="7"/>
        <v>5</v>
      </c>
      <c r="H102">
        <f t="shared" si="8"/>
        <v>9</v>
      </c>
      <c r="I102">
        <f t="shared" si="9"/>
        <v>35</v>
      </c>
      <c r="Q102" s="4" t="str">
        <f t="shared" si="12"/>
        <v xml:space="preserve">       </v>
      </c>
      <c r="R102" s="4" t="str">
        <f t="shared" si="11"/>
        <v xml:space="preserve">       ('5758', 'Fiona', 'Griffiths', 'fiona.griffiths@curatoli-verdone.it'),</v>
      </c>
    </row>
    <row r="103" spans="1:18" x14ac:dyDescent="0.55000000000000004">
      <c r="A103">
        <v>5755</v>
      </c>
      <c r="B103" t="s">
        <v>4731</v>
      </c>
      <c r="C103" t="s">
        <v>4730</v>
      </c>
      <c r="D103" t="s">
        <v>4729</v>
      </c>
      <c r="F103">
        <f t="shared" si="10"/>
        <v>4</v>
      </c>
      <c r="G103">
        <f t="shared" si="7"/>
        <v>5</v>
      </c>
      <c r="H103">
        <f t="shared" si="8"/>
        <v>4</v>
      </c>
      <c r="I103">
        <f t="shared" si="9"/>
        <v>23</v>
      </c>
      <c r="Q103" s="4" t="str">
        <f t="shared" si="12"/>
        <v xml:space="preserve">       </v>
      </c>
      <c r="R103" s="4" t="str">
        <f t="shared" si="11"/>
        <v xml:space="preserve">       ('5755', 'Sally', 'Raya', 'sally.raya@tarchetti.it'),</v>
      </c>
    </row>
    <row r="104" spans="1:18" x14ac:dyDescent="0.55000000000000004">
      <c r="A104">
        <v>5150</v>
      </c>
      <c r="B104" t="s">
        <v>4728</v>
      </c>
      <c r="C104" t="s">
        <v>4727</v>
      </c>
      <c r="D104" t="s">
        <v>4726</v>
      </c>
      <c r="F104">
        <f t="shared" si="10"/>
        <v>4</v>
      </c>
      <c r="G104">
        <f t="shared" si="7"/>
        <v>7</v>
      </c>
      <c r="H104">
        <f t="shared" si="8"/>
        <v>11</v>
      </c>
      <c r="I104">
        <f t="shared" si="9"/>
        <v>30</v>
      </c>
      <c r="Q104" s="4" t="str">
        <f t="shared" si="12"/>
        <v xml:space="preserve">       </v>
      </c>
      <c r="R104" s="4" t="str">
        <f t="shared" si="11"/>
        <v xml:space="preserve">       ('5150', 'Carolyn', 'Charpentier', 'carolyn.charpentier@hotmail.de'),</v>
      </c>
    </row>
    <row r="105" spans="1:18" x14ac:dyDescent="0.55000000000000004">
      <c r="A105">
        <v>4181</v>
      </c>
      <c r="B105" t="s">
        <v>4725</v>
      </c>
      <c r="C105" t="s">
        <v>4724</v>
      </c>
      <c r="D105" t="s">
        <v>4723</v>
      </c>
      <c r="F105">
        <f t="shared" si="10"/>
        <v>4</v>
      </c>
      <c r="G105">
        <f t="shared" si="7"/>
        <v>8</v>
      </c>
      <c r="H105">
        <f t="shared" si="8"/>
        <v>7</v>
      </c>
      <c r="I105">
        <f t="shared" si="9"/>
        <v>25</v>
      </c>
      <c r="Q105" s="4" t="str">
        <f t="shared" si="12"/>
        <v xml:space="preserve">       </v>
      </c>
      <c r="R105" s="4" t="str">
        <f t="shared" si="11"/>
        <v xml:space="preserve">       ('4181', 'Nathalie', 'Alvarez', 'nathalie.alvarez@live.com'),</v>
      </c>
    </row>
    <row r="106" spans="1:18" x14ac:dyDescent="0.55000000000000004">
      <c r="A106">
        <v>3006</v>
      </c>
      <c r="B106" t="s">
        <v>4722</v>
      </c>
      <c r="C106" t="s">
        <v>4721</v>
      </c>
      <c r="D106" t="s">
        <v>4720</v>
      </c>
      <c r="F106">
        <f t="shared" si="10"/>
        <v>4</v>
      </c>
      <c r="G106">
        <f t="shared" si="7"/>
        <v>5</v>
      </c>
      <c r="H106">
        <f t="shared" si="8"/>
        <v>6</v>
      </c>
      <c r="I106">
        <f t="shared" si="9"/>
        <v>22</v>
      </c>
      <c r="Q106" s="4" t="str">
        <f t="shared" si="12"/>
        <v xml:space="preserve">       </v>
      </c>
      <c r="R106" s="4" t="str">
        <f t="shared" si="11"/>
        <v xml:space="preserve">       ('3006', 'Abril', 'Lowery', 'abril.lowery@novak.net'),</v>
      </c>
    </row>
    <row r="107" spans="1:18" x14ac:dyDescent="0.55000000000000004">
      <c r="A107">
        <v>4865</v>
      </c>
      <c r="B107" t="s">
        <v>4719</v>
      </c>
      <c r="C107" t="s">
        <v>4718</v>
      </c>
      <c r="D107" t="s">
        <v>4717</v>
      </c>
      <c r="F107">
        <f t="shared" si="10"/>
        <v>4</v>
      </c>
      <c r="G107">
        <f t="shared" si="7"/>
        <v>6</v>
      </c>
      <c r="H107">
        <f t="shared" si="8"/>
        <v>8</v>
      </c>
      <c r="I107">
        <f t="shared" si="9"/>
        <v>32</v>
      </c>
      <c r="Q107" s="4" t="str">
        <f t="shared" si="12"/>
        <v xml:space="preserve">       </v>
      </c>
      <c r="R107" s="4" t="str">
        <f t="shared" si="11"/>
        <v xml:space="preserve">       ('4865', 'Ottone', 'Sullivan', 'ottone.sullivan@hussain-kaur.com'),</v>
      </c>
    </row>
    <row r="108" spans="1:18" x14ac:dyDescent="0.55000000000000004">
      <c r="A108">
        <v>2862</v>
      </c>
      <c r="B108" t="s">
        <v>4716</v>
      </c>
      <c r="C108" t="s">
        <v>4715</v>
      </c>
      <c r="D108" t="s">
        <v>4714</v>
      </c>
      <c r="F108">
        <f t="shared" si="10"/>
        <v>4</v>
      </c>
      <c r="G108">
        <f t="shared" si="7"/>
        <v>9</v>
      </c>
      <c r="H108">
        <f t="shared" si="8"/>
        <v>7</v>
      </c>
      <c r="I108">
        <f t="shared" si="9"/>
        <v>30</v>
      </c>
      <c r="Q108" s="4" t="str">
        <f t="shared" si="12"/>
        <v xml:space="preserve">       </v>
      </c>
      <c r="R108" s="4" t="str">
        <f t="shared" si="11"/>
        <v xml:space="preserve">       ('2862', 'Esmeralda', 'Sollima', 'esmeralda.sollima@visintini.it'),</v>
      </c>
    </row>
    <row r="109" spans="1:18" x14ac:dyDescent="0.55000000000000004">
      <c r="A109">
        <v>6070</v>
      </c>
      <c r="B109" t="s">
        <v>4713</v>
      </c>
      <c r="C109" t="s">
        <v>4712</v>
      </c>
      <c r="D109" t="s">
        <v>4711</v>
      </c>
      <c r="F109">
        <f t="shared" si="10"/>
        <v>4</v>
      </c>
      <c r="G109">
        <f t="shared" si="7"/>
        <v>6</v>
      </c>
      <c r="H109">
        <f t="shared" si="8"/>
        <v>10</v>
      </c>
      <c r="I109">
        <f t="shared" si="9"/>
        <v>26</v>
      </c>
      <c r="Q109" s="4" t="str">
        <f t="shared" si="12"/>
        <v xml:space="preserve">       </v>
      </c>
      <c r="R109" s="4" t="str">
        <f t="shared" si="11"/>
        <v xml:space="preserve">       ('6070', 'Silvia', 'Gierschner', 'silvia.gierschner@tele2.it'),</v>
      </c>
    </row>
    <row r="110" spans="1:18" x14ac:dyDescent="0.55000000000000004">
      <c r="A110">
        <v>5300</v>
      </c>
      <c r="B110" t="s">
        <v>4710</v>
      </c>
      <c r="C110" t="s">
        <v>4709</v>
      </c>
      <c r="D110" t="s">
        <v>4708</v>
      </c>
      <c r="F110">
        <f t="shared" si="10"/>
        <v>4</v>
      </c>
      <c r="G110">
        <f t="shared" si="7"/>
        <v>4</v>
      </c>
      <c r="H110">
        <f t="shared" si="8"/>
        <v>10</v>
      </c>
      <c r="I110">
        <f t="shared" si="9"/>
        <v>24</v>
      </c>
      <c r="Q110" s="4" t="str">
        <f t="shared" si="12"/>
        <v xml:space="preserve">       </v>
      </c>
      <c r="R110" s="4" t="str">
        <f t="shared" si="11"/>
        <v xml:space="preserve">       ('5300', 'Kyle', 'Cunningham', 'kyle.cunningham@voila.fr'),</v>
      </c>
    </row>
    <row r="111" spans="1:18" x14ac:dyDescent="0.55000000000000004">
      <c r="A111">
        <v>3486</v>
      </c>
      <c r="B111" t="s">
        <v>4707</v>
      </c>
      <c r="C111" t="s">
        <v>4706</v>
      </c>
      <c r="D111" t="s">
        <v>4705</v>
      </c>
      <c r="F111">
        <f t="shared" si="10"/>
        <v>4</v>
      </c>
      <c r="G111">
        <f t="shared" si="7"/>
        <v>4</v>
      </c>
      <c r="H111">
        <f t="shared" si="8"/>
        <v>10</v>
      </c>
      <c r="I111">
        <f t="shared" si="9"/>
        <v>32</v>
      </c>
      <c r="Q111" s="4" t="str">
        <f t="shared" si="12"/>
        <v xml:space="preserve">       </v>
      </c>
      <c r="R111" s="4" t="str">
        <f t="shared" si="11"/>
        <v xml:space="preserve">       ('3486', 'Anel', 'Carpentier', 'anel.carpentier@klein-joseph.org'),</v>
      </c>
    </row>
    <row r="112" spans="1:18" x14ac:dyDescent="0.55000000000000004">
      <c r="A112">
        <v>5989</v>
      </c>
      <c r="B112" t="s">
        <v>4704</v>
      </c>
      <c r="C112" t="s">
        <v>4703</v>
      </c>
      <c r="D112" t="s">
        <v>4702</v>
      </c>
      <c r="F112">
        <f t="shared" si="10"/>
        <v>4</v>
      </c>
      <c r="G112">
        <f t="shared" si="7"/>
        <v>5</v>
      </c>
      <c r="H112">
        <f t="shared" si="8"/>
        <v>5</v>
      </c>
      <c r="I112">
        <f t="shared" si="9"/>
        <v>21</v>
      </c>
      <c r="Q112" s="4" t="str">
        <f t="shared" si="12"/>
        <v xml:space="preserve">       </v>
      </c>
      <c r="R112" s="4" t="str">
        <f t="shared" si="11"/>
        <v xml:space="preserve">       ('5989', 'Sarah', 'Davis', 'sarah.davis@david.com'),</v>
      </c>
    </row>
    <row r="113" spans="1:18" x14ac:dyDescent="0.55000000000000004">
      <c r="A113">
        <v>2849</v>
      </c>
      <c r="B113" t="s">
        <v>4701</v>
      </c>
      <c r="C113" t="s">
        <v>4700</v>
      </c>
      <c r="D113" t="s">
        <v>4699</v>
      </c>
      <c r="F113">
        <f t="shared" si="10"/>
        <v>4</v>
      </c>
      <c r="G113">
        <f t="shared" si="7"/>
        <v>4</v>
      </c>
      <c r="H113">
        <f t="shared" si="8"/>
        <v>5</v>
      </c>
      <c r="I113">
        <f t="shared" si="9"/>
        <v>22</v>
      </c>
      <c r="Q113" s="4" t="str">
        <f t="shared" si="12"/>
        <v xml:space="preserve">       </v>
      </c>
      <c r="R113" s="4" t="str">
        <f t="shared" si="11"/>
        <v xml:space="preserve">       ('2849', 'Luke', 'Klein', 'luke.klein@hotmail.com'),</v>
      </c>
    </row>
    <row r="114" spans="1:18" x14ac:dyDescent="0.55000000000000004">
      <c r="A114">
        <v>1612</v>
      </c>
      <c r="B114" t="s">
        <v>4698</v>
      </c>
      <c r="C114" t="s">
        <v>4697</v>
      </c>
      <c r="D114" t="s">
        <v>4696</v>
      </c>
      <c r="F114">
        <f t="shared" si="10"/>
        <v>4</v>
      </c>
      <c r="G114">
        <f t="shared" si="7"/>
        <v>6</v>
      </c>
      <c r="H114">
        <f t="shared" si="8"/>
        <v>7</v>
      </c>
      <c r="I114">
        <f t="shared" si="9"/>
        <v>33</v>
      </c>
      <c r="Q114" s="4" t="str">
        <f t="shared" si="12"/>
        <v xml:space="preserve">       </v>
      </c>
      <c r="R114" s="4" t="str">
        <f t="shared" si="11"/>
        <v xml:space="preserve">       ('1612', 'Gudrun', 'Mueller', 'gudrun.mueller@dillon-fuller.info'),</v>
      </c>
    </row>
    <row r="115" spans="1:18" x14ac:dyDescent="0.55000000000000004">
      <c r="A115">
        <v>3307</v>
      </c>
      <c r="B115" t="s">
        <v>4695</v>
      </c>
      <c r="C115" t="s">
        <v>4694</v>
      </c>
      <c r="D115" t="s">
        <v>4693</v>
      </c>
      <c r="F115">
        <f t="shared" si="10"/>
        <v>4</v>
      </c>
      <c r="G115">
        <f t="shared" si="7"/>
        <v>7</v>
      </c>
      <c r="H115">
        <f t="shared" si="8"/>
        <v>6</v>
      </c>
      <c r="I115">
        <f t="shared" si="9"/>
        <v>24</v>
      </c>
      <c r="Q115" s="4" t="str">
        <f t="shared" si="12"/>
        <v xml:space="preserve">       </v>
      </c>
      <c r="R115" s="4" t="str">
        <f t="shared" si="11"/>
        <v xml:space="preserve">       ('3307', 'Melissa', 'Canali', 'melissa.canali@libero.it'),</v>
      </c>
    </row>
    <row r="116" spans="1:18" x14ac:dyDescent="0.55000000000000004">
      <c r="A116">
        <v>5288</v>
      </c>
      <c r="B116" t="s">
        <v>4692</v>
      </c>
      <c r="C116" t="s">
        <v>4691</v>
      </c>
      <c r="D116" t="s">
        <v>4690</v>
      </c>
      <c r="F116">
        <f t="shared" si="10"/>
        <v>4</v>
      </c>
      <c r="G116">
        <f t="shared" si="7"/>
        <v>9</v>
      </c>
      <c r="H116">
        <f t="shared" si="8"/>
        <v>5</v>
      </c>
      <c r="I116">
        <f t="shared" si="9"/>
        <v>27</v>
      </c>
      <c r="Q116" s="4" t="str">
        <f t="shared" si="12"/>
        <v xml:space="preserve">       </v>
      </c>
      <c r="R116" s="4" t="str">
        <f t="shared" si="11"/>
        <v xml:space="preserve">       ('5288', 'Gabrielle', 'Ayala', 'gabrielle.ayala@hotmail.com'),</v>
      </c>
    </row>
    <row r="117" spans="1:18" x14ac:dyDescent="0.55000000000000004">
      <c r="A117">
        <v>6026</v>
      </c>
      <c r="B117" t="s">
        <v>4689</v>
      </c>
      <c r="C117" t="s">
        <v>4688</v>
      </c>
      <c r="D117" t="s">
        <v>4687</v>
      </c>
      <c r="F117">
        <f t="shared" si="10"/>
        <v>4</v>
      </c>
      <c r="G117">
        <f t="shared" si="7"/>
        <v>5</v>
      </c>
      <c r="H117">
        <f t="shared" si="8"/>
        <v>7</v>
      </c>
      <c r="I117">
        <f t="shared" si="9"/>
        <v>22</v>
      </c>
      <c r="Q117" s="4" t="str">
        <f t="shared" si="12"/>
        <v xml:space="preserve">       </v>
      </c>
      <c r="R117" s="4" t="str">
        <f t="shared" si="11"/>
        <v xml:space="preserve">       ('6026', 'Laura', 'Buckley', 'laura.buckley@ryan.org'),</v>
      </c>
    </row>
    <row r="118" spans="1:18" x14ac:dyDescent="0.55000000000000004">
      <c r="A118">
        <v>2212</v>
      </c>
      <c r="B118" t="s">
        <v>4686</v>
      </c>
      <c r="C118" t="s">
        <v>4685</v>
      </c>
      <c r="D118" t="s">
        <v>4684</v>
      </c>
      <c r="F118">
        <f t="shared" si="10"/>
        <v>4</v>
      </c>
      <c r="G118">
        <f t="shared" si="7"/>
        <v>8</v>
      </c>
      <c r="H118">
        <f t="shared" si="8"/>
        <v>5</v>
      </c>
      <c r="I118">
        <f t="shared" si="9"/>
        <v>25</v>
      </c>
      <c r="Q118" s="4" t="str">
        <f t="shared" si="12"/>
        <v xml:space="preserve">       </v>
      </c>
      <c r="R118" s="4" t="str">
        <f t="shared" si="11"/>
        <v xml:space="preserve">       ('2212', 'Wilfrido', 'Lorch', 'wilfrido.lorch@leclerc.fr'),</v>
      </c>
    </row>
    <row r="119" spans="1:18" x14ac:dyDescent="0.55000000000000004">
      <c r="A119">
        <v>4591</v>
      </c>
      <c r="B119" t="s">
        <v>4683</v>
      </c>
      <c r="C119" t="s">
        <v>4682</v>
      </c>
      <c r="D119" t="s">
        <v>4681</v>
      </c>
      <c r="F119">
        <f t="shared" si="10"/>
        <v>4</v>
      </c>
      <c r="G119">
        <f t="shared" si="7"/>
        <v>6</v>
      </c>
      <c r="H119">
        <f t="shared" si="8"/>
        <v>6</v>
      </c>
      <c r="I119">
        <f t="shared" si="9"/>
        <v>25</v>
      </c>
      <c r="Q119" s="4" t="str">
        <f t="shared" si="12"/>
        <v xml:space="preserve">       </v>
      </c>
      <c r="R119" s="4" t="str">
        <f t="shared" si="11"/>
        <v xml:space="preserve">       ('4591', 'Robert', 'Bruder', 'robert.bruder@manzoni.com'),</v>
      </c>
    </row>
    <row r="120" spans="1:18" x14ac:dyDescent="0.55000000000000004">
      <c r="A120">
        <v>2771</v>
      </c>
      <c r="B120" t="s">
        <v>4680</v>
      </c>
      <c r="C120" t="s">
        <v>4679</v>
      </c>
      <c r="D120" t="s">
        <v>4678</v>
      </c>
      <c r="F120">
        <f t="shared" si="10"/>
        <v>4</v>
      </c>
      <c r="G120">
        <f t="shared" si="7"/>
        <v>7</v>
      </c>
      <c r="H120">
        <f t="shared" si="8"/>
        <v>5</v>
      </c>
      <c r="I120">
        <f t="shared" si="9"/>
        <v>25</v>
      </c>
      <c r="Q120" s="4" t="str">
        <f t="shared" si="12"/>
        <v xml:space="preserve">       </v>
      </c>
      <c r="R120" s="4" t="str">
        <f t="shared" si="11"/>
        <v xml:space="preserve">       ('2771', 'Phillip', 'Soliz', 'phillip.soliz@outlook.com'),</v>
      </c>
    </row>
    <row r="121" spans="1:18" x14ac:dyDescent="0.55000000000000004">
      <c r="A121">
        <v>5682</v>
      </c>
      <c r="B121" t="s">
        <v>4677</v>
      </c>
      <c r="C121" t="s">
        <v>4676</v>
      </c>
      <c r="D121" t="s">
        <v>4675</v>
      </c>
      <c r="F121">
        <f t="shared" si="10"/>
        <v>4</v>
      </c>
      <c r="G121">
        <f t="shared" si="7"/>
        <v>4</v>
      </c>
      <c r="H121">
        <f t="shared" si="8"/>
        <v>5</v>
      </c>
      <c r="I121">
        <f t="shared" si="9"/>
        <v>22</v>
      </c>
      <c r="Q121" s="4" t="str">
        <f t="shared" si="12"/>
        <v xml:space="preserve">       </v>
      </c>
      <c r="R121" s="4" t="str">
        <f t="shared" si="11"/>
        <v xml:space="preserve">       ('5682', 'Alex', 'Smith', 'alex.smith@fournier.fr'),</v>
      </c>
    </row>
    <row r="122" spans="1:18" x14ac:dyDescent="0.55000000000000004">
      <c r="A122">
        <v>5368</v>
      </c>
      <c r="B122" t="s">
        <v>4674</v>
      </c>
      <c r="C122" t="s">
        <v>4673</v>
      </c>
      <c r="D122" t="s">
        <v>4672</v>
      </c>
      <c r="F122">
        <f t="shared" si="10"/>
        <v>4</v>
      </c>
      <c r="G122">
        <f t="shared" si="7"/>
        <v>7</v>
      </c>
      <c r="H122">
        <f t="shared" si="8"/>
        <v>8</v>
      </c>
      <c r="I122">
        <f t="shared" si="9"/>
        <v>28</v>
      </c>
      <c r="Q122" s="4" t="str">
        <f t="shared" si="12"/>
        <v xml:space="preserve">       </v>
      </c>
      <c r="R122" s="4" t="str">
        <f t="shared" si="11"/>
        <v xml:space="preserve">       ('5368', 'Jessica', 'Martinez', 'jessica.martinez@salieri.com'),</v>
      </c>
    </row>
    <row r="123" spans="1:18" x14ac:dyDescent="0.55000000000000004">
      <c r="A123">
        <v>3706</v>
      </c>
      <c r="B123" t="s">
        <v>4591</v>
      </c>
      <c r="C123" t="s">
        <v>4671</v>
      </c>
      <c r="D123" t="s">
        <v>4670</v>
      </c>
      <c r="F123">
        <f t="shared" si="10"/>
        <v>4</v>
      </c>
      <c r="G123">
        <f t="shared" si="7"/>
        <v>5</v>
      </c>
      <c r="H123">
        <f t="shared" si="8"/>
        <v>6</v>
      </c>
      <c r="I123">
        <f t="shared" si="9"/>
        <v>27</v>
      </c>
      <c r="Q123" s="4" t="str">
        <f t="shared" si="12"/>
        <v xml:space="preserve">       </v>
      </c>
      <c r="R123" s="4" t="str">
        <f t="shared" si="11"/>
        <v xml:space="preserve">       ('3706', 'Kelly', 'Carter', 'kelly.carter@hotmail.com.au'),</v>
      </c>
    </row>
    <row r="124" spans="1:18" x14ac:dyDescent="0.55000000000000004">
      <c r="A124">
        <v>4034</v>
      </c>
      <c r="B124" t="s">
        <v>4669</v>
      </c>
      <c r="C124" t="s">
        <v>4668</v>
      </c>
      <c r="D124" t="s">
        <v>4667</v>
      </c>
      <c r="F124">
        <f t="shared" si="10"/>
        <v>4</v>
      </c>
      <c r="G124">
        <f t="shared" si="7"/>
        <v>5</v>
      </c>
      <c r="H124">
        <f t="shared" si="8"/>
        <v>4</v>
      </c>
      <c r="I124">
        <f t="shared" si="9"/>
        <v>20</v>
      </c>
      <c r="Q124" s="4" t="str">
        <f t="shared" si="12"/>
        <v xml:space="preserve">       </v>
      </c>
      <c r="R124" s="4" t="str">
        <f t="shared" si="11"/>
        <v xml:space="preserve">       ('4034', 'Ahmad', 'Sosa', 'ahmad.sosa@gmail.com'),</v>
      </c>
    </row>
    <row r="125" spans="1:18" x14ac:dyDescent="0.55000000000000004">
      <c r="A125">
        <v>3209</v>
      </c>
      <c r="B125" t="s">
        <v>4666</v>
      </c>
      <c r="C125" t="s">
        <v>4665</v>
      </c>
      <c r="D125" t="s">
        <v>4664</v>
      </c>
      <c r="F125">
        <f t="shared" si="10"/>
        <v>4</v>
      </c>
      <c r="G125">
        <f t="shared" si="7"/>
        <v>6</v>
      </c>
      <c r="H125">
        <f t="shared" si="8"/>
        <v>8</v>
      </c>
      <c r="I125">
        <f t="shared" si="9"/>
        <v>27</v>
      </c>
      <c r="Q125" s="4" t="str">
        <f t="shared" si="12"/>
        <v xml:space="preserve">       </v>
      </c>
      <c r="R125" s="4" t="str">
        <f t="shared" si="11"/>
        <v xml:space="preserve">       ('3209', 'Toralf', 'Iglesias', 'toralf.iglesias@borrego.com'),</v>
      </c>
    </row>
    <row r="126" spans="1:18" x14ac:dyDescent="0.55000000000000004">
      <c r="A126">
        <v>2384</v>
      </c>
      <c r="B126" t="s">
        <v>4663</v>
      </c>
      <c r="C126" t="s">
        <v>4662</v>
      </c>
      <c r="D126" t="s">
        <v>4661</v>
      </c>
      <c r="F126">
        <f t="shared" si="10"/>
        <v>4</v>
      </c>
      <c r="G126">
        <f t="shared" si="7"/>
        <v>5</v>
      </c>
      <c r="H126">
        <f t="shared" si="8"/>
        <v>8</v>
      </c>
      <c r="I126">
        <f t="shared" si="9"/>
        <v>24</v>
      </c>
      <c r="Q126" s="4" t="str">
        <f t="shared" si="12"/>
        <v xml:space="preserve">       </v>
      </c>
      <c r="R126" s="4" t="str">
        <f t="shared" si="11"/>
        <v xml:space="preserve">       ('2384', 'Irene', 'Anichini', 'irene.anichini@yahoo.com'),</v>
      </c>
    </row>
    <row r="127" spans="1:18" x14ac:dyDescent="0.55000000000000004">
      <c r="A127">
        <v>3074</v>
      </c>
      <c r="B127" t="s">
        <v>4660</v>
      </c>
      <c r="C127" t="s">
        <v>4659</v>
      </c>
      <c r="D127" t="s">
        <v>4658</v>
      </c>
      <c r="F127">
        <f t="shared" si="10"/>
        <v>4</v>
      </c>
      <c r="G127">
        <f t="shared" si="7"/>
        <v>6</v>
      </c>
      <c r="H127">
        <f t="shared" si="8"/>
        <v>7</v>
      </c>
      <c r="I127">
        <f t="shared" si="9"/>
        <v>24</v>
      </c>
      <c r="Q127" s="4" t="str">
        <f t="shared" si="12"/>
        <v xml:space="preserve">       </v>
      </c>
      <c r="R127" s="4" t="str">
        <f t="shared" si="11"/>
        <v xml:space="preserve">       ('3074', 'Alicia', 'Cainero', 'alicia.cainero@yahoo.com'),</v>
      </c>
    </row>
    <row r="128" spans="1:18" x14ac:dyDescent="0.55000000000000004">
      <c r="A128">
        <v>2031</v>
      </c>
      <c r="B128" t="s">
        <v>4657</v>
      </c>
      <c r="C128" t="s">
        <v>4656</v>
      </c>
      <c r="D128" t="s">
        <v>4655</v>
      </c>
      <c r="F128">
        <f t="shared" si="10"/>
        <v>4</v>
      </c>
      <c r="G128">
        <f t="shared" si="7"/>
        <v>6</v>
      </c>
      <c r="H128">
        <f t="shared" si="8"/>
        <v>5</v>
      </c>
      <c r="I128">
        <f t="shared" si="9"/>
        <v>21</v>
      </c>
      <c r="Q128" s="4" t="str">
        <f t="shared" si="12"/>
        <v xml:space="preserve">       </v>
      </c>
      <c r="R128" s="4" t="str">
        <f t="shared" si="11"/>
        <v xml:space="preserve">       ('2031', 'Tracey', 'Laboy', 'tracey.laboy@bell.biz'),</v>
      </c>
    </row>
    <row r="129" spans="1:18" x14ac:dyDescent="0.55000000000000004">
      <c r="A129">
        <v>5873</v>
      </c>
      <c r="B129" t="s">
        <v>4654</v>
      </c>
      <c r="C129" t="s">
        <v>4653</v>
      </c>
      <c r="D129" t="s">
        <v>4652</v>
      </c>
      <c r="F129">
        <f t="shared" si="10"/>
        <v>4</v>
      </c>
      <c r="G129">
        <f t="shared" si="7"/>
        <v>6</v>
      </c>
      <c r="H129">
        <f t="shared" si="8"/>
        <v>7</v>
      </c>
      <c r="I129">
        <f t="shared" si="9"/>
        <v>27</v>
      </c>
      <c r="Q129" s="4" t="str">
        <f t="shared" si="12"/>
        <v xml:space="preserve">       </v>
      </c>
      <c r="R129" s="4" t="str">
        <f t="shared" si="11"/>
        <v xml:space="preserve">       ('5873', 'Donald', 'Reynaud', 'donald.reynaud@green.edu.au'),</v>
      </c>
    </row>
    <row r="130" spans="1:18" x14ac:dyDescent="0.55000000000000004">
      <c r="A130">
        <v>5501</v>
      </c>
      <c r="B130" t="s">
        <v>4651</v>
      </c>
      <c r="C130" t="s">
        <v>4650</v>
      </c>
      <c r="D130" t="s">
        <v>4649</v>
      </c>
      <c r="F130">
        <f t="shared" si="10"/>
        <v>4</v>
      </c>
      <c r="G130">
        <f t="shared" ref="G130:G193" si="13">LEN(B130)</f>
        <v>8</v>
      </c>
      <c r="H130">
        <f t="shared" ref="H130:H193" si="14">LEN(C130)</f>
        <v>10</v>
      </c>
      <c r="I130">
        <f t="shared" ref="I130:I193" si="15">LEN(D130)</f>
        <v>26</v>
      </c>
      <c r="Q130" s="4" t="str">
        <f t="shared" si="12"/>
        <v xml:space="preserve">       </v>
      </c>
      <c r="R130" s="4" t="str">
        <f t="shared" si="11"/>
        <v xml:space="preserve">       ('5501', 'Venancio', 'Stadelmann', 'venancio.stadelmann@gmx.de'),</v>
      </c>
    </row>
    <row r="131" spans="1:18" x14ac:dyDescent="0.55000000000000004">
      <c r="A131">
        <v>3489</v>
      </c>
      <c r="B131" t="s">
        <v>4648</v>
      </c>
      <c r="C131" t="s">
        <v>4165</v>
      </c>
      <c r="D131" t="s">
        <v>4647</v>
      </c>
      <c r="F131">
        <f t="shared" ref="F131:F194" si="16">LEN(A131)</f>
        <v>4</v>
      </c>
      <c r="G131">
        <f t="shared" si="13"/>
        <v>4</v>
      </c>
      <c r="H131">
        <f t="shared" si="14"/>
        <v>7</v>
      </c>
      <c r="I131">
        <f t="shared" si="15"/>
        <v>22</v>
      </c>
      <c r="Q131" s="4" t="str">
        <f t="shared" si="12"/>
        <v xml:space="preserve">       </v>
      </c>
      <c r="R131" s="4" t="str">
        <f t="shared" ref="R131:R194" si="17">Q131&amp;("('"&amp;A131&amp;"', '"&amp;B131&amp;"', '"&amp;C131&amp;"', '"&amp;D131&amp;"'),")</f>
        <v xml:space="preserve">       ('3489', 'Seth', 'Olivier', 'seth.olivier@yahoo.com'),</v>
      </c>
    </row>
    <row r="132" spans="1:18" x14ac:dyDescent="0.55000000000000004">
      <c r="A132">
        <v>4210</v>
      </c>
      <c r="B132" t="s">
        <v>4646</v>
      </c>
      <c r="C132" t="s">
        <v>4645</v>
      </c>
      <c r="D132" t="s">
        <v>4644</v>
      </c>
      <c r="F132">
        <f t="shared" si="16"/>
        <v>4</v>
      </c>
      <c r="G132">
        <f t="shared" si="13"/>
        <v>6</v>
      </c>
      <c r="H132">
        <f t="shared" si="14"/>
        <v>5</v>
      </c>
      <c r="I132">
        <f t="shared" si="15"/>
        <v>19</v>
      </c>
      <c r="Q132" s="4" t="str">
        <f t="shared" ref="Q132:Q195" si="18">"       "</f>
        <v xml:space="preserve">       </v>
      </c>
      <c r="R132" s="4" t="str">
        <f t="shared" si="17"/>
        <v xml:space="preserve">       ('4210', 'Dennis', 'Boaga', 'dennis.boaga@gmx.de'),</v>
      </c>
    </row>
    <row r="133" spans="1:18" x14ac:dyDescent="0.55000000000000004">
      <c r="A133">
        <v>6151</v>
      </c>
      <c r="B133" t="s">
        <v>4643</v>
      </c>
      <c r="C133" t="s">
        <v>4642</v>
      </c>
      <c r="D133" t="s">
        <v>4641</v>
      </c>
      <c r="F133">
        <f t="shared" si="16"/>
        <v>4</v>
      </c>
      <c r="G133">
        <f t="shared" si="13"/>
        <v>5</v>
      </c>
      <c r="H133">
        <f t="shared" si="14"/>
        <v>6</v>
      </c>
      <c r="I133">
        <f t="shared" si="15"/>
        <v>24</v>
      </c>
      <c r="Q133" s="4" t="str">
        <f t="shared" si="18"/>
        <v xml:space="preserve">       </v>
      </c>
      <c r="R133" s="4" t="str">
        <f t="shared" si="17"/>
        <v xml:space="preserve">       ('6151', 'Pedro', 'Wilson', 'pedro.wilson@outlook.com'),</v>
      </c>
    </row>
    <row r="134" spans="1:18" x14ac:dyDescent="0.55000000000000004">
      <c r="A134">
        <v>6047</v>
      </c>
      <c r="B134" t="s">
        <v>4640</v>
      </c>
      <c r="C134" t="s">
        <v>4639</v>
      </c>
      <c r="D134" t="s">
        <v>4638</v>
      </c>
      <c r="F134">
        <f t="shared" si="16"/>
        <v>4</v>
      </c>
      <c r="G134">
        <f t="shared" si="13"/>
        <v>6</v>
      </c>
      <c r="H134">
        <f t="shared" si="14"/>
        <v>8</v>
      </c>
      <c r="I134">
        <f t="shared" si="15"/>
        <v>25</v>
      </c>
      <c r="Q134" s="4" t="str">
        <f t="shared" si="18"/>
        <v xml:space="preserve">       </v>
      </c>
      <c r="R134" s="4" t="str">
        <f t="shared" si="17"/>
        <v xml:space="preserve">       ('6047', 'Roland', 'Weihmann', 'roland.weihmann@gmail.com'),</v>
      </c>
    </row>
    <row r="135" spans="1:18" x14ac:dyDescent="0.55000000000000004">
      <c r="A135">
        <v>5445</v>
      </c>
      <c r="B135" t="s">
        <v>4637</v>
      </c>
      <c r="C135" t="s">
        <v>4636</v>
      </c>
      <c r="D135" t="s">
        <v>4635</v>
      </c>
      <c r="F135">
        <f t="shared" si="16"/>
        <v>4</v>
      </c>
      <c r="G135">
        <f t="shared" si="13"/>
        <v>6</v>
      </c>
      <c r="H135">
        <f t="shared" si="14"/>
        <v>8</v>
      </c>
      <c r="I135">
        <f t="shared" si="15"/>
        <v>22</v>
      </c>
      <c r="Q135" s="4" t="str">
        <f t="shared" si="18"/>
        <v xml:space="preserve">       </v>
      </c>
      <c r="R135" s="4" t="str">
        <f t="shared" si="17"/>
        <v xml:space="preserve">       ('5445', 'Hector', 'Morrison', 'hector.morrison@web.de'),</v>
      </c>
    </row>
    <row r="136" spans="1:18" x14ac:dyDescent="0.55000000000000004">
      <c r="A136">
        <v>5493</v>
      </c>
      <c r="B136" t="s">
        <v>4634</v>
      </c>
      <c r="C136" t="s">
        <v>4633</v>
      </c>
      <c r="D136" t="s">
        <v>4632</v>
      </c>
      <c r="F136">
        <f t="shared" si="16"/>
        <v>4</v>
      </c>
      <c r="G136">
        <f t="shared" si="13"/>
        <v>9</v>
      </c>
      <c r="H136">
        <f t="shared" si="14"/>
        <v>6</v>
      </c>
      <c r="I136">
        <f t="shared" si="15"/>
        <v>28</v>
      </c>
      <c r="Q136" s="4" t="str">
        <f t="shared" si="18"/>
        <v xml:space="preserve">       </v>
      </c>
      <c r="R136" s="4" t="str">
        <f t="shared" si="17"/>
        <v xml:space="preserve">       ('5493', 'Evangelos', 'Peters', 'evangelos.peters@sanchez.net'),</v>
      </c>
    </row>
    <row r="137" spans="1:18" x14ac:dyDescent="0.55000000000000004">
      <c r="A137">
        <v>6036</v>
      </c>
      <c r="B137" t="s">
        <v>4631</v>
      </c>
      <c r="C137" t="s">
        <v>4630</v>
      </c>
      <c r="D137" t="s">
        <v>4629</v>
      </c>
      <c r="F137">
        <f t="shared" si="16"/>
        <v>4</v>
      </c>
      <c r="G137">
        <f t="shared" si="13"/>
        <v>7</v>
      </c>
      <c r="H137">
        <f t="shared" si="14"/>
        <v>8</v>
      </c>
      <c r="I137">
        <f t="shared" si="15"/>
        <v>26</v>
      </c>
      <c r="Q137" s="4" t="str">
        <f t="shared" si="18"/>
        <v xml:space="preserve">       </v>
      </c>
      <c r="R137" s="4" t="str">
        <f t="shared" si="17"/>
        <v xml:space="preserve">       ('6036', 'Gerardo', 'Hamilton', 'gerardo.hamilton@libero.it'),</v>
      </c>
    </row>
    <row r="138" spans="1:18" x14ac:dyDescent="0.55000000000000004">
      <c r="A138">
        <v>2368</v>
      </c>
      <c r="B138" t="s">
        <v>4628</v>
      </c>
      <c r="C138" t="s">
        <v>4627</v>
      </c>
      <c r="D138" t="s">
        <v>4626</v>
      </c>
      <c r="F138">
        <f t="shared" si="16"/>
        <v>4</v>
      </c>
      <c r="G138">
        <f t="shared" si="13"/>
        <v>4</v>
      </c>
      <c r="H138">
        <f t="shared" si="14"/>
        <v>9</v>
      </c>
      <c r="I138">
        <f t="shared" si="15"/>
        <v>32</v>
      </c>
      <c r="Q138" s="4" t="str">
        <f t="shared" si="18"/>
        <v xml:space="preserve">       </v>
      </c>
      <c r="R138" s="4" t="str">
        <f t="shared" si="17"/>
        <v xml:space="preserve">       ('2368', 'Meta', 'Cuzzocrea', 'meta.cuzzocrea@howard-jensen.org'),</v>
      </c>
    </row>
    <row r="139" spans="1:18" x14ac:dyDescent="0.55000000000000004">
      <c r="A139">
        <v>1501</v>
      </c>
      <c r="B139" t="s">
        <v>4625</v>
      </c>
      <c r="C139" t="s">
        <v>4624</v>
      </c>
      <c r="D139" t="s">
        <v>4623</v>
      </c>
      <c r="F139">
        <f t="shared" si="16"/>
        <v>4</v>
      </c>
      <c r="G139">
        <f t="shared" si="13"/>
        <v>4</v>
      </c>
      <c r="H139">
        <f t="shared" si="14"/>
        <v>7</v>
      </c>
      <c r="I139">
        <f t="shared" si="15"/>
        <v>19</v>
      </c>
      <c r="Q139" s="4" t="str">
        <f t="shared" si="18"/>
        <v xml:space="preserve">       </v>
      </c>
      <c r="R139" s="4" t="str">
        <f t="shared" si="17"/>
        <v xml:space="preserve">       ('1501', 'Alma', 'Raymond', 'alma.raymond@tin.it'),</v>
      </c>
    </row>
    <row r="140" spans="1:18" x14ac:dyDescent="0.55000000000000004">
      <c r="A140">
        <v>4351</v>
      </c>
      <c r="B140" t="s">
        <v>4622</v>
      </c>
      <c r="C140" t="s">
        <v>4621</v>
      </c>
      <c r="D140" t="s">
        <v>4620</v>
      </c>
      <c r="F140">
        <f t="shared" si="16"/>
        <v>4</v>
      </c>
      <c r="G140">
        <f t="shared" si="13"/>
        <v>8</v>
      </c>
      <c r="H140">
        <f t="shared" si="14"/>
        <v>8</v>
      </c>
      <c r="I140">
        <f t="shared" si="15"/>
        <v>29</v>
      </c>
      <c r="Q140" s="4" t="str">
        <f t="shared" si="18"/>
        <v xml:space="preserve">       </v>
      </c>
      <c r="R140" s="4" t="str">
        <f t="shared" si="17"/>
        <v xml:space="preserve">       ('4351', 'Kathleen', 'Solimena', 'kathleen.solimena@wallace.biz'),</v>
      </c>
    </row>
    <row r="141" spans="1:18" x14ac:dyDescent="0.55000000000000004">
      <c r="A141">
        <v>3096</v>
      </c>
      <c r="B141" t="s">
        <v>4619</v>
      </c>
      <c r="C141" t="s">
        <v>4618</v>
      </c>
      <c r="D141" t="s">
        <v>4617</v>
      </c>
      <c r="F141">
        <f t="shared" si="16"/>
        <v>4</v>
      </c>
      <c r="G141">
        <f t="shared" si="13"/>
        <v>8</v>
      </c>
      <c r="H141">
        <f t="shared" si="14"/>
        <v>7</v>
      </c>
      <c r="I141">
        <f t="shared" si="15"/>
        <v>26</v>
      </c>
      <c r="Q141" s="4" t="str">
        <f t="shared" si="18"/>
        <v xml:space="preserve">       </v>
      </c>
      <c r="R141" s="4" t="str">
        <f t="shared" si="17"/>
        <v xml:space="preserve">       ('3096', 'Zacharie', 'Cordier', 'zacharie.cordier@gmail.com'),</v>
      </c>
    </row>
    <row r="142" spans="1:18" x14ac:dyDescent="0.55000000000000004">
      <c r="A142">
        <v>6162</v>
      </c>
      <c r="B142" t="s">
        <v>4616</v>
      </c>
      <c r="C142" t="s">
        <v>4615</v>
      </c>
      <c r="D142" t="s">
        <v>4614</v>
      </c>
      <c r="F142">
        <f t="shared" si="16"/>
        <v>4</v>
      </c>
      <c r="G142">
        <f t="shared" si="13"/>
        <v>4</v>
      </c>
      <c r="H142">
        <f t="shared" si="14"/>
        <v>6</v>
      </c>
      <c r="I142">
        <f t="shared" si="15"/>
        <v>21</v>
      </c>
      <c r="Q142" s="4" t="str">
        <f t="shared" si="18"/>
        <v xml:space="preserve">       </v>
      </c>
      <c r="R142" s="4" t="str">
        <f t="shared" si="17"/>
        <v xml:space="preserve">       ('6162', 'Riza', 'Techer', 'riza.techer@yahoo.com'),</v>
      </c>
    </row>
    <row r="143" spans="1:18" x14ac:dyDescent="0.55000000000000004">
      <c r="A143">
        <v>1433</v>
      </c>
      <c r="B143" t="s">
        <v>4613</v>
      </c>
      <c r="C143" t="s">
        <v>4612</v>
      </c>
      <c r="D143" t="s">
        <v>4611</v>
      </c>
      <c r="F143">
        <f t="shared" si="16"/>
        <v>4</v>
      </c>
      <c r="G143">
        <f t="shared" si="13"/>
        <v>7</v>
      </c>
      <c r="H143">
        <f t="shared" si="14"/>
        <v>7</v>
      </c>
      <c r="I143">
        <f t="shared" si="15"/>
        <v>29</v>
      </c>
      <c r="Q143" s="4" t="str">
        <f t="shared" si="18"/>
        <v xml:space="preserve">       </v>
      </c>
      <c r="R143" s="4" t="str">
        <f t="shared" si="17"/>
        <v xml:space="preserve">       ('1433', 'Enrique', 'Guillen', 'enrique.guillen@hotmail.co.uk'),</v>
      </c>
    </row>
    <row r="144" spans="1:18" x14ac:dyDescent="0.55000000000000004">
      <c r="A144">
        <v>2720</v>
      </c>
      <c r="B144" t="s">
        <v>4610</v>
      </c>
      <c r="C144" t="s">
        <v>4609</v>
      </c>
      <c r="D144" t="s">
        <v>4608</v>
      </c>
      <c r="F144">
        <f t="shared" si="16"/>
        <v>4</v>
      </c>
      <c r="G144">
        <f t="shared" si="13"/>
        <v>7</v>
      </c>
      <c r="H144">
        <f t="shared" si="14"/>
        <v>5</v>
      </c>
      <c r="I144">
        <f t="shared" si="15"/>
        <v>22</v>
      </c>
      <c r="Q144" s="4" t="str">
        <f t="shared" si="18"/>
        <v xml:space="preserve">       </v>
      </c>
      <c r="R144" s="4" t="str">
        <f t="shared" si="17"/>
        <v xml:space="preserve">       ('2720', 'Tristan', 'Weeks', 'tristan.weeks@pena.com'),</v>
      </c>
    </row>
    <row r="145" spans="1:18" x14ac:dyDescent="0.55000000000000004">
      <c r="A145">
        <v>5251</v>
      </c>
      <c r="B145" t="s">
        <v>4607</v>
      </c>
      <c r="C145" t="s">
        <v>4606</v>
      </c>
      <c r="D145" t="s">
        <v>4605</v>
      </c>
      <c r="F145">
        <f t="shared" si="16"/>
        <v>4</v>
      </c>
      <c r="G145">
        <f t="shared" si="13"/>
        <v>7</v>
      </c>
      <c r="H145">
        <f t="shared" si="14"/>
        <v>5</v>
      </c>
      <c r="I145">
        <f t="shared" si="15"/>
        <v>25</v>
      </c>
      <c r="Q145" s="4" t="str">
        <f t="shared" si="18"/>
        <v xml:space="preserve">       </v>
      </c>
      <c r="R145" s="4" t="str">
        <f t="shared" si="17"/>
        <v xml:space="preserve">       ('5251', 'Natalie', 'Lerma', 'natalie.lerma@boucher.com'),</v>
      </c>
    </row>
    <row r="146" spans="1:18" x14ac:dyDescent="0.55000000000000004">
      <c r="A146">
        <v>1797</v>
      </c>
      <c r="B146" t="s">
        <v>4604</v>
      </c>
      <c r="C146" t="s">
        <v>4603</v>
      </c>
      <c r="D146" t="s">
        <v>4602</v>
      </c>
      <c r="F146">
        <f t="shared" si="16"/>
        <v>4</v>
      </c>
      <c r="G146">
        <f t="shared" si="13"/>
        <v>6</v>
      </c>
      <c r="H146">
        <f t="shared" si="14"/>
        <v>5</v>
      </c>
      <c r="I146">
        <f t="shared" si="15"/>
        <v>24</v>
      </c>
      <c r="Q146" s="4" t="str">
        <f t="shared" si="18"/>
        <v xml:space="preserve">       </v>
      </c>
      <c r="R146" s="4" t="str">
        <f t="shared" si="17"/>
        <v xml:space="preserve">       ('1797', 'Rodney', 'Hamon', 'rodney.hamon@hotmail.com'),</v>
      </c>
    </row>
    <row r="147" spans="1:18" x14ac:dyDescent="0.55000000000000004">
      <c r="A147">
        <v>1656</v>
      </c>
      <c r="B147" t="s">
        <v>4601</v>
      </c>
      <c r="C147" t="s">
        <v>4600</v>
      </c>
      <c r="D147" t="s">
        <v>4599</v>
      </c>
      <c r="F147">
        <f t="shared" si="16"/>
        <v>4</v>
      </c>
      <c r="G147">
        <f t="shared" si="13"/>
        <v>9</v>
      </c>
      <c r="H147">
        <f t="shared" si="14"/>
        <v>8</v>
      </c>
      <c r="I147">
        <f t="shared" si="15"/>
        <v>25</v>
      </c>
      <c r="Q147" s="4" t="str">
        <f t="shared" si="18"/>
        <v xml:space="preserve">       </v>
      </c>
      <c r="R147" s="4" t="str">
        <f t="shared" si="17"/>
        <v xml:space="preserve">       ('1656', 'Adalberto', 'Lombardo', 'adalberto.lombardo@sfr.fr'),</v>
      </c>
    </row>
    <row r="148" spans="1:18" x14ac:dyDescent="0.55000000000000004">
      <c r="A148">
        <v>1346</v>
      </c>
      <c r="B148" t="s">
        <v>4598</v>
      </c>
      <c r="C148" t="s">
        <v>4597</v>
      </c>
      <c r="D148" t="s">
        <v>4596</v>
      </c>
      <c r="F148">
        <f t="shared" si="16"/>
        <v>4</v>
      </c>
      <c r="G148">
        <f t="shared" si="13"/>
        <v>9</v>
      </c>
      <c r="H148">
        <f t="shared" si="14"/>
        <v>7</v>
      </c>
      <c r="I148">
        <f t="shared" si="15"/>
        <v>27</v>
      </c>
      <c r="Q148" s="4" t="str">
        <f t="shared" si="18"/>
        <v xml:space="preserve">       </v>
      </c>
      <c r="R148" s="4" t="str">
        <f t="shared" si="17"/>
        <v xml:space="preserve">       ('1346', 'Florencia', 'Querini', 'florencia.querini@gmail.com'),</v>
      </c>
    </row>
    <row r="149" spans="1:18" x14ac:dyDescent="0.55000000000000004">
      <c r="A149">
        <v>2989</v>
      </c>
      <c r="B149" t="s">
        <v>4595</v>
      </c>
      <c r="C149" t="s">
        <v>4594</v>
      </c>
      <c r="D149" t="s">
        <v>4593</v>
      </c>
      <c r="F149">
        <f t="shared" si="16"/>
        <v>4</v>
      </c>
      <c r="G149">
        <f t="shared" si="13"/>
        <v>4</v>
      </c>
      <c r="H149">
        <f t="shared" si="14"/>
        <v>7</v>
      </c>
      <c r="I149">
        <f t="shared" si="15"/>
        <v>21</v>
      </c>
      <c r="Q149" s="4" t="str">
        <f t="shared" si="18"/>
        <v xml:space="preserve">       </v>
      </c>
      <c r="R149" s="4" t="str">
        <f t="shared" si="17"/>
        <v xml:space="preserve">       ('2989', 'Liam', 'Rolland', 'liam.rolland@yahoo.fr'),</v>
      </c>
    </row>
    <row r="150" spans="1:18" x14ac:dyDescent="0.55000000000000004">
      <c r="A150">
        <v>5629</v>
      </c>
      <c r="B150" t="s">
        <v>4592</v>
      </c>
      <c r="C150" t="s">
        <v>4591</v>
      </c>
      <c r="D150" t="s">
        <v>4590</v>
      </c>
      <c r="F150">
        <f t="shared" si="16"/>
        <v>4</v>
      </c>
      <c r="G150">
        <f t="shared" si="13"/>
        <v>3</v>
      </c>
      <c r="H150">
        <f t="shared" si="14"/>
        <v>5</v>
      </c>
      <c r="I150">
        <f t="shared" si="15"/>
        <v>23</v>
      </c>
      <c r="Q150" s="4" t="str">
        <f t="shared" si="18"/>
        <v xml:space="preserve">       </v>
      </c>
      <c r="R150" s="4" t="str">
        <f t="shared" si="17"/>
        <v xml:space="preserve">       ('5629', 'Ian', 'Kelly', 'ian.kelly@reeves.com.au'),</v>
      </c>
    </row>
    <row r="151" spans="1:18" x14ac:dyDescent="0.55000000000000004">
      <c r="A151">
        <v>3456</v>
      </c>
      <c r="B151" t="s">
        <v>4589</v>
      </c>
      <c r="C151" t="s">
        <v>2813</v>
      </c>
      <c r="D151" t="s">
        <v>4588</v>
      </c>
      <c r="F151">
        <f t="shared" si="16"/>
        <v>4</v>
      </c>
      <c r="G151">
        <f t="shared" si="13"/>
        <v>5</v>
      </c>
      <c r="H151">
        <f t="shared" si="14"/>
        <v>4</v>
      </c>
      <c r="I151">
        <f t="shared" si="15"/>
        <v>17</v>
      </c>
      <c r="Q151" s="4" t="str">
        <f t="shared" si="18"/>
        <v xml:space="preserve">       </v>
      </c>
      <c r="R151" s="4" t="str">
        <f t="shared" si="17"/>
        <v xml:space="preserve">       ('3456', 'Mehdi', 'Todd', 'mehdi.todd@web.de'),</v>
      </c>
    </row>
    <row r="152" spans="1:18" x14ac:dyDescent="0.55000000000000004">
      <c r="A152">
        <v>3229</v>
      </c>
      <c r="B152" t="s">
        <v>4587</v>
      </c>
      <c r="C152" t="s">
        <v>4586</v>
      </c>
      <c r="D152" t="s">
        <v>4585</v>
      </c>
      <c r="F152">
        <f t="shared" si="16"/>
        <v>4</v>
      </c>
      <c r="G152">
        <f t="shared" si="13"/>
        <v>9</v>
      </c>
      <c r="H152">
        <f t="shared" si="14"/>
        <v>7</v>
      </c>
      <c r="I152">
        <f t="shared" si="15"/>
        <v>27</v>
      </c>
      <c r="Q152" s="4" t="str">
        <f t="shared" si="18"/>
        <v xml:space="preserve">       </v>
      </c>
      <c r="R152" s="4" t="str">
        <f t="shared" si="17"/>
        <v xml:space="preserve">       ('3229', 'Rembrandt', 'Liguori', 'rembrandt.liguori@davis.org'),</v>
      </c>
    </row>
    <row r="153" spans="1:18" x14ac:dyDescent="0.55000000000000004">
      <c r="A153">
        <v>2277</v>
      </c>
      <c r="B153" t="s">
        <v>4584</v>
      </c>
      <c r="C153" t="s">
        <v>4583</v>
      </c>
      <c r="D153" t="s">
        <v>4582</v>
      </c>
      <c r="F153">
        <f t="shared" si="16"/>
        <v>4</v>
      </c>
      <c r="G153">
        <f t="shared" si="13"/>
        <v>4</v>
      </c>
      <c r="H153">
        <f t="shared" si="14"/>
        <v>10</v>
      </c>
      <c r="I153">
        <f t="shared" si="15"/>
        <v>25</v>
      </c>
      <c r="Q153" s="4" t="str">
        <f t="shared" si="18"/>
        <v xml:space="preserve">       </v>
      </c>
      <c r="R153" s="4" t="str">
        <f t="shared" si="17"/>
        <v xml:space="preserve">       ('2277', 'Irmi', 'Schweitzer', 'irmi.schweitzer@ozuna.com'),</v>
      </c>
    </row>
    <row r="154" spans="1:18" x14ac:dyDescent="0.55000000000000004">
      <c r="A154">
        <v>1276</v>
      </c>
      <c r="B154" t="s">
        <v>4581</v>
      </c>
      <c r="C154" t="s">
        <v>4580</v>
      </c>
      <c r="D154" t="s">
        <v>4579</v>
      </c>
      <c r="F154">
        <f t="shared" si="16"/>
        <v>4</v>
      </c>
      <c r="G154">
        <f t="shared" si="13"/>
        <v>7</v>
      </c>
      <c r="H154">
        <f t="shared" si="14"/>
        <v>5</v>
      </c>
      <c r="I154">
        <f t="shared" si="15"/>
        <v>28</v>
      </c>
      <c r="Q154" s="4" t="str">
        <f t="shared" si="18"/>
        <v xml:space="preserve">       </v>
      </c>
      <c r="R154" s="4" t="str">
        <f t="shared" si="17"/>
        <v xml:space="preserve">       ('1276', 'Gioffre', 'Stein', 'gioffre.stein@hotmail.com.au'),</v>
      </c>
    </row>
    <row r="155" spans="1:18" x14ac:dyDescent="0.55000000000000004">
      <c r="A155">
        <v>3694</v>
      </c>
      <c r="B155" t="s">
        <v>4578</v>
      </c>
      <c r="C155" t="s">
        <v>4577</v>
      </c>
      <c r="D155" t="s">
        <v>4576</v>
      </c>
      <c r="F155">
        <f t="shared" si="16"/>
        <v>4</v>
      </c>
      <c r="G155">
        <f t="shared" si="13"/>
        <v>5</v>
      </c>
      <c r="H155">
        <f t="shared" si="14"/>
        <v>10</v>
      </c>
      <c r="I155">
        <f t="shared" si="15"/>
        <v>27</v>
      </c>
      <c r="Q155" s="4" t="str">
        <f t="shared" si="18"/>
        <v xml:space="preserve">       </v>
      </c>
      <c r="R155" s="4" t="str">
        <f t="shared" si="17"/>
        <v xml:space="preserve">       ('3694', 'Frida', 'Villarreal', 'frida.villarreal@hotmail.de'),</v>
      </c>
    </row>
    <row r="156" spans="1:18" x14ac:dyDescent="0.55000000000000004">
      <c r="A156">
        <v>2260</v>
      </c>
      <c r="B156" t="s">
        <v>4575</v>
      </c>
      <c r="C156" t="s">
        <v>4574</v>
      </c>
      <c r="D156" t="s">
        <v>4573</v>
      </c>
      <c r="F156">
        <f t="shared" si="16"/>
        <v>4</v>
      </c>
      <c r="G156">
        <f t="shared" si="13"/>
        <v>7</v>
      </c>
      <c r="H156">
        <f t="shared" si="14"/>
        <v>7</v>
      </c>
      <c r="I156">
        <f t="shared" si="15"/>
        <v>24</v>
      </c>
      <c r="Q156" s="4" t="str">
        <f t="shared" si="18"/>
        <v xml:space="preserve">       </v>
      </c>
      <c r="R156" s="4" t="str">
        <f t="shared" si="17"/>
        <v xml:space="preserve">       ('2260', 'Steffen', 'Mangold', 'steffen.mangold@paul.net'),</v>
      </c>
    </row>
    <row r="157" spans="1:18" x14ac:dyDescent="0.55000000000000004">
      <c r="A157">
        <v>5374</v>
      </c>
      <c r="B157" t="s">
        <v>4572</v>
      </c>
      <c r="C157" t="s">
        <v>4571</v>
      </c>
      <c r="D157" t="s">
        <v>4570</v>
      </c>
      <c r="F157">
        <f t="shared" si="16"/>
        <v>4</v>
      </c>
      <c r="G157">
        <f t="shared" si="13"/>
        <v>5</v>
      </c>
      <c r="H157">
        <f t="shared" si="14"/>
        <v>5</v>
      </c>
      <c r="I157">
        <f t="shared" si="15"/>
        <v>21</v>
      </c>
      <c r="Q157" s="4" t="str">
        <f t="shared" si="18"/>
        <v xml:space="preserve">       </v>
      </c>
      <c r="R157" s="4" t="str">
        <f t="shared" si="17"/>
        <v xml:space="preserve">       ('5374', 'Elias', 'Marin', 'elias.marin@herve.net'),</v>
      </c>
    </row>
    <row r="158" spans="1:18" x14ac:dyDescent="0.55000000000000004">
      <c r="A158">
        <v>4420</v>
      </c>
      <c r="B158" t="s">
        <v>3064</v>
      </c>
      <c r="C158" t="s">
        <v>4569</v>
      </c>
      <c r="D158" t="s">
        <v>4568</v>
      </c>
      <c r="F158">
        <f t="shared" si="16"/>
        <v>4</v>
      </c>
      <c r="G158">
        <f t="shared" si="13"/>
        <v>5</v>
      </c>
      <c r="H158">
        <f t="shared" si="14"/>
        <v>8</v>
      </c>
      <c r="I158">
        <f t="shared" si="15"/>
        <v>27</v>
      </c>
      <c r="Q158" s="4" t="str">
        <f t="shared" si="18"/>
        <v xml:space="preserve">       </v>
      </c>
      <c r="R158" s="4" t="str">
        <f t="shared" si="17"/>
        <v xml:space="preserve">       ('4420', 'Roman', 'Gonzalez', 'roman.gonzalez@anderson.net'),</v>
      </c>
    </row>
    <row r="159" spans="1:18" x14ac:dyDescent="0.55000000000000004">
      <c r="A159">
        <v>3849</v>
      </c>
      <c r="B159" t="s">
        <v>4567</v>
      </c>
      <c r="C159" t="s">
        <v>4566</v>
      </c>
      <c r="D159" t="s">
        <v>4565</v>
      </c>
      <c r="F159">
        <f t="shared" si="16"/>
        <v>4</v>
      </c>
      <c r="G159">
        <f t="shared" si="13"/>
        <v>5</v>
      </c>
      <c r="H159">
        <f t="shared" si="14"/>
        <v>9</v>
      </c>
      <c r="I159">
        <f t="shared" si="15"/>
        <v>27</v>
      </c>
      <c r="Q159" s="4" t="str">
        <f t="shared" si="18"/>
        <v xml:space="preserve">       </v>
      </c>
      <c r="R159" s="4" t="str">
        <f t="shared" si="17"/>
        <v xml:space="preserve">       ('3849', 'Reina', 'Middleton', 'reina.middleton@hotmail.com'),</v>
      </c>
    </row>
    <row r="160" spans="1:18" x14ac:dyDescent="0.55000000000000004">
      <c r="A160">
        <v>1638</v>
      </c>
      <c r="B160" t="s">
        <v>4564</v>
      </c>
      <c r="C160" t="s">
        <v>4563</v>
      </c>
      <c r="D160" t="s">
        <v>4562</v>
      </c>
      <c r="F160">
        <f t="shared" si="16"/>
        <v>4</v>
      </c>
      <c r="G160">
        <f t="shared" si="13"/>
        <v>6</v>
      </c>
      <c r="H160">
        <f t="shared" si="14"/>
        <v>5</v>
      </c>
      <c r="I160">
        <f t="shared" si="15"/>
        <v>23</v>
      </c>
      <c r="Q160" s="4" t="str">
        <f t="shared" si="18"/>
        <v xml:space="preserve">       </v>
      </c>
      <c r="R160" s="4" t="str">
        <f t="shared" si="17"/>
        <v xml:space="preserve">       ('1638', 'Sandro', 'Moran', 'sandro.moran@hotmail.de'),</v>
      </c>
    </row>
    <row r="161" spans="1:18" x14ac:dyDescent="0.55000000000000004">
      <c r="A161">
        <v>5230</v>
      </c>
      <c r="B161" t="s">
        <v>4561</v>
      </c>
      <c r="C161" t="s">
        <v>4560</v>
      </c>
      <c r="D161" t="s">
        <v>4559</v>
      </c>
      <c r="F161">
        <f t="shared" si="16"/>
        <v>4</v>
      </c>
      <c r="G161">
        <f t="shared" si="13"/>
        <v>7</v>
      </c>
      <c r="H161">
        <f t="shared" si="14"/>
        <v>6</v>
      </c>
      <c r="I161">
        <f t="shared" si="15"/>
        <v>24</v>
      </c>
      <c r="Q161" s="4" t="str">
        <f t="shared" si="18"/>
        <v xml:space="preserve">       </v>
      </c>
      <c r="R161" s="4" t="str">
        <f t="shared" si="17"/>
        <v xml:space="preserve">       ('5230', 'Gebhard', 'Thanel', 'gebhard.thanel@gmail.com'),</v>
      </c>
    </row>
    <row r="162" spans="1:18" x14ac:dyDescent="0.55000000000000004">
      <c r="A162">
        <v>1763</v>
      </c>
      <c r="B162" t="s">
        <v>4558</v>
      </c>
      <c r="C162" t="s">
        <v>4557</v>
      </c>
      <c r="D162" t="s">
        <v>4556</v>
      </c>
      <c r="F162">
        <f t="shared" si="16"/>
        <v>4</v>
      </c>
      <c r="G162">
        <f t="shared" si="13"/>
        <v>8</v>
      </c>
      <c r="H162">
        <f t="shared" si="14"/>
        <v>8</v>
      </c>
      <c r="I162">
        <f t="shared" si="15"/>
        <v>27</v>
      </c>
      <c r="Q162" s="4" t="str">
        <f t="shared" si="18"/>
        <v xml:space="preserve">       </v>
      </c>
      <c r="R162" s="4" t="str">
        <f t="shared" si="17"/>
        <v xml:space="preserve">       ('1763', 'Antonino', 'Bolander', 'antonino.bolander@gmail.com'),</v>
      </c>
    </row>
    <row r="163" spans="1:18" x14ac:dyDescent="0.55000000000000004">
      <c r="A163">
        <v>4323</v>
      </c>
      <c r="B163" t="s">
        <v>4555</v>
      </c>
      <c r="C163" t="s">
        <v>4554</v>
      </c>
      <c r="D163" t="s">
        <v>4553</v>
      </c>
      <c r="F163">
        <f t="shared" si="16"/>
        <v>4</v>
      </c>
      <c r="G163">
        <f t="shared" si="13"/>
        <v>4</v>
      </c>
      <c r="H163">
        <f t="shared" si="14"/>
        <v>9</v>
      </c>
      <c r="I163">
        <f t="shared" si="15"/>
        <v>28</v>
      </c>
      <c r="Q163" s="4" t="str">
        <f t="shared" si="18"/>
        <v xml:space="preserve">       </v>
      </c>
      <c r="R163" s="4" t="str">
        <f t="shared" si="17"/>
        <v xml:space="preserve">       ('4323', 'Karl', 'Trevisani', 'karl.trevisani@anguissola.it'),</v>
      </c>
    </row>
    <row r="164" spans="1:18" x14ac:dyDescent="0.55000000000000004">
      <c r="A164">
        <v>5256</v>
      </c>
      <c r="B164" t="s">
        <v>4552</v>
      </c>
      <c r="C164" t="s">
        <v>4551</v>
      </c>
      <c r="D164" t="s">
        <v>4550</v>
      </c>
      <c r="F164">
        <f t="shared" si="16"/>
        <v>4</v>
      </c>
      <c r="G164">
        <f t="shared" si="13"/>
        <v>9</v>
      </c>
      <c r="H164">
        <f t="shared" si="14"/>
        <v>7</v>
      </c>
      <c r="I164">
        <f t="shared" si="15"/>
        <v>28</v>
      </c>
      <c r="Q164" s="4" t="str">
        <f t="shared" si="18"/>
        <v xml:space="preserve">       </v>
      </c>
      <c r="R164" s="4" t="str">
        <f t="shared" si="17"/>
        <v xml:space="preserve">       ('5256', 'Silvester', 'Brookes', 'silvester.brookes@franco.org'),</v>
      </c>
    </row>
    <row r="165" spans="1:18" x14ac:dyDescent="0.55000000000000004">
      <c r="A165">
        <v>4836</v>
      </c>
      <c r="B165" t="s">
        <v>4549</v>
      </c>
      <c r="C165" t="s">
        <v>4548</v>
      </c>
      <c r="D165" t="s">
        <v>4547</v>
      </c>
      <c r="F165">
        <f t="shared" si="16"/>
        <v>4</v>
      </c>
      <c r="G165">
        <f t="shared" si="13"/>
        <v>7</v>
      </c>
      <c r="H165">
        <f t="shared" si="14"/>
        <v>5</v>
      </c>
      <c r="I165">
        <f t="shared" si="15"/>
        <v>20</v>
      </c>
      <c r="Q165" s="4" t="str">
        <f t="shared" si="18"/>
        <v xml:space="preserve">       </v>
      </c>
      <c r="R165" s="4" t="str">
        <f t="shared" si="17"/>
        <v xml:space="preserve">       ('4836', 'Octavio', 'Pratt', 'octavio.pratt@web.de'),</v>
      </c>
    </row>
    <row r="166" spans="1:18" x14ac:dyDescent="0.55000000000000004">
      <c r="A166">
        <v>5981</v>
      </c>
      <c r="B166" t="s">
        <v>4546</v>
      </c>
      <c r="C166" t="s">
        <v>4545</v>
      </c>
      <c r="D166" t="s">
        <v>4544</v>
      </c>
      <c r="F166">
        <f t="shared" si="16"/>
        <v>4</v>
      </c>
      <c r="G166">
        <f t="shared" si="13"/>
        <v>7</v>
      </c>
      <c r="H166">
        <f t="shared" si="14"/>
        <v>5</v>
      </c>
      <c r="I166">
        <f t="shared" si="15"/>
        <v>25</v>
      </c>
      <c r="Q166" s="4" t="str">
        <f t="shared" si="18"/>
        <v xml:space="preserve">       </v>
      </c>
      <c r="R166" s="4" t="str">
        <f t="shared" si="17"/>
        <v xml:space="preserve">       ('5981', 'Rebecca', 'Greer', 'rebecca.greer@hotmail.com'),</v>
      </c>
    </row>
    <row r="167" spans="1:18" x14ac:dyDescent="0.55000000000000004">
      <c r="A167">
        <v>1463</v>
      </c>
      <c r="B167" t="s">
        <v>4543</v>
      </c>
      <c r="C167" t="s">
        <v>4542</v>
      </c>
      <c r="D167" t="s">
        <v>4541</v>
      </c>
      <c r="F167">
        <f t="shared" si="16"/>
        <v>4</v>
      </c>
      <c r="G167">
        <f t="shared" si="13"/>
        <v>7</v>
      </c>
      <c r="H167">
        <f t="shared" si="14"/>
        <v>7</v>
      </c>
      <c r="I167">
        <f t="shared" si="15"/>
        <v>23</v>
      </c>
      <c r="Q167" s="4" t="str">
        <f t="shared" si="18"/>
        <v xml:space="preserve">       </v>
      </c>
      <c r="R167" s="4" t="str">
        <f t="shared" si="17"/>
        <v xml:space="preserve">       ('1463', 'Pierina', 'Gaggini', 'pierina.gaggini@free.fr'),</v>
      </c>
    </row>
    <row r="168" spans="1:18" x14ac:dyDescent="0.55000000000000004">
      <c r="A168">
        <v>4577</v>
      </c>
      <c r="B168" t="s">
        <v>4540</v>
      </c>
      <c r="C168" t="s">
        <v>4539</v>
      </c>
      <c r="D168" t="s">
        <v>4538</v>
      </c>
      <c r="F168">
        <f t="shared" si="16"/>
        <v>4</v>
      </c>
      <c r="G168">
        <f t="shared" si="13"/>
        <v>5</v>
      </c>
      <c r="H168">
        <f t="shared" si="14"/>
        <v>8</v>
      </c>
      <c r="I168">
        <f t="shared" si="15"/>
        <v>33</v>
      </c>
      <c r="Q168" s="4" t="str">
        <f t="shared" si="18"/>
        <v xml:space="preserve">       </v>
      </c>
      <c r="R168" s="4" t="str">
        <f t="shared" si="17"/>
        <v xml:space="preserve">       ('4577', 'Robin', 'Schleich', 'robin.schleich@rogers-barrera.biz'),</v>
      </c>
    </row>
    <row r="169" spans="1:18" x14ac:dyDescent="0.55000000000000004">
      <c r="A169">
        <v>4951</v>
      </c>
      <c r="B169" t="s">
        <v>4537</v>
      </c>
      <c r="C169" t="s">
        <v>4536</v>
      </c>
      <c r="D169" t="s">
        <v>4535</v>
      </c>
      <c r="F169">
        <f t="shared" si="16"/>
        <v>4</v>
      </c>
      <c r="G169">
        <f t="shared" si="13"/>
        <v>6</v>
      </c>
      <c r="H169">
        <f t="shared" si="14"/>
        <v>6</v>
      </c>
      <c r="I169">
        <f t="shared" si="15"/>
        <v>26</v>
      </c>
      <c r="Q169" s="4" t="str">
        <f t="shared" si="18"/>
        <v xml:space="preserve">       </v>
      </c>
      <c r="R169" s="4" t="str">
        <f t="shared" si="17"/>
        <v xml:space="preserve">       ('4951', 'Sergio', 'Abbott', 'sergio.abbott@moore.net.au'),</v>
      </c>
    </row>
    <row r="170" spans="1:18" x14ac:dyDescent="0.55000000000000004">
      <c r="A170">
        <v>3567</v>
      </c>
      <c r="B170" t="s">
        <v>4534</v>
      </c>
      <c r="C170" t="s">
        <v>4533</v>
      </c>
      <c r="D170" t="s">
        <v>4532</v>
      </c>
      <c r="F170">
        <f t="shared" si="16"/>
        <v>4</v>
      </c>
      <c r="G170">
        <f t="shared" si="13"/>
        <v>8</v>
      </c>
      <c r="H170">
        <f t="shared" si="14"/>
        <v>5</v>
      </c>
      <c r="I170">
        <f t="shared" si="15"/>
        <v>36</v>
      </c>
      <c r="Q170" s="4" t="str">
        <f t="shared" si="18"/>
        <v xml:space="preserve">       </v>
      </c>
      <c r="R170" s="4" t="str">
        <f t="shared" si="17"/>
        <v xml:space="preserve">       ('3567', 'Gilberto', 'Evans', 'gilberto.evans@salcedo-archuleta.net'),</v>
      </c>
    </row>
    <row r="171" spans="1:18" x14ac:dyDescent="0.55000000000000004">
      <c r="A171">
        <v>5475</v>
      </c>
      <c r="B171" t="s">
        <v>4082</v>
      </c>
      <c r="C171" t="s">
        <v>2150</v>
      </c>
      <c r="D171" t="s">
        <v>4531</v>
      </c>
      <c r="F171">
        <f t="shared" si="16"/>
        <v>4</v>
      </c>
      <c r="G171">
        <f t="shared" si="13"/>
        <v>5</v>
      </c>
      <c r="H171">
        <f t="shared" si="14"/>
        <v>7</v>
      </c>
      <c r="I171">
        <f t="shared" si="15"/>
        <v>23</v>
      </c>
      <c r="Q171" s="4" t="str">
        <f t="shared" si="18"/>
        <v xml:space="preserve">       </v>
      </c>
      <c r="R171" s="4" t="str">
        <f t="shared" si="17"/>
        <v xml:space="preserve">       ('5475', 'James', 'Elliott', 'james.elliott@gmail.com'),</v>
      </c>
    </row>
    <row r="172" spans="1:18" x14ac:dyDescent="0.55000000000000004">
      <c r="A172">
        <v>2114</v>
      </c>
      <c r="B172" t="s">
        <v>4530</v>
      </c>
      <c r="C172" t="s">
        <v>4529</v>
      </c>
      <c r="D172" t="s">
        <v>4528</v>
      </c>
      <c r="F172">
        <f t="shared" si="16"/>
        <v>4</v>
      </c>
      <c r="G172">
        <f t="shared" si="13"/>
        <v>7</v>
      </c>
      <c r="H172">
        <f t="shared" si="14"/>
        <v>8</v>
      </c>
      <c r="I172">
        <f t="shared" si="15"/>
        <v>33</v>
      </c>
      <c r="Q172" s="4" t="str">
        <f t="shared" si="18"/>
        <v xml:space="preserve">       </v>
      </c>
      <c r="R172" s="4" t="str">
        <f t="shared" si="17"/>
        <v xml:space="preserve">       ('2114', 'Timoteo', 'Bolnbach', 'timoteo.bolnbach@laboratorios.com'),</v>
      </c>
    </row>
    <row r="173" spans="1:18" x14ac:dyDescent="0.55000000000000004">
      <c r="A173">
        <v>5216</v>
      </c>
      <c r="B173" t="s">
        <v>4527</v>
      </c>
      <c r="C173" t="s">
        <v>3685</v>
      </c>
      <c r="D173" t="s">
        <v>4526</v>
      </c>
      <c r="F173">
        <f t="shared" si="16"/>
        <v>4</v>
      </c>
      <c r="G173">
        <f t="shared" si="13"/>
        <v>6</v>
      </c>
      <c r="H173">
        <f t="shared" si="14"/>
        <v>7</v>
      </c>
      <c r="I173">
        <f t="shared" si="15"/>
        <v>26</v>
      </c>
      <c r="Q173" s="4" t="str">
        <f t="shared" si="18"/>
        <v xml:space="preserve">       </v>
      </c>
      <c r="R173" s="4" t="str">
        <f t="shared" si="17"/>
        <v xml:space="preserve">       ('5216', 'Tonino', 'Stanley', 'tonino.stanley@hotmail.com'),</v>
      </c>
    </row>
    <row r="174" spans="1:18" x14ac:dyDescent="0.55000000000000004">
      <c r="A174">
        <v>1665</v>
      </c>
      <c r="B174" t="s">
        <v>4525</v>
      </c>
      <c r="C174" t="s">
        <v>4524</v>
      </c>
      <c r="D174" t="s">
        <v>4523</v>
      </c>
      <c r="F174">
        <f t="shared" si="16"/>
        <v>4</v>
      </c>
      <c r="G174">
        <f t="shared" si="13"/>
        <v>10</v>
      </c>
      <c r="H174">
        <f t="shared" si="14"/>
        <v>8</v>
      </c>
      <c r="I174">
        <f t="shared" si="15"/>
        <v>31</v>
      </c>
      <c r="Q174" s="4" t="str">
        <f t="shared" si="18"/>
        <v xml:space="preserve">       </v>
      </c>
      <c r="R174" s="4" t="str">
        <f t="shared" si="17"/>
        <v xml:space="preserve">       ('1665', 'Margaretha', 'Murialdo', 'margaretha.murialdo@meunier.com'),</v>
      </c>
    </row>
    <row r="175" spans="1:18" x14ac:dyDescent="0.55000000000000004">
      <c r="A175">
        <v>6051</v>
      </c>
      <c r="B175" t="s">
        <v>4522</v>
      </c>
      <c r="C175" t="s">
        <v>4521</v>
      </c>
      <c r="D175" t="s">
        <v>4520</v>
      </c>
      <c r="F175">
        <f t="shared" si="16"/>
        <v>4</v>
      </c>
      <c r="G175">
        <f t="shared" si="13"/>
        <v>6</v>
      </c>
      <c r="H175">
        <f t="shared" si="14"/>
        <v>6</v>
      </c>
      <c r="I175">
        <f t="shared" si="15"/>
        <v>23</v>
      </c>
      <c r="Q175" s="4" t="str">
        <f t="shared" si="18"/>
        <v xml:space="preserve">       </v>
      </c>
      <c r="R175" s="4" t="str">
        <f t="shared" si="17"/>
        <v xml:space="preserve">       ('6051', 'Bianca', 'Drubin', 'bianca.drubin@libero.it'),</v>
      </c>
    </row>
    <row r="176" spans="1:18" x14ac:dyDescent="0.55000000000000004">
      <c r="A176">
        <v>3983</v>
      </c>
      <c r="B176" t="s">
        <v>4519</v>
      </c>
      <c r="C176" t="s">
        <v>4518</v>
      </c>
      <c r="D176" t="s">
        <v>4517</v>
      </c>
      <c r="F176">
        <f t="shared" si="16"/>
        <v>4</v>
      </c>
      <c r="G176">
        <f t="shared" si="13"/>
        <v>6</v>
      </c>
      <c r="H176">
        <f t="shared" si="14"/>
        <v>8</v>
      </c>
      <c r="I176">
        <f t="shared" si="15"/>
        <v>27</v>
      </c>
      <c r="Q176" s="4" t="str">
        <f t="shared" si="18"/>
        <v xml:space="preserve">       </v>
      </c>
      <c r="R176" s="4" t="str">
        <f t="shared" si="17"/>
        <v xml:space="preserve">       ('3983', 'Kaylee', 'Hoffmann', 'kaylee.hoffmann@poulain.com'),</v>
      </c>
    </row>
    <row r="177" spans="1:18" x14ac:dyDescent="0.55000000000000004">
      <c r="A177">
        <v>2966</v>
      </c>
      <c r="B177" t="s">
        <v>4516</v>
      </c>
      <c r="C177" t="s">
        <v>4515</v>
      </c>
      <c r="D177" t="s">
        <v>4514</v>
      </c>
      <c r="F177">
        <f t="shared" si="16"/>
        <v>4</v>
      </c>
      <c r="G177">
        <f t="shared" si="13"/>
        <v>6</v>
      </c>
      <c r="H177">
        <f t="shared" si="14"/>
        <v>8</v>
      </c>
      <c r="I177">
        <f t="shared" si="15"/>
        <v>25</v>
      </c>
      <c r="Q177" s="4" t="str">
        <f t="shared" si="18"/>
        <v xml:space="preserve">       </v>
      </c>
      <c r="R177" s="4" t="str">
        <f t="shared" si="17"/>
        <v xml:space="preserve">       ('2966', 'Teresa', 'Vecellio', 'teresa.vecellio@yahoo.com'),</v>
      </c>
    </row>
    <row r="178" spans="1:18" x14ac:dyDescent="0.55000000000000004">
      <c r="A178">
        <v>4478</v>
      </c>
      <c r="B178" t="s">
        <v>4513</v>
      </c>
      <c r="C178" t="s">
        <v>4512</v>
      </c>
      <c r="D178" t="s">
        <v>4511</v>
      </c>
      <c r="F178">
        <f t="shared" si="16"/>
        <v>4</v>
      </c>
      <c r="G178">
        <f t="shared" si="13"/>
        <v>5</v>
      </c>
      <c r="H178">
        <f t="shared" si="14"/>
        <v>8</v>
      </c>
      <c r="I178">
        <f t="shared" si="15"/>
        <v>25</v>
      </c>
      <c r="Q178" s="4" t="str">
        <f t="shared" si="18"/>
        <v xml:space="preserve">       </v>
      </c>
      <c r="R178" s="4" t="str">
        <f t="shared" si="17"/>
        <v xml:space="preserve">       ('4478', 'Emine', 'Tacchini', 'emine.tacchini@dbmail.com'),</v>
      </c>
    </row>
    <row r="179" spans="1:18" x14ac:dyDescent="0.55000000000000004">
      <c r="A179">
        <v>4238</v>
      </c>
      <c r="B179" t="s">
        <v>4510</v>
      </c>
      <c r="C179" t="s">
        <v>4509</v>
      </c>
      <c r="D179" t="s">
        <v>4508</v>
      </c>
      <c r="F179">
        <f t="shared" si="16"/>
        <v>4</v>
      </c>
      <c r="G179">
        <f t="shared" si="13"/>
        <v>4</v>
      </c>
      <c r="H179">
        <f t="shared" si="14"/>
        <v>6</v>
      </c>
      <c r="I179">
        <f t="shared" si="15"/>
        <v>21</v>
      </c>
      <c r="Q179" s="4" t="str">
        <f t="shared" si="18"/>
        <v xml:space="preserve">       </v>
      </c>
      <c r="R179" s="4" t="str">
        <f t="shared" si="17"/>
        <v xml:space="preserve">       ('4238', 'Dawn', 'Cortez', 'dawn.cortez@gmail.com'),</v>
      </c>
    </row>
    <row r="180" spans="1:18" x14ac:dyDescent="0.55000000000000004">
      <c r="A180">
        <v>4404</v>
      </c>
      <c r="B180" t="s">
        <v>4507</v>
      </c>
      <c r="C180" t="s">
        <v>4506</v>
      </c>
      <c r="D180" t="s">
        <v>4505</v>
      </c>
      <c r="F180">
        <f t="shared" si="16"/>
        <v>4</v>
      </c>
      <c r="G180">
        <f t="shared" si="13"/>
        <v>5</v>
      </c>
      <c r="H180">
        <f t="shared" si="14"/>
        <v>7</v>
      </c>
      <c r="I180">
        <f t="shared" si="15"/>
        <v>26</v>
      </c>
      <c r="Q180" s="4" t="str">
        <f t="shared" si="18"/>
        <v xml:space="preserve">       </v>
      </c>
      <c r="R180" s="4" t="str">
        <f t="shared" si="17"/>
        <v xml:space="preserve">       ('4404', 'Emily', 'Cundari', 'emily.cundari@clark.com.au'),</v>
      </c>
    </row>
    <row r="181" spans="1:18" x14ac:dyDescent="0.55000000000000004">
      <c r="A181">
        <v>5666</v>
      </c>
      <c r="B181" t="s">
        <v>4504</v>
      </c>
      <c r="C181" t="s">
        <v>4503</v>
      </c>
      <c r="D181" t="s">
        <v>4502</v>
      </c>
      <c r="F181">
        <f t="shared" si="16"/>
        <v>4</v>
      </c>
      <c r="G181">
        <f t="shared" si="13"/>
        <v>7</v>
      </c>
      <c r="H181">
        <f t="shared" si="14"/>
        <v>4</v>
      </c>
      <c r="I181">
        <f t="shared" si="15"/>
        <v>24</v>
      </c>
      <c r="Q181" s="4" t="str">
        <f t="shared" si="18"/>
        <v xml:space="preserve">       </v>
      </c>
      <c r="R181" s="4" t="str">
        <f t="shared" si="17"/>
        <v xml:space="preserve">       ('5666', 'Eleanor', 'Hall', 'eleanor.hall@hotmail.com'),</v>
      </c>
    </row>
    <row r="182" spans="1:18" x14ac:dyDescent="0.55000000000000004">
      <c r="A182">
        <v>3691</v>
      </c>
      <c r="B182" t="s">
        <v>4501</v>
      </c>
      <c r="C182" t="s">
        <v>4500</v>
      </c>
      <c r="D182" t="s">
        <v>4499</v>
      </c>
      <c r="F182">
        <f t="shared" si="16"/>
        <v>4</v>
      </c>
      <c r="G182">
        <f t="shared" si="13"/>
        <v>7</v>
      </c>
      <c r="H182">
        <f t="shared" si="14"/>
        <v>10</v>
      </c>
      <c r="I182">
        <f t="shared" si="15"/>
        <v>32</v>
      </c>
      <c r="Q182" s="4" t="str">
        <f t="shared" si="18"/>
        <v xml:space="preserve">       </v>
      </c>
      <c r="R182" s="4" t="str">
        <f t="shared" si="17"/>
        <v xml:space="preserve">       ('3691', 'Monique', 'Delgadillo', 'monique.delgadillo@hotmail.co.uk'),</v>
      </c>
    </row>
    <row r="183" spans="1:18" x14ac:dyDescent="0.55000000000000004">
      <c r="A183">
        <v>2703</v>
      </c>
      <c r="B183" t="s">
        <v>4498</v>
      </c>
      <c r="C183" t="s">
        <v>4497</v>
      </c>
      <c r="D183" t="s">
        <v>4496</v>
      </c>
      <c r="F183">
        <f t="shared" si="16"/>
        <v>4</v>
      </c>
      <c r="G183">
        <f t="shared" si="13"/>
        <v>7</v>
      </c>
      <c r="H183">
        <f t="shared" si="14"/>
        <v>6</v>
      </c>
      <c r="I183">
        <f t="shared" si="15"/>
        <v>24</v>
      </c>
      <c r="Q183" s="4" t="str">
        <f t="shared" si="18"/>
        <v xml:space="preserve">       </v>
      </c>
      <c r="R183" s="4" t="str">
        <f t="shared" si="17"/>
        <v xml:space="preserve">       ('2703', 'Arnaude', 'Warner', 'arnaude.warner@gmail.com'),</v>
      </c>
    </row>
    <row r="184" spans="1:18" x14ac:dyDescent="0.55000000000000004">
      <c r="A184">
        <v>4253</v>
      </c>
      <c r="B184" t="s">
        <v>4495</v>
      </c>
      <c r="C184" t="s">
        <v>4494</v>
      </c>
      <c r="D184" t="s">
        <v>4493</v>
      </c>
      <c r="F184">
        <f t="shared" si="16"/>
        <v>4</v>
      </c>
      <c r="G184">
        <f t="shared" si="13"/>
        <v>5</v>
      </c>
      <c r="H184">
        <f t="shared" si="14"/>
        <v>6</v>
      </c>
      <c r="I184">
        <f t="shared" si="15"/>
        <v>19</v>
      </c>
      <c r="Q184" s="4" t="str">
        <f t="shared" si="18"/>
        <v xml:space="preserve">       </v>
      </c>
      <c r="R184" s="4" t="str">
        <f t="shared" si="17"/>
        <v xml:space="preserve">       ('4253', 'Jason', 'Howell', 'jason.howell@gmx.de'),</v>
      </c>
    </row>
    <row r="185" spans="1:18" x14ac:dyDescent="0.55000000000000004">
      <c r="A185">
        <v>5652</v>
      </c>
      <c r="B185" t="s">
        <v>4492</v>
      </c>
      <c r="C185" t="s">
        <v>4491</v>
      </c>
      <c r="D185" t="s">
        <v>4490</v>
      </c>
      <c r="F185">
        <f t="shared" si="16"/>
        <v>4</v>
      </c>
      <c r="G185">
        <f t="shared" si="13"/>
        <v>6</v>
      </c>
      <c r="H185">
        <f t="shared" si="14"/>
        <v>10</v>
      </c>
      <c r="I185">
        <f t="shared" si="15"/>
        <v>26</v>
      </c>
      <c r="Q185" s="4" t="str">
        <f t="shared" si="18"/>
        <v xml:space="preserve">       </v>
      </c>
      <c r="R185" s="4" t="str">
        <f t="shared" si="17"/>
        <v xml:space="preserve">       ('5652', 'Nicole', 'Mccullough', 'nicole.mccullough@hall.com'),</v>
      </c>
    </row>
    <row r="186" spans="1:18" x14ac:dyDescent="0.55000000000000004">
      <c r="A186">
        <v>3279</v>
      </c>
      <c r="B186" t="s">
        <v>4489</v>
      </c>
      <c r="C186" t="s">
        <v>4488</v>
      </c>
      <c r="D186" t="s">
        <v>4487</v>
      </c>
      <c r="F186">
        <f t="shared" si="16"/>
        <v>4</v>
      </c>
      <c r="G186">
        <f t="shared" si="13"/>
        <v>8</v>
      </c>
      <c r="H186">
        <f t="shared" si="14"/>
        <v>8</v>
      </c>
      <c r="I186">
        <f t="shared" si="15"/>
        <v>29</v>
      </c>
      <c r="Q186" s="4" t="str">
        <f t="shared" si="18"/>
        <v xml:space="preserve">       </v>
      </c>
      <c r="R186" s="4" t="str">
        <f t="shared" si="17"/>
        <v xml:space="preserve">       ('3279', 'Rosmarie', 'Esquibel', 'rosmarie.esquibel@bouygtel.fr'),</v>
      </c>
    </row>
    <row r="187" spans="1:18" x14ac:dyDescent="0.55000000000000004">
      <c r="A187">
        <v>3233</v>
      </c>
      <c r="B187" t="s">
        <v>4486</v>
      </c>
      <c r="C187" t="s">
        <v>4485</v>
      </c>
      <c r="D187" t="s">
        <v>4484</v>
      </c>
      <c r="F187">
        <f t="shared" si="16"/>
        <v>4</v>
      </c>
      <c r="G187">
        <f t="shared" si="13"/>
        <v>6</v>
      </c>
      <c r="H187">
        <f t="shared" si="14"/>
        <v>8</v>
      </c>
      <c r="I187">
        <f t="shared" si="15"/>
        <v>25</v>
      </c>
      <c r="Q187" s="4" t="str">
        <f t="shared" si="18"/>
        <v xml:space="preserve">       </v>
      </c>
      <c r="R187" s="4" t="str">
        <f t="shared" si="17"/>
        <v xml:space="preserve">       ('3233', 'Leonor', 'Ferreira', 'leonor.ferreira@gmail.com'),</v>
      </c>
    </row>
    <row r="188" spans="1:18" x14ac:dyDescent="0.55000000000000004">
      <c r="A188">
        <v>3017</v>
      </c>
      <c r="B188" t="s">
        <v>4483</v>
      </c>
      <c r="C188" t="s">
        <v>4482</v>
      </c>
      <c r="D188" t="s">
        <v>4481</v>
      </c>
      <c r="F188">
        <f t="shared" si="16"/>
        <v>4</v>
      </c>
      <c r="G188">
        <f t="shared" si="13"/>
        <v>5</v>
      </c>
      <c r="H188">
        <f t="shared" si="14"/>
        <v>5</v>
      </c>
      <c r="I188">
        <f t="shared" si="15"/>
        <v>20</v>
      </c>
      <c r="Q188" s="4" t="str">
        <f t="shared" si="18"/>
        <v xml:space="preserve">       </v>
      </c>
      <c r="R188" s="4" t="str">
        <f t="shared" si="17"/>
        <v xml:space="preserve">       ('3017', 'Brett', 'Jones', 'brett.jones@alice.it'),</v>
      </c>
    </row>
    <row r="189" spans="1:18" x14ac:dyDescent="0.55000000000000004">
      <c r="A189">
        <v>3482</v>
      </c>
      <c r="B189" t="s">
        <v>4480</v>
      </c>
      <c r="C189" t="s">
        <v>4479</v>
      </c>
      <c r="D189" t="s">
        <v>4478</v>
      </c>
      <c r="F189">
        <f t="shared" si="16"/>
        <v>4</v>
      </c>
      <c r="G189">
        <f t="shared" si="13"/>
        <v>4</v>
      </c>
      <c r="H189">
        <f t="shared" si="14"/>
        <v>4</v>
      </c>
      <c r="I189">
        <f t="shared" si="15"/>
        <v>19</v>
      </c>
      <c r="Q189" s="4" t="str">
        <f t="shared" si="18"/>
        <v xml:space="preserve">       </v>
      </c>
      <c r="R189" s="4" t="str">
        <f t="shared" si="17"/>
        <v xml:space="preserve">       ('3482', 'Nino', 'Bien', 'nino.bien@gmail.com'),</v>
      </c>
    </row>
    <row r="190" spans="1:18" x14ac:dyDescent="0.55000000000000004">
      <c r="A190">
        <v>2166</v>
      </c>
      <c r="B190" t="s">
        <v>4477</v>
      </c>
      <c r="C190" t="s">
        <v>4476</v>
      </c>
      <c r="D190" t="s">
        <v>4475</v>
      </c>
      <c r="F190">
        <f t="shared" si="16"/>
        <v>4</v>
      </c>
      <c r="G190">
        <f t="shared" si="13"/>
        <v>5</v>
      </c>
      <c r="H190">
        <f t="shared" si="14"/>
        <v>4</v>
      </c>
      <c r="I190">
        <f t="shared" si="15"/>
        <v>21</v>
      </c>
      <c r="Q190" s="4" t="str">
        <f t="shared" si="18"/>
        <v xml:space="preserve">       </v>
      </c>
      <c r="R190" s="4" t="str">
        <f t="shared" si="17"/>
        <v xml:space="preserve">       ('2166', 'Jemma', 'Tate', 'jemma.tate@hotmail.de'),</v>
      </c>
    </row>
    <row r="191" spans="1:18" x14ac:dyDescent="0.55000000000000004">
      <c r="A191">
        <v>4146</v>
      </c>
      <c r="B191" t="s">
        <v>4474</v>
      </c>
      <c r="C191" t="s">
        <v>4473</v>
      </c>
      <c r="D191" t="s">
        <v>4472</v>
      </c>
      <c r="F191">
        <f t="shared" si="16"/>
        <v>4</v>
      </c>
      <c r="G191">
        <f t="shared" si="13"/>
        <v>5</v>
      </c>
      <c r="H191">
        <f t="shared" si="14"/>
        <v>6</v>
      </c>
      <c r="I191">
        <f t="shared" si="15"/>
        <v>21</v>
      </c>
      <c r="Q191" s="4" t="str">
        <f t="shared" si="18"/>
        <v xml:space="preserve">       </v>
      </c>
      <c r="R191" s="4" t="str">
        <f t="shared" si="17"/>
        <v xml:space="preserve">       ('4146', 'Denis', 'Rogers', 'denis.rogers@poste.it'),</v>
      </c>
    </row>
    <row r="192" spans="1:18" x14ac:dyDescent="0.55000000000000004">
      <c r="A192">
        <v>2651</v>
      </c>
      <c r="B192" t="s">
        <v>4471</v>
      </c>
      <c r="C192" t="s">
        <v>4470</v>
      </c>
      <c r="D192" t="s">
        <v>4469</v>
      </c>
      <c r="F192">
        <f t="shared" si="16"/>
        <v>4</v>
      </c>
      <c r="G192">
        <f t="shared" si="13"/>
        <v>6</v>
      </c>
      <c r="H192">
        <f t="shared" si="14"/>
        <v>4</v>
      </c>
      <c r="I192">
        <f t="shared" si="15"/>
        <v>20</v>
      </c>
      <c r="Q192" s="4" t="str">
        <f t="shared" si="18"/>
        <v xml:space="preserve">       </v>
      </c>
      <c r="R192" s="4" t="str">
        <f t="shared" si="17"/>
        <v xml:space="preserve">       ('2651', 'Vanesa', 'Khan', 'vanesa.khan@voila.fr'),</v>
      </c>
    </row>
    <row r="193" spans="1:18" x14ac:dyDescent="0.55000000000000004">
      <c r="A193">
        <v>1409</v>
      </c>
      <c r="B193" t="s">
        <v>4468</v>
      </c>
      <c r="C193" t="s">
        <v>4467</v>
      </c>
      <c r="D193" t="s">
        <v>4466</v>
      </c>
      <c r="F193">
        <f t="shared" si="16"/>
        <v>4</v>
      </c>
      <c r="G193">
        <f t="shared" si="13"/>
        <v>8</v>
      </c>
      <c r="H193">
        <f t="shared" si="14"/>
        <v>5</v>
      </c>
      <c r="I193">
        <f t="shared" si="15"/>
        <v>24</v>
      </c>
      <c r="Q193" s="4" t="str">
        <f t="shared" si="18"/>
        <v xml:space="preserve">       </v>
      </c>
      <c r="R193" s="4" t="str">
        <f t="shared" si="17"/>
        <v xml:space="preserve">       ('1409', 'Victoria', 'Ojeda', 'victoria.ojeda@doehn.com'),</v>
      </c>
    </row>
    <row r="194" spans="1:18" x14ac:dyDescent="0.55000000000000004">
      <c r="A194">
        <v>3717</v>
      </c>
      <c r="B194" t="s">
        <v>4465</v>
      </c>
      <c r="C194" t="s">
        <v>4464</v>
      </c>
      <c r="D194" t="s">
        <v>4463</v>
      </c>
      <c r="F194">
        <f t="shared" si="16"/>
        <v>4</v>
      </c>
      <c r="G194">
        <f t="shared" ref="G194:G257" si="19">LEN(B194)</f>
        <v>7</v>
      </c>
      <c r="H194">
        <f t="shared" ref="H194:H257" si="20">LEN(C194)</f>
        <v>6</v>
      </c>
      <c r="I194">
        <f t="shared" ref="I194:I257" si="21">LEN(D194)</f>
        <v>23</v>
      </c>
      <c r="Q194" s="4" t="str">
        <f t="shared" si="18"/>
        <v xml:space="preserve">       </v>
      </c>
      <c r="R194" s="4" t="str">
        <f t="shared" si="17"/>
        <v xml:space="preserve">       ('3717', 'Eugenio', 'Martin', 'eugenio.martin@yahoo.de'),</v>
      </c>
    </row>
    <row r="195" spans="1:18" x14ac:dyDescent="0.55000000000000004">
      <c r="A195">
        <v>3963</v>
      </c>
      <c r="B195" t="s">
        <v>4462</v>
      </c>
      <c r="C195" t="s">
        <v>4461</v>
      </c>
      <c r="D195" t="s">
        <v>4460</v>
      </c>
      <c r="F195">
        <f t="shared" ref="F195:F258" si="22">LEN(A195)</f>
        <v>4</v>
      </c>
      <c r="G195">
        <f t="shared" si="19"/>
        <v>5</v>
      </c>
      <c r="H195">
        <f t="shared" si="20"/>
        <v>5</v>
      </c>
      <c r="I195">
        <f t="shared" si="21"/>
        <v>23</v>
      </c>
      <c r="Q195" s="4" t="str">
        <f t="shared" si="18"/>
        <v xml:space="preserve">       </v>
      </c>
      <c r="R195" s="4" t="str">
        <f t="shared" ref="R195:R258" si="23">Q195&amp;("('"&amp;A195&amp;"', '"&amp;B195&amp;"', '"&amp;C195&amp;"', '"&amp;D195&amp;"'),")</f>
        <v xml:space="preserve">       ('3963', 'Nancy', 'Hayes', 'nancy.hayes@hotmail.com'),</v>
      </c>
    </row>
    <row r="196" spans="1:18" x14ac:dyDescent="0.55000000000000004">
      <c r="A196">
        <v>2152</v>
      </c>
      <c r="B196" t="s">
        <v>4407</v>
      </c>
      <c r="C196" t="s">
        <v>4459</v>
      </c>
      <c r="D196" t="s">
        <v>4458</v>
      </c>
      <c r="F196">
        <f t="shared" si="22"/>
        <v>4</v>
      </c>
      <c r="G196">
        <f t="shared" si="19"/>
        <v>4</v>
      </c>
      <c r="H196">
        <f t="shared" si="20"/>
        <v>5</v>
      </c>
      <c r="I196">
        <f t="shared" si="21"/>
        <v>22</v>
      </c>
      <c r="Q196" s="4" t="str">
        <f t="shared" ref="Q196:Q259" si="24">"       "</f>
        <v xml:space="preserve">       </v>
      </c>
      <c r="R196" s="4" t="str">
        <f t="shared" si="23"/>
        <v xml:space="preserve">       ('2152', 'Lara', 'Jacob', 'lara.jacob@buckley.org'),</v>
      </c>
    </row>
    <row r="197" spans="1:18" x14ac:dyDescent="0.55000000000000004">
      <c r="A197">
        <v>2974</v>
      </c>
      <c r="B197" t="s">
        <v>4457</v>
      </c>
      <c r="C197" t="s">
        <v>4456</v>
      </c>
      <c r="D197" t="s">
        <v>4455</v>
      </c>
      <c r="F197">
        <f t="shared" si="22"/>
        <v>4</v>
      </c>
      <c r="G197">
        <f t="shared" si="19"/>
        <v>4</v>
      </c>
      <c r="H197">
        <f t="shared" si="20"/>
        <v>9</v>
      </c>
      <c r="I197">
        <f t="shared" si="21"/>
        <v>30</v>
      </c>
      <c r="Q197" s="4" t="str">
        <f t="shared" si="24"/>
        <v xml:space="preserve">       </v>
      </c>
      <c r="R197" s="4" t="str">
        <f t="shared" si="23"/>
        <v xml:space="preserve">       ('2974', 'Gino', 'Hernandez', 'gino.hernandez@covarrubias.com'),</v>
      </c>
    </row>
    <row r="198" spans="1:18" x14ac:dyDescent="0.55000000000000004">
      <c r="A198">
        <v>1268</v>
      </c>
      <c r="B198" t="s">
        <v>4454</v>
      </c>
      <c r="C198" t="s">
        <v>4453</v>
      </c>
      <c r="D198" t="s">
        <v>4452</v>
      </c>
      <c r="F198">
        <f t="shared" si="22"/>
        <v>4</v>
      </c>
      <c r="G198">
        <f t="shared" si="19"/>
        <v>7</v>
      </c>
      <c r="H198">
        <f t="shared" si="20"/>
        <v>8</v>
      </c>
      <c r="I198">
        <f t="shared" si="21"/>
        <v>34</v>
      </c>
      <c r="Q198" s="4" t="str">
        <f t="shared" si="24"/>
        <v xml:space="preserve">       </v>
      </c>
      <c r="R198" s="4" t="str">
        <f t="shared" si="23"/>
        <v xml:space="preserve">       ('1268', 'Vicente', 'Tijerina', 'vicente.tijerina@montanariello.com'),</v>
      </c>
    </row>
    <row r="199" spans="1:18" x14ac:dyDescent="0.55000000000000004">
      <c r="A199">
        <v>1822</v>
      </c>
      <c r="B199" t="s">
        <v>4451</v>
      </c>
      <c r="C199" t="s">
        <v>4450</v>
      </c>
      <c r="D199" t="s">
        <v>4449</v>
      </c>
      <c r="F199">
        <f t="shared" si="22"/>
        <v>4</v>
      </c>
      <c r="G199">
        <f t="shared" si="19"/>
        <v>7</v>
      </c>
      <c r="H199">
        <f t="shared" si="20"/>
        <v>9</v>
      </c>
      <c r="I199">
        <f t="shared" si="21"/>
        <v>27</v>
      </c>
      <c r="Q199" s="4" t="str">
        <f t="shared" si="24"/>
        <v xml:space="preserve">       </v>
      </c>
      <c r="R199" s="4" t="str">
        <f t="shared" si="23"/>
        <v xml:space="preserve">       ('1822', 'Michele', 'Brambilla', 'michele.brambilla@yahoo.com'),</v>
      </c>
    </row>
    <row r="200" spans="1:18" x14ac:dyDescent="0.55000000000000004">
      <c r="A200">
        <v>5066</v>
      </c>
      <c r="B200" t="s">
        <v>4448</v>
      </c>
      <c r="C200" t="s">
        <v>4447</v>
      </c>
      <c r="D200" t="s">
        <v>4446</v>
      </c>
      <c r="F200">
        <f t="shared" si="22"/>
        <v>4</v>
      </c>
      <c r="G200">
        <f t="shared" si="19"/>
        <v>4</v>
      </c>
      <c r="H200">
        <f t="shared" si="20"/>
        <v>7</v>
      </c>
      <c r="I200">
        <f t="shared" si="21"/>
        <v>22</v>
      </c>
      <c r="Q200" s="4" t="str">
        <f t="shared" si="24"/>
        <v xml:space="preserve">       </v>
      </c>
      <c r="R200" s="4" t="str">
        <f t="shared" si="23"/>
        <v xml:space="preserve">       ('5066', 'Dana', 'Ritacca', 'dana.ritacca@gmail.com'),</v>
      </c>
    </row>
    <row r="201" spans="1:18" x14ac:dyDescent="0.55000000000000004">
      <c r="A201">
        <v>5075</v>
      </c>
      <c r="B201" t="s">
        <v>2827</v>
      </c>
      <c r="C201" t="s">
        <v>4445</v>
      </c>
      <c r="D201" t="s">
        <v>4444</v>
      </c>
      <c r="F201">
        <f t="shared" si="22"/>
        <v>4</v>
      </c>
      <c r="G201">
        <f t="shared" si="19"/>
        <v>8</v>
      </c>
      <c r="H201">
        <f t="shared" si="20"/>
        <v>8</v>
      </c>
      <c r="I201">
        <f t="shared" si="21"/>
        <v>33</v>
      </c>
      <c r="Q201" s="4" t="str">
        <f t="shared" si="24"/>
        <v xml:space="preserve">       </v>
      </c>
      <c r="R201" s="4" t="str">
        <f t="shared" si="23"/>
        <v xml:space="preserve">       ('5075', 'Mitchell', 'Bachmann', 'mitchell.bachmann@suarez-cruz.com'),</v>
      </c>
    </row>
    <row r="202" spans="1:18" x14ac:dyDescent="0.55000000000000004">
      <c r="A202">
        <v>3855</v>
      </c>
      <c r="B202" t="s">
        <v>4443</v>
      </c>
      <c r="C202" t="s">
        <v>4442</v>
      </c>
      <c r="D202" t="s">
        <v>4441</v>
      </c>
      <c r="F202">
        <f t="shared" si="22"/>
        <v>4</v>
      </c>
      <c r="G202">
        <f t="shared" si="19"/>
        <v>8</v>
      </c>
      <c r="H202">
        <f t="shared" si="20"/>
        <v>3</v>
      </c>
      <c r="I202">
        <f t="shared" si="21"/>
        <v>22</v>
      </c>
      <c r="Q202" s="4" t="str">
        <f t="shared" si="24"/>
        <v xml:space="preserve">       </v>
      </c>
      <c r="R202" s="4" t="str">
        <f t="shared" si="23"/>
        <v xml:space="preserve">       ('3855', 'Vincenza', 'Key', 'vincenza.key@adams.com'),</v>
      </c>
    </row>
    <row r="203" spans="1:18" x14ac:dyDescent="0.55000000000000004">
      <c r="A203">
        <v>5923</v>
      </c>
      <c r="B203" t="s">
        <v>4440</v>
      </c>
      <c r="C203" t="s">
        <v>4439</v>
      </c>
      <c r="D203" t="s">
        <v>4438</v>
      </c>
      <c r="F203">
        <f t="shared" si="22"/>
        <v>4</v>
      </c>
      <c r="G203">
        <f t="shared" si="19"/>
        <v>8</v>
      </c>
      <c r="H203">
        <f t="shared" si="20"/>
        <v>8</v>
      </c>
      <c r="I203">
        <f t="shared" si="21"/>
        <v>26</v>
      </c>
      <c r="Q203" s="4" t="str">
        <f t="shared" si="24"/>
        <v xml:space="preserve">       </v>
      </c>
      <c r="R203" s="4" t="str">
        <f t="shared" si="23"/>
        <v xml:space="preserve">       ('5923', 'Salvador', 'Gaillard', 'salvador.gaillard@yahoo.de'),</v>
      </c>
    </row>
    <row r="204" spans="1:18" x14ac:dyDescent="0.55000000000000004">
      <c r="A204">
        <v>1867</v>
      </c>
      <c r="B204" t="s">
        <v>4437</v>
      </c>
      <c r="C204" t="s">
        <v>4436</v>
      </c>
      <c r="D204" t="s">
        <v>4435</v>
      </c>
      <c r="F204">
        <f t="shared" si="22"/>
        <v>4</v>
      </c>
      <c r="G204">
        <f t="shared" si="19"/>
        <v>5</v>
      </c>
      <c r="H204">
        <f t="shared" si="20"/>
        <v>6</v>
      </c>
      <c r="I204">
        <f t="shared" si="21"/>
        <v>24</v>
      </c>
      <c r="Q204" s="4" t="str">
        <f t="shared" si="24"/>
        <v xml:space="preserve">       </v>
      </c>
      <c r="R204" s="4" t="str">
        <f t="shared" si="23"/>
        <v xml:space="preserve">       ('1867', 'Diane', 'Rogner', 'diane.rogner@kelly.co.uk'),</v>
      </c>
    </row>
    <row r="205" spans="1:18" x14ac:dyDescent="0.55000000000000004">
      <c r="A205">
        <v>4376</v>
      </c>
      <c r="B205" t="s">
        <v>4434</v>
      </c>
      <c r="C205" t="s">
        <v>4433</v>
      </c>
      <c r="D205" t="s">
        <v>4432</v>
      </c>
      <c r="F205">
        <f t="shared" si="22"/>
        <v>4</v>
      </c>
      <c r="G205">
        <f t="shared" si="19"/>
        <v>7</v>
      </c>
      <c r="H205">
        <f t="shared" si="20"/>
        <v>5</v>
      </c>
      <c r="I205">
        <f t="shared" si="21"/>
        <v>33</v>
      </c>
      <c r="Q205" s="4" t="str">
        <f t="shared" si="24"/>
        <v xml:space="preserve">       </v>
      </c>
      <c r="R205" s="4" t="str">
        <f t="shared" si="23"/>
        <v xml:space="preserve">       ('4376', 'Josette', 'Laine', 'josette.laine@saracino-parisi.net'),</v>
      </c>
    </row>
    <row r="206" spans="1:18" x14ac:dyDescent="0.55000000000000004">
      <c r="A206">
        <v>2785</v>
      </c>
      <c r="B206" t="s">
        <v>4431</v>
      </c>
      <c r="C206" t="s">
        <v>4430</v>
      </c>
      <c r="D206" t="s">
        <v>4429</v>
      </c>
      <c r="F206">
        <f t="shared" si="22"/>
        <v>4</v>
      </c>
      <c r="G206">
        <f t="shared" si="19"/>
        <v>8</v>
      </c>
      <c r="H206">
        <f t="shared" si="20"/>
        <v>6</v>
      </c>
      <c r="I206">
        <f t="shared" si="21"/>
        <v>30</v>
      </c>
      <c r="Q206" s="4" t="str">
        <f t="shared" si="24"/>
        <v xml:space="preserve">       </v>
      </c>
      <c r="R206" s="4" t="str">
        <f t="shared" si="23"/>
        <v xml:space="preserve">       ('2785', 'Courtney', 'Fiebig', 'courtney.fiebig@doerschner.com'),</v>
      </c>
    </row>
    <row r="207" spans="1:18" x14ac:dyDescent="0.55000000000000004">
      <c r="A207">
        <v>5884</v>
      </c>
      <c r="B207" t="s">
        <v>4428</v>
      </c>
      <c r="C207" t="s">
        <v>4427</v>
      </c>
      <c r="D207" t="s">
        <v>4426</v>
      </c>
      <c r="F207">
        <f t="shared" si="22"/>
        <v>4</v>
      </c>
      <c r="G207">
        <f t="shared" si="19"/>
        <v>6</v>
      </c>
      <c r="H207">
        <f t="shared" si="20"/>
        <v>6</v>
      </c>
      <c r="I207">
        <f t="shared" si="21"/>
        <v>25</v>
      </c>
      <c r="Q207" s="4" t="str">
        <f t="shared" si="24"/>
        <v xml:space="preserve">       </v>
      </c>
      <c r="R207" s="4" t="str">
        <f t="shared" si="23"/>
        <v xml:space="preserve">       ('5884', 'Hugues', 'Oliver', 'hugues.oliver@stiffel.com'),</v>
      </c>
    </row>
    <row r="208" spans="1:18" x14ac:dyDescent="0.55000000000000004">
      <c r="A208">
        <v>2441</v>
      </c>
      <c r="B208" t="s">
        <v>4425</v>
      </c>
      <c r="C208" t="s">
        <v>4424</v>
      </c>
      <c r="D208" t="s">
        <v>4423</v>
      </c>
      <c r="F208">
        <f t="shared" si="22"/>
        <v>4</v>
      </c>
      <c r="G208">
        <f t="shared" si="19"/>
        <v>9</v>
      </c>
      <c r="H208">
        <f t="shared" si="20"/>
        <v>6</v>
      </c>
      <c r="I208">
        <f t="shared" si="21"/>
        <v>28</v>
      </c>
      <c r="Q208" s="4" t="str">
        <f t="shared" si="24"/>
        <v xml:space="preserve">       </v>
      </c>
      <c r="R208" s="4" t="str">
        <f t="shared" si="23"/>
        <v xml:space="preserve">       ('2441', 'Espartaco', 'Willis', 'espartaco.willis@hotmail.com'),</v>
      </c>
    </row>
    <row r="209" spans="1:18" x14ac:dyDescent="0.55000000000000004">
      <c r="A209">
        <v>1243</v>
      </c>
      <c r="B209" t="s">
        <v>4422</v>
      </c>
      <c r="C209" t="s">
        <v>4421</v>
      </c>
      <c r="D209" t="s">
        <v>4420</v>
      </c>
      <c r="F209">
        <f t="shared" si="22"/>
        <v>4</v>
      </c>
      <c r="G209">
        <f t="shared" si="19"/>
        <v>6</v>
      </c>
      <c r="H209">
        <f t="shared" si="20"/>
        <v>5</v>
      </c>
      <c r="I209">
        <f t="shared" si="21"/>
        <v>23</v>
      </c>
      <c r="Q209" s="4" t="str">
        <f t="shared" si="24"/>
        <v xml:space="preserve">       </v>
      </c>
      <c r="R209" s="4" t="str">
        <f t="shared" si="23"/>
        <v xml:space="preserve">       ('1243', 'Flavia', 'Yoder', 'flavia.yoder@hotmail.de'),</v>
      </c>
    </row>
    <row r="210" spans="1:18" x14ac:dyDescent="0.55000000000000004">
      <c r="A210">
        <v>3411</v>
      </c>
      <c r="B210" t="s">
        <v>4419</v>
      </c>
      <c r="C210" t="s">
        <v>4418</v>
      </c>
      <c r="D210" t="s">
        <v>4417</v>
      </c>
      <c r="F210">
        <f t="shared" si="22"/>
        <v>4</v>
      </c>
      <c r="G210">
        <f t="shared" si="19"/>
        <v>5</v>
      </c>
      <c r="H210">
        <f t="shared" si="20"/>
        <v>6</v>
      </c>
      <c r="I210">
        <f t="shared" si="21"/>
        <v>23</v>
      </c>
      <c r="Q210" s="4" t="str">
        <f t="shared" si="24"/>
        <v xml:space="preserve">       </v>
      </c>
      <c r="R210" s="4" t="str">
        <f t="shared" si="23"/>
        <v xml:space="preserve">       ('3411', 'Casey', 'Flores', 'casey.flores@baggio.org'),</v>
      </c>
    </row>
    <row r="211" spans="1:18" x14ac:dyDescent="0.55000000000000004">
      <c r="A211">
        <v>2467</v>
      </c>
      <c r="B211" t="s">
        <v>4416</v>
      </c>
      <c r="C211" t="s">
        <v>4415</v>
      </c>
      <c r="D211" t="s">
        <v>4414</v>
      </c>
      <c r="F211">
        <f t="shared" si="22"/>
        <v>4</v>
      </c>
      <c r="G211">
        <f t="shared" si="19"/>
        <v>8</v>
      </c>
      <c r="H211">
        <f t="shared" si="20"/>
        <v>5</v>
      </c>
      <c r="I211">
        <f t="shared" si="21"/>
        <v>28</v>
      </c>
      <c r="Q211" s="4" t="str">
        <f t="shared" si="24"/>
        <v xml:space="preserve">       </v>
      </c>
      <c r="R211" s="4" t="str">
        <f t="shared" si="23"/>
        <v xml:space="preserve">       ('2467', 'Calogero', 'Cross', 'calogero.cross@mercantini.it'),</v>
      </c>
    </row>
    <row r="212" spans="1:18" x14ac:dyDescent="0.55000000000000004">
      <c r="A212">
        <v>1850</v>
      </c>
      <c r="B212" t="s">
        <v>2173</v>
      </c>
      <c r="C212" t="s">
        <v>4413</v>
      </c>
      <c r="D212" t="s">
        <v>4412</v>
      </c>
      <c r="F212">
        <f t="shared" si="22"/>
        <v>4</v>
      </c>
      <c r="G212">
        <f t="shared" si="19"/>
        <v>7</v>
      </c>
      <c r="H212">
        <f t="shared" si="20"/>
        <v>5</v>
      </c>
      <c r="I212">
        <f t="shared" si="21"/>
        <v>31</v>
      </c>
      <c r="Q212" s="4" t="str">
        <f t="shared" si="24"/>
        <v xml:space="preserve">       </v>
      </c>
      <c r="R212" s="4" t="str">
        <f t="shared" si="23"/>
        <v xml:space="preserve">       ('1850', 'Charles', 'Begum', 'charles.begum@laboratorios.info'),</v>
      </c>
    </row>
    <row r="213" spans="1:18" x14ac:dyDescent="0.55000000000000004">
      <c r="A213">
        <v>2604</v>
      </c>
      <c r="B213" t="s">
        <v>4411</v>
      </c>
      <c r="C213" t="s">
        <v>4410</v>
      </c>
      <c r="D213" t="s">
        <v>4409</v>
      </c>
      <c r="F213">
        <f t="shared" si="22"/>
        <v>4</v>
      </c>
      <c r="G213">
        <f t="shared" si="19"/>
        <v>5</v>
      </c>
      <c r="H213">
        <f t="shared" si="20"/>
        <v>7</v>
      </c>
      <c r="I213">
        <f t="shared" si="21"/>
        <v>25</v>
      </c>
      <c r="Q213" s="4" t="str">
        <f t="shared" si="24"/>
        <v xml:space="preserve">       </v>
      </c>
      <c r="R213" s="4" t="str">
        <f t="shared" si="23"/>
        <v xml:space="preserve">       ('2604', 'Adina', 'Pollard', 'adina.pollard@outlook.com'),</v>
      </c>
    </row>
    <row r="214" spans="1:18" x14ac:dyDescent="0.55000000000000004">
      <c r="A214">
        <v>1693</v>
      </c>
      <c r="B214" t="s">
        <v>4408</v>
      </c>
      <c r="C214" t="s">
        <v>4407</v>
      </c>
      <c r="D214" t="s">
        <v>4406</v>
      </c>
      <c r="F214">
        <f t="shared" si="22"/>
        <v>4</v>
      </c>
      <c r="G214">
        <f t="shared" si="19"/>
        <v>7</v>
      </c>
      <c r="H214">
        <f t="shared" si="20"/>
        <v>4</v>
      </c>
      <c r="I214">
        <f t="shared" si="21"/>
        <v>24</v>
      </c>
      <c r="Q214" s="4" t="str">
        <f t="shared" si="24"/>
        <v xml:space="preserve">       </v>
      </c>
      <c r="R214" s="4" t="str">
        <f t="shared" si="23"/>
        <v xml:space="preserve">       ('1693', 'Natasha', 'Lara', 'natasha.lara@outlook.com'),</v>
      </c>
    </row>
    <row r="215" spans="1:18" x14ac:dyDescent="0.55000000000000004">
      <c r="A215">
        <v>2969</v>
      </c>
      <c r="B215" t="s">
        <v>4405</v>
      </c>
      <c r="C215" t="s">
        <v>4404</v>
      </c>
      <c r="D215" t="s">
        <v>4403</v>
      </c>
      <c r="F215">
        <f t="shared" si="22"/>
        <v>4</v>
      </c>
      <c r="G215">
        <f t="shared" si="19"/>
        <v>6</v>
      </c>
      <c r="H215">
        <f t="shared" si="20"/>
        <v>7</v>
      </c>
      <c r="I215">
        <f t="shared" si="21"/>
        <v>21</v>
      </c>
      <c r="Q215" s="4" t="str">
        <f t="shared" si="24"/>
        <v xml:space="preserve">       </v>
      </c>
      <c r="R215" s="4" t="str">
        <f t="shared" si="23"/>
        <v xml:space="preserve">       ('2969', 'Benita', 'Pottier', 'benita.pottier@sfr.fr'),</v>
      </c>
    </row>
    <row r="216" spans="1:18" x14ac:dyDescent="0.55000000000000004">
      <c r="A216">
        <v>1544</v>
      </c>
      <c r="B216" t="s">
        <v>4402</v>
      </c>
      <c r="C216" t="s">
        <v>4401</v>
      </c>
      <c r="D216" t="s">
        <v>4400</v>
      </c>
      <c r="F216">
        <f t="shared" si="22"/>
        <v>4</v>
      </c>
      <c r="G216">
        <f t="shared" si="19"/>
        <v>9</v>
      </c>
      <c r="H216">
        <f t="shared" si="20"/>
        <v>8</v>
      </c>
      <c r="I216">
        <f t="shared" si="21"/>
        <v>28</v>
      </c>
      <c r="Q216" s="4" t="str">
        <f t="shared" si="24"/>
        <v xml:space="preserve">       </v>
      </c>
      <c r="R216" s="4" t="str">
        <f t="shared" si="23"/>
        <v xml:space="preserve">       ('1544', 'Elizabeth', 'Valdivia', 'elizabeth.valdivia@gmail.com'),</v>
      </c>
    </row>
    <row r="217" spans="1:18" x14ac:dyDescent="0.55000000000000004">
      <c r="A217">
        <v>4149</v>
      </c>
      <c r="B217" t="s">
        <v>4399</v>
      </c>
      <c r="C217" t="s">
        <v>4398</v>
      </c>
      <c r="D217" t="s">
        <v>4397</v>
      </c>
      <c r="F217">
        <f t="shared" si="22"/>
        <v>4</v>
      </c>
      <c r="G217">
        <f t="shared" si="19"/>
        <v>6</v>
      </c>
      <c r="H217">
        <f t="shared" si="20"/>
        <v>4</v>
      </c>
      <c r="I217">
        <f t="shared" si="21"/>
        <v>18</v>
      </c>
      <c r="Q217" s="4" t="str">
        <f t="shared" si="24"/>
        <v xml:space="preserve">       </v>
      </c>
      <c r="R217" s="4" t="str">
        <f t="shared" si="23"/>
        <v xml:space="preserve">       ('4149', 'Mattia', 'Huet', 'mattia.huet@aol.de'),</v>
      </c>
    </row>
    <row r="218" spans="1:18" x14ac:dyDescent="0.55000000000000004">
      <c r="A218">
        <v>3463</v>
      </c>
      <c r="B218" t="s">
        <v>4396</v>
      </c>
      <c r="C218" t="s">
        <v>4395</v>
      </c>
      <c r="D218" t="s">
        <v>4394</v>
      </c>
      <c r="F218">
        <f t="shared" si="22"/>
        <v>4</v>
      </c>
      <c r="G218">
        <f t="shared" si="19"/>
        <v>4</v>
      </c>
      <c r="H218">
        <f t="shared" si="20"/>
        <v>6</v>
      </c>
      <c r="I218">
        <f t="shared" si="21"/>
        <v>20</v>
      </c>
      <c r="Q218" s="4" t="str">
        <f t="shared" si="24"/>
        <v xml:space="preserve">       </v>
      </c>
      <c r="R218" s="4" t="str">
        <f t="shared" si="23"/>
        <v xml:space="preserve">       ('3463', 'Geza', 'Howard', 'geza.howard@voila.fr'),</v>
      </c>
    </row>
    <row r="219" spans="1:18" x14ac:dyDescent="0.55000000000000004">
      <c r="A219">
        <v>2939</v>
      </c>
      <c r="B219" t="s">
        <v>4393</v>
      </c>
      <c r="C219" t="s">
        <v>4392</v>
      </c>
      <c r="D219" t="s">
        <v>4391</v>
      </c>
      <c r="F219">
        <f t="shared" si="22"/>
        <v>4</v>
      </c>
      <c r="G219">
        <f t="shared" si="19"/>
        <v>6</v>
      </c>
      <c r="H219">
        <f t="shared" si="20"/>
        <v>9</v>
      </c>
      <c r="I219">
        <f t="shared" si="21"/>
        <v>28</v>
      </c>
      <c r="Q219" s="4" t="str">
        <f t="shared" si="24"/>
        <v xml:space="preserve">       </v>
      </c>
      <c r="R219" s="4" t="str">
        <f t="shared" si="23"/>
        <v xml:space="preserve">       ('2939', 'Lauren', 'Guillaume', 'lauren.guillaume@sorgatz.org'),</v>
      </c>
    </row>
    <row r="220" spans="1:18" x14ac:dyDescent="0.55000000000000004">
      <c r="A220">
        <v>2202</v>
      </c>
      <c r="B220" t="s">
        <v>4390</v>
      </c>
      <c r="C220" t="s">
        <v>4389</v>
      </c>
      <c r="D220" t="s">
        <v>4388</v>
      </c>
      <c r="F220">
        <f t="shared" si="22"/>
        <v>4</v>
      </c>
      <c r="G220">
        <f t="shared" si="19"/>
        <v>6</v>
      </c>
      <c r="H220">
        <f t="shared" si="20"/>
        <v>6</v>
      </c>
      <c r="I220">
        <f t="shared" si="21"/>
        <v>30</v>
      </c>
      <c r="Q220" s="4" t="str">
        <f t="shared" si="24"/>
        <v xml:space="preserve">       </v>
      </c>
      <c r="R220" s="4" t="str">
        <f t="shared" si="23"/>
        <v xml:space="preserve">       ('2202', 'Joanna', 'Baxter', 'joanna.baxter@bruce-wright.com'),</v>
      </c>
    </row>
    <row r="221" spans="1:18" x14ac:dyDescent="0.55000000000000004">
      <c r="A221">
        <v>1728</v>
      </c>
      <c r="B221" t="s">
        <v>4387</v>
      </c>
      <c r="C221" t="s">
        <v>4386</v>
      </c>
      <c r="D221" t="s">
        <v>4385</v>
      </c>
      <c r="F221">
        <f t="shared" si="22"/>
        <v>4</v>
      </c>
      <c r="G221">
        <f t="shared" si="19"/>
        <v>5</v>
      </c>
      <c r="H221">
        <f t="shared" si="20"/>
        <v>4</v>
      </c>
      <c r="I221">
        <f t="shared" si="21"/>
        <v>22</v>
      </c>
      <c r="Q221" s="4" t="str">
        <f t="shared" si="24"/>
        <v xml:space="preserve">       </v>
      </c>
      <c r="R221" s="4" t="str">
        <f t="shared" si="23"/>
        <v xml:space="preserve">       ('1728', 'Tracy', 'Metz', 'tracy.metz@bryant.info'),</v>
      </c>
    </row>
    <row r="222" spans="1:18" x14ac:dyDescent="0.55000000000000004">
      <c r="A222">
        <v>5362</v>
      </c>
      <c r="B222" t="s">
        <v>4384</v>
      </c>
      <c r="C222" t="s">
        <v>4383</v>
      </c>
      <c r="D222" t="s">
        <v>4382</v>
      </c>
      <c r="F222">
        <f t="shared" si="22"/>
        <v>4</v>
      </c>
      <c r="G222">
        <f t="shared" si="19"/>
        <v>6</v>
      </c>
      <c r="H222">
        <f t="shared" si="20"/>
        <v>4</v>
      </c>
      <c r="I222">
        <f t="shared" si="21"/>
        <v>24</v>
      </c>
      <c r="Q222" s="4" t="str">
        <f t="shared" si="24"/>
        <v xml:space="preserve">       </v>
      </c>
      <c r="R222" s="4" t="str">
        <f t="shared" si="23"/>
        <v xml:space="preserve">       ('5362', 'Birgit', 'Pena', 'birgit.pena@armellini.it'),</v>
      </c>
    </row>
    <row r="223" spans="1:18" x14ac:dyDescent="0.55000000000000004">
      <c r="A223">
        <v>4840</v>
      </c>
      <c r="B223" t="s">
        <v>4381</v>
      </c>
      <c r="C223" t="s">
        <v>4380</v>
      </c>
      <c r="D223" t="s">
        <v>4379</v>
      </c>
      <c r="F223">
        <f t="shared" si="22"/>
        <v>4</v>
      </c>
      <c r="G223">
        <f t="shared" si="19"/>
        <v>6</v>
      </c>
      <c r="H223">
        <f t="shared" si="20"/>
        <v>8</v>
      </c>
      <c r="I223">
        <f t="shared" si="21"/>
        <v>27</v>
      </c>
      <c r="Q223" s="4" t="str">
        <f t="shared" si="24"/>
        <v xml:space="preserve">       </v>
      </c>
      <c r="R223" s="4" t="str">
        <f t="shared" si="23"/>
        <v xml:space="preserve">       ('4840', 'Elvira', 'Papafava', 'elvira.papafava@ifrance.com'),</v>
      </c>
    </row>
    <row r="224" spans="1:18" x14ac:dyDescent="0.55000000000000004">
      <c r="A224">
        <v>2955</v>
      </c>
      <c r="B224" t="s">
        <v>4378</v>
      </c>
      <c r="C224" t="s">
        <v>4377</v>
      </c>
      <c r="D224" t="s">
        <v>4376</v>
      </c>
      <c r="F224">
        <f t="shared" si="22"/>
        <v>4</v>
      </c>
      <c r="G224">
        <f t="shared" si="19"/>
        <v>6</v>
      </c>
      <c r="H224">
        <f t="shared" si="20"/>
        <v>7</v>
      </c>
      <c r="I224">
        <f t="shared" si="21"/>
        <v>24</v>
      </c>
      <c r="Q224" s="4" t="str">
        <f t="shared" si="24"/>
        <v xml:space="preserve">       </v>
      </c>
      <c r="R224" s="4" t="str">
        <f t="shared" si="23"/>
        <v xml:space="preserve">       ('2955', 'Ernest', 'Delorme', 'ernest.delorme@dowerg.de'),</v>
      </c>
    </row>
    <row r="225" spans="1:18" x14ac:dyDescent="0.55000000000000004">
      <c r="A225">
        <v>5354</v>
      </c>
      <c r="B225" t="s">
        <v>4375</v>
      </c>
      <c r="C225" t="s">
        <v>4374</v>
      </c>
      <c r="D225" t="s">
        <v>4373</v>
      </c>
      <c r="F225">
        <f t="shared" si="22"/>
        <v>4</v>
      </c>
      <c r="G225">
        <f t="shared" si="19"/>
        <v>7</v>
      </c>
      <c r="H225">
        <f t="shared" si="20"/>
        <v>6</v>
      </c>
      <c r="I225">
        <f t="shared" si="21"/>
        <v>33</v>
      </c>
      <c r="Q225" s="4" t="str">
        <f t="shared" si="24"/>
        <v xml:space="preserve">       </v>
      </c>
      <c r="R225" s="4" t="str">
        <f t="shared" si="23"/>
        <v xml:space="preserve">       ('5354', 'Christy', 'Grossi', 'christy.grossi@alarcon-tafoya.com'),</v>
      </c>
    </row>
    <row r="226" spans="1:18" x14ac:dyDescent="0.55000000000000004">
      <c r="A226">
        <v>3847</v>
      </c>
      <c r="B226" t="s">
        <v>4372</v>
      </c>
      <c r="C226" t="s">
        <v>4371</v>
      </c>
      <c r="D226" t="s">
        <v>4370</v>
      </c>
      <c r="F226">
        <f t="shared" si="22"/>
        <v>4</v>
      </c>
      <c r="G226">
        <f t="shared" si="19"/>
        <v>10</v>
      </c>
      <c r="H226">
        <f t="shared" si="20"/>
        <v>5</v>
      </c>
      <c r="I226">
        <f t="shared" si="21"/>
        <v>29</v>
      </c>
      <c r="Q226" s="4" t="str">
        <f t="shared" si="24"/>
        <v xml:space="preserve">       </v>
      </c>
      <c r="R226" s="4" t="str">
        <f t="shared" si="23"/>
        <v xml:space="preserve">       ('3847', 'Hermelinda', 'Olmos', 'hermelinda.olmos@portillo.com'),</v>
      </c>
    </row>
    <row r="227" spans="1:18" x14ac:dyDescent="0.55000000000000004">
      <c r="A227">
        <v>3025</v>
      </c>
      <c r="B227" t="s">
        <v>4369</v>
      </c>
      <c r="C227" t="s">
        <v>4368</v>
      </c>
      <c r="D227" t="s">
        <v>4367</v>
      </c>
      <c r="F227">
        <f t="shared" si="22"/>
        <v>4</v>
      </c>
      <c r="G227">
        <f t="shared" si="19"/>
        <v>7</v>
      </c>
      <c r="H227">
        <f t="shared" si="20"/>
        <v>6</v>
      </c>
      <c r="I227">
        <f t="shared" si="21"/>
        <v>30</v>
      </c>
      <c r="Q227" s="4" t="str">
        <f t="shared" si="24"/>
        <v xml:space="preserve">       </v>
      </c>
      <c r="R227" s="4" t="str">
        <f t="shared" si="23"/>
        <v xml:space="preserve">       ('3025', 'Herbert', 'Fraser', 'herbert.fraser@holloway.org.au'),</v>
      </c>
    </row>
    <row r="228" spans="1:18" x14ac:dyDescent="0.55000000000000004">
      <c r="A228">
        <v>1615</v>
      </c>
      <c r="B228" t="s">
        <v>4366</v>
      </c>
      <c r="C228" t="s">
        <v>4365</v>
      </c>
      <c r="D228" t="s">
        <v>4364</v>
      </c>
      <c r="F228">
        <f t="shared" si="22"/>
        <v>4</v>
      </c>
      <c r="G228">
        <f t="shared" si="19"/>
        <v>9</v>
      </c>
      <c r="H228">
        <f t="shared" si="20"/>
        <v>8</v>
      </c>
      <c r="I228">
        <f t="shared" si="21"/>
        <v>30</v>
      </c>
      <c r="Q228" s="4" t="str">
        <f t="shared" si="24"/>
        <v xml:space="preserve">       </v>
      </c>
      <c r="R228" s="4" t="str">
        <f t="shared" si="23"/>
        <v xml:space="preserve">       ('1615', 'Giancarlo', 'Heydrich', 'giancarlo.heydrich@hotmail.com'),</v>
      </c>
    </row>
    <row r="229" spans="1:18" x14ac:dyDescent="0.55000000000000004">
      <c r="A229">
        <v>5154</v>
      </c>
      <c r="B229" t="s">
        <v>4363</v>
      </c>
      <c r="C229" t="s">
        <v>4362</v>
      </c>
      <c r="D229" t="s">
        <v>4361</v>
      </c>
      <c r="F229">
        <f t="shared" si="22"/>
        <v>4</v>
      </c>
      <c r="G229">
        <f t="shared" si="19"/>
        <v>9</v>
      </c>
      <c r="H229">
        <f t="shared" si="20"/>
        <v>9</v>
      </c>
      <c r="I229">
        <f t="shared" si="21"/>
        <v>30</v>
      </c>
      <c r="Q229" s="4" t="str">
        <f t="shared" si="24"/>
        <v xml:space="preserve">       </v>
      </c>
      <c r="R229" s="4" t="str">
        <f t="shared" si="23"/>
        <v xml:space="preserve">       ('5154', 'Constance', 'Maldonado', 'constance.maldonado@spiess.net'),</v>
      </c>
    </row>
    <row r="230" spans="1:18" x14ac:dyDescent="0.55000000000000004">
      <c r="A230">
        <v>5005</v>
      </c>
      <c r="B230" t="s">
        <v>4360</v>
      </c>
      <c r="C230" t="s">
        <v>4359</v>
      </c>
      <c r="D230" t="s">
        <v>4358</v>
      </c>
      <c r="F230">
        <f t="shared" si="22"/>
        <v>4</v>
      </c>
      <c r="G230">
        <f t="shared" si="19"/>
        <v>9</v>
      </c>
      <c r="H230">
        <f t="shared" si="20"/>
        <v>7</v>
      </c>
      <c r="I230">
        <f t="shared" si="21"/>
        <v>29</v>
      </c>
      <c r="Q230" s="4" t="str">
        <f t="shared" si="24"/>
        <v xml:space="preserve">       </v>
      </c>
      <c r="R230" s="4" t="str">
        <f t="shared" si="23"/>
        <v xml:space="preserve">       ('5005', 'Giampiero', 'Carlier', 'giampiero.carlier@hotmail.com'),</v>
      </c>
    </row>
    <row r="231" spans="1:18" x14ac:dyDescent="0.55000000000000004">
      <c r="A231">
        <v>1349</v>
      </c>
      <c r="B231" t="s">
        <v>4357</v>
      </c>
      <c r="C231" t="s">
        <v>4356</v>
      </c>
      <c r="D231" t="s">
        <v>4355</v>
      </c>
      <c r="F231">
        <f t="shared" si="22"/>
        <v>4</v>
      </c>
      <c r="G231">
        <f t="shared" si="19"/>
        <v>5</v>
      </c>
      <c r="H231">
        <f t="shared" si="20"/>
        <v>7</v>
      </c>
      <c r="I231">
        <f t="shared" si="21"/>
        <v>25</v>
      </c>
      <c r="Q231" s="4" t="str">
        <f t="shared" si="24"/>
        <v xml:space="preserve">       </v>
      </c>
      <c r="R231" s="4" t="str">
        <f t="shared" si="23"/>
        <v xml:space="preserve">       ('1349', 'Carlo', 'Jacquot', 'carlo.jacquot@hotmail.com'),</v>
      </c>
    </row>
    <row r="232" spans="1:18" x14ac:dyDescent="0.55000000000000004">
      <c r="A232">
        <v>3670</v>
      </c>
      <c r="B232" t="s">
        <v>4354</v>
      </c>
      <c r="C232" t="s">
        <v>4353</v>
      </c>
      <c r="D232" t="s">
        <v>4352</v>
      </c>
      <c r="F232">
        <f t="shared" si="22"/>
        <v>4</v>
      </c>
      <c r="G232">
        <f t="shared" si="19"/>
        <v>7</v>
      </c>
      <c r="H232">
        <f t="shared" si="20"/>
        <v>6</v>
      </c>
      <c r="I232">
        <f t="shared" si="21"/>
        <v>24</v>
      </c>
      <c r="Q232" s="4" t="str">
        <f t="shared" si="24"/>
        <v xml:space="preserve">       </v>
      </c>
      <c r="R232" s="4" t="str">
        <f t="shared" si="23"/>
        <v xml:space="preserve">       ('3670', 'Gabriel', 'Robles', 'gabriel.robles@yahoo.com'),</v>
      </c>
    </row>
    <row r="233" spans="1:18" x14ac:dyDescent="0.55000000000000004">
      <c r="A233">
        <v>2912</v>
      </c>
      <c r="B233" t="s">
        <v>4351</v>
      </c>
      <c r="C233" t="s">
        <v>4350</v>
      </c>
      <c r="D233" t="s">
        <v>4349</v>
      </c>
      <c r="F233">
        <f t="shared" si="22"/>
        <v>4</v>
      </c>
      <c r="G233">
        <f t="shared" si="19"/>
        <v>4</v>
      </c>
      <c r="H233">
        <f t="shared" si="20"/>
        <v>5</v>
      </c>
      <c r="I233">
        <f t="shared" si="21"/>
        <v>20</v>
      </c>
      <c r="Q233" s="4" t="str">
        <f t="shared" si="24"/>
        <v xml:space="preserve">       </v>
      </c>
      <c r="R233" s="4" t="str">
        <f t="shared" si="23"/>
        <v xml:space="preserve">       ('2912', 'Gerd', 'Gunpf', 'gerd.gunpf@gmail.com'),</v>
      </c>
    </row>
    <row r="234" spans="1:18" x14ac:dyDescent="0.55000000000000004">
      <c r="A234">
        <v>4336</v>
      </c>
      <c r="B234" t="s">
        <v>4348</v>
      </c>
      <c r="C234" t="s">
        <v>4347</v>
      </c>
      <c r="D234" t="s">
        <v>4346</v>
      </c>
      <c r="F234">
        <f t="shared" si="22"/>
        <v>4</v>
      </c>
      <c r="G234">
        <f t="shared" si="19"/>
        <v>6</v>
      </c>
      <c r="H234">
        <f t="shared" si="20"/>
        <v>7</v>
      </c>
      <c r="I234">
        <f t="shared" si="21"/>
        <v>24</v>
      </c>
      <c r="Q234" s="4" t="str">
        <f t="shared" si="24"/>
        <v xml:space="preserve">       </v>
      </c>
      <c r="R234" s="4" t="str">
        <f t="shared" si="23"/>
        <v xml:space="preserve">       ('4336', 'Ashley', 'Hellwig', 'ashley.hellwig@libero.it'),</v>
      </c>
    </row>
    <row r="235" spans="1:18" x14ac:dyDescent="0.55000000000000004">
      <c r="A235">
        <v>5576</v>
      </c>
      <c r="B235" t="s">
        <v>3484</v>
      </c>
      <c r="C235" t="s">
        <v>4345</v>
      </c>
      <c r="D235" t="s">
        <v>4344</v>
      </c>
      <c r="F235">
        <f t="shared" si="22"/>
        <v>4</v>
      </c>
      <c r="G235">
        <f t="shared" si="19"/>
        <v>7</v>
      </c>
      <c r="H235">
        <f t="shared" si="20"/>
        <v>5</v>
      </c>
      <c r="I235">
        <f t="shared" si="21"/>
        <v>23</v>
      </c>
      <c r="Q235" s="4" t="str">
        <f t="shared" si="24"/>
        <v xml:space="preserve">       </v>
      </c>
      <c r="R235" s="4" t="str">
        <f t="shared" si="23"/>
        <v xml:space="preserve">       ('5576', 'Patrick', 'Rosas', 'patrick.rosas@yahoo.com'),</v>
      </c>
    </row>
    <row r="236" spans="1:18" x14ac:dyDescent="0.55000000000000004">
      <c r="A236">
        <v>2736</v>
      </c>
      <c r="B236" t="s">
        <v>4343</v>
      </c>
      <c r="C236" t="s">
        <v>3592</v>
      </c>
      <c r="D236" t="s">
        <v>4342</v>
      </c>
      <c r="F236">
        <f t="shared" si="22"/>
        <v>4</v>
      </c>
      <c r="G236">
        <f t="shared" si="19"/>
        <v>5</v>
      </c>
      <c r="H236">
        <f t="shared" si="20"/>
        <v>7</v>
      </c>
      <c r="I236">
        <f t="shared" si="21"/>
        <v>25</v>
      </c>
      <c r="Q236" s="4" t="str">
        <f t="shared" si="24"/>
        <v xml:space="preserve">       </v>
      </c>
      <c r="R236" s="4" t="str">
        <f t="shared" si="23"/>
        <v xml:space="preserve">       ('2736', 'Lilla', 'Leonard', 'lilla.leonard@jungfer.com'),</v>
      </c>
    </row>
    <row r="237" spans="1:18" x14ac:dyDescent="0.55000000000000004">
      <c r="A237">
        <v>3321</v>
      </c>
      <c r="B237" t="s">
        <v>4341</v>
      </c>
      <c r="C237" t="s">
        <v>2669</v>
      </c>
      <c r="D237" t="s">
        <v>4340</v>
      </c>
      <c r="F237">
        <f t="shared" si="22"/>
        <v>4</v>
      </c>
      <c r="G237">
        <f t="shared" si="19"/>
        <v>4</v>
      </c>
      <c r="H237">
        <f t="shared" si="20"/>
        <v>7</v>
      </c>
      <c r="I237">
        <f t="shared" si="21"/>
        <v>32</v>
      </c>
      <c r="Q237" s="4" t="str">
        <f t="shared" si="24"/>
        <v xml:space="preserve">       </v>
      </c>
      <c r="R237" s="4" t="str">
        <f t="shared" si="23"/>
        <v xml:space="preserve">       ('3321', 'Tony', 'Nicolas', 'tony.nicolas@morrocco-seddio.net'),</v>
      </c>
    </row>
    <row r="238" spans="1:18" x14ac:dyDescent="0.55000000000000004">
      <c r="A238">
        <v>3353</v>
      </c>
      <c r="B238" t="s">
        <v>4339</v>
      </c>
      <c r="C238" t="s">
        <v>4338</v>
      </c>
      <c r="D238" t="s">
        <v>4337</v>
      </c>
      <c r="F238">
        <f t="shared" si="22"/>
        <v>4</v>
      </c>
      <c r="G238">
        <f t="shared" si="19"/>
        <v>7</v>
      </c>
      <c r="H238">
        <f t="shared" si="20"/>
        <v>9</v>
      </c>
      <c r="I238">
        <f t="shared" si="21"/>
        <v>28</v>
      </c>
      <c r="Q238" s="4" t="str">
        <f t="shared" si="24"/>
        <v xml:space="preserve">       </v>
      </c>
      <c r="R238" s="4" t="str">
        <f t="shared" si="23"/>
        <v xml:space="preserve">       ('3353', 'Allegra', 'Benedetti', 'allegra.benedetti@miller.com'),</v>
      </c>
    </row>
    <row r="239" spans="1:18" x14ac:dyDescent="0.55000000000000004">
      <c r="A239">
        <v>2336</v>
      </c>
      <c r="B239" t="s">
        <v>4336</v>
      </c>
      <c r="C239" t="s">
        <v>4335</v>
      </c>
      <c r="D239" t="s">
        <v>4334</v>
      </c>
      <c r="F239">
        <f t="shared" si="22"/>
        <v>4</v>
      </c>
      <c r="G239">
        <f t="shared" si="19"/>
        <v>7</v>
      </c>
      <c r="H239">
        <f t="shared" si="20"/>
        <v>6</v>
      </c>
      <c r="I239">
        <f t="shared" si="21"/>
        <v>21</v>
      </c>
      <c r="Q239" s="4" t="str">
        <f t="shared" si="24"/>
        <v xml:space="preserve">       </v>
      </c>
      <c r="R239" s="4" t="str">
        <f t="shared" si="23"/>
        <v xml:space="preserve">       ('2336', 'Camille', 'Tafuri', 'camille.tafuri@aol.de'),</v>
      </c>
    </row>
    <row r="240" spans="1:18" x14ac:dyDescent="0.55000000000000004">
      <c r="A240">
        <v>4369</v>
      </c>
      <c r="B240" t="s">
        <v>4333</v>
      </c>
      <c r="C240" t="s">
        <v>4332</v>
      </c>
      <c r="D240" t="s">
        <v>4331</v>
      </c>
      <c r="F240">
        <f t="shared" si="22"/>
        <v>4</v>
      </c>
      <c r="G240">
        <f t="shared" si="19"/>
        <v>4</v>
      </c>
      <c r="H240">
        <f t="shared" si="20"/>
        <v>7</v>
      </c>
      <c r="I240">
        <f t="shared" si="21"/>
        <v>24</v>
      </c>
      <c r="Q240" s="4" t="str">
        <f t="shared" si="24"/>
        <v xml:space="preserve">       </v>
      </c>
      <c r="R240" s="4" t="str">
        <f t="shared" si="23"/>
        <v xml:space="preserve">       ('4369', 'Juan', 'Wheeler', 'juan.wheeler@gilmore.net'),</v>
      </c>
    </row>
    <row r="241" spans="1:18" x14ac:dyDescent="0.55000000000000004">
      <c r="A241">
        <v>4464</v>
      </c>
      <c r="B241" t="s">
        <v>4330</v>
      </c>
      <c r="C241" t="s">
        <v>4329</v>
      </c>
      <c r="D241" t="s">
        <v>4328</v>
      </c>
      <c r="F241">
        <f t="shared" si="22"/>
        <v>4</v>
      </c>
      <c r="G241">
        <f t="shared" si="19"/>
        <v>8</v>
      </c>
      <c r="H241">
        <f t="shared" si="20"/>
        <v>7</v>
      </c>
      <c r="I241">
        <f t="shared" si="21"/>
        <v>31</v>
      </c>
      <c r="Q241" s="4" t="str">
        <f t="shared" si="24"/>
        <v xml:space="preserve">       </v>
      </c>
      <c r="R241" s="4" t="str">
        <f t="shared" si="23"/>
        <v xml:space="preserve">       ('4464', 'Leopoldo', 'Johnson', 'leopoldo.johnson@hotmail.com.au'),</v>
      </c>
    </row>
    <row r="242" spans="1:18" x14ac:dyDescent="0.55000000000000004">
      <c r="A242">
        <v>5626</v>
      </c>
      <c r="B242" t="s">
        <v>4327</v>
      </c>
      <c r="C242" t="s">
        <v>4326</v>
      </c>
      <c r="D242" t="s">
        <v>4325</v>
      </c>
      <c r="F242">
        <f t="shared" si="22"/>
        <v>4</v>
      </c>
      <c r="G242">
        <f t="shared" si="19"/>
        <v>7</v>
      </c>
      <c r="H242">
        <f t="shared" si="20"/>
        <v>7</v>
      </c>
      <c r="I242">
        <f t="shared" si="21"/>
        <v>24</v>
      </c>
      <c r="Q242" s="4" t="str">
        <f t="shared" si="24"/>
        <v xml:space="preserve">       </v>
      </c>
      <c r="R242" s="4" t="str">
        <f t="shared" si="23"/>
        <v xml:space="preserve">       ('5626', 'Dietmar', 'Grenier', 'dietmar.grenier@tele2.it'),</v>
      </c>
    </row>
    <row r="243" spans="1:18" x14ac:dyDescent="0.55000000000000004">
      <c r="A243">
        <v>1669</v>
      </c>
      <c r="B243" t="s">
        <v>4324</v>
      </c>
      <c r="C243" t="s">
        <v>4323</v>
      </c>
      <c r="D243" t="s">
        <v>4322</v>
      </c>
      <c r="F243">
        <f t="shared" si="22"/>
        <v>4</v>
      </c>
      <c r="G243">
        <f t="shared" si="19"/>
        <v>6</v>
      </c>
      <c r="H243">
        <f t="shared" si="20"/>
        <v>6</v>
      </c>
      <c r="I243">
        <f t="shared" si="21"/>
        <v>24</v>
      </c>
      <c r="Q243" s="4" t="str">
        <f t="shared" si="24"/>
        <v xml:space="preserve">       </v>
      </c>
      <c r="R243" s="4" t="str">
        <f t="shared" si="23"/>
        <v xml:space="preserve">       ('1669', 'Leonid', 'Scholl', 'leonid.scholl@collin.com'),</v>
      </c>
    </row>
    <row r="244" spans="1:18" x14ac:dyDescent="0.55000000000000004">
      <c r="A244">
        <v>5544</v>
      </c>
      <c r="B244" t="s">
        <v>4321</v>
      </c>
      <c r="C244" t="s">
        <v>4320</v>
      </c>
      <c r="D244" t="s">
        <v>4319</v>
      </c>
      <c r="F244">
        <f t="shared" si="22"/>
        <v>4</v>
      </c>
      <c r="G244">
        <f t="shared" si="19"/>
        <v>6</v>
      </c>
      <c r="H244">
        <f t="shared" si="20"/>
        <v>9</v>
      </c>
      <c r="I244">
        <f t="shared" si="21"/>
        <v>36</v>
      </c>
      <c r="Q244" s="4" t="str">
        <f t="shared" si="24"/>
        <v xml:space="preserve">       </v>
      </c>
      <c r="R244" s="4" t="str">
        <f t="shared" si="23"/>
        <v xml:space="preserve">       ('5544', 'Olivie', 'Contarini', 'olivie.contarini@marshall-wright.biz'),</v>
      </c>
    </row>
    <row r="245" spans="1:18" x14ac:dyDescent="0.55000000000000004">
      <c r="A245">
        <v>6078</v>
      </c>
      <c r="B245" t="s">
        <v>4318</v>
      </c>
      <c r="C245" t="s">
        <v>4317</v>
      </c>
      <c r="D245" t="s">
        <v>4316</v>
      </c>
      <c r="F245">
        <f t="shared" si="22"/>
        <v>4</v>
      </c>
      <c r="G245">
        <f t="shared" si="19"/>
        <v>7</v>
      </c>
      <c r="H245">
        <f t="shared" si="20"/>
        <v>7</v>
      </c>
      <c r="I245">
        <f t="shared" si="21"/>
        <v>26</v>
      </c>
      <c r="Q245" s="4" t="str">
        <f t="shared" si="24"/>
        <v xml:space="preserve">       </v>
      </c>
      <c r="R245" s="4" t="str">
        <f t="shared" si="23"/>
        <v xml:space="preserve">       ('6078', 'Jeffery', 'Lacroix', 'jeffery.lacroix@medina.org'),</v>
      </c>
    </row>
    <row r="246" spans="1:18" x14ac:dyDescent="0.55000000000000004">
      <c r="A246">
        <v>2580</v>
      </c>
      <c r="B246" t="s">
        <v>4315</v>
      </c>
      <c r="C246" t="s">
        <v>4314</v>
      </c>
      <c r="D246" t="s">
        <v>4313</v>
      </c>
      <c r="F246">
        <f t="shared" si="22"/>
        <v>4</v>
      </c>
      <c r="G246">
        <f t="shared" si="19"/>
        <v>9</v>
      </c>
      <c r="H246">
        <f t="shared" si="20"/>
        <v>6</v>
      </c>
      <c r="I246">
        <f t="shared" si="21"/>
        <v>31</v>
      </c>
      <c r="Q246" s="4" t="str">
        <f t="shared" si="24"/>
        <v xml:space="preserve">       </v>
      </c>
      <c r="R246" s="4" t="str">
        <f t="shared" si="23"/>
        <v xml:space="preserve">       ('2580', 'Edeltraud', 'Chavez', 'edeltraud.chavez@hotmail.com.au'),</v>
      </c>
    </row>
    <row r="247" spans="1:18" x14ac:dyDescent="0.55000000000000004">
      <c r="A247">
        <v>3592</v>
      </c>
      <c r="B247" t="s">
        <v>4312</v>
      </c>
      <c r="C247" t="s">
        <v>4311</v>
      </c>
      <c r="D247" t="s">
        <v>4310</v>
      </c>
      <c r="F247">
        <f t="shared" si="22"/>
        <v>4</v>
      </c>
      <c r="G247">
        <f t="shared" si="19"/>
        <v>5</v>
      </c>
      <c r="H247">
        <f t="shared" si="20"/>
        <v>6</v>
      </c>
      <c r="I247">
        <f t="shared" si="21"/>
        <v>22</v>
      </c>
      <c r="Q247" s="4" t="str">
        <f t="shared" si="24"/>
        <v xml:space="preserve">       </v>
      </c>
      <c r="R247" s="4" t="str">
        <f t="shared" si="23"/>
        <v xml:space="preserve">       ('3592', 'Mesut', 'Morvan', 'mesut.morvan@gmail.com'),</v>
      </c>
    </row>
    <row r="248" spans="1:18" x14ac:dyDescent="0.55000000000000004">
      <c r="A248">
        <v>4914</v>
      </c>
      <c r="B248" t="s">
        <v>4309</v>
      </c>
      <c r="C248" t="s">
        <v>4308</v>
      </c>
      <c r="D248" t="s">
        <v>4307</v>
      </c>
      <c r="F248">
        <f t="shared" si="22"/>
        <v>4</v>
      </c>
      <c r="G248">
        <f t="shared" si="19"/>
        <v>7</v>
      </c>
      <c r="H248">
        <f t="shared" si="20"/>
        <v>7</v>
      </c>
      <c r="I248">
        <f t="shared" si="21"/>
        <v>25</v>
      </c>
      <c r="Q248" s="4" t="str">
        <f t="shared" si="24"/>
        <v xml:space="preserve">       </v>
      </c>
      <c r="R248" s="4" t="str">
        <f t="shared" si="23"/>
        <v xml:space="preserve">       ('4914', 'Gregory', 'Jackson', 'gregory.jackson@ortiz.com'),</v>
      </c>
    </row>
    <row r="249" spans="1:18" x14ac:dyDescent="0.55000000000000004">
      <c r="A249">
        <v>3848</v>
      </c>
      <c r="B249" t="s">
        <v>4306</v>
      </c>
      <c r="C249" t="s">
        <v>4305</v>
      </c>
      <c r="D249" t="s">
        <v>4304</v>
      </c>
      <c r="F249">
        <f t="shared" si="22"/>
        <v>4</v>
      </c>
      <c r="G249">
        <f t="shared" si="19"/>
        <v>6</v>
      </c>
      <c r="H249">
        <f t="shared" si="20"/>
        <v>5</v>
      </c>
      <c r="I249">
        <f t="shared" si="21"/>
        <v>22</v>
      </c>
      <c r="Q249" s="4" t="str">
        <f t="shared" si="24"/>
        <v xml:space="preserve">       </v>
      </c>
      <c r="R249" s="4" t="str">
        <f t="shared" si="23"/>
        <v xml:space="preserve">       ('3848', 'Nicola', 'Rossi', 'nicola.rossi@berry.org'),</v>
      </c>
    </row>
    <row r="250" spans="1:18" x14ac:dyDescent="0.55000000000000004">
      <c r="A250">
        <v>2619</v>
      </c>
      <c r="B250" t="s">
        <v>4303</v>
      </c>
      <c r="C250" t="s">
        <v>4302</v>
      </c>
      <c r="D250" t="s">
        <v>4301</v>
      </c>
      <c r="F250">
        <f t="shared" si="22"/>
        <v>4</v>
      </c>
      <c r="G250">
        <f t="shared" si="19"/>
        <v>5</v>
      </c>
      <c r="H250">
        <f t="shared" si="20"/>
        <v>7</v>
      </c>
      <c r="I250">
        <f t="shared" si="21"/>
        <v>23</v>
      </c>
      <c r="Q250" s="4" t="str">
        <f t="shared" si="24"/>
        <v xml:space="preserve">       </v>
      </c>
      <c r="R250" s="4" t="str">
        <f t="shared" si="23"/>
        <v xml:space="preserve">       ('2619', 'Eddie', 'Collazo', 'eddie.collazo@gmail.com'),</v>
      </c>
    </row>
    <row r="251" spans="1:18" x14ac:dyDescent="0.55000000000000004">
      <c r="A251">
        <v>4605</v>
      </c>
      <c r="B251" t="s">
        <v>4300</v>
      </c>
      <c r="C251" t="s">
        <v>4299</v>
      </c>
      <c r="D251" t="s">
        <v>4298</v>
      </c>
      <c r="F251">
        <f t="shared" si="22"/>
        <v>4</v>
      </c>
      <c r="G251">
        <f t="shared" si="19"/>
        <v>8</v>
      </c>
      <c r="H251">
        <f t="shared" si="20"/>
        <v>7</v>
      </c>
      <c r="I251">
        <f t="shared" si="21"/>
        <v>34</v>
      </c>
      <c r="Q251" s="4" t="str">
        <f t="shared" si="24"/>
        <v xml:space="preserve">       </v>
      </c>
      <c r="R251" s="4" t="str">
        <f t="shared" si="23"/>
        <v xml:space="preserve">       ('4605', 'Philippe', 'Gardner', 'philippe.gardner@howells-jones.net'),</v>
      </c>
    </row>
    <row r="252" spans="1:18" x14ac:dyDescent="0.55000000000000004">
      <c r="A252">
        <v>6147</v>
      </c>
      <c r="B252" t="s">
        <v>2110</v>
      </c>
      <c r="C252" t="s">
        <v>4297</v>
      </c>
      <c r="D252" t="s">
        <v>4296</v>
      </c>
      <c r="F252">
        <f t="shared" si="22"/>
        <v>4</v>
      </c>
      <c r="G252">
        <f t="shared" si="19"/>
        <v>3</v>
      </c>
      <c r="H252">
        <f t="shared" si="20"/>
        <v>3</v>
      </c>
      <c r="I252">
        <f t="shared" si="21"/>
        <v>18</v>
      </c>
      <c r="Q252" s="4" t="str">
        <f t="shared" si="24"/>
        <v xml:space="preserve">       </v>
      </c>
      <c r="R252" s="4" t="str">
        <f t="shared" si="23"/>
        <v xml:space="preserve">       ('6147', 'Roy', 'Fox', 'roy.fox@tejeda.com'),</v>
      </c>
    </row>
    <row r="253" spans="1:18" x14ac:dyDescent="0.55000000000000004">
      <c r="A253">
        <v>1383</v>
      </c>
      <c r="B253" t="s">
        <v>4295</v>
      </c>
      <c r="C253" t="s">
        <v>4294</v>
      </c>
      <c r="D253" t="s">
        <v>4293</v>
      </c>
      <c r="F253">
        <f t="shared" si="22"/>
        <v>4</v>
      </c>
      <c r="G253">
        <f t="shared" si="19"/>
        <v>9</v>
      </c>
      <c r="H253">
        <f t="shared" si="20"/>
        <v>6</v>
      </c>
      <c r="I253">
        <f t="shared" si="21"/>
        <v>24</v>
      </c>
      <c r="Q253" s="4" t="str">
        <f t="shared" si="24"/>
        <v xml:space="preserve">       </v>
      </c>
      <c r="R253" s="4" t="str">
        <f t="shared" si="23"/>
        <v xml:space="preserve">       ('1383', 'Heiderose', 'Garcia', 'heiderose.garcia@noos.fr'),</v>
      </c>
    </row>
    <row r="254" spans="1:18" x14ac:dyDescent="0.55000000000000004">
      <c r="A254">
        <v>1757</v>
      </c>
      <c r="B254" t="s">
        <v>4292</v>
      </c>
      <c r="C254" t="s">
        <v>4291</v>
      </c>
      <c r="D254" t="s">
        <v>4290</v>
      </c>
      <c r="F254">
        <f t="shared" si="22"/>
        <v>4</v>
      </c>
      <c r="G254">
        <f t="shared" si="19"/>
        <v>8</v>
      </c>
      <c r="H254">
        <f t="shared" si="20"/>
        <v>6</v>
      </c>
      <c r="I254">
        <f t="shared" si="21"/>
        <v>30</v>
      </c>
      <c r="Q254" s="4" t="str">
        <f t="shared" si="24"/>
        <v xml:space="preserve">       </v>
      </c>
      <c r="R254" s="4" t="str">
        <f t="shared" si="23"/>
        <v xml:space="preserve">       ('1757', 'Claudine', 'Rowley', 'claudine.rowley@industrias.com'),</v>
      </c>
    </row>
    <row r="255" spans="1:18" x14ac:dyDescent="0.55000000000000004">
      <c r="A255">
        <v>4390</v>
      </c>
      <c r="B255" t="s">
        <v>4289</v>
      </c>
      <c r="C255" t="s">
        <v>4288</v>
      </c>
      <c r="D255" t="s">
        <v>4287</v>
      </c>
      <c r="F255">
        <f t="shared" si="22"/>
        <v>4</v>
      </c>
      <c r="G255">
        <f t="shared" si="19"/>
        <v>6</v>
      </c>
      <c r="H255">
        <f t="shared" si="20"/>
        <v>4</v>
      </c>
      <c r="I255">
        <f t="shared" si="21"/>
        <v>25</v>
      </c>
      <c r="Q255" s="4" t="str">
        <f t="shared" si="24"/>
        <v xml:space="preserve">       </v>
      </c>
      <c r="R255" s="4" t="str">
        <f t="shared" si="23"/>
        <v xml:space="preserve">       ('4390', 'Astrid', 'Roht', 'astrid.roht@fastwebnet.it'),</v>
      </c>
    </row>
    <row r="256" spans="1:18" x14ac:dyDescent="0.55000000000000004">
      <c r="A256">
        <v>4165</v>
      </c>
      <c r="B256" t="s">
        <v>4286</v>
      </c>
      <c r="C256" t="s">
        <v>4285</v>
      </c>
      <c r="D256" t="s">
        <v>4284</v>
      </c>
      <c r="F256">
        <f t="shared" si="22"/>
        <v>4</v>
      </c>
      <c r="G256">
        <f t="shared" si="19"/>
        <v>7</v>
      </c>
      <c r="H256">
        <f t="shared" si="20"/>
        <v>7</v>
      </c>
      <c r="I256">
        <f t="shared" si="21"/>
        <v>24</v>
      </c>
      <c r="Q256" s="4" t="str">
        <f t="shared" si="24"/>
        <v xml:space="preserve">       </v>
      </c>
      <c r="R256" s="4" t="str">
        <f t="shared" si="23"/>
        <v xml:space="preserve">       ('4165', 'Auguste', 'Burnett', 'auguste.burnett@yahoo.fr'),</v>
      </c>
    </row>
    <row r="257" spans="1:18" x14ac:dyDescent="0.55000000000000004">
      <c r="A257">
        <v>4529</v>
      </c>
      <c r="B257" t="s">
        <v>4283</v>
      </c>
      <c r="C257" t="s">
        <v>2955</v>
      </c>
      <c r="D257" t="s">
        <v>4282</v>
      </c>
      <c r="F257">
        <f t="shared" si="22"/>
        <v>4</v>
      </c>
      <c r="G257">
        <f t="shared" si="19"/>
        <v>10</v>
      </c>
      <c r="H257">
        <f t="shared" si="20"/>
        <v>5</v>
      </c>
      <c r="I257">
        <f t="shared" si="21"/>
        <v>26</v>
      </c>
      <c r="Q257" s="4" t="str">
        <f t="shared" si="24"/>
        <v xml:space="preserve">       </v>
      </c>
      <c r="R257" s="4" t="str">
        <f t="shared" si="23"/>
        <v xml:space="preserve">       ('4529', 'Pellegrino', 'Allen', 'pellegrino.allen@gmail.com'),</v>
      </c>
    </row>
    <row r="258" spans="1:18" x14ac:dyDescent="0.55000000000000004">
      <c r="A258">
        <v>6084</v>
      </c>
      <c r="B258" t="s">
        <v>4281</v>
      </c>
      <c r="C258" t="s">
        <v>4280</v>
      </c>
      <c r="D258" t="s">
        <v>4279</v>
      </c>
      <c r="F258">
        <f t="shared" si="22"/>
        <v>4</v>
      </c>
      <c r="G258">
        <f t="shared" ref="G258:G321" si="25">LEN(B258)</f>
        <v>6</v>
      </c>
      <c r="H258">
        <f t="shared" ref="H258:H321" si="26">LEN(C258)</f>
        <v>6</v>
      </c>
      <c r="I258">
        <f t="shared" ref="I258:I321" si="27">LEN(D258)</f>
        <v>30</v>
      </c>
      <c r="Q258" s="4" t="str">
        <f t="shared" si="24"/>
        <v xml:space="preserve">       </v>
      </c>
      <c r="R258" s="4" t="str">
        <f t="shared" si="23"/>
        <v xml:space="preserve">       ('6084', 'Angela', 'Bowers', 'angela.bowers@laboratorios.com'),</v>
      </c>
    </row>
    <row r="259" spans="1:18" x14ac:dyDescent="0.55000000000000004">
      <c r="A259">
        <v>2916</v>
      </c>
      <c r="B259" t="s">
        <v>4278</v>
      </c>
      <c r="C259" t="s">
        <v>4277</v>
      </c>
      <c r="D259" t="s">
        <v>4276</v>
      </c>
      <c r="F259">
        <f t="shared" ref="F259:F322" si="28">LEN(A259)</f>
        <v>4</v>
      </c>
      <c r="G259">
        <f t="shared" si="25"/>
        <v>7</v>
      </c>
      <c r="H259">
        <f t="shared" si="26"/>
        <v>8</v>
      </c>
      <c r="I259">
        <f t="shared" si="27"/>
        <v>26</v>
      </c>
      <c r="Q259" s="4" t="str">
        <f t="shared" si="24"/>
        <v xml:space="preserve">       </v>
      </c>
      <c r="R259" s="4" t="str">
        <f t="shared" ref="R259:R322" si="29">Q259&amp;("('"&amp;A259&amp;"', '"&amp;B259&amp;"', '"&amp;C259&amp;"', '"&amp;D259&amp;"'),")</f>
        <v xml:space="preserve">       ('2916', 'Michael', 'Descamps', 'michael.descamps@gmail.com'),</v>
      </c>
    </row>
    <row r="260" spans="1:18" x14ac:dyDescent="0.55000000000000004">
      <c r="A260">
        <v>2005</v>
      </c>
      <c r="B260" t="s">
        <v>4275</v>
      </c>
      <c r="C260" t="s">
        <v>4274</v>
      </c>
      <c r="D260" t="s">
        <v>4273</v>
      </c>
      <c r="F260">
        <f t="shared" si="28"/>
        <v>4</v>
      </c>
      <c r="G260">
        <f t="shared" si="25"/>
        <v>9</v>
      </c>
      <c r="H260">
        <f t="shared" si="26"/>
        <v>7</v>
      </c>
      <c r="I260">
        <f t="shared" si="27"/>
        <v>33</v>
      </c>
      <c r="Q260" s="4" t="str">
        <f t="shared" ref="Q260:Q323" si="30">"       "</f>
        <v xml:space="preserve">       </v>
      </c>
      <c r="R260" s="4" t="str">
        <f t="shared" si="29"/>
        <v xml:space="preserve">       ('2005', 'Heidelore', 'Kennedy', 'heidelore.kennedy@guinizzelli.org'),</v>
      </c>
    </row>
    <row r="261" spans="1:18" x14ac:dyDescent="0.55000000000000004">
      <c r="A261">
        <v>2261</v>
      </c>
      <c r="B261" t="s">
        <v>4272</v>
      </c>
      <c r="C261" t="s">
        <v>4271</v>
      </c>
      <c r="D261" t="s">
        <v>4270</v>
      </c>
      <c r="F261">
        <f t="shared" si="28"/>
        <v>4</v>
      </c>
      <c r="G261">
        <f t="shared" si="25"/>
        <v>8</v>
      </c>
      <c r="H261">
        <f t="shared" si="26"/>
        <v>4</v>
      </c>
      <c r="I261">
        <f t="shared" si="27"/>
        <v>23</v>
      </c>
      <c r="Q261" s="4" t="str">
        <f t="shared" si="30"/>
        <v xml:space="preserve">       </v>
      </c>
      <c r="R261" s="4" t="str">
        <f t="shared" si="29"/>
        <v xml:space="preserve">       ('2261', 'Lucrezia', 'Koch', 'lucrezia.koch@petit.com'),</v>
      </c>
    </row>
    <row r="262" spans="1:18" x14ac:dyDescent="0.55000000000000004">
      <c r="A262">
        <v>5342</v>
      </c>
      <c r="B262" t="s">
        <v>4269</v>
      </c>
      <c r="C262" t="s">
        <v>4268</v>
      </c>
      <c r="D262" t="s">
        <v>4267</v>
      </c>
      <c r="F262">
        <f t="shared" si="28"/>
        <v>4</v>
      </c>
      <c r="G262">
        <f t="shared" si="25"/>
        <v>4</v>
      </c>
      <c r="H262">
        <f t="shared" si="26"/>
        <v>7</v>
      </c>
      <c r="I262">
        <f t="shared" si="27"/>
        <v>19</v>
      </c>
      <c r="Q262" s="4" t="str">
        <f t="shared" si="30"/>
        <v xml:space="preserve">       </v>
      </c>
      <c r="R262" s="4" t="str">
        <f t="shared" si="29"/>
        <v xml:space="preserve">       ('5342', 'Ivan', 'Accardo', 'ivan.accardo@web.de'),</v>
      </c>
    </row>
    <row r="263" spans="1:18" x14ac:dyDescent="0.55000000000000004">
      <c r="A263">
        <v>4087</v>
      </c>
      <c r="B263" t="s">
        <v>4266</v>
      </c>
      <c r="C263" t="s">
        <v>4265</v>
      </c>
      <c r="D263" t="s">
        <v>4264</v>
      </c>
      <c r="F263">
        <f t="shared" si="28"/>
        <v>4</v>
      </c>
      <c r="G263">
        <f t="shared" si="25"/>
        <v>5</v>
      </c>
      <c r="H263">
        <f t="shared" si="26"/>
        <v>8</v>
      </c>
      <c r="I263">
        <f t="shared" si="27"/>
        <v>24</v>
      </c>
      <c r="Q263" s="4" t="str">
        <f t="shared" si="30"/>
        <v xml:space="preserve">       </v>
      </c>
      <c r="R263" s="4" t="str">
        <f t="shared" si="29"/>
        <v xml:space="preserve">       ('4087', 'Karen', 'Avogadro', 'karen.avogadro@yahoo.com'),</v>
      </c>
    </row>
    <row r="264" spans="1:18" x14ac:dyDescent="0.55000000000000004">
      <c r="A264">
        <v>2761</v>
      </c>
      <c r="B264" t="s">
        <v>4263</v>
      </c>
      <c r="C264" t="s">
        <v>4262</v>
      </c>
      <c r="D264" t="s">
        <v>4261</v>
      </c>
      <c r="F264">
        <f t="shared" si="28"/>
        <v>4</v>
      </c>
      <c r="G264">
        <f t="shared" si="25"/>
        <v>8</v>
      </c>
      <c r="H264">
        <f t="shared" si="26"/>
        <v>6</v>
      </c>
      <c r="I264">
        <f t="shared" si="27"/>
        <v>25</v>
      </c>
      <c r="Q264" s="4" t="str">
        <f t="shared" si="30"/>
        <v xml:space="preserve">       </v>
      </c>
      <c r="R264" s="4" t="str">
        <f t="shared" si="29"/>
        <v xml:space="preserve">       ('2761', 'Laetitia', 'Gallet', 'laetitia.gallet@aubry.org'),</v>
      </c>
    </row>
    <row r="265" spans="1:18" x14ac:dyDescent="0.55000000000000004">
      <c r="A265">
        <v>2908</v>
      </c>
      <c r="B265" t="s">
        <v>4260</v>
      </c>
      <c r="C265" t="s">
        <v>4259</v>
      </c>
      <c r="D265" t="s">
        <v>4258</v>
      </c>
      <c r="F265">
        <f t="shared" si="28"/>
        <v>4</v>
      </c>
      <c r="G265">
        <f t="shared" si="25"/>
        <v>5</v>
      </c>
      <c r="H265">
        <f t="shared" si="26"/>
        <v>8</v>
      </c>
      <c r="I265">
        <f t="shared" si="27"/>
        <v>24</v>
      </c>
      <c r="Q265" s="4" t="str">
        <f t="shared" si="30"/>
        <v xml:space="preserve">       </v>
      </c>
      <c r="R265" s="4" t="str">
        <f t="shared" si="29"/>
        <v xml:space="preserve">       ('2908', 'Amico', 'Gosselin', 'amico.gosselin@shaw.info'),</v>
      </c>
    </row>
    <row r="266" spans="1:18" x14ac:dyDescent="0.55000000000000004">
      <c r="A266">
        <v>2155</v>
      </c>
      <c r="B266" t="s">
        <v>4257</v>
      </c>
      <c r="C266" t="s">
        <v>4256</v>
      </c>
      <c r="D266" t="s">
        <v>4255</v>
      </c>
      <c r="F266">
        <f t="shared" si="28"/>
        <v>4</v>
      </c>
      <c r="G266">
        <f t="shared" si="25"/>
        <v>6</v>
      </c>
      <c r="H266">
        <f t="shared" si="26"/>
        <v>5</v>
      </c>
      <c r="I266">
        <f t="shared" si="27"/>
        <v>23</v>
      </c>
      <c r="Q266" s="4" t="str">
        <f t="shared" si="30"/>
        <v xml:space="preserve">       </v>
      </c>
      <c r="R266" s="4" t="str">
        <f t="shared" si="29"/>
        <v xml:space="preserve">       ('2155', 'Ilaria', 'Bowen', 'ilaria.bowen@hotmail.it'),</v>
      </c>
    </row>
    <row r="267" spans="1:18" x14ac:dyDescent="0.55000000000000004">
      <c r="A267">
        <v>5642</v>
      </c>
      <c r="B267" t="s">
        <v>4254</v>
      </c>
      <c r="C267" t="s">
        <v>4253</v>
      </c>
      <c r="D267" t="s">
        <v>4252</v>
      </c>
      <c r="F267">
        <f t="shared" si="28"/>
        <v>4</v>
      </c>
      <c r="G267">
        <f t="shared" si="25"/>
        <v>6</v>
      </c>
      <c r="H267">
        <f t="shared" si="26"/>
        <v>6</v>
      </c>
      <c r="I267">
        <f t="shared" si="27"/>
        <v>25</v>
      </c>
      <c r="Q267" s="4" t="str">
        <f t="shared" si="30"/>
        <v xml:space="preserve">       </v>
      </c>
      <c r="R267" s="4" t="str">
        <f t="shared" si="29"/>
        <v xml:space="preserve">       ('5642', 'Marlen', 'Coardi', 'marlen.coardi@colletti.eu'),</v>
      </c>
    </row>
    <row r="268" spans="1:18" x14ac:dyDescent="0.55000000000000004">
      <c r="A268">
        <v>6217</v>
      </c>
      <c r="B268" t="s">
        <v>4251</v>
      </c>
      <c r="C268" t="s">
        <v>3351</v>
      </c>
      <c r="D268" t="s">
        <v>4250</v>
      </c>
      <c r="F268">
        <f t="shared" si="28"/>
        <v>4</v>
      </c>
      <c r="G268">
        <f t="shared" si="25"/>
        <v>6</v>
      </c>
      <c r="H268">
        <f t="shared" si="26"/>
        <v>9</v>
      </c>
      <c r="I268">
        <f t="shared" si="27"/>
        <v>28</v>
      </c>
      <c r="Q268" s="4" t="str">
        <f t="shared" si="30"/>
        <v xml:space="preserve">       </v>
      </c>
      <c r="R268" s="4" t="str">
        <f t="shared" si="29"/>
        <v xml:space="preserve">       ('6217', 'Rafael', 'Alexander', 'rafael.alexander@jenkins.com'),</v>
      </c>
    </row>
    <row r="269" spans="1:18" x14ac:dyDescent="0.55000000000000004">
      <c r="A269">
        <v>4222</v>
      </c>
      <c r="B269" t="s">
        <v>4249</v>
      </c>
      <c r="C269" t="s">
        <v>4248</v>
      </c>
      <c r="D269" t="s">
        <v>4247</v>
      </c>
      <c r="F269">
        <f t="shared" si="28"/>
        <v>4</v>
      </c>
      <c r="G269">
        <f t="shared" si="25"/>
        <v>5</v>
      </c>
      <c r="H269">
        <f t="shared" si="26"/>
        <v>7</v>
      </c>
      <c r="I269">
        <f t="shared" si="27"/>
        <v>25</v>
      </c>
      <c r="Q269" s="4" t="str">
        <f t="shared" si="30"/>
        <v xml:space="preserve">       </v>
      </c>
      <c r="R269" s="4" t="str">
        <f t="shared" si="29"/>
        <v xml:space="preserve">       ('4222', 'Herma', 'Gabbana', 'herma.gabbana@hotmail.com'),</v>
      </c>
    </row>
    <row r="270" spans="1:18" x14ac:dyDescent="0.55000000000000004">
      <c r="A270">
        <v>4798</v>
      </c>
      <c r="B270" t="s">
        <v>4246</v>
      </c>
      <c r="C270" t="s">
        <v>4245</v>
      </c>
      <c r="D270" t="s">
        <v>4244</v>
      </c>
      <c r="F270">
        <f t="shared" si="28"/>
        <v>4</v>
      </c>
      <c r="G270">
        <f t="shared" si="25"/>
        <v>7</v>
      </c>
      <c r="H270">
        <f t="shared" si="26"/>
        <v>8</v>
      </c>
      <c r="I270">
        <f t="shared" si="27"/>
        <v>31</v>
      </c>
      <c r="Q270" s="4" t="str">
        <f t="shared" si="30"/>
        <v xml:space="preserve">       </v>
      </c>
      <c r="R270" s="4" t="str">
        <f t="shared" si="29"/>
        <v xml:space="preserve">       ('4798', 'Zachary', 'Vespucci', 'zachary.vespucci@industrias.com'),</v>
      </c>
    </row>
    <row r="271" spans="1:18" x14ac:dyDescent="0.55000000000000004">
      <c r="A271">
        <v>5660</v>
      </c>
      <c r="B271" t="s">
        <v>4243</v>
      </c>
      <c r="C271" t="s">
        <v>3029</v>
      </c>
      <c r="D271" t="s">
        <v>4242</v>
      </c>
      <c r="F271">
        <f t="shared" si="28"/>
        <v>4</v>
      </c>
      <c r="G271">
        <f t="shared" si="25"/>
        <v>7</v>
      </c>
      <c r="H271">
        <f t="shared" si="26"/>
        <v>7</v>
      </c>
      <c r="I271">
        <f t="shared" si="27"/>
        <v>25</v>
      </c>
      <c r="Q271" s="4" t="str">
        <f t="shared" si="30"/>
        <v xml:space="preserve">       </v>
      </c>
      <c r="R271" s="4" t="str">
        <f t="shared" si="29"/>
        <v xml:space="preserve">       ('5660', 'Marisol', 'Richard', 'marisol.richard@gmail.com'),</v>
      </c>
    </row>
    <row r="272" spans="1:18" x14ac:dyDescent="0.55000000000000004">
      <c r="A272">
        <v>5000</v>
      </c>
      <c r="B272" t="s">
        <v>4241</v>
      </c>
      <c r="C272" t="s">
        <v>4240</v>
      </c>
      <c r="D272" t="s">
        <v>4239</v>
      </c>
      <c r="F272">
        <f t="shared" si="28"/>
        <v>4</v>
      </c>
      <c r="G272">
        <f t="shared" si="25"/>
        <v>6</v>
      </c>
      <c r="H272">
        <f t="shared" si="26"/>
        <v>6</v>
      </c>
      <c r="I272">
        <f t="shared" si="27"/>
        <v>25</v>
      </c>
      <c r="Q272" s="4" t="str">
        <f t="shared" si="30"/>
        <v xml:space="preserve">       </v>
      </c>
      <c r="R272" s="4" t="str">
        <f t="shared" si="29"/>
        <v xml:space="preserve">       ('5000', 'Joseph', 'Glover', 'joseph.glover@laposte.net'),</v>
      </c>
    </row>
    <row r="273" spans="1:18" x14ac:dyDescent="0.55000000000000004">
      <c r="A273">
        <v>2809</v>
      </c>
      <c r="B273" t="s">
        <v>4238</v>
      </c>
      <c r="C273" t="s">
        <v>4237</v>
      </c>
      <c r="D273" t="s">
        <v>4236</v>
      </c>
      <c r="F273">
        <f t="shared" si="28"/>
        <v>4</v>
      </c>
      <c r="G273">
        <f t="shared" si="25"/>
        <v>8</v>
      </c>
      <c r="H273">
        <f t="shared" si="26"/>
        <v>4</v>
      </c>
      <c r="I273">
        <f t="shared" si="27"/>
        <v>24</v>
      </c>
      <c r="Q273" s="4" t="str">
        <f t="shared" si="30"/>
        <v xml:space="preserve">       </v>
      </c>
      <c r="R273" s="4" t="str">
        <f t="shared" si="29"/>
        <v xml:space="preserve">       ('2809', 'Lauretta', 'Neal', 'lauretta.neal@hotmail.de'),</v>
      </c>
    </row>
    <row r="274" spans="1:18" x14ac:dyDescent="0.55000000000000004">
      <c r="A274">
        <v>3349</v>
      </c>
      <c r="B274" t="s">
        <v>4235</v>
      </c>
      <c r="C274" t="s">
        <v>4234</v>
      </c>
      <c r="D274" t="s">
        <v>4233</v>
      </c>
      <c r="F274">
        <f t="shared" si="28"/>
        <v>4</v>
      </c>
      <c r="G274">
        <f t="shared" si="25"/>
        <v>6</v>
      </c>
      <c r="H274">
        <f t="shared" si="26"/>
        <v>7</v>
      </c>
      <c r="I274">
        <f t="shared" si="27"/>
        <v>24</v>
      </c>
      <c r="Q274" s="4" t="str">
        <f t="shared" si="30"/>
        <v xml:space="preserve">       </v>
      </c>
      <c r="R274" s="4" t="str">
        <f t="shared" si="29"/>
        <v xml:space="preserve">       ('3349', 'Simone', 'Sauvage', 'simone.sauvage@yahoo.com'),</v>
      </c>
    </row>
    <row r="275" spans="1:18" x14ac:dyDescent="0.55000000000000004">
      <c r="A275">
        <v>3647</v>
      </c>
      <c r="B275" t="s">
        <v>4232</v>
      </c>
      <c r="C275" t="s">
        <v>4231</v>
      </c>
      <c r="D275" t="s">
        <v>4230</v>
      </c>
      <c r="F275">
        <f t="shared" si="28"/>
        <v>4</v>
      </c>
      <c r="G275">
        <f t="shared" si="25"/>
        <v>6</v>
      </c>
      <c r="H275">
        <f t="shared" si="26"/>
        <v>6</v>
      </c>
      <c r="I275">
        <f t="shared" si="27"/>
        <v>22</v>
      </c>
      <c r="Q275" s="4" t="str">
        <f t="shared" si="30"/>
        <v xml:space="preserve">       </v>
      </c>
      <c r="R275" s="4" t="str">
        <f t="shared" si="29"/>
        <v xml:space="preserve">       ('3647', 'Ramona', 'Brooks', 'ramona.brooks@kensy.de'),</v>
      </c>
    </row>
    <row r="276" spans="1:18" x14ac:dyDescent="0.55000000000000004">
      <c r="A276">
        <v>5745</v>
      </c>
      <c r="B276" t="s">
        <v>4229</v>
      </c>
      <c r="C276" t="s">
        <v>4228</v>
      </c>
      <c r="D276" t="s">
        <v>4227</v>
      </c>
      <c r="F276">
        <f t="shared" si="28"/>
        <v>4</v>
      </c>
      <c r="G276">
        <f t="shared" si="25"/>
        <v>6</v>
      </c>
      <c r="H276">
        <f t="shared" si="26"/>
        <v>8</v>
      </c>
      <c r="I276">
        <f t="shared" si="27"/>
        <v>25</v>
      </c>
      <c r="Q276" s="4" t="str">
        <f t="shared" si="30"/>
        <v xml:space="preserve">       </v>
      </c>
      <c r="R276" s="4" t="str">
        <f t="shared" si="29"/>
        <v xml:space="preserve">       ('5745', 'Gioele', 'Schwital', 'gioele.schwital@moody.com'),</v>
      </c>
    </row>
    <row r="277" spans="1:18" x14ac:dyDescent="0.55000000000000004">
      <c r="A277">
        <v>2583</v>
      </c>
      <c r="B277" t="s">
        <v>4226</v>
      </c>
      <c r="C277" t="s">
        <v>4225</v>
      </c>
      <c r="D277" t="s">
        <v>4224</v>
      </c>
      <c r="F277">
        <f t="shared" si="28"/>
        <v>4</v>
      </c>
      <c r="G277">
        <f t="shared" si="25"/>
        <v>5</v>
      </c>
      <c r="H277">
        <f t="shared" si="26"/>
        <v>7</v>
      </c>
      <c r="I277">
        <f t="shared" si="27"/>
        <v>26</v>
      </c>
      <c r="Q277" s="4" t="str">
        <f t="shared" si="30"/>
        <v xml:space="preserve">       </v>
      </c>
      <c r="R277" s="4" t="str">
        <f t="shared" si="29"/>
        <v xml:space="preserve">       ('2583', 'Elena', 'Jimenez', 'elena.jimenez@yahoo.com.au'),</v>
      </c>
    </row>
    <row r="278" spans="1:18" x14ac:dyDescent="0.55000000000000004">
      <c r="A278">
        <v>5441</v>
      </c>
      <c r="B278" t="s">
        <v>4223</v>
      </c>
      <c r="C278" t="s">
        <v>4222</v>
      </c>
      <c r="D278" t="s">
        <v>4221</v>
      </c>
      <c r="F278">
        <f t="shared" si="28"/>
        <v>4</v>
      </c>
      <c r="G278">
        <f t="shared" si="25"/>
        <v>3</v>
      </c>
      <c r="H278">
        <f t="shared" si="26"/>
        <v>6</v>
      </c>
      <c r="I278">
        <f t="shared" si="27"/>
        <v>22</v>
      </c>
      <c r="Q278" s="4" t="str">
        <f t="shared" si="30"/>
        <v xml:space="preserve">       </v>
      </c>
      <c r="R278" s="4" t="str">
        <f t="shared" si="29"/>
        <v xml:space="preserve">       ('5441', 'Pam', 'Vargas', 'pam.vargas@guillot.net'),</v>
      </c>
    </row>
    <row r="279" spans="1:18" x14ac:dyDescent="0.55000000000000004">
      <c r="A279">
        <v>2090</v>
      </c>
      <c r="B279" t="s">
        <v>4220</v>
      </c>
      <c r="C279" t="s">
        <v>4219</v>
      </c>
      <c r="D279" t="s">
        <v>4218</v>
      </c>
      <c r="F279">
        <f t="shared" si="28"/>
        <v>4</v>
      </c>
      <c r="G279">
        <f t="shared" si="25"/>
        <v>6</v>
      </c>
      <c r="H279">
        <f t="shared" si="26"/>
        <v>7</v>
      </c>
      <c r="I279">
        <f t="shared" si="27"/>
        <v>24</v>
      </c>
      <c r="Q279" s="4" t="str">
        <f t="shared" si="30"/>
        <v xml:space="preserve">       </v>
      </c>
      <c r="R279" s="4" t="str">
        <f t="shared" si="29"/>
        <v xml:space="preserve">       ('2090', 'Alison', 'Morales', 'alison.morales@lewis.com'),</v>
      </c>
    </row>
    <row r="280" spans="1:18" x14ac:dyDescent="0.55000000000000004">
      <c r="A280">
        <v>3386</v>
      </c>
      <c r="B280" t="s">
        <v>4217</v>
      </c>
      <c r="C280" t="s">
        <v>4216</v>
      </c>
      <c r="D280" t="s">
        <v>4215</v>
      </c>
      <c r="F280">
        <f t="shared" si="28"/>
        <v>4</v>
      </c>
      <c r="G280">
        <f t="shared" si="25"/>
        <v>4</v>
      </c>
      <c r="H280">
        <f t="shared" si="26"/>
        <v>6</v>
      </c>
      <c r="I280">
        <f t="shared" si="27"/>
        <v>23</v>
      </c>
      <c r="Q280" s="4" t="str">
        <f t="shared" si="30"/>
        <v xml:space="preserve">       </v>
      </c>
      <c r="R280" s="4" t="str">
        <f t="shared" si="29"/>
        <v xml:space="preserve">       ('3386', 'Marc', 'Aumann', 'marc.aumann@holland.com'),</v>
      </c>
    </row>
    <row r="281" spans="1:18" x14ac:dyDescent="0.55000000000000004">
      <c r="A281">
        <v>1816</v>
      </c>
      <c r="B281" t="s">
        <v>4214</v>
      </c>
      <c r="C281" t="s">
        <v>4213</v>
      </c>
      <c r="D281" t="s">
        <v>4212</v>
      </c>
      <c r="F281">
        <f t="shared" si="28"/>
        <v>4</v>
      </c>
      <c r="G281">
        <f t="shared" si="25"/>
        <v>5</v>
      </c>
      <c r="H281">
        <f t="shared" si="26"/>
        <v>6</v>
      </c>
      <c r="I281">
        <f t="shared" si="27"/>
        <v>22</v>
      </c>
      <c r="Q281" s="4" t="str">
        <f t="shared" si="30"/>
        <v xml:space="preserve">       </v>
      </c>
      <c r="R281" s="4" t="str">
        <f t="shared" si="29"/>
        <v xml:space="preserve">       ('1816', 'Carla', 'Butler', 'carla.butler@yahoo.com'),</v>
      </c>
    </row>
    <row r="282" spans="1:18" x14ac:dyDescent="0.55000000000000004">
      <c r="A282">
        <v>4718</v>
      </c>
      <c r="B282" t="s">
        <v>4211</v>
      </c>
      <c r="C282" t="s">
        <v>4210</v>
      </c>
      <c r="D282" t="s">
        <v>4209</v>
      </c>
      <c r="F282">
        <f t="shared" si="28"/>
        <v>4</v>
      </c>
      <c r="G282">
        <f t="shared" si="25"/>
        <v>7</v>
      </c>
      <c r="H282">
        <f t="shared" si="26"/>
        <v>5</v>
      </c>
      <c r="I282">
        <f t="shared" si="27"/>
        <v>28</v>
      </c>
      <c r="Q282" s="4" t="str">
        <f t="shared" si="30"/>
        <v xml:space="preserve">       </v>
      </c>
      <c r="R282" s="4" t="str">
        <f t="shared" si="29"/>
        <v xml:space="preserve">       ('4718', 'Dionigi', 'Bruce', 'dionigi.bruce@industrias.com'),</v>
      </c>
    </row>
    <row r="283" spans="1:18" x14ac:dyDescent="0.55000000000000004">
      <c r="A283">
        <v>1677</v>
      </c>
      <c r="B283" t="s">
        <v>4208</v>
      </c>
      <c r="C283" t="s">
        <v>3175</v>
      </c>
      <c r="D283" t="s">
        <v>4207</v>
      </c>
      <c r="F283">
        <f t="shared" si="28"/>
        <v>4</v>
      </c>
      <c r="G283">
        <f t="shared" si="25"/>
        <v>5</v>
      </c>
      <c r="H283">
        <f t="shared" si="26"/>
        <v>5</v>
      </c>
      <c r="I283">
        <f t="shared" si="27"/>
        <v>21</v>
      </c>
      <c r="Q283" s="4" t="str">
        <f t="shared" si="30"/>
        <v xml:space="preserve">       </v>
      </c>
      <c r="R283" s="4" t="str">
        <f t="shared" si="29"/>
        <v xml:space="preserve">       ('1677', 'Frank', 'Henry', 'frank.henry@yahoo.com'),</v>
      </c>
    </row>
    <row r="284" spans="1:18" x14ac:dyDescent="0.55000000000000004">
      <c r="A284">
        <v>4218</v>
      </c>
      <c r="B284" t="s">
        <v>4206</v>
      </c>
      <c r="C284" t="s">
        <v>4205</v>
      </c>
      <c r="D284" t="s">
        <v>4204</v>
      </c>
      <c r="F284">
        <f t="shared" si="28"/>
        <v>4</v>
      </c>
      <c r="G284">
        <f t="shared" si="25"/>
        <v>5</v>
      </c>
      <c r="H284">
        <f t="shared" si="26"/>
        <v>4</v>
      </c>
      <c r="I284">
        <f t="shared" si="27"/>
        <v>24</v>
      </c>
      <c r="Q284" s="4" t="str">
        <f t="shared" si="30"/>
        <v xml:space="preserve">       </v>
      </c>
      <c r="R284" s="4" t="str">
        <f t="shared" si="29"/>
        <v xml:space="preserve">       ('4218', 'Brent', 'Pons', 'brent.pons@proyectos.net'),</v>
      </c>
    </row>
    <row r="285" spans="1:18" x14ac:dyDescent="0.55000000000000004">
      <c r="A285">
        <v>4548</v>
      </c>
      <c r="B285" t="s">
        <v>4203</v>
      </c>
      <c r="C285" t="s">
        <v>4202</v>
      </c>
      <c r="D285" t="s">
        <v>4201</v>
      </c>
      <c r="F285">
        <f t="shared" si="28"/>
        <v>4</v>
      </c>
      <c r="G285">
        <f t="shared" si="25"/>
        <v>8</v>
      </c>
      <c r="H285">
        <f t="shared" si="26"/>
        <v>7</v>
      </c>
      <c r="I285">
        <f t="shared" si="27"/>
        <v>25</v>
      </c>
      <c r="Q285" s="4" t="str">
        <f t="shared" si="30"/>
        <v xml:space="preserve">       </v>
      </c>
      <c r="R285" s="4" t="str">
        <f t="shared" si="29"/>
        <v xml:space="preserve">       ('4548', 'Patricia', 'Liebelt', 'patricia.liebelt@baca.org'),</v>
      </c>
    </row>
    <row r="286" spans="1:18" x14ac:dyDescent="0.55000000000000004">
      <c r="A286">
        <v>1431</v>
      </c>
      <c r="B286" t="s">
        <v>4200</v>
      </c>
      <c r="C286" t="s">
        <v>4199</v>
      </c>
      <c r="D286" t="s">
        <v>4198</v>
      </c>
      <c r="F286">
        <f t="shared" si="28"/>
        <v>4</v>
      </c>
      <c r="G286">
        <f t="shared" si="25"/>
        <v>10</v>
      </c>
      <c r="H286">
        <f t="shared" si="26"/>
        <v>5</v>
      </c>
      <c r="I286">
        <f t="shared" si="27"/>
        <v>38</v>
      </c>
      <c r="Q286" s="4" t="str">
        <f t="shared" si="30"/>
        <v xml:space="preserve">       </v>
      </c>
      <c r="R286" s="4" t="str">
        <f t="shared" si="29"/>
        <v xml:space="preserve">       ('1431', 'Micheletto', 'Sykes', 'micheletto.sykes@thompson-thompson.com'),</v>
      </c>
    </row>
    <row r="287" spans="1:18" x14ac:dyDescent="0.55000000000000004">
      <c r="A287">
        <v>2830</v>
      </c>
      <c r="B287" t="s">
        <v>3391</v>
      </c>
      <c r="C287" t="s">
        <v>4197</v>
      </c>
      <c r="D287" t="s">
        <v>4196</v>
      </c>
      <c r="F287">
        <f t="shared" si="28"/>
        <v>4</v>
      </c>
      <c r="G287">
        <f t="shared" si="25"/>
        <v>4</v>
      </c>
      <c r="H287">
        <f t="shared" si="26"/>
        <v>5</v>
      </c>
      <c r="I287">
        <f t="shared" si="27"/>
        <v>20</v>
      </c>
      <c r="Q287" s="4" t="str">
        <f t="shared" si="30"/>
        <v xml:space="preserve">       </v>
      </c>
      <c r="R287" s="4" t="str">
        <f t="shared" si="29"/>
        <v xml:space="preserve">       ('2830', 'Rose', 'Blanc', 'rose.blanc@grupo.com'),</v>
      </c>
    </row>
    <row r="288" spans="1:18" x14ac:dyDescent="0.55000000000000004">
      <c r="A288">
        <v>4400</v>
      </c>
      <c r="B288" t="s">
        <v>4195</v>
      </c>
      <c r="C288" t="s">
        <v>4194</v>
      </c>
      <c r="D288" t="s">
        <v>4193</v>
      </c>
      <c r="F288">
        <f t="shared" si="28"/>
        <v>4</v>
      </c>
      <c r="G288">
        <f t="shared" si="25"/>
        <v>7</v>
      </c>
      <c r="H288">
        <f t="shared" si="26"/>
        <v>5</v>
      </c>
      <c r="I288">
        <f t="shared" si="27"/>
        <v>23</v>
      </c>
      <c r="Q288" s="4" t="str">
        <f t="shared" si="30"/>
        <v xml:space="preserve">       </v>
      </c>
      <c r="R288" s="4" t="str">
        <f t="shared" si="29"/>
        <v xml:space="preserve">       ('4400', 'Vincent', 'Singh', 'vincent.singh@gmail.com'),</v>
      </c>
    </row>
    <row r="289" spans="1:18" x14ac:dyDescent="0.55000000000000004">
      <c r="A289">
        <v>5773</v>
      </c>
      <c r="B289" t="s">
        <v>4192</v>
      </c>
      <c r="C289" t="s">
        <v>4191</v>
      </c>
      <c r="D289" t="s">
        <v>4190</v>
      </c>
      <c r="F289">
        <f t="shared" si="28"/>
        <v>4</v>
      </c>
      <c r="G289">
        <f t="shared" si="25"/>
        <v>5</v>
      </c>
      <c r="H289">
        <f t="shared" si="26"/>
        <v>7</v>
      </c>
      <c r="I289">
        <f t="shared" si="27"/>
        <v>34</v>
      </c>
      <c r="Q289" s="4" t="str">
        <f t="shared" si="30"/>
        <v xml:space="preserve">       </v>
      </c>
      <c r="R289" s="4" t="str">
        <f t="shared" si="29"/>
        <v xml:space="preserve">       ('5773', 'Jamie', 'Peacock', 'jamie.peacock@interiano-nordio.com'),</v>
      </c>
    </row>
    <row r="290" spans="1:18" x14ac:dyDescent="0.55000000000000004">
      <c r="A290">
        <v>4161</v>
      </c>
      <c r="B290" t="s">
        <v>4189</v>
      </c>
      <c r="C290" t="s">
        <v>4188</v>
      </c>
      <c r="D290" t="s">
        <v>4187</v>
      </c>
      <c r="F290">
        <f t="shared" si="28"/>
        <v>4</v>
      </c>
      <c r="G290">
        <f t="shared" si="25"/>
        <v>7</v>
      </c>
      <c r="H290">
        <f t="shared" si="26"/>
        <v>6</v>
      </c>
      <c r="I290">
        <f t="shared" si="27"/>
        <v>23</v>
      </c>
      <c r="Q290" s="4" t="str">
        <f t="shared" si="30"/>
        <v xml:space="preserve">       </v>
      </c>
      <c r="R290" s="4" t="str">
        <f t="shared" si="29"/>
        <v xml:space="preserve">       ('4161', 'Giorgia', 'Dijoux', 'giorgia.dijoux@paul.com'),</v>
      </c>
    </row>
    <row r="291" spans="1:18" x14ac:dyDescent="0.55000000000000004">
      <c r="A291">
        <v>2062</v>
      </c>
      <c r="B291" t="s">
        <v>4186</v>
      </c>
      <c r="C291" t="s">
        <v>4185</v>
      </c>
      <c r="D291" t="s">
        <v>4184</v>
      </c>
      <c r="F291">
        <f t="shared" si="28"/>
        <v>4</v>
      </c>
      <c r="G291">
        <f t="shared" si="25"/>
        <v>6</v>
      </c>
      <c r="H291">
        <f t="shared" si="26"/>
        <v>10</v>
      </c>
      <c r="I291">
        <f t="shared" si="27"/>
        <v>26</v>
      </c>
      <c r="Q291" s="4" t="str">
        <f t="shared" si="30"/>
        <v xml:space="preserve">       </v>
      </c>
      <c r="R291" s="4" t="str">
        <f t="shared" si="29"/>
        <v xml:space="preserve">       ('2062', 'Serena', 'Piacentini', 'serena.piacentini@yahoo.de'),</v>
      </c>
    </row>
    <row r="292" spans="1:18" x14ac:dyDescent="0.55000000000000004">
      <c r="A292">
        <v>3458</v>
      </c>
      <c r="B292" t="s">
        <v>4183</v>
      </c>
      <c r="C292" t="s">
        <v>4182</v>
      </c>
      <c r="D292" t="s">
        <v>4181</v>
      </c>
      <c r="F292">
        <f t="shared" si="28"/>
        <v>4</v>
      </c>
      <c r="G292">
        <f t="shared" si="25"/>
        <v>7</v>
      </c>
      <c r="H292">
        <f t="shared" si="26"/>
        <v>6</v>
      </c>
      <c r="I292">
        <f t="shared" si="27"/>
        <v>24</v>
      </c>
      <c r="Q292" s="4" t="str">
        <f t="shared" si="30"/>
        <v xml:space="preserve">       </v>
      </c>
      <c r="R292" s="4" t="str">
        <f t="shared" si="29"/>
        <v xml:space="preserve">       ('3458', 'Dimitri', 'Posada', 'dimitri.posada@gmail.com'),</v>
      </c>
    </row>
    <row r="293" spans="1:18" x14ac:dyDescent="0.55000000000000004">
      <c r="A293">
        <v>3174</v>
      </c>
      <c r="B293" t="s">
        <v>4180</v>
      </c>
      <c r="C293" t="s">
        <v>4179</v>
      </c>
      <c r="D293" t="s">
        <v>4178</v>
      </c>
      <c r="F293">
        <f t="shared" si="28"/>
        <v>4</v>
      </c>
      <c r="G293">
        <f t="shared" si="25"/>
        <v>5</v>
      </c>
      <c r="H293">
        <f t="shared" si="26"/>
        <v>9</v>
      </c>
      <c r="I293">
        <f t="shared" si="27"/>
        <v>25</v>
      </c>
      <c r="Q293" s="4" t="str">
        <f t="shared" si="30"/>
        <v xml:space="preserve">       </v>
      </c>
      <c r="R293" s="4" t="str">
        <f t="shared" si="29"/>
        <v xml:space="preserve">       ('3174', 'Alexa', 'Barillaro', 'alexa.barillaro@ramos.net'),</v>
      </c>
    </row>
    <row r="294" spans="1:18" x14ac:dyDescent="0.55000000000000004">
      <c r="A294">
        <v>5565</v>
      </c>
      <c r="B294" t="s">
        <v>4177</v>
      </c>
      <c r="C294" t="s">
        <v>4176</v>
      </c>
      <c r="D294" t="s">
        <v>4175</v>
      </c>
      <c r="F294">
        <f t="shared" si="28"/>
        <v>4</v>
      </c>
      <c r="G294">
        <f t="shared" si="25"/>
        <v>5</v>
      </c>
      <c r="H294">
        <f t="shared" si="26"/>
        <v>4</v>
      </c>
      <c r="I294">
        <f t="shared" si="27"/>
        <v>23</v>
      </c>
      <c r="Q294" s="4" t="str">
        <f t="shared" si="30"/>
        <v xml:space="preserve">       </v>
      </c>
      <c r="R294" s="4" t="str">
        <f t="shared" si="29"/>
        <v xml:space="preserve">       ('5565', 'Megan', 'Kuhl', 'megan.kuhl@despacho.com'),</v>
      </c>
    </row>
    <row r="295" spans="1:18" x14ac:dyDescent="0.55000000000000004">
      <c r="A295">
        <v>1906</v>
      </c>
      <c r="B295" t="s">
        <v>4174</v>
      </c>
      <c r="C295" t="s">
        <v>4173</v>
      </c>
      <c r="D295" t="s">
        <v>4172</v>
      </c>
      <c r="F295">
        <f t="shared" si="28"/>
        <v>4</v>
      </c>
      <c r="G295">
        <f t="shared" si="25"/>
        <v>7</v>
      </c>
      <c r="H295">
        <f t="shared" si="26"/>
        <v>9</v>
      </c>
      <c r="I295">
        <f t="shared" si="27"/>
        <v>29</v>
      </c>
      <c r="Q295" s="4" t="str">
        <f t="shared" si="30"/>
        <v xml:space="preserve">       </v>
      </c>
      <c r="R295" s="4" t="str">
        <f t="shared" si="29"/>
        <v xml:space="preserve">       ('1906', 'Kaitlyn', 'Farinelli', 'kaitlyn.farinelli@outlook.com'),</v>
      </c>
    </row>
    <row r="296" spans="1:18" x14ac:dyDescent="0.55000000000000004">
      <c r="A296">
        <v>5479</v>
      </c>
      <c r="B296" t="s">
        <v>4171</v>
      </c>
      <c r="C296" t="s">
        <v>4170</v>
      </c>
      <c r="D296" t="s">
        <v>4169</v>
      </c>
      <c r="F296">
        <f t="shared" si="28"/>
        <v>4</v>
      </c>
      <c r="G296">
        <f t="shared" si="25"/>
        <v>8</v>
      </c>
      <c r="H296">
        <f t="shared" si="26"/>
        <v>11</v>
      </c>
      <c r="I296">
        <f t="shared" si="27"/>
        <v>30</v>
      </c>
      <c r="Q296" s="4" t="str">
        <f t="shared" si="30"/>
        <v xml:space="preserve">       </v>
      </c>
      <c r="R296" s="4" t="str">
        <f t="shared" si="29"/>
        <v xml:space="preserve">       ('5479', 'Jonathan', 'Castellitto', 'jonathan.castellitto@libero.it'),</v>
      </c>
    </row>
    <row r="297" spans="1:18" x14ac:dyDescent="0.55000000000000004">
      <c r="A297">
        <v>4320</v>
      </c>
      <c r="B297" t="s">
        <v>4168</v>
      </c>
      <c r="C297" t="s">
        <v>4167</v>
      </c>
      <c r="D297" t="s">
        <v>4166</v>
      </c>
      <c r="F297">
        <f t="shared" si="28"/>
        <v>4</v>
      </c>
      <c r="G297">
        <f t="shared" si="25"/>
        <v>4</v>
      </c>
      <c r="H297">
        <f t="shared" si="26"/>
        <v>8</v>
      </c>
      <c r="I297">
        <f t="shared" si="27"/>
        <v>27</v>
      </c>
      <c r="Q297" s="4" t="str">
        <f t="shared" si="30"/>
        <v xml:space="preserve">       </v>
      </c>
      <c r="R297" s="4" t="str">
        <f t="shared" si="29"/>
        <v xml:space="preserve">       ('4320', 'Lisa', 'Terragni', 'lisa.terragni@proyectos.com'),</v>
      </c>
    </row>
    <row r="298" spans="1:18" x14ac:dyDescent="0.55000000000000004">
      <c r="A298">
        <v>4213</v>
      </c>
      <c r="B298" t="s">
        <v>4165</v>
      </c>
      <c r="C298" t="s">
        <v>4164</v>
      </c>
      <c r="D298" t="s">
        <v>4163</v>
      </c>
      <c r="F298">
        <f t="shared" si="28"/>
        <v>4</v>
      </c>
      <c r="G298">
        <f t="shared" si="25"/>
        <v>7</v>
      </c>
      <c r="H298">
        <f t="shared" si="26"/>
        <v>10</v>
      </c>
      <c r="I298">
        <f t="shared" si="27"/>
        <v>35</v>
      </c>
      <c r="Q298" s="4" t="str">
        <f t="shared" si="30"/>
        <v xml:space="preserve">       </v>
      </c>
      <c r="R298" s="4" t="str">
        <f t="shared" si="29"/>
        <v xml:space="preserve">       ('4213', 'Olivier', 'Petrucelli', 'olivier.petrucelli@letta-raurica.eu'),</v>
      </c>
    </row>
    <row r="299" spans="1:18" x14ac:dyDescent="0.55000000000000004">
      <c r="A299">
        <v>3373</v>
      </c>
      <c r="B299" t="s">
        <v>4162</v>
      </c>
      <c r="C299" t="s">
        <v>4161</v>
      </c>
      <c r="D299" t="s">
        <v>4160</v>
      </c>
      <c r="F299">
        <f t="shared" si="28"/>
        <v>4</v>
      </c>
      <c r="G299">
        <f t="shared" si="25"/>
        <v>3</v>
      </c>
      <c r="H299">
        <f t="shared" si="26"/>
        <v>9</v>
      </c>
      <c r="I299">
        <f t="shared" si="27"/>
        <v>24</v>
      </c>
      <c r="Q299" s="4" t="str">
        <f t="shared" si="30"/>
        <v xml:space="preserve">       </v>
      </c>
      <c r="R299" s="4" t="str">
        <f t="shared" si="29"/>
        <v xml:space="preserve">       ('3373', 'Jos', 'Trobbiani', 'jos.trobbiani@samson.com'),</v>
      </c>
    </row>
    <row r="300" spans="1:18" x14ac:dyDescent="0.55000000000000004">
      <c r="A300">
        <v>4184</v>
      </c>
      <c r="B300" t="s">
        <v>4159</v>
      </c>
      <c r="C300" t="s">
        <v>4158</v>
      </c>
      <c r="D300" t="s">
        <v>4157</v>
      </c>
      <c r="F300">
        <f t="shared" si="28"/>
        <v>4</v>
      </c>
      <c r="G300">
        <f t="shared" si="25"/>
        <v>6</v>
      </c>
      <c r="H300">
        <f t="shared" si="26"/>
        <v>6</v>
      </c>
      <c r="I300">
        <f t="shared" si="27"/>
        <v>23</v>
      </c>
      <c r="Q300" s="4" t="str">
        <f t="shared" si="30"/>
        <v xml:space="preserve">       </v>
      </c>
      <c r="R300" s="4" t="str">
        <f t="shared" si="29"/>
        <v xml:space="preserve">       ('4184', 'Mirjam', 'Dawson', 'mirjam.dawson@yahoo.com'),</v>
      </c>
    </row>
    <row r="301" spans="1:18" x14ac:dyDescent="0.55000000000000004">
      <c r="A301">
        <v>5472</v>
      </c>
      <c r="B301" t="s">
        <v>4156</v>
      </c>
      <c r="C301" t="s">
        <v>4155</v>
      </c>
      <c r="D301" t="s">
        <v>4154</v>
      </c>
      <c r="F301">
        <f t="shared" si="28"/>
        <v>4</v>
      </c>
      <c r="G301">
        <f t="shared" si="25"/>
        <v>6</v>
      </c>
      <c r="H301">
        <f t="shared" si="26"/>
        <v>7</v>
      </c>
      <c r="I301">
        <f t="shared" si="27"/>
        <v>29</v>
      </c>
      <c r="Q301" s="4" t="str">
        <f t="shared" si="30"/>
        <v xml:space="preserve">       </v>
      </c>
      <c r="R301" s="4" t="str">
        <f t="shared" si="29"/>
        <v xml:space="preserve">       ('5472', 'Javier', 'Tessier', 'javier.tessier@mclaughlin.biz'),</v>
      </c>
    </row>
    <row r="302" spans="1:18" x14ac:dyDescent="0.55000000000000004">
      <c r="A302">
        <v>5559</v>
      </c>
      <c r="B302" t="s">
        <v>4153</v>
      </c>
      <c r="C302" t="s">
        <v>4152</v>
      </c>
      <c r="D302" t="s">
        <v>4151</v>
      </c>
      <c r="F302">
        <f t="shared" si="28"/>
        <v>4</v>
      </c>
      <c r="G302">
        <f t="shared" si="25"/>
        <v>7</v>
      </c>
      <c r="H302">
        <f t="shared" si="26"/>
        <v>7</v>
      </c>
      <c r="I302">
        <f t="shared" si="27"/>
        <v>27</v>
      </c>
      <c r="Q302" s="4" t="str">
        <f t="shared" si="30"/>
        <v xml:space="preserve">       </v>
      </c>
      <c r="R302" s="4" t="str">
        <f t="shared" si="29"/>
        <v xml:space="preserve">       ('5559', 'Mirjana', 'Collins', 'mirjana.collins@hotmail.com'),</v>
      </c>
    </row>
    <row r="303" spans="1:18" x14ac:dyDescent="0.55000000000000004">
      <c r="A303">
        <v>5419</v>
      </c>
      <c r="B303" t="s">
        <v>4150</v>
      </c>
      <c r="C303" t="s">
        <v>4149</v>
      </c>
      <c r="D303" t="s">
        <v>4148</v>
      </c>
      <c r="F303">
        <f t="shared" si="28"/>
        <v>4</v>
      </c>
      <c r="G303">
        <f t="shared" si="25"/>
        <v>7</v>
      </c>
      <c r="H303">
        <f t="shared" si="26"/>
        <v>12</v>
      </c>
      <c r="I303">
        <f t="shared" si="27"/>
        <v>33</v>
      </c>
      <c r="Q303" s="4" t="str">
        <f t="shared" si="30"/>
        <v xml:space="preserve">       </v>
      </c>
      <c r="R303" s="4" t="str">
        <f t="shared" si="29"/>
        <v xml:space="preserve">       ('5419', 'Vanessa', 'Tschentscher', 'vanessa.tschentscher@mitchell.com'),</v>
      </c>
    </row>
    <row r="304" spans="1:18" x14ac:dyDescent="0.55000000000000004">
      <c r="A304">
        <v>4171</v>
      </c>
      <c r="B304" t="s">
        <v>4147</v>
      </c>
      <c r="C304" t="s">
        <v>4146</v>
      </c>
      <c r="D304" t="s">
        <v>4145</v>
      </c>
      <c r="F304">
        <f t="shared" si="28"/>
        <v>4</v>
      </c>
      <c r="G304">
        <f t="shared" si="25"/>
        <v>8</v>
      </c>
      <c r="H304">
        <f t="shared" si="26"/>
        <v>4</v>
      </c>
      <c r="I304">
        <f t="shared" si="27"/>
        <v>24</v>
      </c>
      <c r="Q304" s="4" t="str">
        <f t="shared" si="30"/>
        <v xml:space="preserve">       </v>
      </c>
      <c r="R304" s="4" t="str">
        <f t="shared" si="29"/>
        <v xml:space="preserve">       ('4171', 'Antonina', 'Cobb', 'antonina.cobb@gibson.org'),</v>
      </c>
    </row>
    <row r="305" spans="1:18" x14ac:dyDescent="0.55000000000000004">
      <c r="A305">
        <v>1302</v>
      </c>
      <c r="B305" t="s">
        <v>3726</v>
      </c>
      <c r="C305" t="s">
        <v>4144</v>
      </c>
      <c r="D305" t="s">
        <v>4143</v>
      </c>
      <c r="F305">
        <f t="shared" si="28"/>
        <v>4</v>
      </c>
      <c r="G305">
        <f t="shared" si="25"/>
        <v>7</v>
      </c>
      <c r="H305">
        <f t="shared" si="26"/>
        <v>6</v>
      </c>
      <c r="I305">
        <f t="shared" si="27"/>
        <v>24</v>
      </c>
      <c r="Q305" s="4" t="str">
        <f t="shared" si="30"/>
        <v xml:space="preserve">       </v>
      </c>
      <c r="R305" s="4" t="str">
        <f t="shared" si="29"/>
        <v xml:space="preserve">       ('1302', 'Bernard', 'Durand', 'bernard.durand@royer.com'),</v>
      </c>
    </row>
    <row r="306" spans="1:18" x14ac:dyDescent="0.55000000000000004">
      <c r="A306">
        <v>3520</v>
      </c>
      <c r="B306" t="s">
        <v>4142</v>
      </c>
      <c r="C306" t="s">
        <v>4141</v>
      </c>
      <c r="D306" t="s">
        <v>4140</v>
      </c>
      <c r="F306">
        <f t="shared" si="28"/>
        <v>4</v>
      </c>
      <c r="G306">
        <f t="shared" si="25"/>
        <v>5</v>
      </c>
      <c r="H306">
        <f t="shared" si="26"/>
        <v>7</v>
      </c>
      <c r="I306">
        <f t="shared" si="27"/>
        <v>28</v>
      </c>
      <c r="Q306" s="4" t="str">
        <f t="shared" si="30"/>
        <v xml:space="preserve">       </v>
      </c>
      <c r="R306" s="4" t="str">
        <f t="shared" si="29"/>
        <v xml:space="preserve">       ('3520', 'Corey', 'Greggio', 'corey.greggio@johnson.org.au'),</v>
      </c>
    </row>
    <row r="307" spans="1:18" x14ac:dyDescent="0.55000000000000004">
      <c r="A307">
        <v>6010</v>
      </c>
      <c r="B307" t="s">
        <v>4139</v>
      </c>
      <c r="C307" t="s">
        <v>4138</v>
      </c>
      <c r="D307" t="s">
        <v>4137</v>
      </c>
      <c r="F307">
        <f t="shared" si="28"/>
        <v>4</v>
      </c>
      <c r="G307">
        <f t="shared" si="25"/>
        <v>7</v>
      </c>
      <c r="H307">
        <f t="shared" si="26"/>
        <v>9</v>
      </c>
      <c r="I307">
        <f t="shared" si="27"/>
        <v>24</v>
      </c>
      <c r="Q307" s="4" t="str">
        <f t="shared" si="30"/>
        <v xml:space="preserve">       </v>
      </c>
      <c r="R307" s="4" t="str">
        <f t="shared" si="29"/>
        <v xml:space="preserve">       ('6010', 'Rodolfo', 'Couturier', 'rodolfo.couturier@tim.it'),</v>
      </c>
    </row>
    <row r="308" spans="1:18" x14ac:dyDescent="0.55000000000000004">
      <c r="A308">
        <v>4617</v>
      </c>
      <c r="B308" t="s">
        <v>4136</v>
      </c>
      <c r="C308" t="s">
        <v>4135</v>
      </c>
      <c r="D308" t="s">
        <v>4134</v>
      </c>
      <c r="F308">
        <f t="shared" si="28"/>
        <v>4</v>
      </c>
      <c r="G308">
        <f t="shared" si="25"/>
        <v>6</v>
      </c>
      <c r="H308">
        <f t="shared" si="26"/>
        <v>8</v>
      </c>
      <c r="I308">
        <f t="shared" si="27"/>
        <v>30</v>
      </c>
      <c r="Q308" s="4" t="str">
        <f t="shared" si="30"/>
        <v xml:space="preserve">       </v>
      </c>
      <c r="R308" s="4" t="str">
        <f t="shared" si="29"/>
        <v xml:space="preserve">       ('4617', 'Pierre', 'Cardenas', 'pierre.cardenas@luzi-bonomo.eu'),</v>
      </c>
    </row>
    <row r="309" spans="1:18" x14ac:dyDescent="0.55000000000000004">
      <c r="A309">
        <v>1417</v>
      </c>
      <c r="B309" t="s">
        <v>4133</v>
      </c>
      <c r="C309" t="s">
        <v>4132</v>
      </c>
      <c r="D309" t="s">
        <v>4131</v>
      </c>
      <c r="F309">
        <f t="shared" si="28"/>
        <v>4</v>
      </c>
      <c r="G309">
        <f t="shared" si="25"/>
        <v>5</v>
      </c>
      <c r="H309">
        <f t="shared" si="26"/>
        <v>6</v>
      </c>
      <c r="I309">
        <f t="shared" si="27"/>
        <v>24</v>
      </c>
      <c r="Q309" s="4" t="str">
        <f t="shared" si="30"/>
        <v xml:space="preserve">       </v>
      </c>
      <c r="R309" s="4" t="str">
        <f t="shared" si="29"/>
        <v xml:space="preserve">       ('1417', 'Romeo', 'Surian', 'romeo.surian@batista.com'),</v>
      </c>
    </row>
    <row r="310" spans="1:18" x14ac:dyDescent="0.55000000000000004">
      <c r="A310">
        <v>4770</v>
      </c>
      <c r="B310" t="s">
        <v>4130</v>
      </c>
      <c r="C310" t="s">
        <v>4129</v>
      </c>
      <c r="D310" t="s">
        <v>4128</v>
      </c>
      <c r="F310">
        <f t="shared" si="28"/>
        <v>4</v>
      </c>
      <c r="G310">
        <f t="shared" si="25"/>
        <v>3</v>
      </c>
      <c r="H310">
        <f t="shared" si="26"/>
        <v>6</v>
      </c>
      <c r="I310">
        <f t="shared" si="27"/>
        <v>22</v>
      </c>
      <c r="Q310" s="4" t="str">
        <f t="shared" si="30"/>
        <v xml:space="preserve">       </v>
      </c>
      <c r="R310" s="4" t="str">
        <f t="shared" si="29"/>
        <v xml:space="preserve">       ('4770', 'Ivo', 'Moreno', 'ivo.moreno@hotmail.com'),</v>
      </c>
    </row>
    <row r="311" spans="1:18" x14ac:dyDescent="0.55000000000000004">
      <c r="A311">
        <v>4328</v>
      </c>
      <c r="B311" t="s">
        <v>4127</v>
      </c>
      <c r="C311" t="s">
        <v>2216</v>
      </c>
      <c r="D311" t="s">
        <v>4126</v>
      </c>
      <c r="F311">
        <f t="shared" si="28"/>
        <v>4</v>
      </c>
      <c r="G311">
        <f t="shared" si="25"/>
        <v>8</v>
      </c>
      <c r="H311">
        <f t="shared" si="26"/>
        <v>5</v>
      </c>
      <c r="I311">
        <f t="shared" si="27"/>
        <v>25</v>
      </c>
      <c r="Q311" s="4" t="str">
        <f t="shared" si="30"/>
        <v xml:space="preserve">       </v>
      </c>
      <c r="R311" s="4" t="str">
        <f t="shared" si="29"/>
        <v xml:space="preserve">       ('4328', 'Federico', 'Marie', 'federico.marie@jourdan.fr'),</v>
      </c>
    </row>
    <row r="312" spans="1:18" x14ac:dyDescent="0.55000000000000004">
      <c r="A312">
        <v>5171</v>
      </c>
      <c r="B312" t="s">
        <v>4125</v>
      </c>
      <c r="C312" t="s">
        <v>4124</v>
      </c>
      <c r="D312" t="s">
        <v>4123</v>
      </c>
      <c r="F312">
        <f t="shared" si="28"/>
        <v>4</v>
      </c>
      <c r="G312">
        <f t="shared" si="25"/>
        <v>6</v>
      </c>
      <c r="H312">
        <f t="shared" si="26"/>
        <v>5</v>
      </c>
      <c r="I312">
        <f t="shared" si="27"/>
        <v>22</v>
      </c>
      <c r="Q312" s="4" t="str">
        <f t="shared" si="30"/>
        <v xml:space="preserve">       </v>
      </c>
      <c r="R312" s="4" t="str">
        <f t="shared" si="29"/>
        <v xml:space="preserve">       ('5171', 'Maggie', 'Boito', 'maggie.boito@yahoo.com'),</v>
      </c>
    </row>
    <row r="313" spans="1:18" x14ac:dyDescent="0.55000000000000004">
      <c r="A313">
        <v>4394</v>
      </c>
      <c r="B313" t="s">
        <v>4122</v>
      </c>
      <c r="C313" t="s">
        <v>4121</v>
      </c>
      <c r="D313" t="s">
        <v>4120</v>
      </c>
      <c r="F313">
        <f t="shared" si="28"/>
        <v>4</v>
      </c>
      <c r="G313">
        <f t="shared" si="25"/>
        <v>7</v>
      </c>
      <c r="H313">
        <f t="shared" si="26"/>
        <v>6</v>
      </c>
      <c r="I313">
        <f t="shared" si="27"/>
        <v>26</v>
      </c>
      <c r="Q313" s="4" t="str">
        <f t="shared" si="30"/>
        <v xml:space="preserve">       </v>
      </c>
      <c r="R313" s="4" t="str">
        <f t="shared" si="29"/>
        <v xml:space="preserve">       ('4394', 'Brianna', 'Hanson', 'brianna.hanson@stanley.com'),</v>
      </c>
    </row>
    <row r="314" spans="1:18" x14ac:dyDescent="0.55000000000000004">
      <c r="A314">
        <v>1794</v>
      </c>
      <c r="B314" t="s">
        <v>4119</v>
      </c>
      <c r="C314" t="s">
        <v>4118</v>
      </c>
      <c r="D314" t="s">
        <v>4117</v>
      </c>
      <c r="F314">
        <f t="shared" si="28"/>
        <v>4</v>
      </c>
      <c r="G314">
        <f t="shared" si="25"/>
        <v>5</v>
      </c>
      <c r="H314">
        <f t="shared" si="26"/>
        <v>9</v>
      </c>
      <c r="I314">
        <f t="shared" si="27"/>
        <v>29</v>
      </c>
      <c r="Q314" s="4" t="str">
        <f t="shared" si="30"/>
        <v xml:space="preserve">       </v>
      </c>
      <c r="R314" s="4" t="str">
        <f t="shared" si="29"/>
        <v xml:space="preserve">       ('1794', 'Heiko', 'Bourgeois', 'heiko.bourgeois@togliatti.com'),</v>
      </c>
    </row>
    <row r="315" spans="1:18" x14ac:dyDescent="0.55000000000000004">
      <c r="A315">
        <v>3510</v>
      </c>
      <c r="B315" t="s">
        <v>4116</v>
      </c>
      <c r="C315" t="s">
        <v>4115</v>
      </c>
      <c r="D315" t="s">
        <v>4114</v>
      </c>
      <c r="F315">
        <f t="shared" si="28"/>
        <v>4</v>
      </c>
      <c r="G315">
        <f t="shared" si="25"/>
        <v>6</v>
      </c>
      <c r="H315">
        <f t="shared" si="26"/>
        <v>6</v>
      </c>
      <c r="I315">
        <f t="shared" si="27"/>
        <v>23</v>
      </c>
      <c r="Q315" s="4" t="str">
        <f t="shared" si="30"/>
        <v xml:space="preserve">       </v>
      </c>
      <c r="R315" s="4" t="str">
        <f t="shared" si="29"/>
        <v xml:space="preserve">       ('3510', 'Benito', 'Gritti', 'benito.gritti@gmail.com'),</v>
      </c>
    </row>
    <row r="316" spans="1:18" x14ac:dyDescent="0.55000000000000004">
      <c r="A316">
        <v>2487</v>
      </c>
      <c r="B316" t="s">
        <v>4113</v>
      </c>
      <c r="C316" t="s">
        <v>4112</v>
      </c>
      <c r="D316" t="s">
        <v>4111</v>
      </c>
      <c r="F316">
        <f t="shared" si="28"/>
        <v>4</v>
      </c>
      <c r="G316">
        <f t="shared" si="25"/>
        <v>5</v>
      </c>
      <c r="H316">
        <f t="shared" si="26"/>
        <v>4</v>
      </c>
      <c r="I316">
        <f t="shared" si="27"/>
        <v>23</v>
      </c>
      <c r="Q316" s="4" t="str">
        <f t="shared" si="30"/>
        <v xml:space="preserve">       </v>
      </c>
      <c r="R316" s="4" t="str">
        <f t="shared" si="29"/>
        <v xml:space="preserve">       ('2487', 'Mitzy', 'Junk', 'mitzy.junk@zaragoza.com'),</v>
      </c>
    </row>
    <row r="317" spans="1:18" x14ac:dyDescent="0.55000000000000004">
      <c r="A317">
        <v>2215</v>
      </c>
      <c r="B317" t="s">
        <v>4110</v>
      </c>
      <c r="C317" t="s">
        <v>4109</v>
      </c>
      <c r="D317" t="s">
        <v>4108</v>
      </c>
      <c r="F317">
        <f t="shared" si="28"/>
        <v>4</v>
      </c>
      <c r="G317">
        <f t="shared" si="25"/>
        <v>8</v>
      </c>
      <c r="H317">
        <f t="shared" si="26"/>
        <v>4</v>
      </c>
      <c r="I317">
        <f t="shared" si="27"/>
        <v>22</v>
      </c>
      <c r="Q317" s="4" t="str">
        <f t="shared" si="30"/>
        <v xml:space="preserve">       </v>
      </c>
      <c r="R317" s="4" t="str">
        <f t="shared" si="29"/>
        <v xml:space="preserve">       ('2215', 'Samantha', 'Lowe', 'samantha.lowe@praga.it'),</v>
      </c>
    </row>
    <row r="318" spans="1:18" x14ac:dyDescent="0.55000000000000004">
      <c r="A318">
        <v>4136</v>
      </c>
      <c r="B318" t="s">
        <v>4107</v>
      </c>
      <c r="C318" t="s">
        <v>4106</v>
      </c>
      <c r="D318" t="s">
        <v>4105</v>
      </c>
      <c r="F318">
        <f t="shared" si="28"/>
        <v>4</v>
      </c>
      <c r="G318">
        <f t="shared" si="25"/>
        <v>7</v>
      </c>
      <c r="H318">
        <f t="shared" si="26"/>
        <v>6</v>
      </c>
      <c r="I318">
        <f t="shared" si="27"/>
        <v>30</v>
      </c>
      <c r="Q318" s="4" t="str">
        <f t="shared" si="30"/>
        <v xml:space="preserve">       </v>
      </c>
      <c r="R318" s="4" t="str">
        <f t="shared" si="29"/>
        <v xml:space="preserve">       ('4136', 'Ernesto', 'Nerger', 'ernesto.nerger@middleton.co.uk'),</v>
      </c>
    </row>
    <row r="319" spans="1:18" x14ac:dyDescent="0.55000000000000004">
      <c r="A319">
        <v>3723</v>
      </c>
      <c r="B319" t="s">
        <v>4104</v>
      </c>
      <c r="C319" t="s">
        <v>4103</v>
      </c>
      <c r="D319" t="s">
        <v>4102</v>
      </c>
      <c r="F319">
        <f t="shared" si="28"/>
        <v>4</v>
      </c>
      <c r="G319">
        <f t="shared" si="25"/>
        <v>7</v>
      </c>
      <c r="H319">
        <f t="shared" si="26"/>
        <v>6</v>
      </c>
      <c r="I319">
        <f t="shared" si="27"/>
        <v>24</v>
      </c>
      <c r="Q319" s="4" t="str">
        <f t="shared" si="30"/>
        <v xml:space="preserve">       </v>
      </c>
      <c r="R319" s="4" t="str">
        <f t="shared" si="29"/>
        <v xml:space="preserve">       ('3723', 'Melinda', 'Canova', 'melinda.canova@orange.fr'),</v>
      </c>
    </row>
    <row r="320" spans="1:18" x14ac:dyDescent="0.55000000000000004">
      <c r="A320">
        <v>5842</v>
      </c>
      <c r="B320" t="s">
        <v>4101</v>
      </c>
      <c r="C320" t="s">
        <v>4100</v>
      </c>
      <c r="D320" t="s">
        <v>4099</v>
      </c>
      <c r="F320">
        <f t="shared" si="28"/>
        <v>4</v>
      </c>
      <c r="G320">
        <f t="shared" si="25"/>
        <v>8</v>
      </c>
      <c r="H320">
        <f t="shared" si="26"/>
        <v>7</v>
      </c>
      <c r="I320">
        <f t="shared" si="27"/>
        <v>28</v>
      </c>
      <c r="Q320" s="4" t="str">
        <f t="shared" si="30"/>
        <v xml:space="preserve">       </v>
      </c>
      <c r="R320" s="4" t="str">
        <f t="shared" si="29"/>
        <v xml:space="preserve">       ('5842', 'Mohammad', 'Hartung', 'mohammad.hartung@hotmail.com'),</v>
      </c>
    </row>
    <row r="321" spans="1:18" x14ac:dyDescent="0.55000000000000004">
      <c r="A321">
        <v>3289</v>
      </c>
      <c r="B321" t="s">
        <v>4098</v>
      </c>
      <c r="C321" t="s">
        <v>4097</v>
      </c>
      <c r="D321" t="s">
        <v>4096</v>
      </c>
      <c r="F321">
        <f t="shared" si="28"/>
        <v>4</v>
      </c>
      <c r="G321">
        <f t="shared" si="25"/>
        <v>3</v>
      </c>
      <c r="H321">
        <f t="shared" si="26"/>
        <v>7</v>
      </c>
      <c r="I321">
        <f t="shared" si="27"/>
        <v>21</v>
      </c>
      <c r="Q321" s="4" t="str">
        <f t="shared" si="30"/>
        <v xml:space="preserve">       </v>
      </c>
      <c r="R321" s="4" t="str">
        <f t="shared" si="29"/>
        <v xml:space="preserve">       ('3289', 'Ben', 'Maillot', 'ben.maillot@ramos.net'),</v>
      </c>
    </row>
    <row r="322" spans="1:18" x14ac:dyDescent="0.55000000000000004">
      <c r="A322">
        <v>1249</v>
      </c>
      <c r="B322" t="s">
        <v>4095</v>
      </c>
      <c r="C322" t="s">
        <v>4094</v>
      </c>
      <c r="D322" t="s">
        <v>4093</v>
      </c>
      <c r="F322">
        <f t="shared" si="28"/>
        <v>4</v>
      </c>
      <c r="G322">
        <f t="shared" ref="G322:G385" si="31">LEN(B322)</f>
        <v>6</v>
      </c>
      <c r="H322">
        <f t="shared" ref="H322:H385" si="32">LEN(C322)</f>
        <v>8</v>
      </c>
      <c r="I322">
        <f t="shared" ref="I322:I385" si="33">LEN(D322)</f>
        <v>25</v>
      </c>
      <c r="Q322" s="4" t="str">
        <f t="shared" si="30"/>
        <v xml:space="preserve">       </v>
      </c>
      <c r="R322" s="4" t="str">
        <f t="shared" si="29"/>
        <v xml:space="preserve">       ('1249', 'Isabel', 'Pruschke', 'isabel.pruschke@gmail.com'),</v>
      </c>
    </row>
    <row r="323" spans="1:18" x14ac:dyDescent="0.55000000000000004">
      <c r="A323">
        <v>5409</v>
      </c>
      <c r="B323" t="s">
        <v>4092</v>
      </c>
      <c r="C323" t="s">
        <v>4091</v>
      </c>
      <c r="D323" t="s">
        <v>4090</v>
      </c>
      <c r="F323">
        <f t="shared" ref="F323:F386" si="34">LEN(A323)</f>
        <v>4</v>
      </c>
      <c r="G323">
        <f t="shared" si="31"/>
        <v>5</v>
      </c>
      <c r="H323">
        <f t="shared" si="32"/>
        <v>10</v>
      </c>
      <c r="I323">
        <f t="shared" si="33"/>
        <v>29</v>
      </c>
      <c r="Q323" s="4" t="str">
        <f t="shared" si="30"/>
        <v xml:space="preserve">       </v>
      </c>
      <c r="R323" s="4" t="str">
        <f t="shared" ref="R323:R386" si="35">Q323&amp;("('"&amp;A323&amp;"', '"&amp;B323&amp;"', '"&amp;C323&amp;"', '"&amp;D323&amp;"'),")</f>
        <v xml:space="preserve">       ('5409', 'Linda', 'Franceschi', 'linda.franceschi@richards.net'),</v>
      </c>
    </row>
    <row r="324" spans="1:18" x14ac:dyDescent="0.55000000000000004">
      <c r="A324">
        <v>2951</v>
      </c>
      <c r="B324" t="s">
        <v>4089</v>
      </c>
      <c r="C324" t="s">
        <v>4088</v>
      </c>
      <c r="D324" t="s">
        <v>4087</v>
      </c>
      <c r="F324">
        <f t="shared" si="34"/>
        <v>4</v>
      </c>
      <c r="G324">
        <f t="shared" si="31"/>
        <v>6</v>
      </c>
      <c r="H324">
        <f t="shared" si="32"/>
        <v>9</v>
      </c>
      <c r="I324">
        <f t="shared" si="33"/>
        <v>26</v>
      </c>
      <c r="Q324" s="4" t="str">
        <f t="shared" ref="Q324:Q387" si="36">"       "</f>
        <v xml:space="preserve">       </v>
      </c>
      <c r="R324" s="4" t="str">
        <f t="shared" si="35"/>
        <v xml:space="preserve">       ('2951', 'Olivia', 'Striebitz', 'olivia.striebitz@gmail.com'),</v>
      </c>
    </row>
    <row r="325" spans="1:18" x14ac:dyDescent="0.55000000000000004">
      <c r="A325">
        <v>3432</v>
      </c>
      <c r="B325" t="s">
        <v>4086</v>
      </c>
      <c r="C325" t="s">
        <v>4085</v>
      </c>
      <c r="D325" t="s">
        <v>4084</v>
      </c>
      <c r="F325">
        <f t="shared" si="34"/>
        <v>4</v>
      </c>
      <c r="G325">
        <f t="shared" si="31"/>
        <v>5</v>
      </c>
      <c r="H325">
        <f t="shared" si="32"/>
        <v>6</v>
      </c>
      <c r="I325">
        <f t="shared" si="33"/>
        <v>25</v>
      </c>
      <c r="Q325" s="4" t="str">
        <f t="shared" si="36"/>
        <v xml:space="preserve">       </v>
      </c>
      <c r="R325" s="4" t="str">
        <f t="shared" si="35"/>
        <v xml:space="preserve">       ('3432', 'Penny', 'Watson', 'penny.watson@matthews.net'),</v>
      </c>
    </row>
    <row r="326" spans="1:18" x14ac:dyDescent="0.55000000000000004">
      <c r="A326">
        <v>2297</v>
      </c>
      <c r="B326" t="s">
        <v>4083</v>
      </c>
      <c r="C326" t="s">
        <v>4082</v>
      </c>
      <c r="D326" t="s">
        <v>4081</v>
      </c>
      <c r="F326">
        <f t="shared" si="34"/>
        <v>4</v>
      </c>
      <c r="G326">
        <f t="shared" si="31"/>
        <v>7</v>
      </c>
      <c r="H326">
        <f t="shared" si="32"/>
        <v>5</v>
      </c>
      <c r="I326">
        <f t="shared" si="33"/>
        <v>24</v>
      </c>
      <c r="Q326" s="4" t="str">
        <f t="shared" si="36"/>
        <v xml:space="preserve">       </v>
      </c>
      <c r="R326" s="4" t="str">
        <f t="shared" si="35"/>
        <v xml:space="preserve">       ('2297', 'Manfred', 'James', 'manfred.james@davies.org'),</v>
      </c>
    </row>
    <row r="327" spans="1:18" x14ac:dyDescent="0.55000000000000004">
      <c r="A327">
        <v>6161</v>
      </c>
      <c r="B327" t="s">
        <v>4080</v>
      </c>
      <c r="C327" t="s">
        <v>4079</v>
      </c>
      <c r="D327" t="s">
        <v>4078</v>
      </c>
      <c r="F327">
        <f t="shared" si="34"/>
        <v>4</v>
      </c>
      <c r="G327">
        <f t="shared" si="31"/>
        <v>5</v>
      </c>
      <c r="H327">
        <f t="shared" si="32"/>
        <v>6</v>
      </c>
      <c r="I327">
        <f t="shared" si="33"/>
        <v>24</v>
      </c>
      <c r="Q327" s="4" t="str">
        <f t="shared" si="36"/>
        <v xml:space="preserve">       </v>
      </c>
      <c r="R327" s="4" t="str">
        <f t="shared" si="35"/>
        <v xml:space="preserve">       ('6161', 'Hazel', 'Pierce', 'hazel.pierce@outlook.com'),</v>
      </c>
    </row>
    <row r="328" spans="1:18" x14ac:dyDescent="0.55000000000000004">
      <c r="A328">
        <v>4603</v>
      </c>
      <c r="B328" t="s">
        <v>4077</v>
      </c>
      <c r="C328" t="s">
        <v>4076</v>
      </c>
      <c r="D328" t="s">
        <v>4075</v>
      </c>
      <c r="F328">
        <f t="shared" si="34"/>
        <v>4</v>
      </c>
      <c r="G328">
        <f t="shared" si="31"/>
        <v>3</v>
      </c>
      <c r="H328">
        <f t="shared" si="32"/>
        <v>5</v>
      </c>
      <c r="I328">
        <f t="shared" si="33"/>
        <v>18</v>
      </c>
      <c r="Q328" s="4" t="str">
        <f t="shared" si="36"/>
        <v xml:space="preserve">       </v>
      </c>
      <c r="R328" s="4" t="str">
        <f t="shared" si="35"/>
        <v xml:space="preserve">       ('4603', 'Alf', 'Bates', 'alf.bates@dunn.com'),</v>
      </c>
    </row>
    <row r="329" spans="1:18" x14ac:dyDescent="0.55000000000000004">
      <c r="A329">
        <v>5818</v>
      </c>
      <c r="B329" t="s">
        <v>3379</v>
      </c>
      <c r="C329" t="s">
        <v>4074</v>
      </c>
      <c r="D329" t="s">
        <v>4073</v>
      </c>
      <c r="F329">
        <f t="shared" si="34"/>
        <v>4</v>
      </c>
      <c r="G329">
        <f t="shared" si="31"/>
        <v>5</v>
      </c>
      <c r="H329">
        <f t="shared" si="32"/>
        <v>5</v>
      </c>
      <c r="I329">
        <f t="shared" si="33"/>
        <v>26</v>
      </c>
      <c r="Q329" s="4" t="str">
        <f t="shared" si="36"/>
        <v xml:space="preserve">       </v>
      </c>
      <c r="R329" s="4" t="str">
        <f t="shared" si="35"/>
        <v xml:space="preserve">       ('5818', 'Scott', 'Gough', 'scott.gough@industrias.com'),</v>
      </c>
    </row>
    <row r="330" spans="1:18" x14ac:dyDescent="0.55000000000000004">
      <c r="A330">
        <v>4270</v>
      </c>
      <c r="B330" t="s">
        <v>4072</v>
      </c>
      <c r="C330" t="s">
        <v>4071</v>
      </c>
      <c r="D330" t="s">
        <v>4070</v>
      </c>
      <c r="F330">
        <f t="shared" si="34"/>
        <v>4</v>
      </c>
      <c r="G330">
        <f t="shared" si="31"/>
        <v>6</v>
      </c>
      <c r="H330">
        <f t="shared" si="32"/>
        <v>7</v>
      </c>
      <c r="I330">
        <f t="shared" si="33"/>
        <v>25</v>
      </c>
      <c r="Q330" s="4" t="str">
        <f t="shared" si="36"/>
        <v xml:space="preserve">       </v>
      </c>
      <c r="R330" s="4" t="str">
        <f t="shared" si="35"/>
        <v xml:space="preserve">       ('4270', 'Konrad', 'Briones', 'konrad.briones@fierro.com'),</v>
      </c>
    </row>
    <row r="331" spans="1:18" x14ac:dyDescent="0.55000000000000004">
      <c r="A331">
        <v>6007</v>
      </c>
      <c r="B331" t="s">
        <v>4069</v>
      </c>
      <c r="C331" t="s">
        <v>4068</v>
      </c>
      <c r="D331" t="s">
        <v>4067</v>
      </c>
      <c r="F331">
        <f t="shared" si="34"/>
        <v>4</v>
      </c>
      <c r="G331">
        <f t="shared" si="31"/>
        <v>8</v>
      </c>
      <c r="H331">
        <f t="shared" si="32"/>
        <v>10</v>
      </c>
      <c r="I331">
        <f t="shared" si="33"/>
        <v>29</v>
      </c>
      <c r="Q331" s="4" t="str">
        <f t="shared" si="36"/>
        <v xml:space="preserve">       </v>
      </c>
      <c r="R331" s="4" t="str">
        <f t="shared" si="35"/>
        <v xml:space="preserve">       ('6007', 'Mathilde', 'Kruschwitz', 'mathilde.kruschwitz@yahoo.com'),</v>
      </c>
    </row>
    <row r="332" spans="1:18" x14ac:dyDescent="0.55000000000000004">
      <c r="A332">
        <v>4084</v>
      </c>
      <c r="B332" t="s">
        <v>4066</v>
      </c>
      <c r="C332" t="s">
        <v>4065</v>
      </c>
      <c r="D332" t="s">
        <v>4064</v>
      </c>
      <c r="F332">
        <f t="shared" si="34"/>
        <v>4</v>
      </c>
      <c r="G332">
        <f t="shared" si="31"/>
        <v>4</v>
      </c>
      <c r="H332">
        <f t="shared" si="32"/>
        <v>6</v>
      </c>
      <c r="I332">
        <f t="shared" si="33"/>
        <v>26</v>
      </c>
      <c r="Q332" s="4" t="str">
        <f t="shared" si="36"/>
        <v xml:space="preserve">       </v>
      </c>
      <c r="R332" s="4" t="str">
        <f t="shared" si="35"/>
        <v xml:space="preserve">       ('4084', 'Irma', 'Gemito', 'irma.gemito@googlemail.com'),</v>
      </c>
    </row>
    <row r="333" spans="1:18" x14ac:dyDescent="0.55000000000000004">
      <c r="A333">
        <v>1340</v>
      </c>
      <c r="B333" t="s">
        <v>4063</v>
      </c>
      <c r="C333" t="s">
        <v>4062</v>
      </c>
      <c r="D333" t="s">
        <v>4061</v>
      </c>
      <c r="F333">
        <f t="shared" si="34"/>
        <v>4</v>
      </c>
      <c r="G333">
        <f t="shared" si="31"/>
        <v>7</v>
      </c>
      <c r="H333">
        <f t="shared" si="32"/>
        <v>5</v>
      </c>
      <c r="I333">
        <f t="shared" si="33"/>
        <v>23</v>
      </c>
      <c r="Q333" s="4" t="str">
        <f t="shared" si="36"/>
        <v xml:space="preserve">       </v>
      </c>
      <c r="R333" s="4" t="str">
        <f t="shared" si="35"/>
        <v xml:space="preserve">       ('1340', 'Antoine', 'Guyon', 'antoine.guyon@yahoo.com'),</v>
      </c>
    </row>
    <row r="334" spans="1:18" x14ac:dyDescent="0.55000000000000004">
      <c r="A334">
        <v>5675</v>
      </c>
      <c r="B334" t="s">
        <v>4060</v>
      </c>
      <c r="C334" t="s">
        <v>4059</v>
      </c>
      <c r="D334" t="s">
        <v>4058</v>
      </c>
      <c r="F334">
        <f t="shared" si="34"/>
        <v>4</v>
      </c>
      <c r="G334">
        <f t="shared" si="31"/>
        <v>7</v>
      </c>
      <c r="H334">
        <f t="shared" si="32"/>
        <v>9</v>
      </c>
      <c r="I334">
        <f t="shared" si="33"/>
        <v>30</v>
      </c>
      <c r="Q334" s="4" t="str">
        <f t="shared" si="36"/>
        <v xml:space="preserve">       </v>
      </c>
      <c r="R334" s="4" t="str">
        <f t="shared" si="35"/>
        <v xml:space="preserve">       ('5675', 'William', 'Gibilisco', 'william.gibilisco@gaillard.com'),</v>
      </c>
    </row>
    <row r="335" spans="1:18" x14ac:dyDescent="0.55000000000000004">
      <c r="A335">
        <v>2010</v>
      </c>
      <c r="B335" t="s">
        <v>4057</v>
      </c>
      <c r="C335" t="s">
        <v>4056</v>
      </c>
      <c r="D335" t="s">
        <v>4055</v>
      </c>
      <c r="F335">
        <f t="shared" si="34"/>
        <v>4</v>
      </c>
      <c r="G335">
        <f t="shared" si="31"/>
        <v>6</v>
      </c>
      <c r="H335">
        <f t="shared" si="32"/>
        <v>5</v>
      </c>
      <c r="I335">
        <f t="shared" si="33"/>
        <v>32</v>
      </c>
      <c r="Q335" s="4" t="str">
        <f t="shared" si="36"/>
        <v xml:space="preserve">       </v>
      </c>
      <c r="R335" s="4" t="str">
        <f t="shared" si="35"/>
        <v xml:space="preserve">       ('2010', 'Judith', 'Butte', 'judith.butte@fischer-vaughn.info'),</v>
      </c>
    </row>
    <row r="336" spans="1:18" x14ac:dyDescent="0.55000000000000004">
      <c r="A336">
        <v>6201</v>
      </c>
      <c r="B336" t="s">
        <v>4054</v>
      </c>
      <c r="C336" t="s">
        <v>4053</v>
      </c>
      <c r="D336" t="s">
        <v>4052</v>
      </c>
      <c r="F336">
        <f t="shared" si="34"/>
        <v>4</v>
      </c>
      <c r="G336">
        <f t="shared" si="31"/>
        <v>6</v>
      </c>
      <c r="H336">
        <f t="shared" si="32"/>
        <v>9</v>
      </c>
      <c r="I336">
        <f t="shared" si="33"/>
        <v>26</v>
      </c>
      <c r="Q336" s="4" t="str">
        <f t="shared" si="36"/>
        <v xml:space="preserve">       </v>
      </c>
      <c r="R336" s="4" t="str">
        <f t="shared" si="35"/>
        <v xml:space="preserve">       ('6201', 'Joanne', 'Henderson', 'joanne.henderson@gmail.com'),</v>
      </c>
    </row>
    <row r="337" spans="1:18" x14ac:dyDescent="0.55000000000000004">
      <c r="A337">
        <v>1791</v>
      </c>
      <c r="B337" t="s">
        <v>4051</v>
      </c>
      <c r="C337" t="s">
        <v>4050</v>
      </c>
      <c r="D337" t="s">
        <v>4049</v>
      </c>
      <c r="F337">
        <f t="shared" si="34"/>
        <v>4</v>
      </c>
      <c r="G337">
        <f t="shared" si="31"/>
        <v>8</v>
      </c>
      <c r="H337">
        <f t="shared" si="32"/>
        <v>8</v>
      </c>
      <c r="I337">
        <f t="shared" si="33"/>
        <v>37</v>
      </c>
      <c r="Q337" s="4" t="str">
        <f t="shared" si="36"/>
        <v xml:space="preserve">       </v>
      </c>
      <c r="R337" s="4" t="str">
        <f t="shared" si="35"/>
        <v xml:space="preserve">       ('1791', 'Ludovica', 'Arellano', 'ludovica.arellano@morandi-argento.com'),</v>
      </c>
    </row>
    <row r="338" spans="1:18" x14ac:dyDescent="0.55000000000000004">
      <c r="A338">
        <v>3314</v>
      </c>
      <c r="B338" t="s">
        <v>4048</v>
      </c>
      <c r="C338" t="s">
        <v>4047</v>
      </c>
      <c r="D338" t="s">
        <v>4046</v>
      </c>
      <c r="F338">
        <f t="shared" si="34"/>
        <v>4</v>
      </c>
      <c r="G338">
        <f t="shared" si="31"/>
        <v>9</v>
      </c>
      <c r="H338">
        <f t="shared" si="32"/>
        <v>4</v>
      </c>
      <c r="I338">
        <f t="shared" si="33"/>
        <v>26</v>
      </c>
      <c r="Q338" s="4" t="str">
        <f t="shared" si="36"/>
        <v xml:space="preserve">       </v>
      </c>
      <c r="R338" s="4" t="str">
        <f t="shared" si="35"/>
        <v xml:space="preserve">       ('3314', 'Catherine', 'Gray', 'catherine.gray@hotmail.com'),</v>
      </c>
    </row>
    <row r="339" spans="1:18" x14ac:dyDescent="0.55000000000000004">
      <c r="A339">
        <v>5852</v>
      </c>
      <c r="B339" t="s">
        <v>4045</v>
      </c>
      <c r="C339" t="s">
        <v>4044</v>
      </c>
      <c r="D339" t="s">
        <v>4043</v>
      </c>
      <c r="F339">
        <f t="shared" si="34"/>
        <v>4</v>
      </c>
      <c r="G339">
        <f t="shared" si="31"/>
        <v>6</v>
      </c>
      <c r="H339">
        <f t="shared" si="32"/>
        <v>10</v>
      </c>
      <c r="I339">
        <f t="shared" si="33"/>
        <v>35</v>
      </c>
      <c r="Q339" s="4" t="str">
        <f t="shared" si="36"/>
        <v xml:space="preserve">       </v>
      </c>
      <c r="R339" s="4" t="str">
        <f t="shared" si="35"/>
        <v xml:space="preserve">       ('5852', 'Franco', 'Fioravanti', 'franco.fioravanti@barry-gill.com.au'),</v>
      </c>
    </row>
    <row r="340" spans="1:18" x14ac:dyDescent="0.55000000000000004">
      <c r="A340">
        <v>4618</v>
      </c>
      <c r="B340" t="s">
        <v>4042</v>
      </c>
      <c r="C340" t="s">
        <v>4041</v>
      </c>
      <c r="D340" t="s">
        <v>4040</v>
      </c>
      <c r="F340">
        <f t="shared" si="34"/>
        <v>4</v>
      </c>
      <c r="G340">
        <f t="shared" si="31"/>
        <v>7</v>
      </c>
      <c r="H340">
        <f t="shared" si="32"/>
        <v>6</v>
      </c>
      <c r="I340">
        <f t="shared" si="33"/>
        <v>25</v>
      </c>
      <c r="Q340" s="4" t="str">
        <f t="shared" si="36"/>
        <v xml:space="preserve">       </v>
      </c>
      <c r="R340" s="4" t="str">
        <f t="shared" si="35"/>
        <v xml:space="preserve">       ('4618', 'Heather', 'Zimmer', 'heather.zimmer@bluemel.de'),</v>
      </c>
    </row>
    <row r="341" spans="1:18" x14ac:dyDescent="0.55000000000000004">
      <c r="A341">
        <v>2618</v>
      </c>
      <c r="B341" t="s">
        <v>4039</v>
      </c>
      <c r="C341" t="s">
        <v>4038</v>
      </c>
      <c r="D341" t="s">
        <v>4037</v>
      </c>
      <c r="F341">
        <f t="shared" si="34"/>
        <v>4</v>
      </c>
      <c r="G341">
        <f t="shared" si="31"/>
        <v>8</v>
      </c>
      <c r="H341">
        <f t="shared" si="32"/>
        <v>6</v>
      </c>
      <c r="I341">
        <f t="shared" si="33"/>
        <v>28</v>
      </c>
      <c r="Q341" s="4" t="str">
        <f t="shared" si="36"/>
        <v xml:space="preserve">       </v>
      </c>
      <c r="R341" s="4" t="str">
        <f t="shared" si="35"/>
        <v xml:space="preserve">       ('2618', 'Hortense', 'Taylor', 'hortense.taylor@chambers.biz'),</v>
      </c>
    </row>
    <row r="342" spans="1:18" x14ac:dyDescent="0.55000000000000004">
      <c r="A342">
        <v>4967</v>
      </c>
      <c r="B342" t="s">
        <v>4036</v>
      </c>
      <c r="C342" t="s">
        <v>4035</v>
      </c>
      <c r="D342" t="s">
        <v>4034</v>
      </c>
      <c r="F342">
        <f t="shared" si="34"/>
        <v>4</v>
      </c>
      <c r="G342">
        <f t="shared" si="31"/>
        <v>5</v>
      </c>
      <c r="H342">
        <f t="shared" si="32"/>
        <v>5</v>
      </c>
      <c r="I342">
        <f t="shared" si="33"/>
        <v>20</v>
      </c>
      <c r="Q342" s="4" t="str">
        <f t="shared" si="36"/>
        <v xml:space="preserve">       </v>
      </c>
      <c r="R342" s="4" t="str">
        <f t="shared" si="35"/>
        <v xml:space="preserve">       ('4967', 'Livia', 'Ernst', 'livia.ernst@colas.fr'),</v>
      </c>
    </row>
    <row r="343" spans="1:18" x14ac:dyDescent="0.55000000000000004">
      <c r="A343">
        <v>4594</v>
      </c>
      <c r="B343" t="s">
        <v>4033</v>
      </c>
      <c r="C343" t="s">
        <v>4032</v>
      </c>
      <c r="D343" t="s">
        <v>4031</v>
      </c>
      <c r="F343">
        <f t="shared" si="34"/>
        <v>4</v>
      </c>
      <c r="G343">
        <f t="shared" si="31"/>
        <v>4</v>
      </c>
      <c r="H343">
        <f t="shared" si="32"/>
        <v>6</v>
      </c>
      <c r="I343">
        <f t="shared" si="33"/>
        <v>26</v>
      </c>
      <c r="Q343" s="4" t="str">
        <f t="shared" si="36"/>
        <v xml:space="preserve">       </v>
      </c>
      <c r="R343" s="4" t="str">
        <f t="shared" si="35"/>
        <v xml:space="preserve">       ('4594', 'Toby', 'Etzler', 'toby.etzler@industrias.com'),</v>
      </c>
    </row>
    <row r="344" spans="1:18" x14ac:dyDescent="0.55000000000000004">
      <c r="A344">
        <v>2080</v>
      </c>
      <c r="B344" t="s">
        <v>4030</v>
      </c>
      <c r="C344" t="s">
        <v>4029</v>
      </c>
      <c r="D344" t="s">
        <v>4028</v>
      </c>
      <c r="F344">
        <f t="shared" si="34"/>
        <v>4</v>
      </c>
      <c r="G344">
        <f t="shared" si="31"/>
        <v>5</v>
      </c>
      <c r="H344">
        <f t="shared" si="32"/>
        <v>11</v>
      </c>
      <c r="I344">
        <f t="shared" si="33"/>
        <v>29</v>
      </c>
      <c r="Q344" s="4" t="str">
        <f t="shared" si="36"/>
        <v xml:space="preserve">       </v>
      </c>
      <c r="R344" s="4" t="str">
        <f t="shared" si="35"/>
        <v xml:space="preserve">       ('2080', 'Ennio', 'Leoncavallo', 'ennio.leoncavallo@sanchez.org'),</v>
      </c>
    </row>
    <row r="345" spans="1:18" x14ac:dyDescent="0.55000000000000004">
      <c r="A345">
        <v>2793</v>
      </c>
      <c r="B345" t="s">
        <v>4027</v>
      </c>
      <c r="C345" t="s">
        <v>4026</v>
      </c>
      <c r="D345" t="s">
        <v>4025</v>
      </c>
      <c r="F345">
        <f t="shared" si="34"/>
        <v>4</v>
      </c>
      <c r="G345">
        <f t="shared" si="31"/>
        <v>10</v>
      </c>
      <c r="H345">
        <f t="shared" si="32"/>
        <v>4</v>
      </c>
      <c r="I345">
        <f t="shared" si="33"/>
        <v>27</v>
      </c>
      <c r="Q345" s="4" t="str">
        <f t="shared" si="36"/>
        <v xml:space="preserve">       </v>
      </c>
      <c r="R345" s="4" t="str">
        <f t="shared" si="35"/>
        <v xml:space="preserve">       ('2793', 'Philippine', 'Vaca', 'philippine.vaca@hotmail.com'),</v>
      </c>
    </row>
    <row r="346" spans="1:18" x14ac:dyDescent="0.55000000000000004">
      <c r="A346">
        <v>4890</v>
      </c>
      <c r="B346" t="s">
        <v>4024</v>
      </c>
      <c r="C346" t="s">
        <v>4023</v>
      </c>
      <c r="D346" t="s">
        <v>4022</v>
      </c>
      <c r="F346">
        <f t="shared" si="34"/>
        <v>4</v>
      </c>
      <c r="G346">
        <f t="shared" si="31"/>
        <v>6</v>
      </c>
      <c r="H346">
        <f t="shared" si="32"/>
        <v>8</v>
      </c>
      <c r="I346">
        <f t="shared" si="33"/>
        <v>25</v>
      </c>
      <c r="Q346" s="4" t="str">
        <f t="shared" si="36"/>
        <v xml:space="preserve">       </v>
      </c>
      <c r="R346" s="4" t="str">
        <f t="shared" si="35"/>
        <v xml:space="preserve">       ('4890', 'Rhonda', 'Phillips', 'rhonda.phillips@yahoo.com'),</v>
      </c>
    </row>
    <row r="347" spans="1:18" x14ac:dyDescent="0.55000000000000004">
      <c r="A347">
        <v>3528</v>
      </c>
      <c r="B347" t="s">
        <v>4021</v>
      </c>
      <c r="C347" t="s">
        <v>4020</v>
      </c>
      <c r="D347" t="s">
        <v>4019</v>
      </c>
      <c r="F347">
        <f t="shared" si="34"/>
        <v>4</v>
      </c>
      <c r="G347">
        <f t="shared" si="31"/>
        <v>8</v>
      </c>
      <c r="H347">
        <f t="shared" si="32"/>
        <v>5</v>
      </c>
      <c r="I347">
        <f t="shared" si="33"/>
        <v>23</v>
      </c>
      <c r="Q347" s="4" t="str">
        <f t="shared" si="36"/>
        <v xml:space="preserve">       </v>
      </c>
      <c r="R347" s="4" t="str">
        <f t="shared" si="35"/>
        <v xml:space="preserve">       ('3528', 'Alphonse', 'Nitto', 'alphonse.nitto@voila.fr'),</v>
      </c>
    </row>
    <row r="348" spans="1:18" x14ac:dyDescent="0.55000000000000004">
      <c r="A348">
        <v>5810</v>
      </c>
      <c r="B348" t="s">
        <v>4018</v>
      </c>
      <c r="C348" t="s">
        <v>4017</v>
      </c>
      <c r="D348" t="s">
        <v>4016</v>
      </c>
      <c r="F348">
        <f t="shared" si="34"/>
        <v>4</v>
      </c>
      <c r="G348">
        <f t="shared" si="31"/>
        <v>6</v>
      </c>
      <c r="H348">
        <f t="shared" si="32"/>
        <v>7</v>
      </c>
      <c r="I348">
        <f t="shared" si="33"/>
        <v>27</v>
      </c>
      <c r="Q348" s="4" t="str">
        <f t="shared" si="36"/>
        <v xml:space="preserve">       </v>
      </c>
      <c r="R348" s="4" t="str">
        <f t="shared" si="35"/>
        <v xml:space="preserve">       ('5810', 'Karina', 'Arreola', 'karina.arreola@yahoo.com.au'),</v>
      </c>
    </row>
    <row r="349" spans="1:18" x14ac:dyDescent="0.55000000000000004">
      <c r="A349">
        <v>5720</v>
      </c>
      <c r="B349" t="s">
        <v>4015</v>
      </c>
      <c r="C349" t="s">
        <v>4014</v>
      </c>
      <c r="D349" t="s">
        <v>4013</v>
      </c>
      <c r="F349">
        <f t="shared" si="34"/>
        <v>4</v>
      </c>
      <c r="G349">
        <f t="shared" si="31"/>
        <v>6</v>
      </c>
      <c r="H349">
        <f t="shared" si="32"/>
        <v>4</v>
      </c>
      <c r="I349">
        <f t="shared" si="33"/>
        <v>24</v>
      </c>
      <c r="Q349" s="4" t="str">
        <f t="shared" si="36"/>
        <v xml:space="preserve">       </v>
      </c>
      <c r="R349" s="4" t="str">
        <f t="shared" si="35"/>
        <v xml:space="preserve">       ('5720', 'Denise', 'Wood', 'denise.wood@mantegna.com'),</v>
      </c>
    </row>
    <row r="350" spans="1:18" x14ac:dyDescent="0.55000000000000004">
      <c r="A350">
        <v>4593</v>
      </c>
      <c r="B350" t="s">
        <v>4012</v>
      </c>
      <c r="C350" t="s">
        <v>4011</v>
      </c>
      <c r="D350" t="s">
        <v>4010</v>
      </c>
      <c r="F350">
        <f t="shared" si="34"/>
        <v>4</v>
      </c>
      <c r="G350">
        <f t="shared" si="31"/>
        <v>8</v>
      </c>
      <c r="H350">
        <f t="shared" si="32"/>
        <v>7</v>
      </c>
      <c r="I350">
        <f t="shared" si="33"/>
        <v>28</v>
      </c>
      <c r="Q350" s="4" t="str">
        <f t="shared" si="36"/>
        <v xml:space="preserve">       </v>
      </c>
      <c r="R350" s="4" t="str">
        <f t="shared" si="35"/>
        <v xml:space="preserve">       ('4593', 'Burghard', 'Rosenow', 'burghard.rosenow@hotmail.com'),</v>
      </c>
    </row>
    <row r="351" spans="1:18" x14ac:dyDescent="0.55000000000000004">
      <c r="A351">
        <v>3186</v>
      </c>
      <c r="B351" t="s">
        <v>4009</v>
      </c>
      <c r="C351" t="s">
        <v>4008</v>
      </c>
      <c r="D351" t="s">
        <v>4007</v>
      </c>
      <c r="F351">
        <f t="shared" si="34"/>
        <v>4</v>
      </c>
      <c r="G351">
        <f t="shared" si="31"/>
        <v>6</v>
      </c>
      <c r="H351">
        <f t="shared" si="32"/>
        <v>6</v>
      </c>
      <c r="I351">
        <f t="shared" si="33"/>
        <v>25</v>
      </c>
      <c r="Q351" s="4" t="str">
        <f t="shared" si="36"/>
        <v xml:space="preserve">       </v>
      </c>
      <c r="R351" s="4" t="str">
        <f t="shared" si="35"/>
        <v xml:space="preserve">       ('3186', 'Friedl', 'Powell', 'friedl.powell@laposte.net'),</v>
      </c>
    </row>
    <row r="352" spans="1:18" x14ac:dyDescent="0.55000000000000004">
      <c r="A352">
        <v>5136</v>
      </c>
      <c r="B352" t="s">
        <v>4006</v>
      </c>
      <c r="C352" t="s">
        <v>4005</v>
      </c>
      <c r="D352" t="s">
        <v>4004</v>
      </c>
      <c r="F352">
        <f t="shared" si="34"/>
        <v>4</v>
      </c>
      <c r="G352">
        <f t="shared" si="31"/>
        <v>8</v>
      </c>
      <c r="H352">
        <f t="shared" si="32"/>
        <v>7</v>
      </c>
      <c r="I352">
        <f t="shared" si="33"/>
        <v>34</v>
      </c>
      <c r="Q352" s="4" t="str">
        <f t="shared" si="36"/>
        <v xml:space="preserve">       </v>
      </c>
      <c r="R352" s="4" t="str">
        <f t="shared" si="35"/>
        <v xml:space="preserve">       ('5136', 'Benjamin', 'Schultz', 'benjamin.schultz@rivero-davila.com'),</v>
      </c>
    </row>
    <row r="353" spans="1:18" x14ac:dyDescent="0.55000000000000004">
      <c r="A353">
        <v>2646</v>
      </c>
      <c r="B353" t="s">
        <v>4003</v>
      </c>
      <c r="C353" t="s">
        <v>4002</v>
      </c>
      <c r="D353" t="s">
        <v>4001</v>
      </c>
      <c r="F353">
        <f t="shared" si="34"/>
        <v>4</v>
      </c>
      <c r="G353">
        <f t="shared" si="31"/>
        <v>6</v>
      </c>
      <c r="H353">
        <f t="shared" si="32"/>
        <v>8</v>
      </c>
      <c r="I353">
        <f t="shared" si="33"/>
        <v>28</v>
      </c>
      <c r="Q353" s="4" t="str">
        <f t="shared" si="36"/>
        <v xml:space="preserve">       </v>
      </c>
      <c r="R353" s="4" t="str">
        <f t="shared" si="35"/>
        <v xml:space="preserve">       ('2646', 'Rachel', 'Ulibarri', 'rachel.ulibarri@schueler.com'),</v>
      </c>
    </row>
    <row r="354" spans="1:18" x14ac:dyDescent="0.55000000000000004">
      <c r="A354">
        <v>3460</v>
      </c>
      <c r="B354" t="s">
        <v>4000</v>
      </c>
      <c r="C354" t="s">
        <v>3999</v>
      </c>
      <c r="D354" t="s">
        <v>3998</v>
      </c>
      <c r="F354">
        <f t="shared" si="34"/>
        <v>4</v>
      </c>
      <c r="G354">
        <f t="shared" si="31"/>
        <v>7</v>
      </c>
      <c r="H354">
        <f t="shared" si="32"/>
        <v>8</v>
      </c>
      <c r="I354">
        <f t="shared" si="33"/>
        <v>26</v>
      </c>
      <c r="Q354" s="4" t="str">
        <f t="shared" si="36"/>
        <v xml:space="preserve">       </v>
      </c>
      <c r="R354" s="4" t="str">
        <f t="shared" si="35"/>
        <v xml:space="preserve">       ('3460', 'Silvano', 'Blanchet', 'silvano.blanchet@yahoo.com'),</v>
      </c>
    </row>
    <row r="355" spans="1:18" x14ac:dyDescent="0.55000000000000004">
      <c r="A355">
        <v>4345</v>
      </c>
      <c r="B355" t="s">
        <v>3997</v>
      </c>
      <c r="C355" t="s">
        <v>3996</v>
      </c>
      <c r="D355" t="s">
        <v>3995</v>
      </c>
      <c r="F355">
        <f t="shared" si="34"/>
        <v>4</v>
      </c>
      <c r="G355">
        <f t="shared" si="31"/>
        <v>4</v>
      </c>
      <c r="H355">
        <f t="shared" si="32"/>
        <v>5</v>
      </c>
      <c r="I355">
        <f t="shared" si="33"/>
        <v>22</v>
      </c>
      <c r="Q355" s="4" t="str">
        <f t="shared" si="36"/>
        <v xml:space="preserve">       </v>
      </c>
      <c r="R355" s="4" t="str">
        <f t="shared" si="35"/>
        <v xml:space="preserve">       ('4345', 'Kurt', 'Sauer', 'kurt.sauer@almanza.biz'),</v>
      </c>
    </row>
    <row r="356" spans="1:18" x14ac:dyDescent="0.55000000000000004">
      <c r="A356">
        <v>2690</v>
      </c>
      <c r="B356" t="s">
        <v>3994</v>
      </c>
      <c r="C356" t="s">
        <v>3993</v>
      </c>
      <c r="D356" t="s">
        <v>3992</v>
      </c>
      <c r="F356">
        <f t="shared" si="34"/>
        <v>4</v>
      </c>
      <c r="G356">
        <f t="shared" si="31"/>
        <v>6</v>
      </c>
      <c r="H356">
        <f t="shared" si="32"/>
        <v>9</v>
      </c>
      <c r="I356">
        <f t="shared" si="33"/>
        <v>28</v>
      </c>
      <c r="Q356" s="4" t="str">
        <f t="shared" si="36"/>
        <v xml:space="preserve">       </v>
      </c>
      <c r="R356" s="4" t="str">
        <f t="shared" si="35"/>
        <v xml:space="preserve">       ('2690', 'Nayeli', 'Gehringer', 'nayeli.gehringer@hotmail.com'),</v>
      </c>
    </row>
    <row r="357" spans="1:18" x14ac:dyDescent="0.55000000000000004">
      <c r="A357">
        <v>4025</v>
      </c>
      <c r="B357" t="s">
        <v>3991</v>
      </c>
      <c r="C357" t="s">
        <v>3990</v>
      </c>
      <c r="D357" t="s">
        <v>3989</v>
      </c>
      <c r="F357">
        <f t="shared" si="34"/>
        <v>4</v>
      </c>
      <c r="G357">
        <f t="shared" si="31"/>
        <v>6</v>
      </c>
      <c r="H357">
        <f t="shared" si="32"/>
        <v>6</v>
      </c>
      <c r="I357">
        <f t="shared" si="33"/>
        <v>24</v>
      </c>
      <c r="Q357" s="4" t="str">
        <f t="shared" si="36"/>
        <v xml:space="preserve">       </v>
      </c>
      <c r="R357" s="4" t="str">
        <f t="shared" si="35"/>
        <v xml:space="preserve">       ('4025', 'Imelda', 'Guerin', 'imelda.guerin@stumpf.net'),</v>
      </c>
    </row>
    <row r="358" spans="1:18" x14ac:dyDescent="0.55000000000000004">
      <c r="A358">
        <v>4524</v>
      </c>
      <c r="B358" t="s">
        <v>3988</v>
      </c>
      <c r="C358" t="s">
        <v>3987</v>
      </c>
      <c r="D358" t="s">
        <v>3986</v>
      </c>
      <c r="F358">
        <f t="shared" si="34"/>
        <v>4</v>
      </c>
      <c r="G358">
        <f t="shared" si="31"/>
        <v>8</v>
      </c>
      <c r="H358">
        <f t="shared" si="32"/>
        <v>6</v>
      </c>
      <c r="I358">
        <f t="shared" si="33"/>
        <v>27</v>
      </c>
      <c r="Q358" s="4" t="str">
        <f t="shared" si="36"/>
        <v xml:space="preserve">       </v>
      </c>
      <c r="R358" s="4" t="str">
        <f t="shared" si="35"/>
        <v xml:space="preserve">       ('4524', 'Zbigniew', 'Holmes', 'zbigniew.holmes@stiffel.net'),</v>
      </c>
    </row>
    <row r="359" spans="1:18" x14ac:dyDescent="0.55000000000000004">
      <c r="A359">
        <v>3978</v>
      </c>
      <c r="B359" t="s">
        <v>3985</v>
      </c>
      <c r="C359" t="s">
        <v>3984</v>
      </c>
      <c r="D359" t="s">
        <v>3983</v>
      </c>
      <c r="F359">
        <f t="shared" si="34"/>
        <v>4</v>
      </c>
      <c r="G359">
        <f t="shared" si="31"/>
        <v>5</v>
      </c>
      <c r="H359">
        <f t="shared" si="32"/>
        <v>7</v>
      </c>
      <c r="I359">
        <f t="shared" si="33"/>
        <v>26</v>
      </c>
      <c r="Q359" s="4" t="str">
        <f t="shared" si="36"/>
        <v xml:space="preserve">       </v>
      </c>
      <c r="R359" s="4" t="str">
        <f t="shared" si="35"/>
        <v xml:space="preserve">       ('3978', 'Adela', 'Alfonsi', 'adela.alfonsi@despacho.com'),</v>
      </c>
    </row>
    <row r="360" spans="1:18" x14ac:dyDescent="0.55000000000000004">
      <c r="A360">
        <v>3910</v>
      </c>
      <c r="B360" t="s">
        <v>3982</v>
      </c>
      <c r="C360" t="s">
        <v>3981</v>
      </c>
      <c r="D360" t="s">
        <v>3980</v>
      </c>
      <c r="F360">
        <f t="shared" si="34"/>
        <v>4</v>
      </c>
      <c r="G360">
        <f t="shared" si="31"/>
        <v>6</v>
      </c>
      <c r="H360">
        <f t="shared" si="32"/>
        <v>5</v>
      </c>
      <c r="I360">
        <f t="shared" si="33"/>
        <v>22</v>
      </c>
      <c r="Q360" s="4" t="str">
        <f t="shared" si="36"/>
        <v xml:space="preserve">       </v>
      </c>
      <c r="R360" s="4" t="str">
        <f t="shared" si="35"/>
        <v xml:space="preserve">       ('3910', 'Hilary', 'Clark', 'hilary.clark@libero.it'),</v>
      </c>
    </row>
    <row r="361" spans="1:18" x14ac:dyDescent="0.55000000000000004">
      <c r="A361">
        <v>5825</v>
      </c>
      <c r="B361" t="s">
        <v>3979</v>
      </c>
      <c r="C361" t="s">
        <v>3978</v>
      </c>
      <c r="D361" t="s">
        <v>3977</v>
      </c>
      <c r="F361">
        <f t="shared" si="34"/>
        <v>4</v>
      </c>
      <c r="G361">
        <f t="shared" si="31"/>
        <v>9</v>
      </c>
      <c r="H361">
        <f t="shared" si="32"/>
        <v>6</v>
      </c>
      <c r="I361">
        <f t="shared" si="33"/>
        <v>27</v>
      </c>
      <c r="Q361" s="4" t="str">
        <f t="shared" si="36"/>
        <v xml:space="preserve">       </v>
      </c>
      <c r="R361" s="4" t="str">
        <f t="shared" si="35"/>
        <v xml:space="preserve">       ('5825', 'Kornelius', 'Molina', 'kornelius.molina@heuser.com'),</v>
      </c>
    </row>
    <row r="362" spans="1:18" x14ac:dyDescent="0.55000000000000004">
      <c r="A362">
        <v>3564</v>
      </c>
      <c r="B362" t="s">
        <v>3976</v>
      </c>
      <c r="C362" t="s">
        <v>3975</v>
      </c>
      <c r="D362" t="s">
        <v>3974</v>
      </c>
      <c r="F362">
        <f t="shared" si="34"/>
        <v>4</v>
      </c>
      <c r="G362">
        <f t="shared" si="31"/>
        <v>9</v>
      </c>
      <c r="H362">
        <f t="shared" si="32"/>
        <v>8</v>
      </c>
      <c r="I362">
        <f t="shared" si="33"/>
        <v>25</v>
      </c>
      <c r="Q362" s="4" t="str">
        <f t="shared" si="36"/>
        <v xml:space="preserve">       </v>
      </c>
      <c r="R362" s="4" t="str">
        <f t="shared" si="35"/>
        <v xml:space="preserve">       ('3564', 'Christian', 'Anderson', 'christian.anderson@tim.it'),</v>
      </c>
    </row>
    <row r="363" spans="1:18" x14ac:dyDescent="0.55000000000000004">
      <c r="A363">
        <v>2396</v>
      </c>
      <c r="B363" t="s">
        <v>3973</v>
      </c>
      <c r="C363" t="s">
        <v>3972</v>
      </c>
      <c r="D363" t="s">
        <v>3971</v>
      </c>
      <c r="F363">
        <f t="shared" si="34"/>
        <v>4</v>
      </c>
      <c r="G363">
        <f t="shared" si="31"/>
        <v>9</v>
      </c>
      <c r="H363">
        <f t="shared" si="32"/>
        <v>6</v>
      </c>
      <c r="I363">
        <f t="shared" si="33"/>
        <v>27</v>
      </c>
      <c r="Q363" s="4" t="str">
        <f t="shared" si="36"/>
        <v xml:space="preserve">       </v>
      </c>
      <c r="R363" s="4" t="str">
        <f t="shared" si="35"/>
        <v xml:space="preserve">       ('2396', 'Francisco', 'Dorsey', 'francisco.dorsey@tiscali.fr'),</v>
      </c>
    </row>
    <row r="364" spans="1:18" x14ac:dyDescent="0.55000000000000004">
      <c r="A364">
        <v>2140</v>
      </c>
      <c r="B364" t="s">
        <v>3970</v>
      </c>
      <c r="C364" t="s">
        <v>2171</v>
      </c>
      <c r="D364" t="s">
        <v>3969</v>
      </c>
      <c r="F364">
        <f t="shared" si="34"/>
        <v>4</v>
      </c>
      <c r="G364">
        <f t="shared" si="31"/>
        <v>5</v>
      </c>
      <c r="H364">
        <f t="shared" si="32"/>
        <v>6</v>
      </c>
      <c r="I364">
        <f t="shared" si="33"/>
        <v>23</v>
      </c>
      <c r="Q364" s="4" t="str">
        <f t="shared" si="36"/>
        <v xml:space="preserve">       </v>
      </c>
      <c r="R364" s="4" t="str">
        <f t="shared" si="35"/>
        <v xml:space="preserve">       ('2140', 'Walli', 'Albert', 'walli.albert@dussen.com'),</v>
      </c>
    </row>
    <row r="365" spans="1:18" x14ac:dyDescent="0.55000000000000004">
      <c r="A365">
        <v>3079</v>
      </c>
      <c r="B365" t="s">
        <v>3968</v>
      </c>
      <c r="C365" t="s">
        <v>3967</v>
      </c>
      <c r="D365" t="s">
        <v>3966</v>
      </c>
      <c r="F365">
        <f t="shared" si="34"/>
        <v>4</v>
      </c>
      <c r="G365">
        <f t="shared" si="31"/>
        <v>7</v>
      </c>
      <c r="H365">
        <f t="shared" si="32"/>
        <v>4</v>
      </c>
      <c r="I365">
        <f t="shared" si="33"/>
        <v>36</v>
      </c>
      <c r="Q365" s="4" t="str">
        <f t="shared" si="36"/>
        <v xml:space="preserve">       </v>
      </c>
      <c r="R365" s="4" t="str">
        <f t="shared" si="35"/>
        <v xml:space="preserve">       ('3079', 'Siegrun', 'Mota', 'siegrun.mota@matthews-montoya.org.au'),</v>
      </c>
    </row>
    <row r="366" spans="1:18" x14ac:dyDescent="0.55000000000000004">
      <c r="A366">
        <v>2017</v>
      </c>
      <c r="B366" t="s">
        <v>3965</v>
      </c>
      <c r="C366" t="s">
        <v>3964</v>
      </c>
      <c r="D366" t="s">
        <v>3963</v>
      </c>
      <c r="F366">
        <f t="shared" si="34"/>
        <v>4</v>
      </c>
      <c r="G366">
        <f t="shared" si="31"/>
        <v>8</v>
      </c>
      <c r="H366">
        <f t="shared" si="32"/>
        <v>5</v>
      </c>
      <c r="I366">
        <f t="shared" si="33"/>
        <v>23</v>
      </c>
      <c r="Q366" s="4" t="str">
        <f t="shared" si="36"/>
        <v xml:space="preserve">       </v>
      </c>
      <c r="R366" s="4" t="str">
        <f t="shared" si="35"/>
        <v xml:space="preserve">       ('2017', 'Alberico', 'Herve', 'alberico.herve@beer.net'),</v>
      </c>
    </row>
    <row r="367" spans="1:18" x14ac:dyDescent="0.55000000000000004">
      <c r="A367">
        <v>5444</v>
      </c>
      <c r="B367" t="s">
        <v>3962</v>
      </c>
      <c r="C367" t="s">
        <v>3961</v>
      </c>
      <c r="D367" t="s">
        <v>3960</v>
      </c>
      <c r="F367">
        <f t="shared" si="34"/>
        <v>4</v>
      </c>
      <c r="G367">
        <f t="shared" si="31"/>
        <v>8</v>
      </c>
      <c r="H367">
        <f t="shared" si="32"/>
        <v>6</v>
      </c>
      <c r="I367">
        <f t="shared" si="33"/>
        <v>26</v>
      </c>
      <c r="Q367" s="4" t="str">
        <f t="shared" si="36"/>
        <v xml:space="preserve">       </v>
      </c>
      <c r="R367" s="4" t="str">
        <f t="shared" si="35"/>
        <v xml:space="preserve">       ('5444', 'Serafina', 'Bonnin', 'serafina.bonnin@mendes.com'),</v>
      </c>
    </row>
    <row r="368" spans="1:18" x14ac:dyDescent="0.55000000000000004">
      <c r="A368">
        <v>2216</v>
      </c>
      <c r="B368" t="s">
        <v>3959</v>
      </c>
      <c r="C368" t="s">
        <v>3958</v>
      </c>
      <c r="D368" t="s">
        <v>3957</v>
      </c>
      <c r="F368">
        <f t="shared" si="34"/>
        <v>4</v>
      </c>
      <c r="G368">
        <f t="shared" si="31"/>
        <v>8</v>
      </c>
      <c r="H368">
        <f t="shared" si="32"/>
        <v>6</v>
      </c>
      <c r="I368">
        <f t="shared" si="33"/>
        <v>37</v>
      </c>
      <c r="Q368" s="4" t="str">
        <f t="shared" si="36"/>
        <v xml:space="preserve">       </v>
      </c>
      <c r="R368" s="4" t="str">
        <f t="shared" si="35"/>
        <v xml:space="preserve">       ('2216', 'Marcelle', 'Bender', 'marcelle.bender@edwards-robinson.info'),</v>
      </c>
    </row>
    <row r="369" spans="1:18" x14ac:dyDescent="0.55000000000000004">
      <c r="A369">
        <v>1241</v>
      </c>
      <c r="B369" t="s">
        <v>3956</v>
      </c>
      <c r="C369" t="s">
        <v>3955</v>
      </c>
      <c r="D369" t="s">
        <v>3954</v>
      </c>
      <c r="F369">
        <f t="shared" si="34"/>
        <v>4</v>
      </c>
      <c r="G369">
        <f t="shared" si="31"/>
        <v>8</v>
      </c>
      <c r="H369">
        <f t="shared" si="32"/>
        <v>9</v>
      </c>
      <c r="I369">
        <f t="shared" si="33"/>
        <v>32</v>
      </c>
      <c r="Q369" s="4" t="str">
        <f t="shared" si="36"/>
        <v xml:space="preserve">       </v>
      </c>
      <c r="R369" s="4" t="str">
        <f t="shared" si="35"/>
        <v xml:space="preserve">       ('1241', 'Hartmuth', 'Robertson', 'hartmuth.robertson@thomas.edu.au'),</v>
      </c>
    </row>
    <row r="370" spans="1:18" x14ac:dyDescent="0.55000000000000004">
      <c r="A370">
        <v>1484</v>
      </c>
      <c r="B370" t="s">
        <v>3953</v>
      </c>
      <c r="C370" t="s">
        <v>3952</v>
      </c>
      <c r="D370" t="s">
        <v>3951</v>
      </c>
      <c r="F370">
        <f t="shared" si="34"/>
        <v>4</v>
      </c>
      <c r="G370">
        <f t="shared" si="31"/>
        <v>8</v>
      </c>
      <c r="H370">
        <f t="shared" si="32"/>
        <v>6</v>
      </c>
      <c r="I370">
        <f t="shared" si="33"/>
        <v>23</v>
      </c>
      <c r="Q370" s="4" t="str">
        <f t="shared" si="36"/>
        <v xml:space="preserve">       </v>
      </c>
      <c r="R370" s="4" t="str">
        <f t="shared" si="35"/>
        <v xml:space="preserve">       ('1484', 'Herlinde', 'George', 'herlinde.george@free.fr'),</v>
      </c>
    </row>
    <row r="371" spans="1:18" x14ac:dyDescent="0.55000000000000004">
      <c r="A371">
        <v>3475</v>
      </c>
      <c r="B371" t="s">
        <v>3950</v>
      </c>
      <c r="C371" t="s">
        <v>3949</v>
      </c>
      <c r="D371" t="s">
        <v>3948</v>
      </c>
      <c r="F371">
        <f t="shared" si="34"/>
        <v>4</v>
      </c>
      <c r="G371">
        <f t="shared" si="31"/>
        <v>6</v>
      </c>
      <c r="H371">
        <f t="shared" si="32"/>
        <v>5</v>
      </c>
      <c r="I371">
        <f t="shared" si="33"/>
        <v>22</v>
      </c>
      <c r="Q371" s="4" t="str">
        <f t="shared" si="36"/>
        <v xml:space="preserve">       </v>
      </c>
      <c r="R371" s="4" t="str">
        <f t="shared" si="35"/>
        <v xml:space="preserve">       ('3475', 'Pamela', 'Payne', 'pamela.payne@yahoo.com'),</v>
      </c>
    </row>
    <row r="372" spans="1:18" x14ac:dyDescent="0.55000000000000004">
      <c r="A372">
        <v>4333</v>
      </c>
      <c r="B372" t="s">
        <v>3947</v>
      </c>
      <c r="C372" t="s">
        <v>3946</v>
      </c>
      <c r="D372" t="s">
        <v>3945</v>
      </c>
      <c r="F372">
        <f t="shared" si="34"/>
        <v>4</v>
      </c>
      <c r="G372">
        <f t="shared" si="31"/>
        <v>7</v>
      </c>
      <c r="H372">
        <f t="shared" si="32"/>
        <v>5</v>
      </c>
      <c r="I372">
        <f t="shared" si="33"/>
        <v>33</v>
      </c>
      <c r="Q372" s="4" t="str">
        <f t="shared" si="36"/>
        <v xml:space="preserve">       </v>
      </c>
      <c r="R372" s="4" t="str">
        <f t="shared" si="35"/>
        <v xml:space="preserve">       ('4333', 'Gastone', 'Beyer', 'gastone.beyer@stewart-sanchez.edu'),</v>
      </c>
    </row>
    <row r="373" spans="1:18" x14ac:dyDescent="0.55000000000000004">
      <c r="A373">
        <v>5657</v>
      </c>
      <c r="B373" t="s">
        <v>3944</v>
      </c>
      <c r="C373" t="s">
        <v>3943</v>
      </c>
      <c r="D373" t="s">
        <v>3942</v>
      </c>
      <c r="F373">
        <f t="shared" si="34"/>
        <v>4</v>
      </c>
      <c r="G373">
        <f t="shared" si="31"/>
        <v>5</v>
      </c>
      <c r="H373">
        <f t="shared" si="32"/>
        <v>10</v>
      </c>
      <c r="I373">
        <f t="shared" si="33"/>
        <v>23</v>
      </c>
      <c r="Q373" s="4" t="str">
        <f t="shared" si="36"/>
        <v xml:space="preserve">       </v>
      </c>
      <c r="R373" s="4" t="str">
        <f t="shared" si="35"/>
        <v xml:space="preserve">       ('5657', 'Lydia', 'Berengario', 'lydia.berengario@aol.de'),</v>
      </c>
    </row>
    <row r="374" spans="1:18" x14ac:dyDescent="0.55000000000000004">
      <c r="A374">
        <v>2527</v>
      </c>
      <c r="B374" t="s">
        <v>3941</v>
      </c>
      <c r="C374" t="s">
        <v>3940</v>
      </c>
      <c r="D374" t="s">
        <v>3939</v>
      </c>
      <c r="F374">
        <f t="shared" si="34"/>
        <v>4</v>
      </c>
      <c r="G374">
        <f t="shared" si="31"/>
        <v>4</v>
      </c>
      <c r="H374">
        <f t="shared" si="32"/>
        <v>8</v>
      </c>
      <c r="I374">
        <f t="shared" si="33"/>
        <v>22</v>
      </c>
      <c r="Q374" s="4" t="str">
        <f t="shared" si="36"/>
        <v xml:space="preserve">       </v>
      </c>
      <c r="R374" s="4" t="str">
        <f t="shared" si="35"/>
        <v xml:space="preserve">       ('2527', 'Lucy', 'Davidson', 'lucy.davidson@tele2.it'),</v>
      </c>
    </row>
    <row r="375" spans="1:18" x14ac:dyDescent="0.55000000000000004">
      <c r="A375">
        <v>5967</v>
      </c>
      <c r="B375" t="s">
        <v>3938</v>
      </c>
      <c r="C375" t="s">
        <v>3937</v>
      </c>
      <c r="D375" t="s">
        <v>3936</v>
      </c>
      <c r="F375">
        <f t="shared" si="34"/>
        <v>4</v>
      </c>
      <c r="G375">
        <f t="shared" si="31"/>
        <v>6</v>
      </c>
      <c r="H375">
        <f t="shared" si="32"/>
        <v>4</v>
      </c>
      <c r="I375">
        <f t="shared" si="33"/>
        <v>20</v>
      </c>
      <c r="Q375" s="4" t="str">
        <f t="shared" si="36"/>
        <v xml:space="preserve">       </v>
      </c>
      <c r="R375" s="4" t="str">
        <f t="shared" si="35"/>
        <v xml:space="preserve">       ('5967', 'Franck', 'Wade', 'franck.wade@gute.org'),</v>
      </c>
    </row>
    <row r="376" spans="1:18" x14ac:dyDescent="0.55000000000000004">
      <c r="A376">
        <v>5698</v>
      </c>
      <c r="B376" t="s">
        <v>3935</v>
      </c>
      <c r="C376" t="s">
        <v>3934</v>
      </c>
      <c r="D376" t="s">
        <v>3933</v>
      </c>
      <c r="F376">
        <f t="shared" si="34"/>
        <v>4</v>
      </c>
      <c r="G376">
        <f t="shared" si="31"/>
        <v>5</v>
      </c>
      <c r="H376">
        <f t="shared" si="32"/>
        <v>6</v>
      </c>
      <c r="I376">
        <f t="shared" si="33"/>
        <v>22</v>
      </c>
      <c r="Q376" s="4" t="str">
        <f t="shared" si="36"/>
        <v xml:space="preserve">       </v>
      </c>
      <c r="R376" s="4" t="str">
        <f t="shared" si="35"/>
        <v xml:space="preserve">       ('5698', 'Heidi', 'Barker', 'heidi.barker@gmail.com'),</v>
      </c>
    </row>
    <row r="377" spans="1:18" x14ac:dyDescent="0.55000000000000004">
      <c r="A377">
        <v>3331</v>
      </c>
      <c r="B377" t="s">
        <v>3932</v>
      </c>
      <c r="C377" t="s">
        <v>3931</v>
      </c>
      <c r="D377" t="s">
        <v>3930</v>
      </c>
      <c r="F377">
        <f t="shared" si="34"/>
        <v>4</v>
      </c>
      <c r="G377">
        <f t="shared" si="31"/>
        <v>7</v>
      </c>
      <c r="H377">
        <f t="shared" si="32"/>
        <v>6</v>
      </c>
      <c r="I377">
        <f t="shared" si="33"/>
        <v>26</v>
      </c>
      <c r="Q377" s="4" t="str">
        <f t="shared" si="36"/>
        <v xml:space="preserve">       </v>
      </c>
      <c r="R377" s="4" t="str">
        <f t="shared" si="35"/>
        <v xml:space="preserve">       ('3331', 'Arnaldo', 'Ocasio', 'arnaldo.ocasio@hotmail.com'),</v>
      </c>
    </row>
    <row r="378" spans="1:18" x14ac:dyDescent="0.55000000000000004">
      <c r="A378">
        <v>3841</v>
      </c>
      <c r="B378" t="s">
        <v>3808</v>
      </c>
      <c r="C378" t="s">
        <v>3929</v>
      </c>
      <c r="D378" t="s">
        <v>3928</v>
      </c>
      <c r="F378">
        <f t="shared" si="34"/>
        <v>4</v>
      </c>
      <c r="G378">
        <f t="shared" si="31"/>
        <v>7</v>
      </c>
      <c r="H378">
        <f t="shared" si="32"/>
        <v>7</v>
      </c>
      <c r="I378">
        <f t="shared" si="33"/>
        <v>29</v>
      </c>
      <c r="Q378" s="4" t="str">
        <f t="shared" si="36"/>
        <v xml:space="preserve">       </v>
      </c>
      <c r="R378" s="4" t="str">
        <f t="shared" si="35"/>
        <v xml:space="preserve">       ('3841', 'Francis', 'Bernier', 'francis.bernier@rodriguez.com'),</v>
      </c>
    </row>
    <row r="379" spans="1:18" x14ac:dyDescent="0.55000000000000004">
      <c r="A379">
        <v>6105</v>
      </c>
      <c r="B379" t="s">
        <v>3927</v>
      </c>
      <c r="C379" t="s">
        <v>3926</v>
      </c>
      <c r="D379" t="s">
        <v>3925</v>
      </c>
      <c r="F379">
        <f t="shared" si="34"/>
        <v>4</v>
      </c>
      <c r="G379">
        <f t="shared" si="31"/>
        <v>7</v>
      </c>
      <c r="H379">
        <f t="shared" si="32"/>
        <v>6</v>
      </c>
      <c r="I379">
        <f t="shared" si="33"/>
        <v>23</v>
      </c>
      <c r="Q379" s="4" t="str">
        <f t="shared" si="36"/>
        <v xml:space="preserve">       </v>
      </c>
      <c r="R379" s="4" t="str">
        <f t="shared" si="35"/>
        <v xml:space="preserve">       ('6105', 'Johanne', 'Strong', 'johanne.strong@yahoo.de'),</v>
      </c>
    </row>
    <row r="380" spans="1:18" x14ac:dyDescent="0.55000000000000004">
      <c r="A380">
        <v>3895</v>
      </c>
      <c r="B380" t="s">
        <v>3924</v>
      </c>
      <c r="C380" t="s">
        <v>3923</v>
      </c>
      <c r="D380" t="s">
        <v>3922</v>
      </c>
      <c r="F380">
        <f t="shared" si="34"/>
        <v>4</v>
      </c>
      <c r="G380">
        <f t="shared" si="31"/>
        <v>5</v>
      </c>
      <c r="H380">
        <f t="shared" si="32"/>
        <v>8</v>
      </c>
      <c r="I380">
        <f t="shared" si="33"/>
        <v>30</v>
      </c>
      <c r="Q380" s="4" t="str">
        <f t="shared" si="36"/>
        <v xml:space="preserve">       </v>
      </c>
      <c r="R380" s="4" t="str">
        <f t="shared" si="35"/>
        <v xml:space="preserve">       ('3895', 'Debra', 'Langlois', 'debra.langlois@schmiedecke.com'),</v>
      </c>
    </row>
    <row r="381" spans="1:18" x14ac:dyDescent="0.55000000000000004">
      <c r="A381">
        <v>1891</v>
      </c>
      <c r="B381" t="s">
        <v>3921</v>
      </c>
      <c r="C381" t="s">
        <v>3920</v>
      </c>
      <c r="D381" t="s">
        <v>3919</v>
      </c>
      <c r="F381">
        <f t="shared" si="34"/>
        <v>4</v>
      </c>
      <c r="G381">
        <f t="shared" si="31"/>
        <v>8</v>
      </c>
      <c r="H381">
        <f t="shared" si="32"/>
        <v>5</v>
      </c>
      <c r="I381">
        <f t="shared" si="33"/>
        <v>24</v>
      </c>
      <c r="Q381" s="4" t="str">
        <f t="shared" si="36"/>
        <v xml:space="preserve">       </v>
      </c>
      <c r="R381" s="4" t="str">
        <f t="shared" si="35"/>
        <v xml:space="preserve">       ('1891', 'Reingard', 'Kambs', 'reingard.kambs@sagese.eu'),</v>
      </c>
    </row>
    <row r="382" spans="1:18" x14ac:dyDescent="0.55000000000000004">
      <c r="A382">
        <v>1281</v>
      </c>
      <c r="B382" t="s">
        <v>3918</v>
      </c>
      <c r="C382" t="s">
        <v>3917</v>
      </c>
      <c r="D382" t="s">
        <v>3916</v>
      </c>
      <c r="F382">
        <f t="shared" si="34"/>
        <v>4</v>
      </c>
      <c r="G382">
        <f t="shared" si="31"/>
        <v>5</v>
      </c>
      <c r="H382">
        <f t="shared" si="32"/>
        <v>5</v>
      </c>
      <c r="I382">
        <f t="shared" si="33"/>
        <v>23</v>
      </c>
      <c r="Q382" s="4" t="str">
        <f t="shared" si="36"/>
        <v xml:space="preserve">       </v>
      </c>
      <c r="R382" s="4" t="str">
        <f t="shared" si="35"/>
        <v xml:space="preserve">       ('1281', 'Mauro', 'Ortiz', 'mauro.ortiz@oquendo.net'),</v>
      </c>
    </row>
    <row r="383" spans="1:18" x14ac:dyDescent="0.55000000000000004">
      <c r="A383">
        <v>4186</v>
      </c>
      <c r="B383" t="s">
        <v>3915</v>
      </c>
      <c r="C383" t="s">
        <v>3914</v>
      </c>
      <c r="D383" t="s">
        <v>3913</v>
      </c>
      <c r="F383">
        <f t="shared" si="34"/>
        <v>4</v>
      </c>
      <c r="G383">
        <f t="shared" si="31"/>
        <v>8</v>
      </c>
      <c r="H383">
        <f t="shared" si="32"/>
        <v>8</v>
      </c>
      <c r="I383">
        <f t="shared" si="33"/>
        <v>27</v>
      </c>
      <c r="Q383" s="4" t="str">
        <f t="shared" si="36"/>
        <v xml:space="preserve">       </v>
      </c>
      <c r="R383" s="4" t="str">
        <f t="shared" si="35"/>
        <v xml:space="preserve">       ('4186', 'Griselda', 'Carranza', 'griselda.carranza@krause.de'),</v>
      </c>
    </row>
    <row r="384" spans="1:18" x14ac:dyDescent="0.55000000000000004">
      <c r="A384">
        <v>2511</v>
      </c>
      <c r="B384" t="s">
        <v>3912</v>
      </c>
      <c r="C384" t="s">
        <v>3911</v>
      </c>
      <c r="D384" t="s">
        <v>3910</v>
      </c>
      <c r="F384">
        <f t="shared" si="34"/>
        <v>4</v>
      </c>
      <c r="G384">
        <f t="shared" si="31"/>
        <v>5</v>
      </c>
      <c r="H384">
        <f t="shared" si="32"/>
        <v>8</v>
      </c>
      <c r="I384">
        <f t="shared" si="33"/>
        <v>24</v>
      </c>
      <c r="Q384" s="4" t="str">
        <f t="shared" si="36"/>
        <v xml:space="preserve">       </v>
      </c>
      <c r="R384" s="4" t="str">
        <f t="shared" si="35"/>
        <v xml:space="preserve">       ('2511', 'Janet', 'Madrigal', 'janet.madrigal@gmail.com'),</v>
      </c>
    </row>
    <row r="385" spans="1:18" x14ac:dyDescent="0.55000000000000004">
      <c r="A385">
        <v>4272</v>
      </c>
      <c r="B385" t="s">
        <v>3909</v>
      </c>
      <c r="C385" t="s">
        <v>3908</v>
      </c>
      <c r="D385" t="s">
        <v>3907</v>
      </c>
      <c r="F385">
        <f t="shared" si="34"/>
        <v>4</v>
      </c>
      <c r="G385">
        <f t="shared" si="31"/>
        <v>5</v>
      </c>
      <c r="H385">
        <f t="shared" si="32"/>
        <v>3</v>
      </c>
      <c r="I385">
        <f t="shared" si="33"/>
        <v>18</v>
      </c>
      <c r="Q385" s="4" t="str">
        <f t="shared" si="36"/>
        <v xml:space="preserve">       </v>
      </c>
      <c r="R385" s="4" t="str">
        <f t="shared" si="35"/>
        <v xml:space="preserve">       ('4272', 'Jenna', 'Day', 'jenna.day@reed.com'),</v>
      </c>
    </row>
    <row r="386" spans="1:18" x14ac:dyDescent="0.55000000000000004">
      <c r="A386">
        <v>3533</v>
      </c>
      <c r="B386" t="s">
        <v>3906</v>
      </c>
      <c r="C386" t="s">
        <v>3905</v>
      </c>
      <c r="D386" t="s">
        <v>3904</v>
      </c>
      <c r="F386">
        <f t="shared" si="34"/>
        <v>4</v>
      </c>
      <c r="G386">
        <f t="shared" ref="G386:G449" si="37">LEN(B386)</f>
        <v>7</v>
      </c>
      <c r="H386">
        <f t="shared" ref="H386:H449" si="38">LEN(C386)</f>
        <v>6</v>
      </c>
      <c r="I386">
        <f t="shared" ref="I386:I449" si="39">LEN(D386)</f>
        <v>25</v>
      </c>
      <c r="Q386" s="4" t="str">
        <f t="shared" si="36"/>
        <v xml:space="preserve">       </v>
      </c>
      <c r="R386" s="4" t="str">
        <f t="shared" si="35"/>
        <v xml:space="preserve">       ('3533', 'Modesto', 'Wright', 'modesto.wright@pareto.com'),</v>
      </c>
    </row>
    <row r="387" spans="1:18" x14ac:dyDescent="0.55000000000000004">
      <c r="A387">
        <v>3618</v>
      </c>
      <c r="B387" t="s">
        <v>3903</v>
      </c>
      <c r="C387" t="s">
        <v>3902</v>
      </c>
      <c r="D387" t="s">
        <v>3901</v>
      </c>
      <c r="F387">
        <f t="shared" ref="F387:F450" si="40">LEN(A387)</f>
        <v>4</v>
      </c>
      <c r="G387">
        <f t="shared" si="37"/>
        <v>5</v>
      </c>
      <c r="H387">
        <f t="shared" si="38"/>
        <v>4</v>
      </c>
      <c r="I387">
        <f t="shared" si="39"/>
        <v>22</v>
      </c>
      <c r="Q387" s="4" t="str">
        <f t="shared" si="36"/>
        <v xml:space="preserve">       </v>
      </c>
      <c r="R387" s="4" t="str">
        <f t="shared" ref="R387:R450" si="41">Q387&amp;("('"&amp;A387&amp;"', '"&amp;B387&amp;"', '"&amp;C387&amp;"', '"&amp;D387&amp;"'),")</f>
        <v xml:space="preserve">       ('3618', 'Alice', 'Wall', 'alice.wall@zaccardo.it'),</v>
      </c>
    </row>
    <row r="388" spans="1:18" x14ac:dyDescent="0.55000000000000004">
      <c r="A388">
        <v>2177</v>
      </c>
      <c r="B388" t="s">
        <v>3900</v>
      </c>
      <c r="C388" t="s">
        <v>3899</v>
      </c>
      <c r="D388" t="s">
        <v>3898</v>
      </c>
      <c r="F388">
        <f t="shared" si="40"/>
        <v>4</v>
      </c>
      <c r="G388">
        <f t="shared" si="37"/>
        <v>6</v>
      </c>
      <c r="H388">
        <f t="shared" si="38"/>
        <v>6</v>
      </c>
      <c r="I388">
        <f t="shared" si="39"/>
        <v>24</v>
      </c>
      <c r="Q388" s="4" t="str">
        <f t="shared" ref="Q388:Q451" si="42">"       "</f>
        <v xml:space="preserve">       </v>
      </c>
      <c r="R388" s="4" t="str">
        <f t="shared" si="41"/>
        <v xml:space="preserve">       ('2177', 'Brenda', 'Sontag', 'brenda.sontag@solari.com'),</v>
      </c>
    </row>
    <row r="389" spans="1:18" x14ac:dyDescent="0.55000000000000004">
      <c r="A389">
        <v>4102</v>
      </c>
      <c r="B389" t="s">
        <v>3897</v>
      </c>
      <c r="C389" t="s">
        <v>3896</v>
      </c>
      <c r="D389" t="s">
        <v>3895</v>
      </c>
      <c r="F389">
        <f t="shared" si="40"/>
        <v>4</v>
      </c>
      <c r="G389">
        <f t="shared" si="37"/>
        <v>7</v>
      </c>
      <c r="H389">
        <f t="shared" si="38"/>
        <v>4</v>
      </c>
      <c r="I389">
        <f t="shared" si="39"/>
        <v>24</v>
      </c>
      <c r="Q389" s="4" t="str">
        <f t="shared" si="42"/>
        <v xml:space="preserve">       </v>
      </c>
      <c r="R389" s="4" t="str">
        <f t="shared" si="41"/>
        <v xml:space="preserve">       ('4102', 'Sergius', 'Mace', 'sergius.mace@palazzo.com'),</v>
      </c>
    </row>
    <row r="390" spans="1:18" x14ac:dyDescent="0.55000000000000004">
      <c r="A390">
        <v>6089</v>
      </c>
      <c r="B390" t="s">
        <v>3894</v>
      </c>
      <c r="C390" t="s">
        <v>3893</v>
      </c>
      <c r="D390" t="s">
        <v>3892</v>
      </c>
      <c r="F390">
        <f t="shared" si="40"/>
        <v>4</v>
      </c>
      <c r="G390">
        <f t="shared" si="37"/>
        <v>7</v>
      </c>
      <c r="H390">
        <f t="shared" si="38"/>
        <v>5</v>
      </c>
      <c r="I390">
        <f t="shared" si="39"/>
        <v>23</v>
      </c>
      <c r="Q390" s="4" t="str">
        <f t="shared" si="42"/>
        <v xml:space="preserve">       </v>
      </c>
      <c r="R390" s="4" t="str">
        <f t="shared" si="41"/>
        <v xml:space="preserve">       ('6089', 'Antonia', 'Kline', 'antonia.kline@gmail.com'),</v>
      </c>
    </row>
    <row r="391" spans="1:18" x14ac:dyDescent="0.55000000000000004">
      <c r="A391">
        <v>4701</v>
      </c>
      <c r="B391" t="s">
        <v>3891</v>
      </c>
      <c r="C391" t="s">
        <v>3890</v>
      </c>
      <c r="D391" t="s">
        <v>3889</v>
      </c>
      <c r="F391">
        <f t="shared" si="40"/>
        <v>4</v>
      </c>
      <c r="G391">
        <f t="shared" si="37"/>
        <v>7</v>
      </c>
      <c r="H391">
        <f t="shared" si="38"/>
        <v>8</v>
      </c>
      <c r="I391">
        <f t="shared" si="39"/>
        <v>31</v>
      </c>
      <c r="Q391" s="4" t="str">
        <f t="shared" si="42"/>
        <v xml:space="preserve">       </v>
      </c>
      <c r="R391" s="4" t="str">
        <f t="shared" si="41"/>
        <v xml:space="preserve">       ('4701', 'Maurice', 'Gumprich', 'maurice.gumprich@griffin.net.au'),</v>
      </c>
    </row>
    <row r="392" spans="1:18" x14ac:dyDescent="0.55000000000000004">
      <c r="A392">
        <v>5645</v>
      </c>
      <c r="B392" t="s">
        <v>3888</v>
      </c>
      <c r="C392" t="s">
        <v>3887</v>
      </c>
      <c r="D392" t="s">
        <v>3886</v>
      </c>
      <c r="F392">
        <f t="shared" si="40"/>
        <v>4</v>
      </c>
      <c r="G392">
        <f t="shared" si="37"/>
        <v>6</v>
      </c>
      <c r="H392">
        <f t="shared" si="38"/>
        <v>6</v>
      </c>
      <c r="I392">
        <f t="shared" si="39"/>
        <v>23</v>
      </c>
      <c r="Q392" s="4" t="str">
        <f t="shared" si="42"/>
        <v xml:space="preserve">       </v>
      </c>
      <c r="R392" s="4" t="str">
        <f t="shared" si="41"/>
        <v xml:space="preserve">       ('5645', 'Daniel', 'Anders', 'daniel.anders@yahoo.com'),</v>
      </c>
    </row>
    <row r="393" spans="1:18" x14ac:dyDescent="0.55000000000000004">
      <c r="A393">
        <v>4499</v>
      </c>
      <c r="B393" t="s">
        <v>3885</v>
      </c>
      <c r="C393" t="s">
        <v>3884</v>
      </c>
      <c r="D393" t="s">
        <v>3883</v>
      </c>
      <c r="F393">
        <f t="shared" si="40"/>
        <v>4</v>
      </c>
      <c r="G393">
        <f t="shared" si="37"/>
        <v>5</v>
      </c>
      <c r="H393">
        <f t="shared" si="38"/>
        <v>8</v>
      </c>
      <c r="I393">
        <f t="shared" si="39"/>
        <v>24</v>
      </c>
      <c r="Q393" s="4" t="str">
        <f t="shared" si="42"/>
        <v xml:space="preserve">       </v>
      </c>
      <c r="R393" s="4" t="str">
        <f t="shared" si="41"/>
        <v xml:space="preserve">       ('4499', 'Zaira', 'Cattaneo', 'zaira.cattaneo@yahoo.com'),</v>
      </c>
    </row>
    <row r="394" spans="1:18" x14ac:dyDescent="0.55000000000000004">
      <c r="A394">
        <v>3365</v>
      </c>
      <c r="B394" t="s">
        <v>3882</v>
      </c>
      <c r="C394" t="s">
        <v>3881</v>
      </c>
      <c r="D394" t="s">
        <v>3880</v>
      </c>
      <c r="F394">
        <f t="shared" si="40"/>
        <v>4</v>
      </c>
      <c r="G394">
        <f t="shared" si="37"/>
        <v>7</v>
      </c>
      <c r="H394">
        <f t="shared" si="38"/>
        <v>7</v>
      </c>
      <c r="I394">
        <f t="shared" si="39"/>
        <v>29</v>
      </c>
      <c r="Q394" s="4" t="str">
        <f t="shared" si="42"/>
        <v xml:space="preserve">       </v>
      </c>
      <c r="R394" s="4" t="str">
        <f t="shared" si="41"/>
        <v xml:space="preserve">       ('3365', 'Alessio', 'Bruneau', 'alessio.bruneau@hotmail.co.uk'),</v>
      </c>
    </row>
    <row r="395" spans="1:18" x14ac:dyDescent="0.55000000000000004">
      <c r="A395">
        <v>2290</v>
      </c>
      <c r="B395" t="s">
        <v>3879</v>
      </c>
      <c r="C395" t="s">
        <v>3878</v>
      </c>
      <c r="D395" t="s">
        <v>3877</v>
      </c>
      <c r="F395">
        <f t="shared" si="40"/>
        <v>4</v>
      </c>
      <c r="G395">
        <f t="shared" si="37"/>
        <v>5</v>
      </c>
      <c r="H395">
        <f t="shared" si="38"/>
        <v>8</v>
      </c>
      <c r="I395">
        <f t="shared" si="39"/>
        <v>23</v>
      </c>
      <c r="Q395" s="4" t="str">
        <f t="shared" si="42"/>
        <v xml:space="preserve">       </v>
      </c>
      <c r="R395" s="4" t="str">
        <f t="shared" si="41"/>
        <v xml:space="preserve">       ('2290', 'Gerdi', 'Guerrero', 'gerdi.guerrero@tele2.fr'),</v>
      </c>
    </row>
    <row r="396" spans="1:18" x14ac:dyDescent="0.55000000000000004">
      <c r="A396">
        <v>1890</v>
      </c>
      <c r="B396" t="s">
        <v>3876</v>
      </c>
      <c r="C396" t="s">
        <v>3875</v>
      </c>
      <c r="D396" t="s">
        <v>3874</v>
      </c>
      <c r="F396">
        <f t="shared" si="40"/>
        <v>4</v>
      </c>
      <c r="G396">
        <f t="shared" si="37"/>
        <v>8</v>
      </c>
      <c r="H396">
        <f t="shared" si="38"/>
        <v>8</v>
      </c>
      <c r="I396">
        <f t="shared" si="39"/>
        <v>27</v>
      </c>
      <c r="Q396" s="4" t="str">
        <f t="shared" si="42"/>
        <v xml:space="preserve">       </v>
      </c>
      <c r="R396" s="4" t="str">
        <f t="shared" si="41"/>
        <v xml:space="preserve">       ('1890', 'Brigitte', 'Stiebitz', 'brigitte.stiebitz@gmail.com'),</v>
      </c>
    </row>
    <row r="397" spans="1:18" x14ac:dyDescent="0.55000000000000004">
      <c r="A397">
        <v>1304</v>
      </c>
      <c r="B397" t="s">
        <v>3873</v>
      </c>
      <c r="C397" t="s">
        <v>3872</v>
      </c>
      <c r="D397" t="s">
        <v>3871</v>
      </c>
      <c r="F397">
        <f t="shared" si="40"/>
        <v>4</v>
      </c>
      <c r="G397">
        <f t="shared" si="37"/>
        <v>4</v>
      </c>
      <c r="H397">
        <f t="shared" si="38"/>
        <v>6</v>
      </c>
      <c r="I397">
        <f t="shared" si="39"/>
        <v>31</v>
      </c>
      <c r="Q397" s="4" t="str">
        <f t="shared" si="42"/>
        <v xml:space="preserve">       </v>
      </c>
      <c r="R397" s="4" t="str">
        <f t="shared" si="41"/>
        <v xml:space="preserve">       ('1304', 'June', 'Sinisi', 'june.sinisi@manzoni-giannini.it'),</v>
      </c>
    </row>
    <row r="398" spans="1:18" x14ac:dyDescent="0.55000000000000004">
      <c r="A398">
        <v>3799</v>
      </c>
      <c r="B398" t="s">
        <v>3870</v>
      </c>
      <c r="C398" t="s">
        <v>3869</v>
      </c>
      <c r="D398" t="s">
        <v>3868</v>
      </c>
      <c r="F398">
        <f t="shared" si="40"/>
        <v>4</v>
      </c>
      <c r="G398">
        <f t="shared" si="37"/>
        <v>4</v>
      </c>
      <c r="H398">
        <f t="shared" si="38"/>
        <v>6</v>
      </c>
      <c r="I398">
        <f t="shared" si="39"/>
        <v>21</v>
      </c>
      <c r="Q398" s="4" t="str">
        <f t="shared" si="42"/>
        <v xml:space="preserve">       </v>
      </c>
      <c r="R398" s="4" t="str">
        <f t="shared" si="41"/>
        <v xml:space="preserve">       ('3799', 'Carl', 'Macias', 'carl.macias@yahoo.com'),</v>
      </c>
    </row>
    <row r="399" spans="1:18" x14ac:dyDescent="0.55000000000000004">
      <c r="A399">
        <v>2749</v>
      </c>
      <c r="B399" t="s">
        <v>3867</v>
      </c>
      <c r="C399" t="s">
        <v>3866</v>
      </c>
      <c r="D399" t="s">
        <v>3865</v>
      </c>
      <c r="F399">
        <f t="shared" si="40"/>
        <v>4</v>
      </c>
      <c r="G399">
        <f t="shared" si="37"/>
        <v>8</v>
      </c>
      <c r="H399">
        <f t="shared" si="38"/>
        <v>5</v>
      </c>
      <c r="I399">
        <f t="shared" si="39"/>
        <v>25</v>
      </c>
      <c r="Q399" s="4" t="str">
        <f t="shared" si="42"/>
        <v xml:space="preserve">       </v>
      </c>
      <c r="R399" s="4" t="str">
        <f t="shared" si="41"/>
        <v xml:space="preserve">       ('2749', 'Veronica', 'Trapp', 'veronica.trapp@tiscali.it'),</v>
      </c>
    </row>
    <row r="400" spans="1:18" x14ac:dyDescent="0.55000000000000004">
      <c r="A400">
        <v>2028</v>
      </c>
      <c r="B400" t="s">
        <v>3864</v>
      </c>
      <c r="C400" t="s">
        <v>3863</v>
      </c>
      <c r="D400" t="s">
        <v>3862</v>
      </c>
      <c r="F400">
        <f t="shared" si="40"/>
        <v>4</v>
      </c>
      <c r="G400">
        <f t="shared" si="37"/>
        <v>7</v>
      </c>
      <c r="H400">
        <f t="shared" si="38"/>
        <v>7</v>
      </c>
      <c r="I400">
        <f t="shared" si="39"/>
        <v>35</v>
      </c>
      <c r="Q400" s="4" t="str">
        <f t="shared" si="42"/>
        <v xml:space="preserve">       </v>
      </c>
      <c r="R400" s="4" t="str">
        <f t="shared" si="41"/>
        <v xml:space="preserve">       ('2028', 'Frances', 'Garnier', 'frances.garnier@aporti-guidotti.org'),</v>
      </c>
    </row>
    <row r="401" spans="1:18" x14ac:dyDescent="0.55000000000000004">
      <c r="A401">
        <v>2383</v>
      </c>
      <c r="B401" t="s">
        <v>3861</v>
      </c>
      <c r="C401" t="s">
        <v>3860</v>
      </c>
      <c r="D401" t="s">
        <v>3859</v>
      </c>
      <c r="F401">
        <f t="shared" si="40"/>
        <v>4</v>
      </c>
      <c r="G401">
        <f t="shared" si="37"/>
        <v>5</v>
      </c>
      <c r="H401">
        <f t="shared" si="38"/>
        <v>8</v>
      </c>
      <c r="I401">
        <f t="shared" si="39"/>
        <v>26</v>
      </c>
      <c r="Q401" s="4" t="str">
        <f t="shared" si="42"/>
        <v xml:space="preserve">       </v>
      </c>
      <c r="R401" s="4" t="str">
        <f t="shared" si="41"/>
        <v xml:space="preserve">       ('2383', 'Terri', 'Iannelli', 'terri.iannelli@hotmail.com'),</v>
      </c>
    </row>
    <row r="402" spans="1:18" x14ac:dyDescent="0.55000000000000004">
      <c r="A402">
        <v>5721</v>
      </c>
      <c r="B402" t="s">
        <v>3858</v>
      </c>
      <c r="C402" t="s">
        <v>3857</v>
      </c>
      <c r="D402" t="s">
        <v>3856</v>
      </c>
      <c r="F402">
        <f t="shared" si="40"/>
        <v>4</v>
      </c>
      <c r="G402">
        <f t="shared" si="37"/>
        <v>6</v>
      </c>
      <c r="H402">
        <f t="shared" si="38"/>
        <v>5</v>
      </c>
      <c r="I402">
        <f t="shared" si="39"/>
        <v>21</v>
      </c>
      <c r="Q402" s="4" t="str">
        <f t="shared" si="42"/>
        <v xml:space="preserve">       </v>
      </c>
      <c r="R402" s="4" t="str">
        <f t="shared" si="41"/>
        <v xml:space="preserve">       ('5721', 'Odette', 'Moore', 'odette.moore@hall.edu'),</v>
      </c>
    </row>
    <row r="403" spans="1:18" x14ac:dyDescent="0.55000000000000004">
      <c r="A403">
        <v>1394</v>
      </c>
      <c r="B403" t="s">
        <v>3855</v>
      </c>
      <c r="C403" t="s">
        <v>3854</v>
      </c>
      <c r="D403" t="s">
        <v>3853</v>
      </c>
      <c r="F403">
        <f t="shared" si="40"/>
        <v>4</v>
      </c>
      <c r="G403">
        <f t="shared" si="37"/>
        <v>8</v>
      </c>
      <c r="H403">
        <f t="shared" si="38"/>
        <v>8</v>
      </c>
      <c r="I403">
        <f t="shared" si="39"/>
        <v>24</v>
      </c>
      <c r="Q403" s="4" t="str">
        <f t="shared" si="42"/>
        <v xml:space="preserve">       </v>
      </c>
      <c r="R403" s="4" t="str">
        <f t="shared" si="41"/>
        <v xml:space="preserve">       ('1394', 'Mercedes', 'Trujillo', 'mercedes.trujillo@aol.de'),</v>
      </c>
    </row>
    <row r="404" spans="1:18" x14ac:dyDescent="0.55000000000000004">
      <c r="A404">
        <v>3451</v>
      </c>
      <c r="B404" t="s">
        <v>3852</v>
      </c>
      <c r="C404" t="s">
        <v>3851</v>
      </c>
      <c r="D404" t="s">
        <v>3850</v>
      </c>
      <c r="F404">
        <f t="shared" si="40"/>
        <v>4</v>
      </c>
      <c r="G404">
        <f t="shared" si="37"/>
        <v>7</v>
      </c>
      <c r="H404">
        <f t="shared" si="38"/>
        <v>5</v>
      </c>
      <c r="I404">
        <f t="shared" si="39"/>
        <v>23</v>
      </c>
      <c r="Q404" s="4" t="str">
        <f t="shared" si="42"/>
        <v xml:space="preserve">       </v>
      </c>
      <c r="R404" s="4" t="str">
        <f t="shared" si="41"/>
        <v xml:space="preserve">       ('3451', 'Babette', 'Dumas', 'babette.dumas@brady.net'),</v>
      </c>
    </row>
    <row r="405" spans="1:18" x14ac:dyDescent="0.55000000000000004">
      <c r="A405">
        <v>5512</v>
      </c>
      <c r="B405" t="s">
        <v>3849</v>
      </c>
      <c r="C405" t="s">
        <v>2708</v>
      </c>
      <c r="D405" t="s">
        <v>3848</v>
      </c>
      <c r="F405">
        <f t="shared" si="40"/>
        <v>4</v>
      </c>
      <c r="G405">
        <f t="shared" si="37"/>
        <v>5</v>
      </c>
      <c r="H405">
        <f t="shared" si="38"/>
        <v>8</v>
      </c>
      <c r="I405">
        <f t="shared" si="39"/>
        <v>34</v>
      </c>
      <c r="Q405" s="4" t="str">
        <f t="shared" si="42"/>
        <v xml:space="preserve">       </v>
      </c>
      <c r="R405" s="4" t="str">
        <f t="shared" si="41"/>
        <v xml:space="preserve">       ('5512', 'Jerry', 'Santiago', 'jerry.santiago@soprano-ferragni.it'),</v>
      </c>
    </row>
    <row r="406" spans="1:18" x14ac:dyDescent="0.55000000000000004">
      <c r="A406">
        <v>2453</v>
      </c>
      <c r="B406" t="s">
        <v>3847</v>
      </c>
      <c r="C406" t="s">
        <v>3846</v>
      </c>
      <c r="D406" t="s">
        <v>3845</v>
      </c>
      <c r="F406">
        <f t="shared" si="40"/>
        <v>4</v>
      </c>
      <c r="G406">
        <f t="shared" si="37"/>
        <v>6</v>
      </c>
      <c r="H406">
        <f t="shared" si="38"/>
        <v>7</v>
      </c>
      <c r="I406">
        <f t="shared" si="39"/>
        <v>25</v>
      </c>
      <c r="Q406" s="4" t="str">
        <f t="shared" si="42"/>
        <v xml:space="preserve">       </v>
      </c>
      <c r="R406" s="4" t="str">
        <f t="shared" si="41"/>
        <v xml:space="preserve">       ('2453', 'Ronald', 'Simpson', 'ronald.simpson@ovadia.net'),</v>
      </c>
    </row>
    <row r="407" spans="1:18" x14ac:dyDescent="0.55000000000000004">
      <c r="A407">
        <v>6055</v>
      </c>
      <c r="B407" t="s">
        <v>3844</v>
      </c>
      <c r="C407" t="s">
        <v>3843</v>
      </c>
      <c r="D407" t="s">
        <v>3842</v>
      </c>
      <c r="F407">
        <f t="shared" si="40"/>
        <v>4</v>
      </c>
      <c r="G407">
        <f t="shared" si="37"/>
        <v>8</v>
      </c>
      <c r="H407">
        <f t="shared" si="38"/>
        <v>9</v>
      </c>
      <c r="I407">
        <f t="shared" si="39"/>
        <v>28</v>
      </c>
      <c r="Q407" s="4" t="str">
        <f t="shared" si="42"/>
        <v xml:space="preserve">       </v>
      </c>
      <c r="R407" s="4" t="str">
        <f t="shared" si="41"/>
        <v xml:space="preserve">       ('6055', 'Emmanuel', 'Dominguez', 'emmanuel.dominguez@gmail.com'),</v>
      </c>
    </row>
    <row r="408" spans="1:18" x14ac:dyDescent="0.55000000000000004">
      <c r="A408">
        <v>5704</v>
      </c>
      <c r="B408" t="s">
        <v>3841</v>
      </c>
      <c r="C408" t="s">
        <v>3840</v>
      </c>
      <c r="D408" t="s">
        <v>3839</v>
      </c>
      <c r="F408">
        <f t="shared" si="40"/>
        <v>4</v>
      </c>
      <c r="G408">
        <f t="shared" si="37"/>
        <v>10</v>
      </c>
      <c r="H408">
        <f t="shared" si="38"/>
        <v>9</v>
      </c>
      <c r="I408">
        <f t="shared" si="39"/>
        <v>31</v>
      </c>
      <c r="Q408" s="4" t="str">
        <f t="shared" si="42"/>
        <v xml:space="preserve">       </v>
      </c>
      <c r="R408" s="4" t="str">
        <f t="shared" si="41"/>
        <v xml:space="preserve">       ('5704', 'Christiane', 'Ricciardi', 'christiane.ricciardi@zavala.com'),</v>
      </c>
    </row>
    <row r="409" spans="1:18" x14ac:dyDescent="0.55000000000000004">
      <c r="A409">
        <v>3707</v>
      </c>
      <c r="B409" t="s">
        <v>3838</v>
      </c>
      <c r="C409" t="s">
        <v>3837</v>
      </c>
      <c r="D409" t="s">
        <v>3836</v>
      </c>
      <c r="F409">
        <f t="shared" si="40"/>
        <v>4</v>
      </c>
      <c r="G409">
        <f t="shared" si="37"/>
        <v>6</v>
      </c>
      <c r="H409">
        <f t="shared" si="38"/>
        <v>6</v>
      </c>
      <c r="I409">
        <f t="shared" si="39"/>
        <v>26</v>
      </c>
      <c r="Q409" s="4" t="str">
        <f t="shared" si="42"/>
        <v xml:space="preserve">       </v>
      </c>
      <c r="R409" s="4" t="str">
        <f t="shared" si="41"/>
        <v xml:space="preserve">       ('3707', 'Ingolf', 'Zamora', 'ingolf.zamora@yahoo.com.au'),</v>
      </c>
    </row>
    <row r="410" spans="1:18" x14ac:dyDescent="0.55000000000000004">
      <c r="A410">
        <v>2205</v>
      </c>
      <c r="B410" t="s">
        <v>3835</v>
      </c>
      <c r="C410" t="s">
        <v>3834</v>
      </c>
      <c r="D410" t="s">
        <v>3833</v>
      </c>
      <c r="F410">
        <f t="shared" si="40"/>
        <v>4</v>
      </c>
      <c r="G410">
        <f t="shared" si="37"/>
        <v>4</v>
      </c>
      <c r="H410">
        <f t="shared" si="38"/>
        <v>5</v>
      </c>
      <c r="I410">
        <f t="shared" si="39"/>
        <v>29</v>
      </c>
      <c r="Q410" s="4" t="str">
        <f t="shared" si="42"/>
        <v xml:space="preserve">       </v>
      </c>
      <c r="R410" s="4" t="str">
        <f t="shared" si="41"/>
        <v xml:space="preserve">       ('2205', 'Rita', 'Sharp', 'rita.sharp@beard-scott.edu.au'),</v>
      </c>
    </row>
    <row r="411" spans="1:18" x14ac:dyDescent="0.55000000000000004">
      <c r="A411">
        <v>5976</v>
      </c>
      <c r="B411" t="s">
        <v>3832</v>
      </c>
      <c r="C411" t="s">
        <v>3831</v>
      </c>
      <c r="D411" t="s">
        <v>3830</v>
      </c>
      <c r="F411">
        <f t="shared" si="40"/>
        <v>4</v>
      </c>
      <c r="G411">
        <f t="shared" si="37"/>
        <v>9</v>
      </c>
      <c r="H411">
        <f t="shared" si="38"/>
        <v>7</v>
      </c>
      <c r="I411">
        <f t="shared" si="39"/>
        <v>34</v>
      </c>
      <c r="Q411" s="4" t="str">
        <f t="shared" si="42"/>
        <v xml:space="preserve">       </v>
      </c>
      <c r="R411" s="4" t="str">
        <f t="shared" si="41"/>
        <v xml:space="preserve">       ('5976', 'Geraldine', 'Cabrera', 'geraldine.cabrera@green-smith.info'),</v>
      </c>
    </row>
    <row r="412" spans="1:18" x14ac:dyDescent="0.55000000000000004">
      <c r="A412">
        <v>3290</v>
      </c>
      <c r="B412" t="s">
        <v>3829</v>
      </c>
      <c r="C412" t="s">
        <v>3828</v>
      </c>
      <c r="D412" t="s">
        <v>3827</v>
      </c>
      <c r="F412">
        <f t="shared" si="40"/>
        <v>4</v>
      </c>
      <c r="G412">
        <f t="shared" si="37"/>
        <v>7</v>
      </c>
      <c r="H412">
        <f t="shared" si="38"/>
        <v>5</v>
      </c>
      <c r="I412">
        <f t="shared" si="39"/>
        <v>25</v>
      </c>
      <c r="Q412" s="4" t="str">
        <f t="shared" si="42"/>
        <v xml:space="preserve">       </v>
      </c>
      <c r="R412" s="4" t="str">
        <f t="shared" si="41"/>
        <v xml:space="preserve">       ('3290', 'Chantal', 'Armas', 'chantal.armas@jenkins.net'),</v>
      </c>
    </row>
    <row r="413" spans="1:18" x14ac:dyDescent="0.55000000000000004">
      <c r="A413">
        <v>4257</v>
      </c>
      <c r="B413" t="s">
        <v>3826</v>
      </c>
      <c r="C413" t="s">
        <v>2949</v>
      </c>
      <c r="D413" t="s">
        <v>3825</v>
      </c>
      <c r="F413">
        <f t="shared" si="40"/>
        <v>4</v>
      </c>
      <c r="G413">
        <f t="shared" si="37"/>
        <v>5</v>
      </c>
      <c r="H413">
        <f t="shared" si="38"/>
        <v>7</v>
      </c>
      <c r="I413">
        <f t="shared" si="39"/>
        <v>23</v>
      </c>
      <c r="Q413" s="4" t="str">
        <f t="shared" si="42"/>
        <v xml:space="preserve">       </v>
      </c>
      <c r="R413" s="4" t="str">
        <f t="shared" si="41"/>
        <v xml:space="preserve">       ('4257', 'Louis', 'Gilbert', 'louis.gilbert@gmail.com'),</v>
      </c>
    </row>
    <row r="414" spans="1:18" x14ac:dyDescent="0.55000000000000004">
      <c r="A414">
        <v>4588</v>
      </c>
      <c r="B414" t="s">
        <v>3824</v>
      </c>
      <c r="C414" t="s">
        <v>3823</v>
      </c>
      <c r="D414" t="s">
        <v>3822</v>
      </c>
      <c r="F414">
        <f t="shared" si="40"/>
        <v>4</v>
      </c>
      <c r="G414">
        <f t="shared" si="37"/>
        <v>8</v>
      </c>
      <c r="H414">
        <f t="shared" si="38"/>
        <v>7</v>
      </c>
      <c r="I414">
        <f t="shared" si="39"/>
        <v>27</v>
      </c>
      <c r="Q414" s="4" t="str">
        <f t="shared" si="42"/>
        <v xml:space="preserve">       </v>
      </c>
      <c r="R414" s="4" t="str">
        <f t="shared" si="41"/>
        <v xml:space="preserve">       ('4588', 'Michelle', 'Collier', 'michelle.collier@peruzzi.it'),</v>
      </c>
    </row>
    <row r="415" spans="1:18" x14ac:dyDescent="0.55000000000000004">
      <c r="A415">
        <v>4785</v>
      </c>
      <c r="B415" t="s">
        <v>3821</v>
      </c>
      <c r="C415" t="s">
        <v>3820</v>
      </c>
      <c r="D415" t="s">
        <v>3819</v>
      </c>
      <c r="F415">
        <f t="shared" si="40"/>
        <v>4</v>
      </c>
      <c r="G415">
        <f t="shared" si="37"/>
        <v>11</v>
      </c>
      <c r="H415">
        <f t="shared" si="38"/>
        <v>9</v>
      </c>
      <c r="I415">
        <f t="shared" si="39"/>
        <v>32</v>
      </c>
      <c r="Q415" s="4" t="str">
        <f t="shared" si="42"/>
        <v xml:space="preserve">       </v>
      </c>
      <c r="R415" s="4" t="str">
        <f t="shared" si="41"/>
        <v xml:space="preserve">       ('4785', 'Guillermina', 'Nicholson', 'guillermina.nicholson@grondin.fr'),</v>
      </c>
    </row>
    <row r="416" spans="1:18" x14ac:dyDescent="0.55000000000000004">
      <c r="A416">
        <v>3033</v>
      </c>
      <c r="B416" t="s">
        <v>3818</v>
      </c>
      <c r="C416" t="s">
        <v>3817</v>
      </c>
      <c r="D416" t="s">
        <v>3816</v>
      </c>
      <c r="F416">
        <f t="shared" si="40"/>
        <v>4</v>
      </c>
      <c r="G416">
        <f t="shared" si="37"/>
        <v>8</v>
      </c>
      <c r="H416">
        <f t="shared" si="38"/>
        <v>7</v>
      </c>
      <c r="I416">
        <f t="shared" si="39"/>
        <v>26</v>
      </c>
      <c r="Q416" s="4" t="str">
        <f t="shared" si="42"/>
        <v xml:space="preserve">       </v>
      </c>
      <c r="R416" s="4" t="str">
        <f t="shared" si="41"/>
        <v xml:space="preserve">       ('3033', 'Bertrand', 'Hopkins', 'bertrand.hopkins@gmail.com'),</v>
      </c>
    </row>
    <row r="417" spans="1:18" x14ac:dyDescent="0.55000000000000004">
      <c r="A417">
        <v>2779</v>
      </c>
      <c r="B417" t="s">
        <v>3815</v>
      </c>
      <c r="C417" t="s">
        <v>3814</v>
      </c>
      <c r="D417" t="s">
        <v>3813</v>
      </c>
      <c r="F417">
        <f t="shared" si="40"/>
        <v>4</v>
      </c>
      <c r="G417">
        <f t="shared" si="37"/>
        <v>6</v>
      </c>
      <c r="H417">
        <f t="shared" si="38"/>
        <v>6</v>
      </c>
      <c r="I417">
        <f t="shared" si="39"/>
        <v>26</v>
      </c>
      <c r="Q417" s="4" t="str">
        <f t="shared" si="42"/>
        <v xml:space="preserve">       </v>
      </c>
      <c r="R417" s="4" t="str">
        <f t="shared" si="41"/>
        <v xml:space="preserve">       ('2779', 'Alonso', 'Palomo', 'alonso.palomo@gehringer.de'),</v>
      </c>
    </row>
    <row r="418" spans="1:18" x14ac:dyDescent="0.55000000000000004">
      <c r="A418">
        <v>2131</v>
      </c>
      <c r="B418" t="s">
        <v>3812</v>
      </c>
      <c r="C418" t="s">
        <v>3811</v>
      </c>
      <c r="D418" t="s">
        <v>3810</v>
      </c>
      <c r="F418">
        <f t="shared" si="40"/>
        <v>4</v>
      </c>
      <c r="G418">
        <f t="shared" si="37"/>
        <v>4</v>
      </c>
      <c r="H418">
        <f t="shared" si="38"/>
        <v>9</v>
      </c>
      <c r="I418">
        <f t="shared" si="39"/>
        <v>21</v>
      </c>
      <c r="Q418" s="4" t="str">
        <f t="shared" si="42"/>
        <v xml:space="preserve">       </v>
      </c>
      <c r="R418" s="4" t="str">
        <f t="shared" si="41"/>
        <v xml:space="preserve">       ('2131', 'Tina', 'Rodriguez', 'tina.rodriguez@web.de'),</v>
      </c>
    </row>
    <row r="419" spans="1:18" x14ac:dyDescent="0.55000000000000004">
      <c r="A419">
        <v>6229</v>
      </c>
      <c r="B419" t="s">
        <v>3809</v>
      </c>
      <c r="C419" t="s">
        <v>3808</v>
      </c>
      <c r="D419" t="s">
        <v>3807</v>
      </c>
      <c r="F419">
        <f t="shared" si="40"/>
        <v>4</v>
      </c>
      <c r="G419">
        <f t="shared" si="37"/>
        <v>3</v>
      </c>
      <c r="H419">
        <f t="shared" si="38"/>
        <v>7</v>
      </c>
      <c r="I419">
        <f t="shared" si="39"/>
        <v>22</v>
      </c>
      <c r="Q419" s="4" t="str">
        <f t="shared" si="42"/>
        <v xml:space="preserve">       </v>
      </c>
      <c r="R419" s="4" t="str">
        <f t="shared" si="41"/>
        <v xml:space="preserve">       ('6229', 'Eva', 'Francis', 'eva.francis@parker.org'),</v>
      </c>
    </row>
    <row r="420" spans="1:18" x14ac:dyDescent="0.55000000000000004">
      <c r="A420">
        <v>3429</v>
      </c>
      <c r="B420" t="s">
        <v>3806</v>
      </c>
      <c r="C420" t="s">
        <v>3805</v>
      </c>
      <c r="D420" t="s">
        <v>3804</v>
      </c>
      <c r="F420">
        <f t="shared" si="40"/>
        <v>4</v>
      </c>
      <c r="G420">
        <f t="shared" si="37"/>
        <v>7</v>
      </c>
      <c r="H420">
        <f t="shared" si="38"/>
        <v>4</v>
      </c>
      <c r="I420">
        <f t="shared" si="39"/>
        <v>23</v>
      </c>
      <c r="Q420" s="4" t="str">
        <f t="shared" si="42"/>
        <v xml:space="preserve">       </v>
      </c>
      <c r="R420" s="4" t="str">
        <f t="shared" si="41"/>
        <v xml:space="preserve">       ('3429', 'Ottavio', 'Rust', 'ottavio.rust@crespi.com'),</v>
      </c>
    </row>
    <row r="421" spans="1:18" x14ac:dyDescent="0.55000000000000004">
      <c r="A421">
        <v>1613</v>
      </c>
      <c r="B421" t="s">
        <v>3803</v>
      </c>
      <c r="C421" t="s">
        <v>3802</v>
      </c>
      <c r="D421" t="s">
        <v>3801</v>
      </c>
      <c r="F421">
        <f t="shared" si="40"/>
        <v>4</v>
      </c>
      <c r="G421">
        <f t="shared" si="37"/>
        <v>6</v>
      </c>
      <c r="H421">
        <f t="shared" si="38"/>
        <v>6</v>
      </c>
      <c r="I421">
        <f t="shared" si="39"/>
        <v>25</v>
      </c>
      <c r="Q421" s="4" t="str">
        <f t="shared" si="42"/>
        <v xml:space="preserve">       </v>
      </c>
      <c r="R421" s="4" t="str">
        <f t="shared" si="41"/>
        <v xml:space="preserve">       ('1613', 'Amelia', 'Olvera', 'amelia.olvera@hotmail.com'),</v>
      </c>
    </row>
    <row r="422" spans="1:18" x14ac:dyDescent="0.55000000000000004">
      <c r="A422">
        <v>4734</v>
      </c>
      <c r="B422" t="s">
        <v>3127</v>
      </c>
      <c r="C422" t="s">
        <v>3800</v>
      </c>
      <c r="D422" t="s">
        <v>3799</v>
      </c>
      <c r="F422">
        <f t="shared" si="40"/>
        <v>4</v>
      </c>
      <c r="G422">
        <f t="shared" si="37"/>
        <v>4</v>
      </c>
      <c r="H422">
        <f t="shared" si="38"/>
        <v>8</v>
      </c>
      <c r="I422">
        <f t="shared" si="39"/>
        <v>31</v>
      </c>
      <c r="Q422" s="4" t="str">
        <f t="shared" si="42"/>
        <v xml:space="preserve">       </v>
      </c>
      <c r="R422" s="4" t="str">
        <f t="shared" si="41"/>
        <v xml:space="preserve">       ('4734', 'Paul', 'Palladio', 'paul.palladio@mclaughlin.net.au'),</v>
      </c>
    </row>
    <row r="423" spans="1:18" x14ac:dyDescent="0.55000000000000004">
      <c r="A423">
        <v>4439</v>
      </c>
      <c r="B423" t="s">
        <v>3798</v>
      </c>
      <c r="C423" t="s">
        <v>3797</v>
      </c>
      <c r="D423" t="s">
        <v>3796</v>
      </c>
      <c r="F423">
        <f t="shared" si="40"/>
        <v>4</v>
      </c>
      <c r="G423">
        <f t="shared" si="37"/>
        <v>8</v>
      </c>
      <c r="H423">
        <f t="shared" si="38"/>
        <v>7</v>
      </c>
      <c r="I423">
        <f t="shared" si="39"/>
        <v>26</v>
      </c>
      <c r="Q423" s="4" t="str">
        <f t="shared" si="42"/>
        <v xml:space="preserve">       </v>
      </c>
      <c r="R423" s="4" t="str">
        <f t="shared" si="41"/>
        <v xml:space="preserve">       ('4439', 'Bernardo', 'Wieloch', 'bernardo.wieloch@budig.com'),</v>
      </c>
    </row>
    <row r="424" spans="1:18" x14ac:dyDescent="0.55000000000000004">
      <c r="A424">
        <v>1441</v>
      </c>
      <c r="B424" t="s">
        <v>3795</v>
      </c>
      <c r="C424" t="s">
        <v>3794</v>
      </c>
      <c r="D424" t="s">
        <v>3793</v>
      </c>
      <c r="F424">
        <f t="shared" si="40"/>
        <v>4</v>
      </c>
      <c r="G424">
        <f t="shared" si="37"/>
        <v>7</v>
      </c>
      <c r="H424">
        <f t="shared" si="38"/>
        <v>5</v>
      </c>
      <c r="I424">
        <f t="shared" si="39"/>
        <v>22</v>
      </c>
      <c r="Q424" s="4" t="str">
        <f t="shared" si="42"/>
        <v xml:space="preserve">       </v>
      </c>
      <c r="R424" s="4" t="str">
        <f t="shared" si="41"/>
        <v xml:space="preserve">       ('1441', 'Umberto', 'Hicks', 'umberto.hicks@hill.com'),</v>
      </c>
    </row>
    <row r="425" spans="1:18" x14ac:dyDescent="0.55000000000000004">
      <c r="A425">
        <v>5799</v>
      </c>
      <c r="B425" t="s">
        <v>3792</v>
      </c>
      <c r="C425" t="s">
        <v>3791</v>
      </c>
      <c r="D425" t="s">
        <v>3790</v>
      </c>
      <c r="F425">
        <f t="shared" si="40"/>
        <v>4</v>
      </c>
      <c r="G425">
        <f t="shared" si="37"/>
        <v>5</v>
      </c>
      <c r="H425">
        <f t="shared" si="38"/>
        <v>6</v>
      </c>
      <c r="I425">
        <f t="shared" si="39"/>
        <v>19</v>
      </c>
      <c r="Q425" s="4" t="str">
        <f t="shared" si="42"/>
        <v xml:space="preserve">       </v>
      </c>
      <c r="R425" s="4" t="str">
        <f t="shared" si="41"/>
        <v xml:space="preserve">       ('5799', 'Janko', 'Bishop', 'janko.bishop@tim.it'),</v>
      </c>
    </row>
    <row r="426" spans="1:18" x14ac:dyDescent="0.55000000000000004">
      <c r="A426">
        <v>1419</v>
      </c>
      <c r="B426" t="s">
        <v>3789</v>
      </c>
      <c r="C426" t="s">
        <v>3788</v>
      </c>
      <c r="D426" t="s">
        <v>3787</v>
      </c>
      <c r="F426">
        <f t="shared" si="40"/>
        <v>4</v>
      </c>
      <c r="G426">
        <f t="shared" si="37"/>
        <v>7</v>
      </c>
      <c r="H426">
        <f t="shared" si="38"/>
        <v>7</v>
      </c>
      <c r="I426">
        <f t="shared" si="39"/>
        <v>22</v>
      </c>
      <c r="Q426" s="4" t="str">
        <f t="shared" si="42"/>
        <v xml:space="preserve">       </v>
      </c>
      <c r="R426" s="4" t="str">
        <f t="shared" si="41"/>
        <v xml:space="preserve">       ('1419', 'Jessika', 'Meunier', 'jessika.meunier@gmx.de'),</v>
      </c>
    </row>
    <row r="427" spans="1:18" x14ac:dyDescent="0.55000000000000004">
      <c r="A427">
        <v>3059</v>
      </c>
      <c r="B427" t="s">
        <v>3786</v>
      </c>
      <c r="C427" t="s">
        <v>3785</v>
      </c>
      <c r="D427" t="s">
        <v>3784</v>
      </c>
      <c r="F427">
        <f t="shared" si="40"/>
        <v>4</v>
      </c>
      <c r="G427">
        <f t="shared" si="37"/>
        <v>5</v>
      </c>
      <c r="H427">
        <f t="shared" si="38"/>
        <v>6</v>
      </c>
      <c r="I427">
        <f t="shared" si="39"/>
        <v>27</v>
      </c>
      <c r="Q427" s="4" t="str">
        <f t="shared" si="42"/>
        <v xml:space="preserve">       </v>
      </c>
      <c r="R427" s="4" t="str">
        <f t="shared" si="41"/>
        <v xml:space="preserve">       ('3059', 'Isaac', 'Benard', 'isaac.benard@googlemail.com'),</v>
      </c>
    </row>
    <row r="428" spans="1:18" x14ac:dyDescent="0.55000000000000004">
      <c r="A428">
        <v>3224</v>
      </c>
      <c r="B428" t="s">
        <v>3783</v>
      </c>
      <c r="C428" t="s">
        <v>3782</v>
      </c>
      <c r="D428" t="s">
        <v>3781</v>
      </c>
      <c r="F428">
        <f t="shared" si="40"/>
        <v>4</v>
      </c>
      <c r="G428">
        <f t="shared" si="37"/>
        <v>10</v>
      </c>
      <c r="H428">
        <f t="shared" si="38"/>
        <v>7</v>
      </c>
      <c r="I428">
        <f t="shared" si="39"/>
        <v>28</v>
      </c>
      <c r="Q428" s="4" t="str">
        <f t="shared" si="42"/>
        <v xml:space="preserve">       </v>
      </c>
      <c r="R428" s="4" t="str">
        <f t="shared" si="41"/>
        <v xml:space="preserve">       ('3224', 'Alexandrie', 'Lambert', 'alexandrie.lambert@yahoo.com'),</v>
      </c>
    </row>
    <row r="429" spans="1:18" x14ac:dyDescent="0.55000000000000004">
      <c r="A429">
        <v>3181</v>
      </c>
      <c r="B429" t="s">
        <v>3780</v>
      </c>
      <c r="C429" t="s">
        <v>3779</v>
      </c>
      <c r="D429" t="s">
        <v>3778</v>
      </c>
      <c r="F429">
        <f t="shared" si="40"/>
        <v>4</v>
      </c>
      <c r="G429">
        <f t="shared" si="37"/>
        <v>7</v>
      </c>
      <c r="H429">
        <f t="shared" si="38"/>
        <v>5</v>
      </c>
      <c r="I429">
        <f t="shared" si="39"/>
        <v>25</v>
      </c>
      <c r="Q429" s="4" t="str">
        <f t="shared" si="42"/>
        <v xml:space="preserve">       </v>
      </c>
      <c r="R429" s="4" t="str">
        <f t="shared" si="41"/>
        <v xml:space="preserve">       ('3181', 'Roberto', 'Guyot', 'roberto.guyot@bennett.com'),</v>
      </c>
    </row>
    <row r="430" spans="1:18" x14ac:dyDescent="0.55000000000000004">
      <c r="A430">
        <v>6061</v>
      </c>
      <c r="B430" t="s">
        <v>3777</v>
      </c>
      <c r="C430" t="s">
        <v>3113</v>
      </c>
      <c r="D430" t="s">
        <v>3776</v>
      </c>
      <c r="F430">
        <f t="shared" si="40"/>
        <v>4</v>
      </c>
      <c r="G430">
        <f t="shared" si="37"/>
        <v>9</v>
      </c>
      <c r="H430">
        <f t="shared" si="38"/>
        <v>5</v>
      </c>
      <c r="I430">
        <f t="shared" si="39"/>
        <v>24</v>
      </c>
      <c r="Q430" s="4" t="str">
        <f t="shared" si="42"/>
        <v xml:space="preserve">       </v>
      </c>
      <c r="R430" s="4" t="str">
        <f t="shared" si="41"/>
        <v xml:space="preserve">       ('6061', 'Giulietta', 'Lucas', 'giulietta.lucas@club.com'),</v>
      </c>
    </row>
    <row r="431" spans="1:18" x14ac:dyDescent="0.55000000000000004">
      <c r="A431">
        <v>4466</v>
      </c>
      <c r="B431" t="s">
        <v>3775</v>
      </c>
      <c r="C431" t="s">
        <v>3774</v>
      </c>
      <c r="D431" t="s">
        <v>3773</v>
      </c>
      <c r="F431">
        <f t="shared" si="40"/>
        <v>4</v>
      </c>
      <c r="G431">
        <f t="shared" si="37"/>
        <v>7</v>
      </c>
      <c r="H431">
        <f t="shared" si="38"/>
        <v>11</v>
      </c>
      <c r="I431">
        <f t="shared" si="39"/>
        <v>29</v>
      </c>
      <c r="Q431" s="4" t="str">
        <f t="shared" si="42"/>
        <v xml:space="preserve">       </v>
      </c>
      <c r="R431" s="4" t="str">
        <f t="shared" si="41"/>
        <v xml:space="preserve">       ('4466', 'Damaris', 'Pininfarina', 'damaris.pininfarina@gmail.com'),</v>
      </c>
    </row>
    <row r="432" spans="1:18" x14ac:dyDescent="0.55000000000000004">
      <c r="A432">
        <v>6081</v>
      </c>
      <c r="B432" t="s">
        <v>3772</v>
      </c>
      <c r="C432" t="s">
        <v>3771</v>
      </c>
      <c r="D432" t="s">
        <v>3770</v>
      </c>
      <c r="F432">
        <f t="shared" si="40"/>
        <v>4</v>
      </c>
      <c r="G432">
        <f t="shared" si="37"/>
        <v>8</v>
      </c>
      <c r="H432">
        <f t="shared" si="38"/>
        <v>6</v>
      </c>
      <c r="I432">
        <f t="shared" si="39"/>
        <v>33</v>
      </c>
      <c r="Q432" s="4" t="str">
        <f t="shared" si="42"/>
        <v xml:space="preserve">       </v>
      </c>
      <c r="R432" s="4" t="str">
        <f t="shared" si="41"/>
        <v xml:space="preserve">       ('6081', 'Fabrizia', 'Renard', 'fabrizia.renard@higgins-marks.com'),</v>
      </c>
    </row>
    <row r="433" spans="1:18" x14ac:dyDescent="0.55000000000000004">
      <c r="A433">
        <v>2159</v>
      </c>
      <c r="B433" t="s">
        <v>3769</v>
      </c>
      <c r="C433" t="s">
        <v>3768</v>
      </c>
      <c r="D433" t="s">
        <v>3767</v>
      </c>
      <c r="F433">
        <f t="shared" si="40"/>
        <v>4</v>
      </c>
      <c r="G433">
        <f t="shared" si="37"/>
        <v>7</v>
      </c>
      <c r="H433">
        <f t="shared" si="38"/>
        <v>6</v>
      </c>
      <c r="I433">
        <f t="shared" si="39"/>
        <v>33</v>
      </c>
      <c r="Q433" s="4" t="str">
        <f t="shared" si="42"/>
        <v xml:space="preserve">       </v>
      </c>
      <c r="R433" s="4" t="str">
        <f t="shared" si="41"/>
        <v xml:space="preserve">       ('2159', 'Camillo', 'Dehmel', 'camillo.dehmel@brown-campbell.com'),</v>
      </c>
    </row>
    <row r="434" spans="1:18" x14ac:dyDescent="0.55000000000000004">
      <c r="A434">
        <v>3324</v>
      </c>
      <c r="B434" t="s">
        <v>3766</v>
      </c>
      <c r="C434" t="s">
        <v>3765</v>
      </c>
      <c r="D434" t="s">
        <v>3764</v>
      </c>
      <c r="F434">
        <f t="shared" si="40"/>
        <v>4</v>
      </c>
      <c r="G434">
        <f t="shared" si="37"/>
        <v>7</v>
      </c>
      <c r="H434">
        <f t="shared" si="38"/>
        <v>8</v>
      </c>
      <c r="I434">
        <f t="shared" si="39"/>
        <v>26</v>
      </c>
      <c r="Q434" s="4" t="str">
        <f t="shared" si="42"/>
        <v xml:space="preserve">       </v>
      </c>
      <c r="R434" s="4" t="str">
        <f t="shared" si="41"/>
        <v xml:space="preserve">       ('3324', 'Ruggero', 'Parpinel', 'ruggero.parpinel@gmail.com'),</v>
      </c>
    </row>
    <row r="435" spans="1:18" x14ac:dyDescent="0.55000000000000004">
      <c r="A435">
        <v>3176</v>
      </c>
      <c r="B435" t="s">
        <v>3763</v>
      </c>
      <c r="C435" t="s">
        <v>3762</v>
      </c>
      <c r="D435" t="s">
        <v>3761</v>
      </c>
      <c r="F435">
        <f t="shared" si="40"/>
        <v>4</v>
      </c>
      <c r="G435">
        <f t="shared" si="37"/>
        <v>7</v>
      </c>
      <c r="H435">
        <f t="shared" si="38"/>
        <v>7</v>
      </c>
      <c r="I435">
        <f t="shared" si="39"/>
        <v>27</v>
      </c>
      <c r="Q435" s="4" t="str">
        <f t="shared" si="42"/>
        <v xml:space="preserve">       </v>
      </c>
      <c r="R435" s="4" t="str">
        <f t="shared" si="41"/>
        <v xml:space="preserve">       ('3176', 'Stephen', 'Pratesi', 'stephen.pratesi@hotmail.com'),</v>
      </c>
    </row>
    <row r="436" spans="1:18" x14ac:dyDescent="0.55000000000000004">
      <c r="A436">
        <v>5874</v>
      </c>
      <c r="B436" t="s">
        <v>3760</v>
      </c>
      <c r="C436" t="s">
        <v>3759</v>
      </c>
      <c r="D436" t="s">
        <v>3758</v>
      </c>
      <c r="F436">
        <f t="shared" si="40"/>
        <v>4</v>
      </c>
      <c r="G436">
        <f t="shared" si="37"/>
        <v>6</v>
      </c>
      <c r="H436">
        <f t="shared" si="38"/>
        <v>7</v>
      </c>
      <c r="I436">
        <f t="shared" si="39"/>
        <v>25</v>
      </c>
      <c r="Q436" s="4" t="str">
        <f t="shared" si="42"/>
        <v xml:space="preserve">       </v>
      </c>
      <c r="R436" s="4" t="str">
        <f t="shared" si="41"/>
        <v xml:space="preserve">       ('5874', 'Ludger', 'Naccari', 'ludger.naccari@ingram.biz'),</v>
      </c>
    </row>
    <row r="437" spans="1:18" x14ac:dyDescent="0.55000000000000004">
      <c r="A437">
        <v>5110</v>
      </c>
      <c r="B437" t="s">
        <v>3757</v>
      </c>
      <c r="C437" t="s">
        <v>3756</v>
      </c>
      <c r="D437" t="s">
        <v>3755</v>
      </c>
      <c r="F437">
        <f t="shared" si="40"/>
        <v>4</v>
      </c>
      <c r="G437">
        <f t="shared" si="37"/>
        <v>6</v>
      </c>
      <c r="H437">
        <f t="shared" si="38"/>
        <v>5</v>
      </c>
      <c r="I437">
        <f t="shared" si="39"/>
        <v>22</v>
      </c>
      <c r="Q437" s="4" t="str">
        <f t="shared" si="42"/>
        <v xml:space="preserve">       </v>
      </c>
      <c r="R437" s="4" t="str">
        <f t="shared" si="41"/>
        <v xml:space="preserve">       ('5110', 'Meryem', 'Tapia', 'meryem.tapia@yahoo.com'),</v>
      </c>
    </row>
    <row r="438" spans="1:18" x14ac:dyDescent="0.55000000000000004">
      <c r="A438">
        <v>5490</v>
      </c>
      <c r="B438" t="s">
        <v>3754</v>
      </c>
      <c r="C438" t="s">
        <v>3753</v>
      </c>
      <c r="D438" t="s">
        <v>3752</v>
      </c>
      <c r="F438">
        <f t="shared" si="40"/>
        <v>4</v>
      </c>
      <c r="G438">
        <f t="shared" si="37"/>
        <v>7</v>
      </c>
      <c r="H438">
        <f t="shared" si="38"/>
        <v>6</v>
      </c>
      <c r="I438">
        <f t="shared" si="39"/>
        <v>27</v>
      </c>
      <c r="Q438" s="4" t="str">
        <f t="shared" si="42"/>
        <v xml:space="preserve">       </v>
      </c>
      <c r="R438" s="4" t="str">
        <f t="shared" si="41"/>
        <v xml:space="preserve">       ('5490', 'Jasmine', 'Juvara', 'jasmine.juvara@yahoo.com.au'),</v>
      </c>
    </row>
    <row r="439" spans="1:18" x14ac:dyDescent="0.55000000000000004">
      <c r="A439">
        <v>1922</v>
      </c>
      <c r="B439" t="s">
        <v>3751</v>
      </c>
      <c r="C439" t="s">
        <v>3750</v>
      </c>
      <c r="D439" t="s">
        <v>3749</v>
      </c>
      <c r="F439">
        <f t="shared" si="40"/>
        <v>4</v>
      </c>
      <c r="G439">
        <f t="shared" si="37"/>
        <v>8</v>
      </c>
      <c r="H439">
        <f t="shared" si="38"/>
        <v>9</v>
      </c>
      <c r="I439">
        <f t="shared" si="39"/>
        <v>30</v>
      </c>
      <c r="Q439" s="4" t="str">
        <f t="shared" si="42"/>
        <v xml:space="preserve">       </v>
      </c>
      <c r="R439" s="4" t="str">
        <f t="shared" si="41"/>
        <v xml:space="preserve">       ('1922', 'Victoire', 'Travaglia', 'victoire.travaglia@zacchia.com'),</v>
      </c>
    </row>
    <row r="440" spans="1:18" x14ac:dyDescent="0.55000000000000004">
      <c r="A440">
        <v>4398</v>
      </c>
      <c r="B440" t="s">
        <v>3748</v>
      </c>
      <c r="C440" t="s">
        <v>3747</v>
      </c>
      <c r="D440" t="s">
        <v>3746</v>
      </c>
      <c r="F440">
        <f t="shared" si="40"/>
        <v>4</v>
      </c>
      <c r="G440">
        <f t="shared" si="37"/>
        <v>6</v>
      </c>
      <c r="H440">
        <f t="shared" si="38"/>
        <v>4</v>
      </c>
      <c r="I440">
        <f t="shared" si="39"/>
        <v>22</v>
      </c>
      <c r="Q440" s="4" t="str">
        <f t="shared" si="42"/>
        <v xml:space="preserve">       </v>
      </c>
      <c r="R440" s="4" t="str">
        <f t="shared" si="41"/>
        <v xml:space="preserve">       ('4398', 'Adrian', 'Noel', 'adrian.noel@perrin.com'),</v>
      </c>
    </row>
    <row r="441" spans="1:18" x14ac:dyDescent="0.55000000000000004">
      <c r="A441">
        <v>4754</v>
      </c>
      <c r="B441" t="s">
        <v>3745</v>
      </c>
      <c r="C441" t="s">
        <v>3744</v>
      </c>
      <c r="D441" t="s">
        <v>3743</v>
      </c>
      <c r="F441">
        <f t="shared" si="40"/>
        <v>4</v>
      </c>
      <c r="G441">
        <f t="shared" si="37"/>
        <v>6</v>
      </c>
      <c r="H441">
        <f t="shared" si="38"/>
        <v>4</v>
      </c>
      <c r="I441">
        <f t="shared" si="39"/>
        <v>21</v>
      </c>
      <c r="Q441" s="4" t="str">
        <f t="shared" si="42"/>
        <v xml:space="preserve">       </v>
      </c>
      <c r="R441" s="4" t="str">
        <f t="shared" si="41"/>
        <v xml:space="preserve">       ('4754', 'Marvin', 'Howe', 'marvin.howe@gmail.com'),</v>
      </c>
    </row>
    <row r="442" spans="1:18" x14ac:dyDescent="0.55000000000000004">
      <c r="A442">
        <v>3309</v>
      </c>
      <c r="B442" t="s">
        <v>3742</v>
      </c>
      <c r="C442" t="s">
        <v>3741</v>
      </c>
      <c r="D442" t="s">
        <v>3740</v>
      </c>
      <c r="F442">
        <f t="shared" si="40"/>
        <v>4</v>
      </c>
      <c r="G442">
        <f t="shared" si="37"/>
        <v>5</v>
      </c>
      <c r="H442">
        <f t="shared" si="38"/>
        <v>4</v>
      </c>
      <c r="I442">
        <f t="shared" si="39"/>
        <v>20</v>
      </c>
      <c r="Q442" s="4" t="str">
        <f t="shared" si="42"/>
        <v xml:space="preserve">       </v>
      </c>
      <c r="R442" s="4" t="str">
        <f t="shared" si="41"/>
        <v xml:space="preserve">       ('3309', 'Hanne', 'Kidd', 'hanne.kidd@yahoo.com'),</v>
      </c>
    </row>
    <row r="443" spans="1:18" x14ac:dyDescent="0.55000000000000004">
      <c r="A443">
        <v>1244</v>
      </c>
      <c r="B443" t="s">
        <v>3739</v>
      </c>
      <c r="C443" t="s">
        <v>3738</v>
      </c>
      <c r="D443" t="s">
        <v>3737</v>
      </c>
      <c r="F443">
        <f t="shared" si="40"/>
        <v>4</v>
      </c>
      <c r="G443">
        <f t="shared" si="37"/>
        <v>9</v>
      </c>
      <c r="H443">
        <f t="shared" si="38"/>
        <v>6</v>
      </c>
      <c r="I443">
        <f t="shared" si="39"/>
        <v>28</v>
      </c>
      <c r="Q443" s="4" t="str">
        <f t="shared" si="42"/>
        <v xml:space="preserve">       </v>
      </c>
      <c r="R443" s="4" t="str">
        <f t="shared" si="41"/>
        <v xml:space="preserve">       ('1244', 'Donatello', 'Millet', 'donatello.millet@fritsch.net'),</v>
      </c>
    </row>
    <row r="444" spans="1:18" x14ac:dyDescent="0.55000000000000004">
      <c r="A444">
        <v>2892</v>
      </c>
      <c r="B444" t="s">
        <v>3736</v>
      </c>
      <c r="C444" t="s">
        <v>3735</v>
      </c>
      <c r="D444" t="s">
        <v>3734</v>
      </c>
      <c r="F444">
        <f t="shared" si="40"/>
        <v>4</v>
      </c>
      <c r="G444">
        <f t="shared" si="37"/>
        <v>6</v>
      </c>
      <c r="H444">
        <f t="shared" si="38"/>
        <v>10</v>
      </c>
      <c r="I444">
        <f t="shared" si="39"/>
        <v>27</v>
      </c>
      <c r="Q444" s="4" t="str">
        <f t="shared" si="42"/>
        <v xml:space="preserve">       </v>
      </c>
      <c r="R444" s="4" t="str">
        <f t="shared" si="41"/>
        <v xml:space="preserve">       ('2892', 'Eloisa', 'Pascarella', 'eloisa.pascarella@gmail.com'),</v>
      </c>
    </row>
    <row r="445" spans="1:18" x14ac:dyDescent="0.55000000000000004">
      <c r="A445">
        <v>2777</v>
      </c>
      <c r="B445" t="s">
        <v>3733</v>
      </c>
      <c r="C445" t="s">
        <v>3732</v>
      </c>
      <c r="D445" t="s">
        <v>3731</v>
      </c>
      <c r="F445">
        <f t="shared" si="40"/>
        <v>4</v>
      </c>
      <c r="G445">
        <f t="shared" si="37"/>
        <v>5</v>
      </c>
      <c r="H445">
        <f t="shared" si="38"/>
        <v>8</v>
      </c>
      <c r="I445">
        <f t="shared" si="39"/>
        <v>24</v>
      </c>
      <c r="Q445" s="4" t="str">
        <f t="shared" si="42"/>
        <v xml:space="preserve">       </v>
      </c>
      <c r="R445" s="4" t="str">
        <f t="shared" si="41"/>
        <v xml:space="preserve">       ('2777', 'Erica', 'Zambrano', 'erica.zambrano@gmail.com'),</v>
      </c>
    </row>
    <row r="446" spans="1:18" x14ac:dyDescent="0.55000000000000004">
      <c r="A446">
        <v>4952</v>
      </c>
      <c r="B446" t="s">
        <v>3730</v>
      </c>
      <c r="C446" t="s">
        <v>3729</v>
      </c>
      <c r="D446" t="s">
        <v>3728</v>
      </c>
      <c r="F446">
        <f t="shared" si="40"/>
        <v>4</v>
      </c>
      <c r="G446">
        <f t="shared" si="37"/>
        <v>5</v>
      </c>
      <c r="H446">
        <f t="shared" si="38"/>
        <v>7</v>
      </c>
      <c r="I446">
        <f t="shared" si="39"/>
        <v>34</v>
      </c>
      <c r="Q446" s="4" t="str">
        <f t="shared" si="42"/>
        <v xml:space="preserve">       </v>
      </c>
      <c r="R446" s="4" t="str">
        <f t="shared" si="41"/>
        <v xml:space="preserve">       ('4952', 'Paula', 'Canales', 'paula.canales@gilmore-guerrero.com'),</v>
      </c>
    </row>
    <row r="447" spans="1:18" x14ac:dyDescent="0.55000000000000004">
      <c r="A447">
        <v>5144</v>
      </c>
      <c r="B447" t="s">
        <v>3727</v>
      </c>
      <c r="C447" t="s">
        <v>3726</v>
      </c>
      <c r="D447" t="s">
        <v>3725</v>
      </c>
      <c r="F447">
        <f t="shared" si="40"/>
        <v>4</v>
      </c>
      <c r="G447">
        <f t="shared" si="37"/>
        <v>7</v>
      </c>
      <c r="H447">
        <f t="shared" si="38"/>
        <v>7</v>
      </c>
      <c r="I447">
        <f t="shared" si="39"/>
        <v>27</v>
      </c>
      <c r="Q447" s="4" t="str">
        <f t="shared" si="42"/>
        <v xml:space="preserve">       </v>
      </c>
      <c r="R447" s="4" t="str">
        <f t="shared" si="41"/>
        <v xml:space="preserve">       ('5144', 'Claudia', 'Bernard', 'claudia.bernard@mazzanti.it'),</v>
      </c>
    </row>
    <row r="448" spans="1:18" x14ac:dyDescent="0.55000000000000004">
      <c r="A448">
        <v>5487</v>
      </c>
      <c r="B448" t="s">
        <v>3724</v>
      </c>
      <c r="C448" t="s">
        <v>3723</v>
      </c>
      <c r="D448" t="s">
        <v>3722</v>
      </c>
      <c r="F448">
        <f t="shared" si="40"/>
        <v>4</v>
      </c>
      <c r="G448">
        <f t="shared" si="37"/>
        <v>7</v>
      </c>
      <c r="H448">
        <f t="shared" si="38"/>
        <v>6</v>
      </c>
      <c r="I448">
        <f t="shared" si="39"/>
        <v>31</v>
      </c>
      <c r="Q448" s="4" t="str">
        <f t="shared" si="42"/>
        <v xml:space="preserve">       </v>
      </c>
      <c r="R448" s="4" t="str">
        <f t="shared" si="41"/>
        <v xml:space="preserve">       ('5487', 'Paulina', 'Miller', 'paulina.miller@lewis-barker.com'),</v>
      </c>
    </row>
    <row r="449" spans="1:18" x14ac:dyDescent="0.55000000000000004">
      <c r="A449">
        <v>1932</v>
      </c>
      <c r="B449" t="s">
        <v>3721</v>
      </c>
      <c r="C449" t="s">
        <v>3720</v>
      </c>
      <c r="D449" t="s">
        <v>3719</v>
      </c>
      <c r="F449">
        <f t="shared" si="40"/>
        <v>4</v>
      </c>
      <c r="G449">
        <f t="shared" si="37"/>
        <v>7</v>
      </c>
      <c r="H449">
        <f t="shared" si="38"/>
        <v>7</v>
      </c>
      <c r="I449">
        <f t="shared" si="39"/>
        <v>24</v>
      </c>
      <c r="Q449" s="4" t="str">
        <f t="shared" si="42"/>
        <v xml:space="preserve">       </v>
      </c>
      <c r="R449" s="4" t="str">
        <f t="shared" si="41"/>
        <v xml:space="preserve">       ('1932', 'Kathrin', 'Godfrey', 'kathrin.godfrey@tele2.fr'),</v>
      </c>
    </row>
    <row r="450" spans="1:18" x14ac:dyDescent="0.55000000000000004">
      <c r="A450">
        <v>3364</v>
      </c>
      <c r="B450" t="s">
        <v>3718</v>
      </c>
      <c r="C450" t="s">
        <v>3717</v>
      </c>
      <c r="D450" t="s">
        <v>3716</v>
      </c>
      <c r="F450">
        <f t="shared" si="40"/>
        <v>4</v>
      </c>
      <c r="G450">
        <f t="shared" ref="G450:G513" si="43">LEN(B450)</f>
        <v>4</v>
      </c>
      <c r="H450">
        <f t="shared" ref="H450:H513" si="44">LEN(C450)</f>
        <v>11</v>
      </c>
      <c r="I450">
        <f t="shared" ref="I450:I513" si="45">LEN(D450)</f>
        <v>28</v>
      </c>
      <c r="Q450" s="4" t="str">
        <f t="shared" si="42"/>
        <v xml:space="preserve">       </v>
      </c>
      <c r="R450" s="4" t="str">
        <f t="shared" si="41"/>
        <v xml:space="preserve">       ('3364', 'Pina', 'Passalacqua', 'pina.passalacqua@yahoo.co.uk'),</v>
      </c>
    </row>
    <row r="451" spans="1:18" x14ac:dyDescent="0.55000000000000004">
      <c r="A451">
        <v>5165</v>
      </c>
      <c r="B451" t="s">
        <v>3715</v>
      </c>
      <c r="C451" t="s">
        <v>3714</v>
      </c>
      <c r="D451" t="s">
        <v>3713</v>
      </c>
      <c r="F451">
        <f t="shared" ref="F451:F514" si="46">LEN(A451)</f>
        <v>4</v>
      </c>
      <c r="G451">
        <f t="shared" si="43"/>
        <v>6</v>
      </c>
      <c r="H451">
        <f t="shared" si="44"/>
        <v>5</v>
      </c>
      <c r="I451">
        <f t="shared" si="45"/>
        <v>29</v>
      </c>
      <c r="Q451" s="4" t="str">
        <f t="shared" si="42"/>
        <v xml:space="preserve">       </v>
      </c>
      <c r="R451" s="4" t="str">
        <f t="shared" ref="R451:R514" si="47">Q451&amp;("('"&amp;A451&amp;"', '"&amp;B451&amp;"', '"&amp;C451&amp;"', '"&amp;D451&amp;"'),")</f>
        <v xml:space="preserve">       ('5165', 'Julien', 'Miles', 'julien.miles@stevens-rose.com'),</v>
      </c>
    </row>
    <row r="452" spans="1:18" x14ac:dyDescent="0.55000000000000004">
      <c r="A452">
        <v>3858</v>
      </c>
      <c r="B452" t="s">
        <v>3712</v>
      </c>
      <c r="C452" t="s">
        <v>3711</v>
      </c>
      <c r="D452" t="s">
        <v>3710</v>
      </c>
      <c r="F452">
        <f t="shared" si="46"/>
        <v>4</v>
      </c>
      <c r="G452">
        <f t="shared" si="43"/>
        <v>7</v>
      </c>
      <c r="H452">
        <f t="shared" si="44"/>
        <v>7</v>
      </c>
      <c r="I452">
        <f t="shared" si="45"/>
        <v>36</v>
      </c>
      <c r="Q452" s="4" t="str">
        <f t="shared" ref="Q452:Q515" si="48">"       "</f>
        <v xml:space="preserve">       </v>
      </c>
      <c r="R452" s="4" t="str">
        <f t="shared" si="47"/>
        <v xml:space="preserve">       ('3858', 'Suzanne', 'Benigni', 'suzanne.benigni@mennea-morlacchi.com'),</v>
      </c>
    </row>
    <row r="453" spans="1:18" x14ac:dyDescent="0.55000000000000004">
      <c r="A453">
        <v>4666</v>
      </c>
      <c r="B453" t="s">
        <v>3709</v>
      </c>
      <c r="C453" t="s">
        <v>3708</v>
      </c>
      <c r="D453" t="s">
        <v>3707</v>
      </c>
      <c r="F453">
        <f t="shared" si="46"/>
        <v>4</v>
      </c>
      <c r="G453">
        <f t="shared" si="43"/>
        <v>8</v>
      </c>
      <c r="H453">
        <f t="shared" si="44"/>
        <v>4</v>
      </c>
      <c r="I453">
        <f t="shared" si="45"/>
        <v>24</v>
      </c>
      <c r="Q453" s="4" t="str">
        <f t="shared" si="48"/>
        <v xml:space="preserve">       </v>
      </c>
      <c r="R453" s="4" t="str">
        <f t="shared" si="47"/>
        <v xml:space="preserve">       ('4666', 'Annalisa', 'Pugh', 'annalisa.pugh@hotmail.fr'),</v>
      </c>
    </row>
    <row r="454" spans="1:18" x14ac:dyDescent="0.55000000000000004">
      <c r="A454">
        <v>2896</v>
      </c>
      <c r="B454" t="s">
        <v>3706</v>
      </c>
      <c r="C454" t="s">
        <v>3705</v>
      </c>
      <c r="D454" t="s">
        <v>3704</v>
      </c>
      <c r="F454">
        <f t="shared" si="46"/>
        <v>4</v>
      </c>
      <c r="G454">
        <f t="shared" si="43"/>
        <v>6</v>
      </c>
      <c r="H454">
        <f t="shared" si="44"/>
        <v>7</v>
      </c>
      <c r="I454">
        <f t="shared" si="45"/>
        <v>32</v>
      </c>
      <c r="Q454" s="4" t="str">
        <f t="shared" si="48"/>
        <v xml:space="preserve">       </v>
      </c>
      <c r="R454" s="4" t="str">
        <f t="shared" si="47"/>
        <v xml:space="preserve">       ('2896', 'Mathew', 'Maestas', 'mathew.maestas@casas-garrido.com'),</v>
      </c>
    </row>
    <row r="455" spans="1:18" x14ac:dyDescent="0.55000000000000004">
      <c r="A455">
        <v>4520</v>
      </c>
      <c r="B455" t="s">
        <v>3703</v>
      </c>
      <c r="C455" t="s">
        <v>3702</v>
      </c>
      <c r="D455" t="s">
        <v>3701</v>
      </c>
      <c r="F455">
        <f t="shared" si="46"/>
        <v>4</v>
      </c>
      <c r="G455">
        <f t="shared" si="43"/>
        <v>6</v>
      </c>
      <c r="H455">
        <f t="shared" si="44"/>
        <v>6</v>
      </c>
      <c r="I455">
        <f t="shared" si="45"/>
        <v>25</v>
      </c>
      <c r="Q455" s="4" t="str">
        <f t="shared" si="48"/>
        <v xml:space="preserve">       </v>
      </c>
      <c r="R455" s="4" t="str">
        <f t="shared" si="47"/>
        <v xml:space="preserve">       ('4520', 'Laszlo', 'Vallee', 'laszlo.vallee@verdier.com'),</v>
      </c>
    </row>
    <row r="456" spans="1:18" x14ac:dyDescent="0.55000000000000004">
      <c r="A456">
        <v>5726</v>
      </c>
      <c r="B456" t="s">
        <v>3700</v>
      </c>
      <c r="C456" t="s">
        <v>3699</v>
      </c>
      <c r="D456" t="s">
        <v>3698</v>
      </c>
      <c r="F456">
        <f t="shared" si="46"/>
        <v>4</v>
      </c>
      <c r="G456">
        <f t="shared" si="43"/>
        <v>5</v>
      </c>
      <c r="H456">
        <f t="shared" si="44"/>
        <v>7</v>
      </c>
      <c r="I456">
        <f t="shared" si="45"/>
        <v>25</v>
      </c>
      <c r="Q456" s="4" t="str">
        <f t="shared" si="48"/>
        <v xml:space="preserve">       </v>
      </c>
      <c r="R456" s="4" t="str">
        <f t="shared" si="47"/>
        <v xml:space="preserve">       ('5726', 'Helen', 'Polanco', 'helen.polanco@hotmail.com'),</v>
      </c>
    </row>
    <row r="457" spans="1:18" x14ac:dyDescent="0.55000000000000004">
      <c r="A457">
        <v>5661</v>
      </c>
      <c r="B457" t="s">
        <v>3697</v>
      </c>
      <c r="C457" t="s">
        <v>3696</v>
      </c>
      <c r="D457" t="s">
        <v>3695</v>
      </c>
      <c r="F457">
        <f t="shared" si="46"/>
        <v>4</v>
      </c>
      <c r="G457">
        <f t="shared" si="43"/>
        <v>5</v>
      </c>
      <c r="H457">
        <f t="shared" si="44"/>
        <v>10</v>
      </c>
      <c r="I457">
        <f t="shared" si="45"/>
        <v>29</v>
      </c>
      <c r="Q457" s="4" t="str">
        <f t="shared" si="48"/>
        <v xml:space="preserve">       </v>
      </c>
      <c r="R457" s="4" t="str">
        <f t="shared" si="47"/>
        <v xml:space="preserve">       ('5661', 'Mateo', 'Sorrentino', 'mateo.sorrentino@calderon.com'),</v>
      </c>
    </row>
    <row r="458" spans="1:18" x14ac:dyDescent="0.55000000000000004">
      <c r="A458">
        <v>4765</v>
      </c>
      <c r="B458" t="s">
        <v>3694</v>
      </c>
      <c r="C458" t="s">
        <v>3693</v>
      </c>
      <c r="D458" t="s">
        <v>3692</v>
      </c>
      <c r="F458">
        <f t="shared" si="46"/>
        <v>4</v>
      </c>
      <c r="G458">
        <f t="shared" si="43"/>
        <v>4</v>
      </c>
      <c r="H458">
        <f t="shared" si="44"/>
        <v>6</v>
      </c>
      <c r="I458">
        <f t="shared" si="45"/>
        <v>30</v>
      </c>
      <c r="Q458" s="4" t="str">
        <f t="shared" si="48"/>
        <v xml:space="preserve">       </v>
      </c>
      <c r="R458" s="4" t="str">
        <f t="shared" si="47"/>
        <v xml:space="preserve">       ('4765', 'Eric', 'Barnes', 'eric.barnes@barrett-winter.com'),</v>
      </c>
    </row>
    <row r="459" spans="1:18" x14ac:dyDescent="0.55000000000000004">
      <c r="A459">
        <v>3710</v>
      </c>
      <c r="B459" t="s">
        <v>3691</v>
      </c>
      <c r="C459" t="s">
        <v>3690</v>
      </c>
      <c r="D459" t="s">
        <v>3689</v>
      </c>
      <c r="F459">
        <f t="shared" si="46"/>
        <v>4</v>
      </c>
      <c r="G459">
        <f t="shared" si="43"/>
        <v>7</v>
      </c>
      <c r="H459">
        <f t="shared" si="44"/>
        <v>4</v>
      </c>
      <c r="I459">
        <f t="shared" si="45"/>
        <v>25</v>
      </c>
      <c r="Q459" s="4" t="str">
        <f t="shared" si="48"/>
        <v xml:space="preserve">       </v>
      </c>
      <c r="R459" s="4" t="str">
        <f t="shared" si="47"/>
        <v xml:space="preserve">       ('3710', 'Dragica', 'West', 'dragica.west@yahoo.com.au'),</v>
      </c>
    </row>
    <row r="460" spans="1:18" x14ac:dyDescent="0.55000000000000004">
      <c r="A460">
        <v>4925</v>
      </c>
      <c r="B460" t="s">
        <v>3688</v>
      </c>
      <c r="C460" t="s">
        <v>3687</v>
      </c>
      <c r="D460" t="s">
        <v>3686</v>
      </c>
      <c r="F460">
        <f t="shared" si="46"/>
        <v>4</v>
      </c>
      <c r="G460">
        <f t="shared" si="43"/>
        <v>5</v>
      </c>
      <c r="H460">
        <f t="shared" si="44"/>
        <v>6</v>
      </c>
      <c r="I460">
        <f t="shared" si="45"/>
        <v>22</v>
      </c>
      <c r="Q460" s="4" t="str">
        <f t="shared" si="48"/>
        <v xml:space="preserve">       </v>
      </c>
      <c r="R460" s="4" t="str">
        <f t="shared" si="47"/>
        <v xml:space="preserve">       ('4925', 'Antje', 'Voisin', 'antje.voisin@gmail.com'),</v>
      </c>
    </row>
    <row r="461" spans="1:18" x14ac:dyDescent="0.55000000000000004">
      <c r="A461">
        <v>1533</v>
      </c>
      <c r="B461" t="s">
        <v>3685</v>
      </c>
      <c r="C461" t="s">
        <v>3684</v>
      </c>
      <c r="D461" t="s">
        <v>3683</v>
      </c>
      <c r="F461">
        <f t="shared" si="46"/>
        <v>4</v>
      </c>
      <c r="G461">
        <f t="shared" si="43"/>
        <v>7</v>
      </c>
      <c r="H461">
        <f t="shared" si="44"/>
        <v>5</v>
      </c>
      <c r="I461">
        <f t="shared" si="45"/>
        <v>28</v>
      </c>
      <c r="Q461" s="4" t="str">
        <f t="shared" si="48"/>
        <v xml:space="preserve">       </v>
      </c>
      <c r="R461" s="4" t="str">
        <f t="shared" si="47"/>
        <v xml:space="preserve">       ('1533', 'Stanley', 'Mills', 'stanley.mills@parker-lee.biz'),</v>
      </c>
    </row>
    <row r="462" spans="1:18" x14ac:dyDescent="0.55000000000000004">
      <c r="A462">
        <v>5264</v>
      </c>
      <c r="B462" t="s">
        <v>3682</v>
      </c>
      <c r="C462" t="s">
        <v>3681</v>
      </c>
      <c r="D462" t="s">
        <v>3680</v>
      </c>
      <c r="F462">
        <f t="shared" si="46"/>
        <v>4</v>
      </c>
      <c r="G462">
        <f t="shared" si="43"/>
        <v>6</v>
      </c>
      <c r="H462">
        <f t="shared" si="44"/>
        <v>5</v>
      </c>
      <c r="I462">
        <f t="shared" si="45"/>
        <v>22</v>
      </c>
      <c r="Q462" s="4" t="str">
        <f t="shared" si="48"/>
        <v xml:space="preserve">       </v>
      </c>
      <c r="R462" s="4" t="str">
        <f t="shared" si="47"/>
        <v xml:space="preserve">       ('5264', 'Brandy', 'Meraz', 'brandy.meraz@yahoo.com'),</v>
      </c>
    </row>
    <row r="463" spans="1:18" x14ac:dyDescent="0.55000000000000004">
      <c r="A463">
        <v>4606</v>
      </c>
      <c r="B463" t="s">
        <v>3679</v>
      </c>
      <c r="C463" t="s">
        <v>3678</v>
      </c>
      <c r="D463" t="s">
        <v>3677</v>
      </c>
      <c r="F463">
        <f t="shared" si="46"/>
        <v>4</v>
      </c>
      <c r="G463">
        <f t="shared" si="43"/>
        <v>5</v>
      </c>
      <c r="H463">
        <f t="shared" si="44"/>
        <v>9</v>
      </c>
      <c r="I463">
        <f t="shared" si="45"/>
        <v>28</v>
      </c>
      <c r="Q463" s="4" t="str">
        <f t="shared" si="48"/>
        <v xml:space="preserve">       </v>
      </c>
      <c r="R463" s="4" t="str">
        <f t="shared" si="47"/>
        <v xml:space="preserve">       ('4606', 'Conor', 'Reinhardt', 'conor.reinhardt@yahoo.com.au'),</v>
      </c>
    </row>
    <row r="464" spans="1:18" x14ac:dyDescent="0.55000000000000004">
      <c r="A464">
        <v>2043</v>
      </c>
      <c r="B464" t="s">
        <v>3676</v>
      </c>
      <c r="C464" t="s">
        <v>3675</v>
      </c>
      <c r="D464" t="s">
        <v>3674</v>
      </c>
      <c r="F464">
        <f t="shared" si="46"/>
        <v>4</v>
      </c>
      <c r="G464">
        <f t="shared" si="43"/>
        <v>6</v>
      </c>
      <c r="H464">
        <f t="shared" si="44"/>
        <v>4</v>
      </c>
      <c r="I464">
        <f t="shared" si="45"/>
        <v>29</v>
      </c>
      <c r="Q464" s="4" t="str">
        <f t="shared" si="48"/>
        <v xml:space="preserve">       </v>
      </c>
      <c r="R464" s="4" t="str">
        <f t="shared" si="47"/>
        <v xml:space="preserve">       ('2043', 'Gabino', 'Blot', 'gabino.blot@lewis-russell.org'),</v>
      </c>
    </row>
    <row r="465" spans="1:18" x14ac:dyDescent="0.55000000000000004">
      <c r="A465">
        <v>3871</v>
      </c>
      <c r="B465" t="s">
        <v>3673</v>
      </c>
      <c r="C465" t="s">
        <v>3672</v>
      </c>
      <c r="D465" t="s">
        <v>3671</v>
      </c>
      <c r="F465">
        <f t="shared" si="46"/>
        <v>4</v>
      </c>
      <c r="G465">
        <f t="shared" si="43"/>
        <v>6</v>
      </c>
      <c r="H465">
        <f t="shared" si="44"/>
        <v>5</v>
      </c>
      <c r="I465">
        <f t="shared" si="45"/>
        <v>22</v>
      </c>
      <c r="Q465" s="4" t="str">
        <f t="shared" si="48"/>
        <v xml:space="preserve">       </v>
      </c>
      <c r="R465" s="4" t="str">
        <f t="shared" si="47"/>
        <v xml:space="preserve">       ('3871', 'Alvaro', 'Lemus', 'alvaro.lemus@yahoo.com'),</v>
      </c>
    </row>
    <row r="466" spans="1:18" x14ac:dyDescent="0.55000000000000004">
      <c r="A466">
        <v>6205</v>
      </c>
      <c r="B466" t="s">
        <v>3670</v>
      </c>
      <c r="C466" t="s">
        <v>3669</v>
      </c>
      <c r="D466" t="s">
        <v>3668</v>
      </c>
      <c r="F466">
        <f t="shared" si="46"/>
        <v>4</v>
      </c>
      <c r="G466">
        <f t="shared" si="43"/>
        <v>8</v>
      </c>
      <c r="H466">
        <f t="shared" si="44"/>
        <v>5</v>
      </c>
      <c r="I466">
        <f t="shared" si="45"/>
        <v>25</v>
      </c>
      <c r="Q466" s="4" t="str">
        <f t="shared" si="48"/>
        <v xml:space="preserve">       </v>
      </c>
      <c r="R466" s="4" t="str">
        <f t="shared" si="47"/>
        <v xml:space="preserve">       ('6205', 'Patrizia', 'Wilms', 'patrizia.wilms@dbmail.com'),</v>
      </c>
    </row>
    <row r="467" spans="1:18" x14ac:dyDescent="0.55000000000000004">
      <c r="A467">
        <v>3193</v>
      </c>
      <c r="B467" t="s">
        <v>3667</v>
      </c>
      <c r="C467" t="s">
        <v>3666</v>
      </c>
      <c r="D467" t="s">
        <v>3665</v>
      </c>
      <c r="F467">
        <f t="shared" si="46"/>
        <v>4</v>
      </c>
      <c r="G467">
        <f t="shared" si="43"/>
        <v>5</v>
      </c>
      <c r="H467">
        <f t="shared" si="44"/>
        <v>6</v>
      </c>
      <c r="I467">
        <f t="shared" si="45"/>
        <v>23</v>
      </c>
      <c r="Q467" s="4" t="str">
        <f t="shared" si="48"/>
        <v xml:space="preserve">       </v>
      </c>
      <c r="R467" s="4" t="str">
        <f t="shared" si="47"/>
        <v xml:space="preserve">       ('3193', 'Metin', 'Coulon', 'metin.coulon@ashley.com'),</v>
      </c>
    </row>
    <row r="468" spans="1:18" x14ac:dyDescent="0.55000000000000004">
      <c r="A468">
        <v>1810</v>
      </c>
      <c r="B468" t="s">
        <v>3664</v>
      </c>
      <c r="C468" t="s">
        <v>3663</v>
      </c>
      <c r="D468" t="s">
        <v>3662</v>
      </c>
      <c r="F468">
        <f t="shared" si="46"/>
        <v>4</v>
      </c>
      <c r="G468">
        <f t="shared" si="43"/>
        <v>5</v>
      </c>
      <c r="H468">
        <f t="shared" si="44"/>
        <v>8</v>
      </c>
      <c r="I468">
        <f t="shared" si="45"/>
        <v>31</v>
      </c>
      <c r="Q468" s="4" t="str">
        <f t="shared" si="48"/>
        <v xml:space="preserve">       </v>
      </c>
      <c r="R468" s="4" t="str">
        <f t="shared" si="47"/>
        <v xml:space="preserve">       ('1810', 'Reece', 'Valencia', 'reece.valencia@laboy-palomo.com'),</v>
      </c>
    </row>
    <row r="469" spans="1:18" x14ac:dyDescent="0.55000000000000004">
      <c r="A469">
        <v>4797</v>
      </c>
      <c r="B469" t="s">
        <v>3661</v>
      </c>
      <c r="C469" t="s">
        <v>3660</v>
      </c>
      <c r="D469" t="s">
        <v>3659</v>
      </c>
      <c r="F469">
        <f t="shared" si="46"/>
        <v>4</v>
      </c>
      <c r="G469">
        <f t="shared" si="43"/>
        <v>4</v>
      </c>
      <c r="H469">
        <f t="shared" si="44"/>
        <v>11</v>
      </c>
      <c r="I469">
        <f t="shared" si="45"/>
        <v>27</v>
      </c>
      <c r="Q469" s="4" t="str">
        <f t="shared" si="48"/>
        <v xml:space="preserve">       </v>
      </c>
      <c r="R469" s="4" t="str">
        <f t="shared" si="47"/>
        <v xml:space="preserve">       ('4797', 'Troy', 'Schmiedecke', 'troy.schmiedecke@picard.com'),</v>
      </c>
    </row>
    <row r="470" spans="1:18" x14ac:dyDescent="0.55000000000000004">
      <c r="A470">
        <v>1487</v>
      </c>
      <c r="B470" t="s">
        <v>3658</v>
      </c>
      <c r="C470" t="s">
        <v>3657</v>
      </c>
      <c r="D470" t="s">
        <v>3656</v>
      </c>
      <c r="F470">
        <f t="shared" si="46"/>
        <v>4</v>
      </c>
      <c r="G470">
        <f t="shared" si="43"/>
        <v>5</v>
      </c>
      <c r="H470">
        <f t="shared" si="44"/>
        <v>6</v>
      </c>
      <c r="I470">
        <f t="shared" si="45"/>
        <v>22</v>
      </c>
      <c r="Q470" s="4" t="str">
        <f t="shared" si="48"/>
        <v xml:space="preserve">       </v>
      </c>
      <c r="R470" s="4" t="str">
        <f t="shared" si="47"/>
        <v xml:space="preserve">       ('1487', 'Wendy', 'Bustos', 'wendy.bustos@libero.it'),</v>
      </c>
    </row>
    <row r="471" spans="1:18" x14ac:dyDescent="0.55000000000000004">
      <c r="A471">
        <v>3474</v>
      </c>
      <c r="B471" t="s">
        <v>3655</v>
      </c>
      <c r="C471" t="s">
        <v>3654</v>
      </c>
      <c r="D471" t="s">
        <v>3653</v>
      </c>
      <c r="F471">
        <f t="shared" si="46"/>
        <v>4</v>
      </c>
      <c r="G471">
        <f t="shared" si="43"/>
        <v>9</v>
      </c>
      <c r="H471">
        <f t="shared" si="44"/>
        <v>8</v>
      </c>
      <c r="I471">
        <f t="shared" si="45"/>
        <v>31</v>
      </c>
      <c r="Q471" s="4" t="str">
        <f t="shared" si="48"/>
        <v xml:space="preserve">       </v>
      </c>
      <c r="R471" s="4" t="str">
        <f t="shared" si="47"/>
        <v xml:space="preserve">       ('3474', 'Guglielmo', 'Caldwell', 'guglielmo.caldwell@loeffler.com'),</v>
      </c>
    </row>
    <row r="472" spans="1:18" x14ac:dyDescent="0.55000000000000004">
      <c r="A472">
        <v>5771</v>
      </c>
      <c r="B472" t="s">
        <v>3652</v>
      </c>
      <c r="C472" t="s">
        <v>3651</v>
      </c>
      <c r="D472" t="s">
        <v>3650</v>
      </c>
      <c r="F472">
        <f t="shared" si="46"/>
        <v>4</v>
      </c>
      <c r="G472">
        <f t="shared" si="43"/>
        <v>6</v>
      </c>
      <c r="H472">
        <f t="shared" si="44"/>
        <v>5</v>
      </c>
      <c r="I472">
        <f t="shared" si="45"/>
        <v>24</v>
      </c>
      <c r="Q472" s="4" t="str">
        <f t="shared" si="48"/>
        <v xml:space="preserve">       </v>
      </c>
      <c r="R472" s="4" t="str">
        <f t="shared" si="47"/>
        <v xml:space="preserve">       ('5771', 'Travis', 'Cowan', 'travis.cowan@turner.info'),</v>
      </c>
    </row>
    <row r="473" spans="1:18" x14ac:dyDescent="0.55000000000000004">
      <c r="A473">
        <v>6074</v>
      </c>
      <c r="B473" t="s">
        <v>3649</v>
      </c>
      <c r="C473" t="s">
        <v>3648</v>
      </c>
      <c r="D473" t="s">
        <v>3647</v>
      </c>
      <c r="F473">
        <f t="shared" si="46"/>
        <v>4</v>
      </c>
      <c r="G473">
        <f t="shared" si="43"/>
        <v>6</v>
      </c>
      <c r="H473">
        <f t="shared" si="44"/>
        <v>9</v>
      </c>
      <c r="I473">
        <f t="shared" si="45"/>
        <v>25</v>
      </c>
      <c r="Q473" s="4" t="str">
        <f t="shared" si="48"/>
        <v xml:space="preserve">       </v>
      </c>
      <c r="R473" s="4" t="str">
        <f t="shared" si="47"/>
        <v xml:space="preserve">       ('6074', 'Brandi', 'Abbagnale', 'brandi.abbagnale@tele2.fr'),</v>
      </c>
    </row>
    <row r="474" spans="1:18" x14ac:dyDescent="0.55000000000000004">
      <c r="A474">
        <v>1568</v>
      </c>
      <c r="B474" t="s">
        <v>3646</v>
      </c>
      <c r="C474" t="s">
        <v>3645</v>
      </c>
      <c r="D474" t="s">
        <v>3644</v>
      </c>
      <c r="F474">
        <f t="shared" si="46"/>
        <v>4</v>
      </c>
      <c r="G474">
        <f t="shared" si="43"/>
        <v>5</v>
      </c>
      <c r="H474">
        <f t="shared" si="44"/>
        <v>6</v>
      </c>
      <c r="I474">
        <f t="shared" si="45"/>
        <v>22</v>
      </c>
      <c r="Q474" s="4" t="str">
        <f t="shared" si="48"/>
        <v xml:space="preserve">       </v>
      </c>
      <c r="R474" s="4" t="str">
        <f t="shared" si="47"/>
        <v xml:space="preserve">       ('1568', 'Hanno', 'Gollum', 'hanno.gollum@smith.com'),</v>
      </c>
    </row>
    <row r="475" spans="1:18" x14ac:dyDescent="0.55000000000000004">
      <c r="A475">
        <v>4263</v>
      </c>
      <c r="B475" t="s">
        <v>3643</v>
      </c>
      <c r="C475" t="s">
        <v>3642</v>
      </c>
      <c r="D475" t="s">
        <v>3641</v>
      </c>
      <c r="F475">
        <f t="shared" si="46"/>
        <v>4</v>
      </c>
      <c r="G475">
        <f t="shared" si="43"/>
        <v>5</v>
      </c>
      <c r="H475">
        <f t="shared" si="44"/>
        <v>5</v>
      </c>
      <c r="I475">
        <f t="shared" si="45"/>
        <v>23</v>
      </c>
      <c r="Q475" s="4" t="str">
        <f t="shared" si="48"/>
        <v xml:space="preserve">       </v>
      </c>
      <c r="R475" s="4" t="str">
        <f t="shared" si="47"/>
        <v xml:space="preserve">       ('4263', 'Jutta', 'Burke', 'jutta.burke@elliott.com'),</v>
      </c>
    </row>
    <row r="476" spans="1:18" x14ac:dyDescent="0.55000000000000004">
      <c r="A476">
        <v>5850</v>
      </c>
      <c r="B476" t="s">
        <v>3640</v>
      </c>
      <c r="C476" t="s">
        <v>3639</v>
      </c>
      <c r="D476" t="s">
        <v>3638</v>
      </c>
      <c r="F476">
        <f t="shared" si="46"/>
        <v>4</v>
      </c>
      <c r="G476">
        <f t="shared" si="43"/>
        <v>7</v>
      </c>
      <c r="H476">
        <f t="shared" si="44"/>
        <v>3</v>
      </c>
      <c r="I476">
        <f t="shared" si="45"/>
        <v>21</v>
      </c>
      <c r="Q476" s="4" t="str">
        <f t="shared" si="48"/>
        <v xml:space="preserve">       </v>
      </c>
      <c r="R476" s="4" t="str">
        <f t="shared" si="47"/>
        <v xml:space="preserve">       ('5850', 'Dorothe', 'Paz', 'dorothe.paz@fiebig.de'),</v>
      </c>
    </row>
    <row r="477" spans="1:18" x14ac:dyDescent="0.55000000000000004">
      <c r="A477">
        <v>5619</v>
      </c>
      <c r="B477" t="s">
        <v>3637</v>
      </c>
      <c r="C477" t="s">
        <v>3636</v>
      </c>
      <c r="D477" t="s">
        <v>3635</v>
      </c>
      <c r="F477">
        <f t="shared" si="46"/>
        <v>4</v>
      </c>
      <c r="G477">
        <f t="shared" si="43"/>
        <v>7</v>
      </c>
      <c r="H477">
        <f t="shared" si="44"/>
        <v>6</v>
      </c>
      <c r="I477">
        <f t="shared" si="45"/>
        <v>25</v>
      </c>
      <c r="Q477" s="4" t="str">
        <f t="shared" si="48"/>
        <v xml:space="preserve">       </v>
      </c>
      <c r="R477" s="4" t="str">
        <f t="shared" si="47"/>
        <v xml:space="preserve">       ('5619', 'Desiree', 'Huerta', 'desiree.huerta@morris.com'),</v>
      </c>
    </row>
    <row r="478" spans="1:18" x14ac:dyDescent="0.55000000000000004">
      <c r="A478">
        <v>1904</v>
      </c>
      <c r="B478" t="s">
        <v>3634</v>
      </c>
      <c r="C478" t="s">
        <v>3633</v>
      </c>
      <c r="D478" t="s">
        <v>3632</v>
      </c>
      <c r="F478">
        <f t="shared" si="46"/>
        <v>4</v>
      </c>
      <c r="G478">
        <f t="shared" si="43"/>
        <v>4</v>
      </c>
      <c r="H478">
        <f t="shared" si="44"/>
        <v>4</v>
      </c>
      <c r="I478">
        <f t="shared" si="45"/>
        <v>20</v>
      </c>
      <c r="Q478" s="4" t="str">
        <f t="shared" si="48"/>
        <v xml:space="preserve">       </v>
      </c>
      <c r="R478" s="4" t="str">
        <f t="shared" si="47"/>
        <v xml:space="preserve">       ('1904', 'Ilse', 'Bray', 'ilse.bray@venturi.it'),</v>
      </c>
    </row>
    <row r="479" spans="1:18" x14ac:dyDescent="0.55000000000000004">
      <c r="A479">
        <v>5388</v>
      </c>
      <c r="B479" t="s">
        <v>3631</v>
      </c>
      <c r="C479" t="s">
        <v>3630</v>
      </c>
      <c r="D479" t="s">
        <v>3629</v>
      </c>
      <c r="F479">
        <f t="shared" si="46"/>
        <v>4</v>
      </c>
      <c r="G479">
        <f t="shared" si="43"/>
        <v>9</v>
      </c>
      <c r="H479">
        <f t="shared" si="44"/>
        <v>7</v>
      </c>
      <c r="I479">
        <f t="shared" si="45"/>
        <v>39</v>
      </c>
      <c r="Q479" s="4" t="str">
        <f t="shared" si="48"/>
        <v xml:space="preserve">       </v>
      </c>
      <c r="R479" s="4" t="str">
        <f t="shared" si="47"/>
        <v xml:space="preserve">       ('5388', 'Pierpaolo', 'Scaduto', 'pierpaolo.scaduto@sanders-gibson.com.au'),</v>
      </c>
    </row>
    <row r="480" spans="1:18" x14ac:dyDescent="0.55000000000000004">
      <c r="A480">
        <v>2150</v>
      </c>
      <c r="B480" t="s">
        <v>3628</v>
      </c>
      <c r="C480" t="s">
        <v>3627</v>
      </c>
      <c r="D480" t="s">
        <v>3626</v>
      </c>
      <c r="F480">
        <f t="shared" si="46"/>
        <v>4</v>
      </c>
      <c r="G480">
        <f t="shared" si="43"/>
        <v>6</v>
      </c>
      <c r="H480">
        <f t="shared" si="44"/>
        <v>8</v>
      </c>
      <c r="I480">
        <f t="shared" si="45"/>
        <v>25</v>
      </c>
      <c r="Q480" s="4" t="str">
        <f t="shared" si="48"/>
        <v xml:space="preserve">       </v>
      </c>
      <c r="R480" s="4" t="str">
        <f t="shared" si="47"/>
        <v xml:space="preserve">       ('2150', 'Amedeo', 'Bradford', 'amedeo.bradford@yahoo.com'),</v>
      </c>
    </row>
    <row r="481" spans="1:18" x14ac:dyDescent="0.55000000000000004">
      <c r="A481">
        <v>2653</v>
      </c>
      <c r="B481" t="s">
        <v>3625</v>
      </c>
      <c r="C481" t="s">
        <v>3624</v>
      </c>
      <c r="D481" t="s">
        <v>3623</v>
      </c>
      <c r="F481">
        <f t="shared" si="46"/>
        <v>4</v>
      </c>
      <c r="G481">
        <f t="shared" si="43"/>
        <v>5</v>
      </c>
      <c r="H481">
        <f t="shared" si="44"/>
        <v>3</v>
      </c>
      <c r="I481">
        <f t="shared" si="45"/>
        <v>19</v>
      </c>
      <c r="Q481" s="4" t="str">
        <f t="shared" si="48"/>
        <v xml:space="preserve">       </v>
      </c>
      <c r="R481" s="4" t="str">
        <f t="shared" si="47"/>
        <v xml:space="preserve">       ('2653', 'Julia', 'Ali', 'julia.ali@yahoo.com'),</v>
      </c>
    </row>
    <row r="482" spans="1:18" x14ac:dyDescent="0.55000000000000004">
      <c r="A482">
        <v>2687</v>
      </c>
      <c r="B482" t="s">
        <v>3622</v>
      </c>
      <c r="C482" t="s">
        <v>3621</v>
      </c>
      <c r="D482" t="s">
        <v>3620</v>
      </c>
      <c r="F482">
        <f t="shared" si="46"/>
        <v>4</v>
      </c>
      <c r="G482">
        <f t="shared" si="43"/>
        <v>8</v>
      </c>
      <c r="H482">
        <f t="shared" si="44"/>
        <v>8</v>
      </c>
      <c r="I482">
        <f t="shared" si="45"/>
        <v>24</v>
      </c>
      <c r="Q482" s="4" t="str">
        <f t="shared" si="48"/>
        <v xml:space="preserve">       </v>
      </c>
      <c r="R482" s="4" t="str">
        <f t="shared" si="47"/>
        <v xml:space="preserve">       ('2687', 'Catalina', 'Pizzetti', 'catalina.pizzetti@tim.it'),</v>
      </c>
    </row>
    <row r="483" spans="1:18" x14ac:dyDescent="0.55000000000000004">
      <c r="A483">
        <v>3779</v>
      </c>
      <c r="B483" t="s">
        <v>3619</v>
      </c>
      <c r="C483" t="s">
        <v>3618</v>
      </c>
      <c r="D483" t="s">
        <v>3617</v>
      </c>
      <c r="F483">
        <f t="shared" si="46"/>
        <v>4</v>
      </c>
      <c r="G483">
        <f t="shared" si="43"/>
        <v>5</v>
      </c>
      <c r="H483">
        <f t="shared" si="44"/>
        <v>6</v>
      </c>
      <c r="I483">
        <f t="shared" si="45"/>
        <v>21</v>
      </c>
      <c r="Q483" s="4" t="str">
        <f t="shared" si="48"/>
        <v xml:space="preserve">       </v>
      </c>
      <c r="R483" s="4" t="str">
        <f t="shared" si="47"/>
        <v xml:space="preserve">       ('3779', 'Dylan', 'Porzio', 'dylan.porzio@yahoo.de'),</v>
      </c>
    </row>
    <row r="484" spans="1:18" x14ac:dyDescent="0.55000000000000004">
      <c r="A484">
        <v>1494</v>
      </c>
      <c r="B484" t="s">
        <v>3616</v>
      </c>
      <c r="C484" t="s">
        <v>3615</v>
      </c>
      <c r="D484" t="s">
        <v>3614</v>
      </c>
      <c r="F484">
        <f t="shared" si="46"/>
        <v>4</v>
      </c>
      <c r="G484">
        <f t="shared" si="43"/>
        <v>4</v>
      </c>
      <c r="H484">
        <f t="shared" si="44"/>
        <v>11</v>
      </c>
      <c r="I484">
        <f t="shared" si="45"/>
        <v>27</v>
      </c>
      <c r="Q484" s="4" t="str">
        <f t="shared" si="48"/>
        <v xml:space="preserve">       </v>
      </c>
      <c r="R484" s="4" t="str">
        <f t="shared" si="47"/>
        <v xml:space="preserve">       ('1494', 'Iris', 'Trincavelli', 'iris.trincavelli@tiscali.fr'),</v>
      </c>
    </row>
    <row r="485" spans="1:18" x14ac:dyDescent="0.55000000000000004">
      <c r="A485">
        <v>4129</v>
      </c>
      <c r="B485" t="s">
        <v>3613</v>
      </c>
      <c r="C485" t="s">
        <v>3612</v>
      </c>
      <c r="D485" t="s">
        <v>3611</v>
      </c>
      <c r="F485">
        <f t="shared" si="46"/>
        <v>4</v>
      </c>
      <c r="G485">
        <f t="shared" si="43"/>
        <v>9</v>
      </c>
      <c r="H485">
        <f t="shared" si="44"/>
        <v>8</v>
      </c>
      <c r="I485">
        <f t="shared" si="45"/>
        <v>34</v>
      </c>
      <c r="Q485" s="4" t="str">
        <f t="shared" si="48"/>
        <v xml:space="preserve">       </v>
      </c>
      <c r="R485" s="4" t="str">
        <f t="shared" si="47"/>
        <v xml:space="preserve">       ('4129', 'Johnathan', 'Guidotti', 'johnathan.guidotti@cox-sanchez.net'),</v>
      </c>
    </row>
    <row r="486" spans="1:18" x14ac:dyDescent="0.55000000000000004">
      <c r="A486">
        <v>3035</v>
      </c>
      <c r="B486" t="s">
        <v>3610</v>
      </c>
      <c r="C486" t="s">
        <v>3609</v>
      </c>
      <c r="D486" t="s">
        <v>3608</v>
      </c>
      <c r="F486">
        <f t="shared" si="46"/>
        <v>4</v>
      </c>
      <c r="G486">
        <f t="shared" si="43"/>
        <v>8</v>
      </c>
      <c r="H486">
        <f t="shared" si="44"/>
        <v>10</v>
      </c>
      <c r="I486">
        <f t="shared" si="45"/>
        <v>26</v>
      </c>
      <c r="Q486" s="4" t="str">
        <f t="shared" si="48"/>
        <v xml:space="preserve">       </v>
      </c>
      <c r="R486" s="4" t="str">
        <f t="shared" si="47"/>
        <v xml:space="preserve">       ('3035', 'Walburga', 'Vollbrecht', 'walburga.vollbrecht@aol.de'),</v>
      </c>
    </row>
    <row r="487" spans="1:18" x14ac:dyDescent="0.55000000000000004">
      <c r="A487">
        <v>2069</v>
      </c>
      <c r="B487" t="s">
        <v>3607</v>
      </c>
      <c r="C487" t="s">
        <v>3606</v>
      </c>
      <c r="D487" t="s">
        <v>3605</v>
      </c>
      <c r="F487">
        <f t="shared" si="46"/>
        <v>4</v>
      </c>
      <c r="G487">
        <f t="shared" si="43"/>
        <v>6</v>
      </c>
      <c r="H487">
        <f t="shared" si="44"/>
        <v>5</v>
      </c>
      <c r="I487">
        <f t="shared" si="45"/>
        <v>29</v>
      </c>
      <c r="Q487" s="4" t="str">
        <f t="shared" si="48"/>
        <v xml:space="preserve">       </v>
      </c>
      <c r="R487" s="4" t="str">
        <f t="shared" si="47"/>
        <v xml:space="preserve">       ('2069', 'Kendra', 'David', 'kendra.david@allan-morton.com'),</v>
      </c>
    </row>
    <row r="488" spans="1:18" x14ac:dyDescent="0.55000000000000004">
      <c r="A488">
        <v>5469</v>
      </c>
      <c r="B488" t="s">
        <v>3604</v>
      </c>
      <c r="C488" t="s">
        <v>3603</v>
      </c>
      <c r="D488" t="s">
        <v>3602</v>
      </c>
      <c r="F488">
        <f t="shared" si="46"/>
        <v>4</v>
      </c>
      <c r="G488">
        <f t="shared" si="43"/>
        <v>9</v>
      </c>
      <c r="H488">
        <f t="shared" si="44"/>
        <v>5</v>
      </c>
      <c r="I488">
        <f t="shared" si="45"/>
        <v>25</v>
      </c>
      <c r="Q488" s="4" t="str">
        <f t="shared" si="48"/>
        <v xml:space="preserve">       </v>
      </c>
      <c r="R488" s="4" t="str">
        <f t="shared" si="47"/>
        <v xml:space="preserve">       ('5469', 'Aleksandr', 'Weiss', 'aleksandr.weiss@blanc.org'),</v>
      </c>
    </row>
    <row r="489" spans="1:18" x14ac:dyDescent="0.55000000000000004">
      <c r="A489">
        <v>3903</v>
      </c>
      <c r="B489" t="s">
        <v>3601</v>
      </c>
      <c r="C489" t="s">
        <v>3600</v>
      </c>
      <c r="D489" t="s">
        <v>3599</v>
      </c>
      <c r="F489">
        <f t="shared" si="46"/>
        <v>4</v>
      </c>
      <c r="G489">
        <f t="shared" si="43"/>
        <v>8</v>
      </c>
      <c r="H489">
        <f t="shared" si="44"/>
        <v>8</v>
      </c>
      <c r="I489">
        <f t="shared" si="45"/>
        <v>27</v>
      </c>
      <c r="Q489" s="4" t="str">
        <f t="shared" si="48"/>
        <v xml:space="preserve">       </v>
      </c>
      <c r="R489" s="4" t="str">
        <f t="shared" si="47"/>
        <v xml:space="preserve">       ('3903', 'Cornelio', 'Guardado', 'cornelio.guardado@gmail.com'),</v>
      </c>
    </row>
    <row r="490" spans="1:18" x14ac:dyDescent="0.55000000000000004">
      <c r="A490">
        <v>4083</v>
      </c>
      <c r="B490" t="s">
        <v>3598</v>
      </c>
      <c r="C490" t="s">
        <v>3597</v>
      </c>
      <c r="D490" t="s">
        <v>3596</v>
      </c>
      <c r="F490">
        <f t="shared" si="46"/>
        <v>4</v>
      </c>
      <c r="G490">
        <f t="shared" si="43"/>
        <v>5</v>
      </c>
      <c r="H490">
        <f t="shared" si="44"/>
        <v>9</v>
      </c>
      <c r="I490">
        <f t="shared" si="45"/>
        <v>31</v>
      </c>
      <c r="Q490" s="4" t="str">
        <f t="shared" si="48"/>
        <v xml:space="preserve">       </v>
      </c>
      <c r="R490" s="4" t="str">
        <f t="shared" si="47"/>
        <v xml:space="preserve">       ('4083', 'Ferdi', 'Blackburn', 'ferdi.blackburn@christensen.net'),</v>
      </c>
    </row>
    <row r="491" spans="1:18" x14ac:dyDescent="0.55000000000000004">
      <c r="A491">
        <v>4003</v>
      </c>
      <c r="B491" t="s">
        <v>3595</v>
      </c>
      <c r="C491" t="s">
        <v>3594</v>
      </c>
      <c r="D491" t="s">
        <v>3593</v>
      </c>
      <c r="F491">
        <f t="shared" si="46"/>
        <v>4</v>
      </c>
      <c r="G491">
        <f t="shared" si="43"/>
        <v>4</v>
      </c>
      <c r="H491">
        <f t="shared" si="44"/>
        <v>9</v>
      </c>
      <c r="I491">
        <f t="shared" si="45"/>
        <v>24</v>
      </c>
      <c r="Q491" s="4" t="str">
        <f t="shared" si="48"/>
        <v xml:space="preserve">       </v>
      </c>
      <c r="R491" s="4" t="str">
        <f t="shared" si="47"/>
        <v xml:space="preserve">       ('4003', 'Bill', 'Gallagher', 'bill.gallagher@green.com'),</v>
      </c>
    </row>
    <row r="492" spans="1:18" x14ac:dyDescent="0.55000000000000004">
      <c r="A492">
        <v>3565</v>
      </c>
      <c r="B492" t="s">
        <v>3592</v>
      </c>
      <c r="C492" t="s">
        <v>3591</v>
      </c>
      <c r="D492" t="s">
        <v>3590</v>
      </c>
      <c r="F492">
        <f t="shared" si="46"/>
        <v>4</v>
      </c>
      <c r="G492">
        <f t="shared" si="43"/>
        <v>7</v>
      </c>
      <c r="H492">
        <f t="shared" si="44"/>
        <v>6</v>
      </c>
      <c r="I492">
        <f t="shared" si="45"/>
        <v>26</v>
      </c>
      <c r="Q492" s="4" t="str">
        <f t="shared" si="48"/>
        <v xml:space="preserve">       </v>
      </c>
      <c r="R492" s="4" t="str">
        <f t="shared" si="47"/>
        <v xml:space="preserve">       ('3565', 'Leonard', 'Harvey', 'leonard.harvey@hotmail.com'),</v>
      </c>
    </row>
    <row r="493" spans="1:18" x14ac:dyDescent="0.55000000000000004">
      <c r="A493">
        <v>1640</v>
      </c>
      <c r="B493" t="s">
        <v>3589</v>
      </c>
      <c r="C493" t="s">
        <v>3588</v>
      </c>
      <c r="D493" t="s">
        <v>3587</v>
      </c>
      <c r="F493">
        <f t="shared" si="46"/>
        <v>4</v>
      </c>
      <c r="G493">
        <f t="shared" si="43"/>
        <v>5</v>
      </c>
      <c r="H493">
        <f t="shared" si="44"/>
        <v>10</v>
      </c>
      <c r="I493">
        <f t="shared" si="45"/>
        <v>28</v>
      </c>
      <c r="Q493" s="4" t="str">
        <f t="shared" si="48"/>
        <v xml:space="preserve">       </v>
      </c>
      <c r="R493" s="4" t="str">
        <f t="shared" si="47"/>
        <v xml:space="preserve">       ('1640', 'Milan', 'Montenegro', 'milan.montenegro@langern.com'),</v>
      </c>
    </row>
    <row r="494" spans="1:18" x14ac:dyDescent="0.55000000000000004">
      <c r="A494">
        <v>4769</v>
      </c>
      <c r="B494" t="s">
        <v>3586</v>
      </c>
      <c r="C494" t="s">
        <v>3585</v>
      </c>
      <c r="D494" t="s">
        <v>3584</v>
      </c>
      <c r="F494">
        <f t="shared" si="46"/>
        <v>4</v>
      </c>
      <c r="G494">
        <f t="shared" si="43"/>
        <v>6</v>
      </c>
      <c r="H494">
        <f t="shared" si="44"/>
        <v>5</v>
      </c>
      <c r="I494">
        <f t="shared" si="45"/>
        <v>26</v>
      </c>
      <c r="Q494" s="4" t="str">
        <f t="shared" si="48"/>
        <v xml:space="preserve">       </v>
      </c>
      <c r="R494" s="4" t="str">
        <f t="shared" si="47"/>
        <v xml:space="preserve">       ('4769', 'Philip', 'Perez', 'philip.perez@hotmail.co.uk'),</v>
      </c>
    </row>
    <row r="495" spans="1:18" x14ac:dyDescent="0.55000000000000004">
      <c r="A495">
        <v>3398</v>
      </c>
      <c r="B495" t="s">
        <v>3583</v>
      </c>
      <c r="C495" t="s">
        <v>3582</v>
      </c>
      <c r="D495" t="s">
        <v>3581</v>
      </c>
      <c r="F495">
        <f t="shared" si="46"/>
        <v>4</v>
      </c>
      <c r="G495">
        <f t="shared" si="43"/>
        <v>7</v>
      </c>
      <c r="H495">
        <f t="shared" si="44"/>
        <v>9</v>
      </c>
      <c r="I495">
        <f t="shared" si="45"/>
        <v>26</v>
      </c>
      <c r="Q495" s="4" t="str">
        <f t="shared" si="48"/>
        <v xml:space="preserve">       </v>
      </c>
      <c r="R495" s="4" t="str">
        <f t="shared" si="47"/>
        <v xml:space="preserve">       ('3398', 'Kathryn', 'Hentschel', 'kathryn.hentschel@shaw.com'),</v>
      </c>
    </row>
    <row r="496" spans="1:18" x14ac:dyDescent="0.55000000000000004">
      <c r="A496">
        <v>1865</v>
      </c>
      <c r="B496" t="s">
        <v>3580</v>
      </c>
      <c r="C496" t="s">
        <v>3579</v>
      </c>
      <c r="D496" t="s">
        <v>3578</v>
      </c>
      <c r="F496">
        <f t="shared" si="46"/>
        <v>4</v>
      </c>
      <c r="G496">
        <f t="shared" si="43"/>
        <v>6</v>
      </c>
      <c r="H496">
        <f t="shared" si="44"/>
        <v>6</v>
      </c>
      <c r="I496">
        <f t="shared" si="45"/>
        <v>23</v>
      </c>
      <c r="Q496" s="4" t="str">
        <f t="shared" si="48"/>
        <v xml:space="preserve">       </v>
      </c>
      <c r="R496" s="4" t="str">
        <f t="shared" si="47"/>
        <v xml:space="preserve">       ('1865', 'Xavier', 'Samson', 'xavier.samson@baggio.it'),</v>
      </c>
    </row>
    <row r="497" spans="1:18" x14ac:dyDescent="0.55000000000000004">
      <c r="A497">
        <v>5690</v>
      </c>
      <c r="B497" t="s">
        <v>3577</v>
      </c>
      <c r="C497" t="s">
        <v>3576</v>
      </c>
      <c r="D497" t="s">
        <v>3575</v>
      </c>
      <c r="F497">
        <f t="shared" si="46"/>
        <v>4</v>
      </c>
      <c r="G497">
        <f t="shared" si="43"/>
        <v>7</v>
      </c>
      <c r="H497">
        <f t="shared" si="44"/>
        <v>7</v>
      </c>
      <c r="I497">
        <f t="shared" si="45"/>
        <v>28</v>
      </c>
      <c r="Q497" s="4" t="str">
        <f t="shared" si="48"/>
        <v xml:space="preserve">       </v>
      </c>
      <c r="R497" s="4" t="str">
        <f t="shared" si="47"/>
        <v xml:space="preserve">       ('5690', 'Hartwig', 'Roberts', 'hartwig.roberts@saraceno.net'),</v>
      </c>
    </row>
    <row r="498" spans="1:18" x14ac:dyDescent="0.55000000000000004">
      <c r="A498">
        <v>3814</v>
      </c>
      <c r="B498" t="s">
        <v>3574</v>
      </c>
      <c r="C498" t="s">
        <v>3573</v>
      </c>
      <c r="D498" t="s">
        <v>3572</v>
      </c>
      <c r="F498">
        <f t="shared" si="46"/>
        <v>4</v>
      </c>
      <c r="G498">
        <f t="shared" si="43"/>
        <v>8</v>
      </c>
      <c r="H498">
        <f t="shared" si="44"/>
        <v>4</v>
      </c>
      <c r="I498">
        <f t="shared" si="45"/>
        <v>23</v>
      </c>
      <c r="Q498" s="4" t="str">
        <f t="shared" si="48"/>
        <v xml:space="preserve">       </v>
      </c>
      <c r="R498" s="4" t="str">
        <f t="shared" si="47"/>
        <v xml:space="preserve">       ('3814', 'Kimberly', 'Chan', 'kimberly.chan@gmail.com'),</v>
      </c>
    </row>
    <row r="499" spans="1:18" x14ac:dyDescent="0.55000000000000004">
      <c r="A499">
        <v>2942</v>
      </c>
      <c r="B499" t="s">
        <v>3571</v>
      </c>
      <c r="C499" t="s">
        <v>3570</v>
      </c>
      <c r="D499" t="s">
        <v>3569</v>
      </c>
      <c r="F499">
        <f t="shared" si="46"/>
        <v>4</v>
      </c>
      <c r="G499">
        <f t="shared" si="43"/>
        <v>8</v>
      </c>
      <c r="H499">
        <f t="shared" si="44"/>
        <v>8</v>
      </c>
      <c r="I499">
        <f t="shared" si="45"/>
        <v>27</v>
      </c>
      <c r="Q499" s="4" t="str">
        <f t="shared" si="48"/>
        <v xml:space="preserve">       </v>
      </c>
      <c r="R499" s="4" t="str">
        <f t="shared" si="47"/>
        <v xml:space="preserve">       ('2942', 'Lorraine', 'Crawford', 'lorraine.crawford@gmail.com'),</v>
      </c>
    </row>
    <row r="500" spans="1:18" x14ac:dyDescent="0.55000000000000004">
      <c r="A500">
        <v>5095</v>
      </c>
      <c r="B500" t="s">
        <v>3568</v>
      </c>
      <c r="C500" t="s">
        <v>3567</v>
      </c>
      <c r="D500" t="s">
        <v>3566</v>
      </c>
      <c r="F500">
        <f t="shared" si="46"/>
        <v>4</v>
      </c>
      <c r="G500">
        <f t="shared" si="43"/>
        <v>11</v>
      </c>
      <c r="H500">
        <f t="shared" si="44"/>
        <v>7</v>
      </c>
      <c r="I500">
        <f t="shared" si="45"/>
        <v>29</v>
      </c>
      <c r="Q500" s="4" t="str">
        <f t="shared" si="48"/>
        <v xml:space="preserve">       </v>
      </c>
      <c r="R500" s="4" t="str">
        <f t="shared" si="47"/>
        <v xml:space="preserve">       ('5095', 'Maximiliano', 'Knowles', 'maximiliano.knowles@gmail.com'),</v>
      </c>
    </row>
    <row r="501" spans="1:18" x14ac:dyDescent="0.55000000000000004">
      <c r="A501">
        <v>2878</v>
      </c>
      <c r="B501" t="s">
        <v>3565</v>
      </c>
      <c r="C501" t="s">
        <v>3564</v>
      </c>
      <c r="D501" t="s">
        <v>3563</v>
      </c>
      <c r="F501">
        <f t="shared" si="46"/>
        <v>4</v>
      </c>
      <c r="G501">
        <f t="shared" si="43"/>
        <v>9</v>
      </c>
      <c r="H501">
        <f t="shared" si="44"/>
        <v>5</v>
      </c>
      <c r="I501">
        <f t="shared" si="45"/>
        <v>25</v>
      </c>
      <c r="Q501" s="4" t="str">
        <f t="shared" si="48"/>
        <v xml:space="preserve">       </v>
      </c>
      <c r="R501" s="4" t="str">
        <f t="shared" si="47"/>
        <v xml:space="preserve">       ('2878', 'Gabriella', 'Avila', 'gabriella.avila@gmail.com'),</v>
      </c>
    </row>
    <row r="502" spans="1:18" x14ac:dyDescent="0.55000000000000004">
      <c r="A502">
        <v>3697</v>
      </c>
      <c r="B502" t="s">
        <v>3055</v>
      </c>
      <c r="C502" t="s">
        <v>3562</v>
      </c>
      <c r="D502" t="s">
        <v>3561</v>
      </c>
      <c r="F502">
        <f t="shared" si="46"/>
        <v>4</v>
      </c>
      <c r="G502">
        <f t="shared" si="43"/>
        <v>4</v>
      </c>
      <c r="H502">
        <f t="shared" si="44"/>
        <v>7</v>
      </c>
      <c r="I502">
        <f t="shared" si="45"/>
        <v>22</v>
      </c>
      <c r="Q502" s="4" t="str">
        <f t="shared" si="48"/>
        <v xml:space="preserve">       </v>
      </c>
      <c r="R502" s="4" t="str">
        <f t="shared" si="47"/>
        <v xml:space="preserve">       ('3697', 'Rico', 'Mortati', 'rico.mortati@faivre.fr'),</v>
      </c>
    </row>
    <row r="503" spans="1:18" x14ac:dyDescent="0.55000000000000004">
      <c r="A503">
        <v>4744</v>
      </c>
      <c r="B503" t="s">
        <v>3560</v>
      </c>
      <c r="C503" t="s">
        <v>3559</v>
      </c>
      <c r="D503" t="s">
        <v>3558</v>
      </c>
      <c r="F503">
        <f t="shared" si="46"/>
        <v>4</v>
      </c>
      <c r="G503">
        <f t="shared" si="43"/>
        <v>4</v>
      </c>
      <c r="H503">
        <f t="shared" si="44"/>
        <v>10</v>
      </c>
      <c r="I503">
        <f t="shared" si="45"/>
        <v>25</v>
      </c>
      <c r="Q503" s="4" t="str">
        <f t="shared" si="48"/>
        <v xml:space="preserve">       </v>
      </c>
      <c r="R503" s="4" t="str">
        <f t="shared" si="47"/>
        <v xml:space="preserve">       ('4744', 'Gail', 'Petrocelli', 'gail.petrocelli@yahoo.com'),</v>
      </c>
    </row>
    <row r="504" spans="1:18" x14ac:dyDescent="0.55000000000000004">
      <c r="A504">
        <v>2104</v>
      </c>
      <c r="B504" t="s">
        <v>3557</v>
      </c>
      <c r="C504" t="s">
        <v>3556</v>
      </c>
      <c r="D504" t="s">
        <v>3555</v>
      </c>
      <c r="F504">
        <f t="shared" si="46"/>
        <v>4</v>
      </c>
      <c r="G504">
        <f t="shared" si="43"/>
        <v>7</v>
      </c>
      <c r="H504">
        <f t="shared" si="44"/>
        <v>8</v>
      </c>
      <c r="I504">
        <f t="shared" si="45"/>
        <v>35</v>
      </c>
      <c r="Q504" s="4" t="str">
        <f t="shared" si="48"/>
        <v xml:space="preserve">       </v>
      </c>
      <c r="R504" s="4" t="str">
        <f t="shared" si="47"/>
        <v xml:space="preserve">       ('2104', 'Liberto', 'Niemeier', 'liberto.niemeier@germano-dibiasi.it'),</v>
      </c>
    </row>
    <row r="505" spans="1:18" x14ac:dyDescent="0.55000000000000004">
      <c r="A505">
        <v>4883</v>
      </c>
      <c r="B505" t="s">
        <v>3554</v>
      </c>
      <c r="C505" t="s">
        <v>3553</v>
      </c>
      <c r="D505" t="s">
        <v>3552</v>
      </c>
      <c r="F505">
        <f t="shared" si="46"/>
        <v>4</v>
      </c>
      <c r="G505">
        <f t="shared" si="43"/>
        <v>7</v>
      </c>
      <c r="H505">
        <f t="shared" si="44"/>
        <v>9</v>
      </c>
      <c r="I505">
        <f t="shared" si="45"/>
        <v>36</v>
      </c>
      <c r="Q505" s="4" t="str">
        <f t="shared" si="48"/>
        <v xml:space="preserve">       </v>
      </c>
      <c r="R505" s="4" t="str">
        <f t="shared" si="47"/>
        <v xml:space="preserve">       ('4883', 'Luciana', 'Petitjean', 'luciana.petitjean@patterson-cole.biz'),</v>
      </c>
    </row>
    <row r="506" spans="1:18" x14ac:dyDescent="0.55000000000000004">
      <c r="A506">
        <v>4807</v>
      </c>
      <c r="B506" t="s">
        <v>3551</v>
      </c>
      <c r="C506" t="s">
        <v>3550</v>
      </c>
      <c r="D506" t="s">
        <v>3549</v>
      </c>
      <c r="F506">
        <f t="shared" si="46"/>
        <v>4</v>
      </c>
      <c r="G506">
        <f t="shared" si="43"/>
        <v>3</v>
      </c>
      <c r="H506">
        <f t="shared" si="44"/>
        <v>7</v>
      </c>
      <c r="I506">
        <f t="shared" si="45"/>
        <v>21</v>
      </c>
      <c r="Q506" s="4" t="str">
        <f t="shared" si="48"/>
        <v xml:space="preserve">       </v>
      </c>
      <c r="R506" s="4" t="str">
        <f t="shared" si="47"/>
        <v xml:space="preserve">       ('4807', 'Ron', 'Cavazos', 'ron.cavazos@yahoo.com'),</v>
      </c>
    </row>
    <row r="507" spans="1:18" x14ac:dyDescent="0.55000000000000004">
      <c r="A507">
        <v>1372</v>
      </c>
      <c r="B507" t="s">
        <v>3548</v>
      </c>
      <c r="C507" t="s">
        <v>3547</v>
      </c>
      <c r="D507" t="s">
        <v>3546</v>
      </c>
      <c r="F507">
        <f t="shared" si="46"/>
        <v>4</v>
      </c>
      <c r="G507">
        <f t="shared" si="43"/>
        <v>4</v>
      </c>
      <c r="H507">
        <f t="shared" si="44"/>
        <v>5</v>
      </c>
      <c r="I507">
        <f t="shared" si="45"/>
        <v>17</v>
      </c>
      <c r="Q507" s="4" t="str">
        <f t="shared" si="48"/>
        <v xml:space="preserve">       </v>
      </c>
      <c r="R507" s="4" t="str">
        <f t="shared" si="47"/>
        <v xml:space="preserve">       ('1372', 'Aldo', 'Cibin', 'aldo.cibin@gmx.de'),</v>
      </c>
    </row>
    <row r="508" spans="1:18" x14ac:dyDescent="0.55000000000000004">
      <c r="A508">
        <v>3666</v>
      </c>
      <c r="B508" t="s">
        <v>3545</v>
      </c>
      <c r="C508" t="s">
        <v>3544</v>
      </c>
      <c r="D508" t="s">
        <v>3543</v>
      </c>
      <c r="F508">
        <f t="shared" si="46"/>
        <v>4</v>
      </c>
      <c r="G508">
        <f t="shared" si="43"/>
        <v>9</v>
      </c>
      <c r="H508">
        <f t="shared" si="44"/>
        <v>7</v>
      </c>
      <c r="I508">
        <f t="shared" si="45"/>
        <v>29</v>
      </c>
      <c r="Q508" s="4" t="str">
        <f t="shared" si="48"/>
        <v xml:space="preserve">       </v>
      </c>
      <c r="R508" s="4" t="str">
        <f t="shared" si="47"/>
        <v xml:space="preserve">       ('3666', 'Alexandre', 'Serrano', 'alexandre.serrano@yahoo.co.uk'),</v>
      </c>
    </row>
    <row r="509" spans="1:18" x14ac:dyDescent="0.55000000000000004">
      <c r="A509">
        <v>2066</v>
      </c>
      <c r="B509" t="s">
        <v>3542</v>
      </c>
      <c r="C509" t="s">
        <v>3541</v>
      </c>
      <c r="D509" t="s">
        <v>3540</v>
      </c>
      <c r="F509">
        <f t="shared" si="46"/>
        <v>4</v>
      </c>
      <c r="G509">
        <f t="shared" si="43"/>
        <v>4</v>
      </c>
      <c r="H509">
        <f t="shared" si="44"/>
        <v>7</v>
      </c>
      <c r="I509">
        <f t="shared" si="45"/>
        <v>30</v>
      </c>
      <c r="Q509" s="4" t="str">
        <f t="shared" si="48"/>
        <v xml:space="preserve">       </v>
      </c>
      <c r="R509" s="4" t="str">
        <f t="shared" si="47"/>
        <v xml:space="preserve">       ('2066', 'Lori', 'Fagotto', 'lori.fagotto@hill-anderson.com'),</v>
      </c>
    </row>
    <row r="510" spans="1:18" x14ac:dyDescent="0.55000000000000004">
      <c r="A510">
        <v>1834</v>
      </c>
      <c r="B510" t="s">
        <v>3539</v>
      </c>
      <c r="C510" t="s">
        <v>3538</v>
      </c>
      <c r="D510" t="s">
        <v>3537</v>
      </c>
      <c r="F510">
        <f t="shared" si="46"/>
        <v>4</v>
      </c>
      <c r="G510">
        <f t="shared" si="43"/>
        <v>5</v>
      </c>
      <c r="H510">
        <f t="shared" si="44"/>
        <v>8</v>
      </c>
      <c r="I510">
        <f t="shared" si="45"/>
        <v>23</v>
      </c>
      <c r="Q510" s="4" t="str">
        <f t="shared" si="48"/>
        <v xml:space="preserve">       </v>
      </c>
      <c r="R510" s="4" t="str">
        <f t="shared" si="47"/>
        <v xml:space="preserve">       ('1834', 'Perla', 'Figueroa', 'perla.figueroa@live.com'),</v>
      </c>
    </row>
    <row r="511" spans="1:18" x14ac:dyDescent="0.55000000000000004">
      <c r="A511">
        <v>5853</v>
      </c>
      <c r="B511" t="s">
        <v>3536</v>
      </c>
      <c r="C511" t="s">
        <v>3535</v>
      </c>
      <c r="D511" t="s">
        <v>3534</v>
      </c>
      <c r="F511">
        <f t="shared" si="46"/>
        <v>4</v>
      </c>
      <c r="G511">
        <f t="shared" si="43"/>
        <v>8</v>
      </c>
      <c r="H511">
        <f t="shared" si="44"/>
        <v>6</v>
      </c>
      <c r="I511">
        <f t="shared" si="45"/>
        <v>25</v>
      </c>
      <c r="Q511" s="4" t="str">
        <f t="shared" si="48"/>
        <v xml:space="preserve">       </v>
      </c>
      <c r="R511" s="4" t="str">
        <f t="shared" si="47"/>
        <v xml:space="preserve">       ('5853', 'Reginald', 'Hughes', 'reginald.hughes@gmail.com'),</v>
      </c>
    </row>
    <row r="512" spans="1:18" x14ac:dyDescent="0.55000000000000004">
      <c r="A512">
        <v>2219</v>
      </c>
      <c r="B512" t="s">
        <v>3533</v>
      </c>
      <c r="C512" t="s">
        <v>3532</v>
      </c>
      <c r="D512" t="s">
        <v>3531</v>
      </c>
      <c r="F512">
        <f t="shared" si="46"/>
        <v>4</v>
      </c>
      <c r="G512">
        <f t="shared" si="43"/>
        <v>5</v>
      </c>
      <c r="H512">
        <f t="shared" si="44"/>
        <v>4</v>
      </c>
      <c r="I512">
        <f t="shared" si="45"/>
        <v>20</v>
      </c>
      <c r="Q512" s="4" t="str">
        <f t="shared" si="48"/>
        <v xml:space="preserve">       </v>
      </c>
      <c r="R512" s="4" t="str">
        <f t="shared" si="47"/>
        <v xml:space="preserve">       ('2219', 'Uriel', 'Holt', 'uriel.holt@gmail.com'),</v>
      </c>
    </row>
    <row r="513" spans="1:18" x14ac:dyDescent="0.55000000000000004">
      <c r="A513">
        <v>4148</v>
      </c>
      <c r="B513" t="s">
        <v>3530</v>
      </c>
      <c r="C513" t="s">
        <v>3529</v>
      </c>
      <c r="D513" t="s">
        <v>3528</v>
      </c>
      <c r="F513">
        <f t="shared" si="46"/>
        <v>4</v>
      </c>
      <c r="G513">
        <f t="shared" si="43"/>
        <v>7</v>
      </c>
      <c r="H513">
        <f t="shared" si="44"/>
        <v>9</v>
      </c>
      <c r="I513">
        <f t="shared" si="45"/>
        <v>28</v>
      </c>
      <c r="Q513" s="4" t="str">
        <f t="shared" si="48"/>
        <v xml:space="preserve">       </v>
      </c>
      <c r="R513" s="4" t="str">
        <f t="shared" si="47"/>
        <v xml:space="preserve">       ('4148', 'Stefano', 'Lemonnier', 'stefano.lemonnier@binner.com'),</v>
      </c>
    </row>
    <row r="514" spans="1:18" x14ac:dyDescent="0.55000000000000004">
      <c r="A514">
        <v>4477</v>
      </c>
      <c r="B514" t="s">
        <v>3527</v>
      </c>
      <c r="C514" t="s">
        <v>3526</v>
      </c>
      <c r="D514" t="s">
        <v>3525</v>
      </c>
      <c r="F514">
        <f t="shared" si="46"/>
        <v>4</v>
      </c>
      <c r="G514">
        <f t="shared" ref="G514:G577" si="49">LEN(B514)</f>
        <v>9</v>
      </c>
      <c r="H514">
        <f t="shared" ref="H514:H577" si="50">LEN(C514)</f>
        <v>6</v>
      </c>
      <c r="I514">
        <f t="shared" ref="I514:I577" si="51">LEN(D514)</f>
        <v>25</v>
      </c>
      <c r="Q514" s="4" t="str">
        <f t="shared" si="48"/>
        <v xml:space="preserve">       </v>
      </c>
      <c r="R514" s="4" t="str">
        <f t="shared" si="47"/>
        <v xml:space="preserve">       ('4477', 'Madeleine', 'Cooper', 'madeleine.cooper@poste.it'),</v>
      </c>
    </row>
    <row r="515" spans="1:18" x14ac:dyDescent="0.55000000000000004">
      <c r="A515">
        <v>1786</v>
      </c>
      <c r="B515" t="s">
        <v>3524</v>
      </c>
      <c r="C515" t="s">
        <v>3523</v>
      </c>
      <c r="D515" t="s">
        <v>3522</v>
      </c>
      <c r="F515">
        <f t="shared" ref="F515:F578" si="52">LEN(A515)</f>
        <v>4</v>
      </c>
      <c r="G515">
        <f t="shared" si="49"/>
        <v>5</v>
      </c>
      <c r="H515">
        <f t="shared" si="50"/>
        <v>7</v>
      </c>
      <c r="I515">
        <f t="shared" si="51"/>
        <v>23</v>
      </c>
      <c r="Q515" s="4" t="str">
        <f t="shared" si="48"/>
        <v xml:space="preserve">       </v>
      </c>
      <c r="R515" s="4" t="str">
        <f t="shared" ref="R515:R578" si="53">Q515&amp;("('"&amp;A515&amp;"', '"&amp;B515&amp;"', '"&amp;C515&amp;"', '"&amp;D515&amp;"'),")</f>
        <v xml:space="preserve">       ('1786', 'Alban', 'Barbier', 'alban.barbier@ortiz.org'),</v>
      </c>
    </row>
    <row r="516" spans="1:18" x14ac:dyDescent="0.55000000000000004">
      <c r="A516">
        <v>3455</v>
      </c>
      <c r="B516" t="s">
        <v>3521</v>
      </c>
      <c r="C516" t="s">
        <v>3520</v>
      </c>
      <c r="D516" t="s">
        <v>3519</v>
      </c>
      <c r="F516">
        <f t="shared" si="52"/>
        <v>4</v>
      </c>
      <c r="G516">
        <f t="shared" si="49"/>
        <v>7</v>
      </c>
      <c r="H516">
        <f t="shared" si="50"/>
        <v>7</v>
      </c>
      <c r="I516">
        <f t="shared" si="51"/>
        <v>26</v>
      </c>
      <c r="Q516" s="4" t="str">
        <f t="shared" ref="Q516:Q579" si="54">"       "</f>
        <v xml:space="preserve">       </v>
      </c>
      <c r="R516" s="4" t="str">
        <f t="shared" si="53"/>
        <v xml:space="preserve">       ('3455', 'Alfonso', 'Finetti', 'alfonso.finetti@quiroz.com'),</v>
      </c>
    </row>
    <row r="517" spans="1:18" x14ac:dyDescent="0.55000000000000004">
      <c r="A517">
        <v>5707</v>
      </c>
      <c r="B517" t="s">
        <v>3031</v>
      </c>
      <c r="C517" t="s">
        <v>3146</v>
      </c>
      <c r="D517" t="s">
        <v>3518</v>
      </c>
      <c r="F517">
        <f t="shared" si="52"/>
        <v>4</v>
      </c>
      <c r="G517">
        <f t="shared" si="49"/>
        <v>4</v>
      </c>
      <c r="H517">
        <f t="shared" si="50"/>
        <v>3</v>
      </c>
      <c r="I517">
        <f t="shared" si="51"/>
        <v>16</v>
      </c>
      <c r="Q517" s="4" t="str">
        <f t="shared" si="54"/>
        <v xml:space="preserve">       </v>
      </c>
      <c r="R517" s="4" t="str">
        <f t="shared" si="53"/>
        <v xml:space="preserve">       ('5707', 'Ryan', 'Kim', 'ryan.kim@noos.fr'),</v>
      </c>
    </row>
    <row r="518" spans="1:18" x14ac:dyDescent="0.55000000000000004">
      <c r="A518">
        <v>5470</v>
      </c>
      <c r="B518" t="s">
        <v>3517</v>
      </c>
      <c r="C518" t="s">
        <v>3516</v>
      </c>
      <c r="D518" t="s">
        <v>3515</v>
      </c>
      <c r="F518">
        <f t="shared" si="52"/>
        <v>4</v>
      </c>
      <c r="G518">
        <f t="shared" si="49"/>
        <v>8</v>
      </c>
      <c r="H518">
        <f t="shared" si="50"/>
        <v>9</v>
      </c>
      <c r="I518">
        <f t="shared" si="51"/>
        <v>30</v>
      </c>
      <c r="Q518" s="4" t="str">
        <f t="shared" si="54"/>
        <v xml:space="preserve">       </v>
      </c>
      <c r="R518" s="4" t="str">
        <f t="shared" si="53"/>
        <v xml:space="preserve">       ('5470', 'Augustin', 'Wohlgemut', 'augustin.wohlgemut@watson.info'),</v>
      </c>
    </row>
    <row r="519" spans="1:18" x14ac:dyDescent="0.55000000000000004">
      <c r="A519">
        <v>3274</v>
      </c>
      <c r="B519" t="s">
        <v>3514</v>
      </c>
      <c r="C519" t="s">
        <v>3513</v>
      </c>
      <c r="D519" t="s">
        <v>3512</v>
      </c>
      <c r="F519">
        <f t="shared" si="52"/>
        <v>4</v>
      </c>
      <c r="G519">
        <f t="shared" si="49"/>
        <v>7</v>
      </c>
      <c r="H519">
        <f t="shared" si="50"/>
        <v>4</v>
      </c>
      <c r="I519">
        <f t="shared" si="51"/>
        <v>19</v>
      </c>
      <c r="Q519" s="4" t="str">
        <f t="shared" si="54"/>
        <v xml:space="preserve">       </v>
      </c>
      <c r="R519" s="4" t="str">
        <f t="shared" si="53"/>
        <v xml:space="preserve">       ('3274', 'Rolando', 'Bibi', 'rolando.bibi@tin.it'),</v>
      </c>
    </row>
    <row r="520" spans="1:18" x14ac:dyDescent="0.55000000000000004">
      <c r="A520">
        <v>4613</v>
      </c>
      <c r="B520" t="s">
        <v>3511</v>
      </c>
      <c r="C520" t="s">
        <v>2246</v>
      </c>
      <c r="D520" t="s">
        <v>3510</v>
      </c>
      <c r="F520">
        <f t="shared" si="52"/>
        <v>4</v>
      </c>
      <c r="G520">
        <f t="shared" si="49"/>
        <v>8</v>
      </c>
      <c r="H520">
        <f t="shared" si="50"/>
        <v>7</v>
      </c>
      <c r="I520">
        <f t="shared" si="51"/>
        <v>29</v>
      </c>
      <c r="Q520" s="4" t="str">
        <f t="shared" si="54"/>
        <v xml:space="preserve">       </v>
      </c>
      <c r="R520" s="4" t="str">
        <f t="shared" si="53"/>
        <v xml:space="preserve">       ('4613', 'Berthold', 'Randall', 'berthold.randall@mcdonald.com'),</v>
      </c>
    </row>
    <row r="521" spans="1:18" x14ac:dyDescent="0.55000000000000004">
      <c r="A521">
        <v>4465</v>
      </c>
      <c r="B521" t="s">
        <v>3509</v>
      </c>
      <c r="C521" t="s">
        <v>3508</v>
      </c>
      <c r="D521" t="s">
        <v>3507</v>
      </c>
      <c r="F521">
        <f t="shared" si="52"/>
        <v>4</v>
      </c>
      <c r="G521">
        <f t="shared" si="49"/>
        <v>6</v>
      </c>
      <c r="H521">
        <f t="shared" si="50"/>
        <v>6</v>
      </c>
      <c r="I521">
        <f t="shared" si="51"/>
        <v>20</v>
      </c>
      <c r="Q521" s="4" t="str">
        <f t="shared" si="54"/>
        <v xml:space="preserve">       </v>
      </c>
      <c r="R521" s="4" t="str">
        <f t="shared" si="53"/>
        <v xml:space="preserve">       ('4465', 'Genaro', 'Briand', 'genaro.briand@sfr.fr'),</v>
      </c>
    </row>
    <row r="522" spans="1:18" x14ac:dyDescent="0.55000000000000004">
      <c r="A522">
        <v>1652</v>
      </c>
      <c r="B522" t="s">
        <v>3506</v>
      </c>
      <c r="C522" t="s">
        <v>3505</v>
      </c>
      <c r="D522" t="s">
        <v>3504</v>
      </c>
      <c r="F522">
        <f t="shared" si="52"/>
        <v>4</v>
      </c>
      <c r="G522">
        <f t="shared" si="49"/>
        <v>6</v>
      </c>
      <c r="H522">
        <f t="shared" si="50"/>
        <v>7</v>
      </c>
      <c r="I522">
        <f t="shared" si="51"/>
        <v>26</v>
      </c>
      <c r="Q522" s="4" t="str">
        <f t="shared" si="54"/>
        <v xml:space="preserve">       </v>
      </c>
      <c r="R522" s="4" t="str">
        <f t="shared" si="53"/>
        <v xml:space="preserve">       ('1652', 'Rudolf', 'Jenkins', 'rudolf.jenkins@hotmail.com'),</v>
      </c>
    </row>
    <row r="523" spans="1:18" x14ac:dyDescent="0.55000000000000004">
      <c r="A523">
        <v>2100</v>
      </c>
      <c r="B523" t="s">
        <v>3503</v>
      </c>
      <c r="C523" t="s">
        <v>3502</v>
      </c>
      <c r="D523" t="s">
        <v>3501</v>
      </c>
      <c r="F523">
        <f t="shared" si="52"/>
        <v>4</v>
      </c>
      <c r="G523">
        <f t="shared" si="49"/>
        <v>7</v>
      </c>
      <c r="H523">
        <f t="shared" si="50"/>
        <v>9</v>
      </c>
      <c r="I523">
        <f t="shared" si="51"/>
        <v>37</v>
      </c>
      <c r="Q523" s="4" t="str">
        <f t="shared" si="54"/>
        <v xml:space="preserve">       </v>
      </c>
      <c r="R523" s="4" t="str">
        <f t="shared" si="53"/>
        <v xml:space="preserve">       ('2100', 'Pauline', 'Ackermann', 'pauline.ackermann@arredondo-roque.com'),</v>
      </c>
    </row>
    <row r="524" spans="1:18" x14ac:dyDescent="0.55000000000000004">
      <c r="A524">
        <v>4321</v>
      </c>
      <c r="B524" t="s">
        <v>3500</v>
      </c>
      <c r="C524" t="s">
        <v>3499</v>
      </c>
      <c r="D524" t="s">
        <v>3498</v>
      </c>
      <c r="F524">
        <f t="shared" si="52"/>
        <v>4</v>
      </c>
      <c r="G524">
        <f t="shared" si="49"/>
        <v>6</v>
      </c>
      <c r="H524">
        <f t="shared" si="50"/>
        <v>7</v>
      </c>
      <c r="I524">
        <f t="shared" si="51"/>
        <v>27</v>
      </c>
      <c r="Q524" s="4" t="str">
        <f t="shared" si="54"/>
        <v xml:space="preserve">       </v>
      </c>
      <c r="R524" s="4" t="str">
        <f t="shared" si="53"/>
        <v xml:space="preserve">       ('4321', 'Folker', 'Swanson', 'folker.swanson@rodrigues.fr'),</v>
      </c>
    </row>
    <row r="525" spans="1:18" x14ac:dyDescent="0.55000000000000004">
      <c r="A525">
        <v>4168</v>
      </c>
      <c r="B525" t="s">
        <v>3497</v>
      </c>
      <c r="C525" t="s">
        <v>3496</v>
      </c>
      <c r="D525" t="s">
        <v>3495</v>
      </c>
      <c r="F525">
        <f t="shared" si="52"/>
        <v>4</v>
      </c>
      <c r="G525">
        <f t="shared" si="49"/>
        <v>8</v>
      </c>
      <c r="H525">
        <f t="shared" si="50"/>
        <v>6</v>
      </c>
      <c r="I525">
        <f t="shared" si="51"/>
        <v>35</v>
      </c>
      <c r="Q525" s="4" t="str">
        <f t="shared" si="54"/>
        <v xml:space="preserve">       </v>
      </c>
      <c r="R525" s="4" t="str">
        <f t="shared" si="53"/>
        <v xml:space="preserve">       ('4168', 'Ashleigh', 'Montez', 'ashleigh.montez@perry-schneider.com'),</v>
      </c>
    </row>
    <row r="526" spans="1:18" x14ac:dyDescent="0.55000000000000004">
      <c r="A526">
        <v>3733</v>
      </c>
      <c r="B526" t="s">
        <v>3494</v>
      </c>
      <c r="C526" t="s">
        <v>3493</v>
      </c>
      <c r="D526" t="s">
        <v>3492</v>
      </c>
      <c r="F526">
        <f t="shared" si="52"/>
        <v>4</v>
      </c>
      <c r="G526">
        <f t="shared" si="49"/>
        <v>7</v>
      </c>
      <c r="H526">
        <f t="shared" si="50"/>
        <v>6</v>
      </c>
      <c r="I526">
        <f t="shared" si="51"/>
        <v>24</v>
      </c>
      <c r="Q526" s="4" t="str">
        <f t="shared" si="54"/>
        <v xml:space="preserve">       </v>
      </c>
      <c r="R526" s="4" t="str">
        <f t="shared" si="53"/>
        <v xml:space="preserve">       ('3733', 'Liliana', 'Barber', 'liliana.barber@libero.it'),</v>
      </c>
    </row>
    <row r="527" spans="1:18" x14ac:dyDescent="0.55000000000000004">
      <c r="A527">
        <v>2594</v>
      </c>
      <c r="B527" t="s">
        <v>3491</v>
      </c>
      <c r="C527" t="s">
        <v>3490</v>
      </c>
      <c r="D527" t="s">
        <v>3489</v>
      </c>
      <c r="F527">
        <f t="shared" si="52"/>
        <v>4</v>
      </c>
      <c r="G527">
        <f t="shared" si="49"/>
        <v>7</v>
      </c>
      <c r="H527">
        <f t="shared" si="50"/>
        <v>4</v>
      </c>
      <c r="I527">
        <f t="shared" si="51"/>
        <v>21</v>
      </c>
      <c r="Q527" s="4" t="str">
        <f t="shared" si="54"/>
        <v xml:space="preserve">       </v>
      </c>
      <c r="R527" s="4" t="str">
        <f t="shared" si="53"/>
        <v xml:space="preserve">       ('2594', 'Caridad', 'Carr', 'caridad.carr@huhn.com'),</v>
      </c>
    </row>
    <row r="528" spans="1:18" x14ac:dyDescent="0.55000000000000004">
      <c r="A528">
        <v>3909</v>
      </c>
      <c r="B528" t="s">
        <v>3488</v>
      </c>
      <c r="C528" t="s">
        <v>3487</v>
      </c>
      <c r="D528" t="s">
        <v>3486</v>
      </c>
      <c r="F528">
        <f t="shared" si="52"/>
        <v>4</v>
      </c>
      <c r="G528">
        <f t="shared" si="49"/>
        <v>6</v>
      </c>
      <c r="H528">
        <f t="shared" si="50"/>
        <v>7</v>
      </c>
      <c r="I528">
        <f t="shared" si="51"/>
        <v>24</v>
      </c>
      <c r="Q528" s="4" t="str">
        <f t="shared" si="54"/>
        <v xml:space="preserve">       </v>
      </c>
      <c r="R528" s="4" t="str">
        <f t="shared" si="53"/>
        <v xml:space="preserve">       ('3909', 'Lolita', 'Borrego', 'lolita.borrego@gmail.com'),</v>
      </c>
    </row>
    <row r="529" spans="1:18" x14ac:dyDescent="0.55000000000000004">
      <c r="A529">
        <v>5179</v>
      </c>
      <c r="B529" t="s">
        <v>3485</v>
      </c>
      <c r="C529" t="s">
        <v>3484</v>
      </c>
      <c r="D529" t="s">
        <v>3483</v>
      </c>
      <c r="F529">
        <f t="shared" si="52"/>
        <v>4</v>
      </c>
      <c r="G529">
        <f t="shared" si="49"/>
        <v>5</v>
      </c>
      <c r="H529">
        <f t="shared" si="50"/>
        <v>7</v>
      </c>
      <c r="I529">
        <f t="shared" si="51"/>
        <v>23</v>
      </c>
      <c r="Q529" s="4" t="str">
        <f t="shared" si="54"/>
        <v xml:space="preserve">       </v>
      </c>
      <c r="R529" s="4" t="str">
        <f t="shared" si="53"/>
        <v xml:space="preserve">       ('5179', 'Gunar', 'Patrick', 'gunar.patrick@leroy.com'),</v>
      </c>
    </row>
    <row r="530" spans="1:18" x14ac:dyDescent="0.55000000000000004">
      <c r="A530">
        <v>2228</v>
      </c>
      <c r="B530" t="s">
        <v>3482</v>
      </c>
      <c r="C530" t="s">
        <v>3481</v>
      </c>
      <c r="D530" t="s">
        <v>3480</v>
      </c>
      <c r="F530">
        <f t="shared" si="52"/>
        <v>4</v>
      </c>
      <c r="G530">
        <f t="shared" si="49"/>
        <v>8</v>
      </c>
      <c r="H530">
        <f t="shared" si="50"/>
        <v>7</v>
      </c>
      <c r="I530">
        <f t="shared" si="51"/>
        <v>31</v>
      </c>
      <c r="Q530" s="4" t="str">
        <f t="shared" si="54"/>
        <v xml:space="preserve">       </v>
      </c>
      <c r="R530" s="4" t="str">
        <f t="shared" si="53"/>
        <v xml:space="preserve">       ('2228', 'Leokadia', 'Verdier', 'leokadia.verdier@hotmail.com.au'),</v>
      </c>
    </row>
    <row r="531" spans="1:18" x14ac:dyDescent="0.55000000000000004">
      <c r="A531">
        <v>6222</v>
      </c>
      <c r="B531" t="s">
        <v>3479</v>
      </c>
      <c r="C531" t="s">
        <v>3478</v>
      </c>
      <c r="D531" t="s">
        <v>3477</v>
      </c>
      <c r="F531">
        <f t="shared" si="52"/>
        <v>4</v>
      </c>
      <c r="G531">
        <f t="shared" si="49"/>
        <v>5</v>
      </c>
      <c r="H531">
        <f t="shared" si="50"/>
        <v>4</v>
      </c>
      <c r="I531">
        <f t="shared" si="51"/>
        <v>20</v>
      </c>
      <c r="Q531" s="4" t="str">
        <f t="shared" si="54"/>
        <v xml:space="preserve">       </v>
      </c>
      <c r="R531" s="4" t="str">
        <f t="shared" si="53"/>
        <v xml:space="preserve">       ('6222', 'Hanna', 'Reid', 'hanna.reid@salas.org'),</v>
      </c>
    </row>
    <row r="532" spans="1:18" x14ac:dyDescent="0.55000000000000004">
      <c r="A532">
        <v>2354</v>
      </c>
      <c r="B532" t="s">
        <v>3476</v>
      </c>
      <c r="C532" t="s">
        <v>3475</v>
      </c>
      <c r="D532" t="s">
        <v>3474</v>
      </c>
      <c r="F532">
        <f t="shared" si="52"/>
        <v>4</v>
      </c>
      <c r="G532">
        <f t="shared" si="49"/>
        <v>8</v>
      </c>
      <c r="H532">
        <f t="shared" si="50"/>
        <v>7</v>
      </c>
      <c r="I532">
        <f t="shared" si="51"/>
        <v>28</v>
      </c>
      <c r="Q532" s="4" t="str">
        <f t="shared" si="54"/>
        <v xml:space="preserve">       </v>
      </c>
      <c r="R532" s="4" t="str">
        <f t="shared" si="53"/>
        <v xml:space="preserve">       ('2354', 'Edelgard', 'Kreusel', 'edelgard.kreusel@hotmail.com'),</v>
      </c>
    </row>
    <row r="533" spans="1:18" x14ac:dyDescent="0.55000000000000004">
      <c r="A533">
        <v>1725</v>
      </c>
      <c r="B533" t="s">
        <v>3473</v>
      </c>
      <c r="C533" t="s">
        <v>3472</v>
      </c>
      <c r="D533" t="s">
        <v>3471</v>
      </c>
      <c r="F533">
        <f t="shared" si="52"/>
        <v>4</v>
      </c>
      <c r="G533">
        <f t="shared" si="49"/>
        <v>6</v>
      </c>
      <c r="H533">
        <f t="shared" si="50"/>
        <v>6</v>
      </c>
      <c r="I533">
        <f t="shared" si="51"/>
        <v>24</v>
      </c>
      <c r="Q533" s="4" t="str">
        <f t="shared" si="54"/>
        <v xml:space="preserve">       </v>
      </c>
      <c r="R533" s="4" t="str">
        <f t="shared" si="53"/>
        <v xml:space="preserve">       ('1725', 'Svenja', 'Perrin', 'svenja.perrin@berger.com'),</v>
      </c>
    </row>
    <row r="534" spans="1:18" x14ac:dyDescent="0.55000000000000004">
      <c r="A534">
        <v>2960</v>
      </c>
      <c r="B534" t="s">
        <v>3470</v>
      </c>
      <c r="C534" t="s">
        <v>3469</v>
      </c>
      <c r="D534" t="s">
        <v>3468</v>
      </c>
      <c r="F534">
        <f t="shared" si="52"/>
        <v>4</v>
      </c>
      <c r="G534">
        <f t="shared" si="49"/>
        <v>9</v>
      </c>
      <c r="H534">
        <f t="shared" si="50"/>
        <v>7</v>
      </c>
      <c r="I534">
        <f t="shared" si="51"/>
        <v>24</v>
      </c>
      <c r="Q534" s="4" t="str">
        <f t="shared" si="54"/>
        <v xml:space="preserve">       </v>
      </c>
      <c r="R534" s="4" t="str">
        <f t="shared" si="53"/>
        <v xml:space="preserve">       ('2960', 'Pierluigi', 'Taccola', 'pierluigi.taccola@gmx.de'),</v>
      </c>
    </row>
    <row r="535" spans="1:18" x14ac:dyDescent="0.55000000000000004">
      <c r="A535">
        <v>2077</v>
      </c>
      <c r="B535" t="s">
        <v>3467</v>
      </c>
      <c r="C535" t="s">
        <v>3466</v>
      </c>
      <c r="D535" t="s">
        <v>3465</v>
      </c>
      <c r="F535">
        <f t="shared" si="52"/>
        <v>4</v>
      </c>
      <c r="G535">
        <f t="shared" si="49"/>
        <v>5</v>
      </c>
      <c r="H535">
        <f t="shared" si="50"/>
        <v>5</v>
      </c>
      <c r="I535">
        <f t="shared" si="51"/>
        <v>21</v>
      </c>
      <c r="Q535" s="4" t="str">
        <f t="shared" si="54"/>
        <v xml:space="preserve">       </v>
      </c>
      <c r="R535" s="4" t="str">
        <f t="shared" si="53"/>
        <v xml:space="preserve">       ('2077', 'Cilli', 'Watts', 'cilli.watts@yahoo.com'),</v>
      </c>
    </row>
    <row r="536" spans="1:18" x14ac:dyDescent="0.55000000000000004">
      <c r="A536">
        <v>5662</v>
      </c>
      <c r="B536" t="s">
        <v>3464</v>
      </c>
      <c r="C536" t="s">
        <v>3463</v>
      </c>
      <c r="D536" t="s">
        <v>3462</v>
      </c>
      <c r="F536">
        <f t="shared" si="52"/>
        <v>4</v>
      </c>
      <c r="G536">
        <f t="shared" si="49"/>
        <v>8</v>
      </c>
      <c r="H536">
        <f t="shared" si="50"/>
        <v>5</v>
      </c>
      <c r="I536">
        <f t="shared" si="51"/>
        <v>21</v>
      </c>
      <c r="Q536" s="4" t="str">
        <f t="shared" si="54"/>
        <v xml:space="preserve">       </v>
      </c>
      <c r="R536" s="4" t="str">
        <f t="shared" si="53"/>
        <v xml:space="preserve">       ('5662', 'Emiliano', 'Wells', 'emiliano.wells@gmx.de'),</v>
      </c>
    </row>
    <row r="537" spans="1:18" x14ac:dyDescent="0.55000000000000004">
      <c r="A537">
        <v>3481</v>
      </c>
      <c r="B537" t="s">
        <v>3461</v>
      </c>
      <c r="C537" t="s">
        <v>3460</v>
      </c>
      <c r="D537" t="s">
        <v>3459</v>
      </c>
      <c r="F537">
        <f t="shared" si="52"/>
        <v>4</v>
      </c>
      <c r="G537">
        <f t="shared" si="49"/>
        <v>5</v>
      </c>
      <c r="H537">
        <f t="shared" si="50"/>
        <v>6</v>
      </c>
      <c r="I537">
        <f t="shared" si="51"/>
        <v>24</v>
      </c>
      <c r="Q537" s="4" t="str">
        <f t="shared" si="54"/>
        <v xml:space="preserve">       </v>
      </c>
      <c r="R537" s="4" t="str">
        <f t="shared" si="53"/>
        <v xml:space="preserve">       ('3481', 'April', 'Davids', 'april.davids@fisher.info'),</v>
      </c>
    </row>
    <row r="538" spans="1:18" x14ac:dyDescent="0.55000000000000004">
      <c r="A538">
        <v>2565</v>
      </c>
      <c r="B538" t="s">
        <v>3458</v>
      </c>
      <c r="C538" t="s">
        <v>3457</v>
      </c>
      <c r="D538" t="s">
        <v>3456</v>
      </c>
      <c r="F538">
        <f t="shared" si="52"/>
        <v>4</v>
      </c>
      <c r="G538">
        <f t="shared" si="49"/>
        <v>7</v>
      </c>
      <c r="H538">
        <f t="shared" si="50"/>
        <v>6</v>
      </c>
      <c r="I538">
        <f t="shared" si="51"/>
        <v>27</v>
      </c>
      <c r="Q538" s="4" t="str">
        <f t="shared" si="54"/>
        <v xml:space="preserve">       </v>
      </c>
      <c r="R538" s="4" t="str">
        <f t="shared" si="53"/>
        <v xml:space="preserve">       ('2565', 'Dolores', 'Didier', 'dolores.didier@yahoo.com.au'),</v>
      </c>
    </row>
    <row r="539" spans="1:18" x14ac:dyDescent="0.55000000000000004">
      <c r="A539">
        <v>4436</v>
      </c>
      <c r="B539" t="s">
        <v>3455</v>
      </c>
      <c r="C539" t="s">
        <v>3454</v>
      </c>
      <c r="D539" t="s">
        <v>3453</v>
      </c>
      <c r="F539">
        <f t="shared" si="52"/>
        <v>4</v>
      </c>
      <c r="G539">
        <f t="shared" si="49"/>
        <v>6</v>
      </c>
      <c r="H539">
        <f t="shared" si="50"/>
        <v>6</v>
      </c>
      <c r="I539">
        <f t="shared" si="51"/>
        <v>25</v>
      </c>
      <c r="Q539" s="4" t="str">
        <f t="shared" si="54"/>
        <v xml:space="preserve">       </v>
      </c>
      <c r="R539" s="4" t="str">
        <f t="shared" si="53"/>
        <v xml:space="preserve">       ('4436', 'Sylvia', 'Bonomo', 'sylvia.bonomo@poulain.com'),</v>
      </c>
    </row>
    <row r="540" spans="1:18" x14ac:dyDescent="0.55000000000000004">
      <c r="A540">
        <v>5072</v>
      </c>
      <c r="B540" t="s">
        <v>3452</v>
      </c>
      <c r="C540" t="s">
        <v>3451</v>
      </c>
      <c r="D540" t="s">
        <v>3450</v>
      </c>
      <c r="F540">
        <f t="shared" si="52"/>
        <v>4</v>
      </c>
      <c r="G540">
        <f t="shared" si="49"/>
        <v>5</v>
      </c>
      <c r="H540">
        <f t="shared" si="50"/>
        <v>5</v>
      </c>
      <c r="I540">
        <f t="shared" si="51"/>
        <v>22</v>
      </c>
      <c r="Q540" s="4" t="str">
        <f t="shared" si="54"/>
        <v xml:space="preserve">       </v>
      </c>
      <c r="R540" s="4" t="str">
        <f t="shared" si="53"/>
        <v xml:space="preserve">       ('5072', 'Nelly', 'Marsh', 'nelly.marsh@hotmail.it'),</v>
      </c>
    </row>
    <row r="541" spans="1:18" x14ac:dyDescent="0.55000000000000004">
      <c r="A541">
        <v>5200</v>
      </c>
      <c r="B541" t="s">
        <v>3449</v>
      </c>
      <c r="C541" t="s">
        <v>3448</v>
      </c>
      <c r="D541" t="s">
        <v>3447</v>
      </c>
      <c r="F541">
        <f t="shared" si="52"/>
        <v>4</v>
      </c>
      <c r="G541">
        <f t="shared" si="49"/>
        <v>4</v>
      </c>
      <c r="H541">
        <f t="shared" si="50"/>
        <v>7</v>
      </c>
      <c r="I541">
        <f t="shared" si="51"/>
        <v>23</v>
      </c>
      <c r="Q541" s="4" t="str">
        <f t="shared" si="54"/>
        <v xml:space="preserve">       </v>
      </c>
      <c r="R541" s="4" t="str">
        <f t="shared" si="53"/>
        <v xml:space="preserve">       ('5200', 'Beth', 'Miniati', 'beth.miniati@hudson.net'),</v>
      </c>
    </row>
    <row r="542" spans="1:18" x14ac:dyDescent="0.55000000000000004">
      <c r="A542">
        <v>4502</v>
      </c>
      <c r="B542" t="s">
        <v>3446</v>
      </c>
      <c r="C542" t="s">
        <v>3445</v>
      </c>
      <c r="D542" t="s">
        <v>3444</v>
      </c>
      <c r="F542">
        <f t="shared" si="52"/>
        <v>4</v>
      </c>
      <c r="G542">
        <f t="shared" si="49"/>
        <v>5</v>
      </c>
      <c r="H542">
        <f t="shared" si="50"/>
        <v>6</v>
      </c>
      <c r="I542">
        <f t="shared" si="51"/>
        <v>22</v>
      </c>
      <c r="Q542" s="4" t="str">
        <f t="shared" si="54"/>
        <v xml:space="preserve">       </v>
      </c>
      <c r="R542" s="4" t="str">
        <f t="shared" si="53"/>
        <v xml:space="preserve">       ('4502', 'Renee', 'Merino', 'renee.merino@gmail.com'),</v>
      </c>
    </row>
    <row r="543" spans="1:18" x14ac:dyDescent="0.55000000000000004">
      <c r="A543">
        <v>4945</v>
      </c>
      <c r="B543" t="s">
        <v>3443</v>
      </c>
      <c r="C543" t="s">
        <v>3442</v>
      </c>
      <c r="D543" t="s">
        <v>3441</v>
      </c>
      <c r="F543">
        <f t="shared" si="52"/>
        <v>4</v>
      </c>
      <c r="G543">
        <f t="shared" si="49"/>
        <v>6</v>
      </c>
      <c r="H543">
        <f t="shared" si="50"/>
        <v>7</v>
      </c>
      <c r="I543">
        <f t="shared" si="51"/>
        <v>26</v>
      </c>
      <c r="Q543" s="4" t="str">
        <f t="shared" si="54"/>
        <v xml:space="preserve">       </v>
      </c>
      <c r="R543" s="4" t="str">
        <f t="shared" si="53"/>
        <v xml:space="preserve">       ('4945', 'Hailey', 'Russell', 'hailey.russell@jourdan.org'),</v>
      </c>
    </row>
    <row r="544" spans="1:18" x14ac:dyDescent="0.55000000000000004">
      <c r="A544">
        <v>3012</v>
      </c>
      <c r="B544" t="s">
        <v>3440</v>
      </c>
      <c r="C544" t="s">
        <v>3439</v>
      </c>
      <c r="D544" t="s">
        <v>3438</v>
      </c>
      <c r="F544">
        <f t="shared" si="52"/>
        <v>4</v>
      </c>
      <c r="G544">
        <f t="shared" si="49"/>
        <v>8</v>
      </c>
      <c r="H544">
        <f t="shared" si="50"/>
        <v>8</v>
      </c>
      <c r="I544">
        <f t="shared" si="51"/>
        <v>29</v>
      </c>
      <c r="Q544" s="4" t="str">
        <f t="shared" si="54"/>
        <v xml:space="preserve">       </v>
      </c>
      <c r="R544" s="4" t="str">
        <f t="shared" si="53"/>
        <v xml:space="preserve">       ('3012', 'Raphaela', 'Gotthard', 'raphaela.gotthard@outlook.com'),</v>
      </c>
    </row>
    <row r="545" spans="1:18" x14ac:dyDescent="0.55000000000000004">
      <c r="A545">
        <v>6094</v>
      </c>
      <c r="B545" t="s">
        <v>3437</v>
      </c>
      <c r="C545" t="s">
        <v>3436</v>
      </c>
      <c r="D545" t="s">
        <v>3435</v>
      </c>
      <c r="F545">
        <f t="shared" si="52"/>
        <v>4</v>
      </c>
      <c r="G545">
        <f t="shared" si="49"/>
        <v>8</v>
      </c>
      <c r="H545">
        <f t="shared" si="50"/>
        <v>9</v>
      </c>
      <c r="I545">
        <f t="shared" si="51"/>
        <v>32</v>
      </c>
      <c r="Q545" s="4" t="str">
        <f t="shared" si="54"/>
        <v xml:space="preserve">       </v>
      </c>
      <c r="R545" s="4" t="str">
        <f t="shared" si="53"/>
        <v xml:space="preserve">       ('6094', 'Pomponio', 'Comencini', 'pomponio.comencini@hotmail.co.uk'),</v>
      </c>
    </row>
    <row r="546" spans="1:18" x14ac:dyDescent="0.55000000000000004">
      <c r="A546">
        <v>3815</v>
      </c>
      <c r="B546" t="s">
        <v>3434</v>
      </c>
      <c r="C546" t="s">
        <v>3433</v>
      </c>
      <c r="D546" t="s">
        <v>3432</v>
      </c>
      <c r="F546">
        <f t="shared" si="52"/>
        <v>4</v>
      </c>
      <c r="G546">
        <f t="shared" si="49"/>
        <v>5</v>
      </c>
      <c r="H546">
        <f t="shared" si="50"/>
        <v>10</v>
      </c>
      <c r="I546">
        <f t="shared" si="51"/>
        <v>26</v>
      </c>
      <c r="Q546" s="4" t="str">
        <f t="shared" si="54"/>
        <v xml:space="preserve">       </v>
      </c>
      <c r="R546" s="4" t="str">
        <f t="shared" si="53"/>
        <v xml:space="preserve">       ('3815', 'Leone', 'Richardson', 'leone.richardson@yahoo.com'),</v>
      </c>
    </row>
    <row r="547" spans="1:18" x14ac:dyDescent="0.55000000000000004">
      <c r="A547">
        <v>4838</v>
      </c>
      <c r="B547" t="s">
        <v>2662</v>
      </c>
      <c r="C547" t="s">
        <v>3431</v>
      </c>
      <c r="D547" t="s">
        <v>3430</v>
      </c>
      <c r="F547">
        <f t="shared" si="52"/>
        <v>4</v>
      </c>
      <c r="G547">
        <f t="shared" si="49"/>
        <v>9</v>
      </c>
      <c r="H547">
        <f t="shared" si="50"/>
        <v>6</v>
      </c>
      <c r="I547">
        <f t="shared" si="51"/>
        <v>27</v>
      </c>
      <c r="Q547" s="4" t="str">
        <f t="shared" si="54"/>
        <v xml:space="preserve">       </v>
      </c>
      <c r="R547" s="4" t="str">
        <f t="shared" si="53"/>
        <v xml:space="preserve">       ('4838', 'Valentine', 'Acosta', 'valentine.acosta@peters.net'),</v>
      </c>
    </row>
    <row r="548" spans="1:18" x14ac:dyDescent="0.55000000000000004">
      <c r="A548">
        <v>3469</v>
      </c>
      <c r="B548" t="s">
        <v>3429</v>
      </c>
      <c r="C548" t="s">
        <v>3428</v>
      </c>
      <c r="D548" t="s">
        <v>3427</v>
      </c>
      <c r="F548">
        <f t="shared" si="52"/>
        <v>4</v>
      </c>
      <c r="G548">
        <f t="shared" si="49"/>
        <v>9</v>
      </c>
      <c r="H548">
        <f t="shared" si="50"/>
        <v>8</v>
      </c>
      <c r="I548">
        <f t="shared" si="51"/>
        <v>30</v>
      </c>
      <c r="Q548" s="4" t="str">
        <f t="shared" si="54"/>
        <v xml:space="preserve">       </v>
      </c>
      <c r="R548" s="4" t="str">
        <f t="shared" si="53"/>
        <v xml:space="preserve">       ('3469', 'Ricciotti', 'Laureano', 'ricciotti.laureano@parsons.com'),</v>
      </c>
    </row>
    <row r="549" spans="1:18" x14ac:dyDescent="0.55000000000000004">
      <c r="A549">
        <v>4874</v>
      </c>
      <c r="B549" t="s">
        <v>3251</v>
      </c>
      <c r="C549" t="s">
        <v>3426</v>
      </c>
      <c r="D549" t="s">
        <v>3425</v>
      </c>
      <c r="F549">
        <f t="shared" si="52"/>
        <v>4</v>
      </c>
      <c r="G549">
        <f t="shared" si="49"/>
        <v>7</v>
      </c>
      <c r="H549">
        <f t="shared" si="50"/>
        <v>8</v>
      </c>
      <c r="I549">
        <f t="shared" si="51"/>
        <v>34</v>
      </c>
      <c r="Q549" s="4" t="str">
        <f t="shared" si="54"/>
        <v xml:space="preserve">       </v>
      </c>
      <c r="R549" s="4" t="str">
        <f t="shared" si="53"/>
        <v xml:space="preserve">       ('4874', 'Jacques', 'Heidrich', 'jacques.heidrich@zamudio-chapa.com'),</v>
      </c>
    </row>
    <row r="550" spans="1:18" x14ac:dyDescent="0.55000000000000004">
      <c r="A550">
        <v>1792</v>
      </c>
      <c r="B550" t="s">
        <v>3424</v>
      </c>
      <c r="C550" t="s">
        <v>3423</v>
      </c>
      <c r="D550" t="s">
        <v>3422</v>
      </c>
      <c r="F550">
        <f t="shared" si="52"/>
        <v>4</v>
      </c>
      <c r="G550">
        <f t="shared" si="49"/>
        <v>4</v>
      </c>
      <c r="H550">
        <f t="shared" si="50"/>
        <v>4</v>
      </c>
      <c r="I550">
        <f t="shared" si="51"/>
        <v>19</v>
      </c>
      <c r="Q550" s="4" t="str">
        <f t="shared" si="54"/>
        <v xml:space="preserve">       </v>
      </c>
      <c r="R550" s="4" t="str">
        <f t="shared" si="53"/>
        <v xml:space="preserve">       ('1792', 'Anne', 'Snow', 'anne.snow@gmail.com'),</v>
      </c>
    </row>
    <row r="551" spans="1:18" x14ac:dyDescent="0.55000000000000004">
      <c r="A551">
        <v>4356</v>
      </c>
      <c r="B551" t="s">
        <v>3421</v>
      </c>
      <c r="C551" t="s">
        <v>3420</v>
      </c>
      <c r="D551" t="s">
        <v>3419</v>
      </c>
      <c r="F551">
        <f t="shared" si="52"/>
        <v>4</v>
      </c>
      <c r="G551">
        <f t="shared" si="49"/>
        <v>5</v>
      </c>
      <c r="H551">
        <f t="shared" si="50"/>
        <v>5</v>
      </c>
      <c r="I551">
        <f t="shared" si="51"/>
        <v>18</v>
      </c>
      <c r="Q551" s="4" t="str">
        <f t="shared" si="54"/>
        <v xml:space="preserve">       </v>
      </c>
      <c r="R551" s="4" t="str">
        <f t="shared" si="53"/>
        <v xml:space="preserve">       ('4356', 'Sonia', 'Volta', 'sonia.volta@gmx.de'),</v>
      </c>
    </row>
    <row r="552" spans="1:18" x14ac:dyDescent="0.55000000000000004">
      <c r="A552">
        <v>6196</v>
      </c>
      <c r="B552" t="s">
        <v>3418</v>
      </c>
      <c r="C552" t="s">
        <v>3417</v>
      </c>
      <c r="D552" t="s">
        <v>3416</v>
      </c>
      <c r="F552">
        <f t="shared" si="52"/>
        <v>4</v>
      </c>
      <c r="G552">
        <f t="shared" si="49"/>
        <v>4</v>
      </c>
      <c r="H552">
        <f t="shared" si="50"/>
        <v>7</v>
      </c>
      <c r="I552">
        <f t="shared" si="51"/>
        <v>24</v>
      </c>
      <c r="Q552" s="4" t="str">
        <f t="shared" si="54"/>
        <v xml:space="preserve">       </v>
      </c>
      <c r="R552" s="4" t="str">
        <f t="shared" si="53"/>
        <v xml:space="preserve">       ('6196', 'Dale', 'Leblanc', 'dale.leblanc@stewart.com'),</v>
      </c>
    </row>
    <row r="553" spans="1:18" x14ac:dyDescent="0.55000000000000004">
      <c r="A553">
        <v>3578</v>
      </c>
      <c r="B553" t="s">
        <v>3415</v>
      </c>
      <c r="C553" t="s">
        <v>3414</v>
      </c>
      <c r="D553" t="s">
        <v>3413</v>
      </c>
      <c r="F553">
        <f t="shared" si="52"/>
        <v>4</v>
      </c>
      <c r="G553">
        <f t="shared" si="49"/>
        <v>9</v>
      </c>
      <c r="H553">
        <f t="shared" si="50"/>
        <v>4</v>
      </c>
      <c r="I553">
        <f t="shared" si="51"/>
        <v>26</v>
      </c>
      <c r="Q553" s="4" t="str">
        <f t="shared" si="54"/>
        <v xml:space="preserve">       </v>
      </c>
      <c r="R553" s="4" t="str">
        <f t="shared" si="53"/>
        <v xml:space="preserve">       ('3578', 'Alejandro', 'Cruz', 'alejandro.cruz@hotmail.com'),</v>
      </c>
    </row>
    <row r="554" spans="1:18" x14ac:dyDescent="0.55000000000000004">
      <c r="A554">
        <v>4491</v>
      </c>
      <c r="B554" t="s">
        <v>3412</v>
      </c>
      <c r="C554" t="s">
        <v>3411</v>
      </c>
      <c r="D554" t="s">
        <v>3410</v>
      </c>
      <c r="F554">
        <f t="shared" si="52"/>
        <v>4</v>
      </c>
      <c r="G554">
        <f t="shared" si="49"/>
        <v>4</v>
      </c>
      <c r="H554">
        <f t="shared" si="50"/>
        <v>5</v>
      </c>
      <c r="I554">
        <f t="shared" si="51"/>
        <v>20</v>
      </c>
      <c r="Q554" s="4" t="str">
        <f t="shared" si="54"/>
        <v xml:space="preserve">       </v>
      </c>
      <c r="R554" s="4" t="str">
        <f t="shared" si="53"/>
        <v xml:space="preserve">       ('4491', 'Elsa', 'Cugia', 'elsa.cugia@yahoo.com'),</v>
      </c>
    </row>
    <row r="555" spans="1:18" x14ac:dyDescent="0.55000000000000004">
      <c r="A555">
        <v>3054</v>
      </c>
      <c r="B555" t="s">
        <v>3409</v>
      </c>
      <c r="C555" t="s">
        <v>3408</v>
      </c>
      <c r="D555" t="s">
        <v>3407</v>
      </c>
      <c r="F555">
        <f t="shared" si="52"/>
        <v>4</v>
      </c>
      <c r="G555">
        <f t="shared" si="49"/>
        <v>8</v>
      </c>
      <c r="H555">
        <f t="shared" si="50"/>
        <v>6</v>
      </c>
      <c r="I555">
        <f t="shared" si="51"/>
        <v>27</v>
      </c>
      <c r="Q555" s="4" t="str">
        <f t="shared" si="54"/>
        <v xml:space="preserve">       </v>
      </c>
      <c r="R555" s="4" t="str">
        <f t="shared" si="53"/>
        <v xml:space="preserve">       ('3054', 'Geronimo', 'Pechel', 'geronimo.pechel@hotmail.com'),</v>
      </c>
    </row>
    <row r="556" spans="1:18" x14ac:dyDescent="0.55000000000000004">
      <c r="A556">
        <v>1968</v>
      </c>
      <c r="B556" t="s">
        <v>3406</v>
      </c>
      <c r="C556" t="s">
        <v>3405</v>
      </c>
      <c r="D556" t="s">
        <v>3404</v>
      </c>
      <c r="F556">
        <f t="shared" si="52"/>
        <v>4</v>
      </c>
      <c r="G556">
        <f t="shared" si="49"/>
        <v>7</v>
      </c>
      <c r="H556">
        <f t="shared" si="50"/>
        <v>5</v>
      </c>
      <c r="I556">
        <f t="shared" si="51"/>
        <v>24</v>
      </c>
      <c r="Q556" s="4" t="str">
        <f t="shared" si="54"/>
        <v xml:space="preserve">       </v>
      </c>
      <c r="R556" s="4" t="str">
        <f t="shared" si="53"/>
        <v xml:space="preserve">       ('1968', 'Melania', 'Klemm', 'melania.klemm@seidel.com'),</v>
      </c>
    </row>
    <row r="557" spans="1:18" x14ac:dyDescent="0.55000000000000004">
      <c r="A557">
        <v>5869</v>
      </c>
      <c r="B557" t="s">
        <v>3403</v>
      </c>
      <c r="C557" t="s">
        <v>3402</v>
      </c>
      <c r="D557" t="s">
        <v>3401</v>
      </c>
      <c r="F557">
        <f t="shared" si="52"/>
        <v>4</v>
      </c>
      <c r="G557">
        <f t="shared" si="49"/>
        <v>9</v>
      </c>
      <c r="H557">
        <f t="shared" si="50"/>
        <v>6</v>
      </c>
      <c r="I557">
        <f t="shared" si="51"/>
        <v>26</v>
      </c>
      <c r="Q557" s="4" t="str">
        <f t="shared" si="54"/>
        <v xml:space="preserve">       </v>
      </c>
      <c r="R557" s="4" t="str">
        <f t="shared" si="53"/>
        <v xml:space="preserve">       ('5869', 'Katherine', 'Cooley', 'katherine.cooley@yahoo.com'),</v>
      </c>
    </row>
    <row r="558" spans="1:18" x14ac:dyDescent="0.55000000000000004">
      <c r="A558">
        <v>5858</v>
      </c>
      <c r="B558" t="s">
        <v>3400</v>
      </c>
      <c r="C558" t="s">
        <v>3399</v>
      </c>
      <c r="D558" t="s">
        <v>3398</v>
      </c>
      <c r="F558">
        <f t="shared" si="52"/>
        <v>4</v>
      </c>
      <c r="G558">
        <f t="shared" si="49"/>
        <v>9</v>
      </c>
      <c r="H558">
        <f t="shared" si="50"/>
        <v>6</v>
      </c>
      <c r="I558">
        <f t="shared" si="51"/>
        <v>26</v>
      </c>
      <c r="Q558" s="4" t="str">
        <f t="shared" si="54"/>
        <v xml:space="preserve">       </v>
      </c>
      <c r="R558" s="4" t="str">
        <f t="shared" si="53"/>
        <v xml:space="preserve">       ('5858', 'Guillermo', 'Larsen', 'guillermo.larsen@yahoo.com'),</v>
      </c>
    </row>
    <row r="559" spans="1:18" x14ac:dyDescent="0.55000000000000004">
      <c r="A559">
        <v>5203</v>
      </c>
      <c r="B559" t="s">
        <v>3397</v>
      </c>
      <c r="C559" t="s">
        <v>3396</v>
      </c>
      <c r="D559" t="s">
        <v>3395</v>
      </c>
      <c r="F559">
        <f t="shared" si="52"/>
        <v>4</v>
      </c>
      <c r="G559">
        <f t="shared" si="49"/>
        <v>4</v>
      </c>
      <c r="H559">
        <f t="shared" si="50"/>
        <v>7</v>
      </c>
      <c r="I559">
        <f t="shared" si="51"/>
        <v>22</v>
      </c>
      <c r="Q559" s="4" t="str">
        <f t="shared" si="54"/>
        <v xml:space="preserve">       </v>
      </c>
      <c r="R559" s="4" t="str">
        <f t="shared" si="53"/>
        <v xml:space="preserve">       ('5203', 'Jill', 'Barrios', 'jill.barrios@gmail.com'),</v>
      </c>
    </row>
    <row r="560" spans="1:18" x14ac:dyDescent="0.55000000000000004">
      <c r="A560">
        <v>2577</v>
      </c>
      <c r="B560" t="s">
        <v>3112</v>
      </c>
      <c r="C560" t="s">
        <v>3394</v>
      </c>
      <c r="D560" t="s">
        <v>3393</v>
      </c>
      <c r="F560">
        <f t="shared" si="52"/>
        <v>4</v>
      </c>
      <c r="G560">
        <f t="shared" si="49"/>
        <v>6</v>
      </c>
      <c r="H560">
        <f t="shared" si="50"/>
        <v>7</v>
      </c>
      <c r="I560">
        <f t="shared" si="51"/>
        <v>21</v>
      </c>
      <c r="Q560" s="4" t="str">
        <f t="shared" si="54"/>
        <v xml:space="preserve">       </v>
      </c>
      <c r="R560" s="4" t="str">
        <f t="shared" si="53"/>
        <v xml:space="preserve">       ('2577', 'Austin', 'Musatti', 'austin.musatti@tin.it'),</v>
      </c>
    </row>
    <row r="561" spans="1:18" x14ac:dyDescent="0.55000000000000004">
      <c r="A561">
        <v>3216</v>
      </c>
      <c r="B561" t="s">
        <v>3392</v>
      </c>
      <c r="C561" t="s">
        <v>3391</v>
      </c>
      <c r="D561" t="s">
        <v>3390</v>
      </c>
      <c r="F561">
        <f t="shared" si="52"/>
        <v>4</v>
      </c>
      <c r="G561">
        <f t="shared" si="49"/>
        <v>7</v>
      </c>
      <c r="H561">
        <f t="shared" si="50"/>
        <v>4</v>
      </c>
      <c r="I561">
        <f t="shared" si="51"/>
        <v>22</v>
      </c>
      <c r="Q561" s="4" t="str">
        <f t="shared" si="54"/>
        <v xml:space="preserve">       </v>
      </c>
      <c r="R561" s="4" t="str">
        <f t="shared" si="53"/>
        <v xml:space="preserve">       ('3216', 'Jacinto', 'Rose', 'jacinto.rose@yahoo.com'),</v>
      </c>
    </row>
    <row r="562" spans="1:18" x14ac:dyDescent="0.55000000000000004">
      <c r="A562">
        <v>2037</v>
      </c>
      <c r="B562" t="s">
        <v>3389</v>
      </c>
      <c r="C562" t="s">
        <v>3388</v>
      </c>
      <c r="D562" t="s">
        <v>3387</v>
      </c>
      <c r="F562">
        <f t="shared" si="52"/>
        <v>4</v>
      </c>
      <c r="G562">
        <f t="shared" si="49"/>
        <v>5</v>
      </c>
      <c r="H562">
        <f t="shared" si="50"/>
        <v>4</v>
      </c>
      <c r="I562">
        <f t="shared" si="51"/>
        <v>25</v>
      </c>
      <c r="Q562" s="4" t="str">
        <f t="shared" si="54"/>
        <v xml:space="preserve">       </v>
      </c>
      <c r="R562" s="4" t="str">
        <f t="shared" si="53"/>
        <v xml:space="preserve">       ('2037', 'Lucie', 'Redi', 'lucie.redi@googlemail.com'),</v>
      </c>
    </row>
    <row r="563" spans="1:18" x14ac:dyDescent="0.55000000000000004">
      <c r="A563">
        <v>3867</v>
      </c>
      <c r="B563" t="s">
        <v>3386</v>
      </c>
      <c r="C563" t="s">
        <v>3385</v>
      </c>
      <c r="D563" t="s">
        <v>3384</v>
      </c>
      <c r="F563">
        <f t="shared" si="52"/>
        <v>4</v>
      </c>
      <c r="G563">
        <f t="shared" si="49"/>
        <v>5</v>
      </c>
      <c r="H563">
        <f t="shared" si="50"/>
        <v>7</v>
      </c>
      <c r="I563">
        <f t="shared" si="51"/>
        <v>22</v>
      </c>
      <c r="Q563" s="4" t="str">
        <f t="shared" si="54"/>
        <v xml:space="preserve">       </v>
      </c>
      <c r="R563" s="4" t="str">
        <f t="shared" si="53"/>
        <v xml:space="preserve">       ('3867', 'Tania', 'Chapman', 'tania.chapman@remy.com'),</v>
      </c>
    </row>
    <row r="564" spans="1:18" x14ac:dyDescent="0.55000000000000004">
      <c r="A564">
        <v>5109</v>
      </c>
      <c r="B564" t="s">
        <v>3383</v>
      </c>
      <c r="C564" t="s">
        <v>3382</v>
      </c>
      <c r="D564" t="s">
        <v>3381</v>
      </c>
      <c r="F564">
        <f t="shared" si="52"/>
        <v>4</v>
      </c>
      <c r="G564">
        <f t="shared" si="49"/>
        <v>10</v>
      </c>
      <c r="H564">
        <f t="shared" si="50"/>
        <v>4</v>
      </c>
      <c r="I564">
        <f t="shared" si="51"/>
        <v>27</v>
      </c>
      <c r="Q564" s="4" t="str">
        <f t="shared" si="54"/>
        <v xml:space="preserve">       </v>
      </c>
      <c r="R564" s="4" t="str">
        <f t="shared" si="53"/>
        <v xml:space="preserve">       ('5109', 'Alexandria', 'Best', 'alexandria.best@yahoo.co.uk'),</v>
      </c>
    </row>
    <row r="565" spans="1:18" x14ac:dyDescent="0.55000000000000004">
      <c r="A565">
        <v>1376</v>
      </c>
      <c r="B565" t="s">
        <v>3380</v>
      </c>
      <c r="C565" t="s">
        <v>3379</v>
      </c>
      <c r="D565" t="s">
        <v>3378</v>
      </c>
      <c r="F565">
        <f t="shared" si="52"/>
        <v>4</v>
      </c>
      <c r="G565">
        <f t="shared" si="49"/>
        <v>6</v>
      </c>
      <c r="H565">
        <f t="shared" si="50"/>
        <v>5</v>
      </c>
      <c r="I565">
        <f t="shared" si="51"/>
        <v>22</v>
      </c>
      <c r="Q565" s="4" t="str">
        <f t="shared" si="54"/>
        <v xml:space="preserve">       </v>
      </c>
      <c r="R565" s="4" t="str">
        <f t="shared" si="53"/>
        <v xml:space="preserve">       ('1376', 'Edward', 'Scott', 'edward.scott@yahoo.com'),</v>
      </c>
    </row>
    <row r="566" spans="1:18" x14ac:dyDescent="0.55000000000000004">
      <c r="A566">
        <v>5260</v>
      </c>
      <c r="B566" t="s">
        <v>3377</v>
      </c>
      <c r="C566" t="s">
        <v>3376</v>
      </c>
      <c r="D566" t="s">
        <v>3375</v>
      </c>
      <c r="F566">
        <f t="shared" si="52"/>
        <v>4</v>
      </c>
      <c r="G566">
        <f t="shared" si="49"/>
        <v>4</v>
      </c>
      <c r="H566">
        <f t="shared" si="50"/>
        <v>5</v>
      </c>
      <c r="I566">
        <f t="shared" si="51"/>
        <v>22</v>
      </c>
      <c r="Q566" s="4" t="str">
        <f t="shared" si="54"/>
        <v xml:space="preserve">       </v>
      </c>
      <c r="R566" s="4" t="str">
        <f t="shared" si="53"/>
        <v xml:space="preserve">       ('5260', 'Jake', 'Wiley', 'jake.wiley@outlook.com'),</v>
      </c>
    </row>
    <row r="567" spans="1:18" x14ac:dyDescent="0.55000000000000004">
      <c r="A567">
        <v>2350</v>
      </c>
      <c r="B567" t="s">
        <v>3374</v>
      </c>
      <c r="C567" t="s">
        <v>3373</v>
      </c>
      <c r="D567" t="s">
        <v>3372</v>
      </c>
      <c r="F567">
        <f t="shared" si="52"/>
        <v>4</v>
      </c>
      <c r="G567">
        <f t="shared" si="49"/>
        <v>7</v>
      </c>
      <c r="H567">
        <f t="shared" si="50"/>
        <v>6</v>
      </c>
      <c r="I567">
        <f t="shared" si="51"/>
        <v>36</v>
      </c>
      <c r="Q567" s="4" t="str">
        <f t="shared" si="54"/>
        <v xml:space="preserve">       </v>
      </c>
      <c r="R567" s="4" t="str">
        <f t="shared" si="53"/>
        <v xml:space="preserve">       ('2350', 'Claudio', 'Reuter', 'claudio.reuter@morgan-collins.org.au'),</v>
      </c>
    </row>
    <row r="568" spans="1:18" x14ac:dyDescent="0.55000000000000004">
      <c r="A568">
        <v>2269</v>
      </c>
      <c r="B568" t="s">
        <v>3371</v>
      </c>
      <c r="C568" t="s">
        <v>3370</v>
      </c>
      <c r="D568" t="s">
        <v>3369</v>
      </c>
      <c r="F568">
        <f t="shared" si="52"/>
        <v>4</v>
      </c>
      <c r="G568">
        <f t="shared" si="49"/>
        <v>5</v>
      </c>
      <c r="H568">
        <f t="shared" si="50"/>
        <v>7</v>
      </c>
      <c r="I568">
        <f t="shared" si="51"/>
        <v>31</v>
      </c>
      <c r="Q568" s="4" t="str">
        <f t="shared" si="54"/>
        <v xml:space="preserve">       </v>
      </c>
      <c r="R568" s="4" t="str">
        <f t="shared" si="53"/>
        <v xml:space="preserve">       ('2269', 'Laure', 'Traetta', 'laure.traetta@kay-perkins.co.uk'),</v>
      </c>
    </row>
    <row r="569" spans="1:18" x14ac:dyDescent="0.55000000000000004">
      <c r="A569">
        <v>3650</v>
      </c>
      <c r="B569" t="s">
        <v>3368</v>
      </c>
      <c r="C569" t="s">
        <v>3367</v>
      </c>
      <c r="D569" t="s">
        <v>3366</v>
      </c>
      <c r="F569">
        <f t="shared" si="52"/>
        <v>4</v>
      </c>
      <c r="G569">
        <f t="shared" si="49"/>
        <v>8</v>
      </c>
      <c r="H569">
        <f t="shared" si="50"/>
        <v>8</v>
      </c>
      <c r="I569">
        <f t="shared" si="51"/>
        <v>27</v>
      </c>
      <c r="Q569" s="4" t="str">
        <f t="shared" si="54"/>
        <v xml:space="preserve">       </v>
      </c>
      <c r="R569" s="4" t="str">
        <f t="shared" si="53"/>
        <v xml:space="preserve">       ('3650', 'Magarete', 'Valentin', 'magarete.valentin@yahoo.com'),</v>
      </c>
    </row>
    <row r="570" spans="1:18" x14ac:dyDescent="0.55000000000000004">
      <c r="A570">
        <v>3934</v>
      </c>
      <c r="B570" t="s">
        <v>3365</v>
      </c>
      <c r="C570" t="s">
        <v>3364</v>
      </c>
      <c r="D570" t="s">
        <v>3363</v>
      </c>
      <c r="F570">
        <f t="shared" si="52"/>
        <v>4</v>
      </c>
      <c r="G570">
        <f t="shared" si="49"/>
        <v>5</v>
      </c>
      <c r="H570">
        <f t="shared" si="50"/>
        <v>4</v>
      </c>
      <c r="I570">
        <f t="shared" si="51"/>
        <v>23</v>
      </c>
      <c r="Q570" s="4" t="str">
        <f t="shared" si="54"/>
        <v xml:space="preserve">       </v>
      </c>
      <c r="R570" s="4" t="str">
        <f t="shared" si="53"/>
        <v xml:space="preserve">       ('3934', 'Paige', 'Hill', 'paige.hill@jones.org.au'),</v>
      </c>
    </row>
    <row r="571" spans="1:18" x14ac:dyDescent="0.55000000000000004">
      <c r="A571">
        <v>4048</v>
      </c>
      <c r="B571" t="s">
        <v>3362</v>
      </c>
      <c r="C571" t="s">
        <v>3361</v>
      </c>
      <c r="D571" t="s">
        <v>3360</v>
      </c>
      <c r="F571">
        <f t="shared" si="52"/>
        <v>4</v>
      </c>
      <c r="G571">
        <f t="shared" si="49"/>
        <v>6</v>
      </c>
      <c r="H571">
        <f t="shared" si="50"/>
        <v>6</v>
      </c>
      <c r="I571">
        <f t="shared" si="51"/>
        <v>26</v>
      </c>
      <c r="Q571" s="4" t="str">
        <f t="shared" si="54"/>
        <v xml:space="preserve">       </v>
      </c>
      <c r="R571" s="4" t="str">
        <f t="shared" si="53"/>
        <v xml:space="preserve">       ('4048', 'Fulvio', 'Curiel', 'fulvio.curiel@reynolds.com'),</v>
      </c>
    </row>
    <row r="572" spans="1:18" x14ac:dyDescent="0.55000000000000004">
      <c r="A572">
        <v>4266</v>
      </c>
      <c r="B572" t="s">
        <v>3359</v>
      </c>
      <c r="C572" t="s">
        <v>3358</v>
      </c>
      <c r="D572" t="s">
        <v>3357</v>
      </c>
      <c r="F572">
        <f t="shared" si="52"/>
        <v>4</v>
      </c>
      <c r="G572">
        <f t="shared" si="49"/>
        <v>7</v>
      </c>
      <c r="H572">
        <f t="shared" si="50"/>
        <v>9</v>
      </c>
      <c r="I572">
        <f t="shared" si="51"/>
        <v>29</v>
      </c>
      <c r="Q572" s="4" t="str">
        <f t="shared" si="54"/>
        <v xml:space="preserve">       </v>
      </c>
      <c r="R572" s="4" t="str">
        <f t="shared" si="53"/>
        <v xml:space="preserve">       ('4266', 'Thibaut', 'Camarillo', 'thibaut.camarillo@hotmail.com'),</v>
      </c>
    </row>
    <row r="573" spans="1:18" x14ac:dyDescent="0.55000000000000004">
      <c r="A573">
        <v>3863</v>
      </c>
      <c r="B573" t="s">
        <v>3356</v>
      </c>
      <c r="C573" t="s">
        <v>3355</v>
      </c>
      <c r="D573" t="s">
        <v>3354</v>
      </c>
      <c r="F573">
        <f t="shared" si="52"/>
        <v>4</v>
      </c>
      <c r="G573">
        <f t="shared" si="49"/>
        <v>6</v>
      </c>
      <c r="H573">
        <f t="shared" si="50"/>
        <v>9</v>
      </c>
      <c r="I573">
        <f t="shared" si="51"/>
        <v>31</v>
      </c>
      <c r="Q573" s="4" t="str">
        <f t="shared" si="54"/>
        <v xml:space="preserve">       </v>
      </c>
      <c r="R573" s="4" t="str">
        <f t="shared" si="53"/>
        <v xml:space="preserve">       ('3863', 'Romana', 'Blanchard', 'romana.blanchard@googlemail.com'),</v>
      </c>
    </row>
    <row r="574" spans="1:18" x14ac:dyDescent="0.55000000000000004">
      <c r="A574">
        <v>4922</v>
      </c>
      <c r="B574" t="s">
        <v>2978</v>
      </c>
      <c r="C574" t="s">
        <v>3353</v>
      </c>
      <c r="D574" t="s">
        <v>3352</v>
      </c>
      <c r="F574">
        <f t="shared" si="52"/>
        <v>4</v>
      </c>
      <c r="G574">
        <f t="shared" si="49"/>
        <v>8</v>
      </c>
      <c r="H574">
        <f t="shared" si="50"/>
        <v>9</v>
      </c>
      <c r="I574">
        <f t="shared" si="51"/>
        <v>29</v>
      </c>
      <c r="Q574" s="4" t="str">
        <f t="shared" si="54"/>
        <v xml:space="preserve">       </v>
      </c>
      <c r="R574" s="4" t="str">
        <f t="shared" si="53"/>
        <v xml:space="preserve">       ('4922', 'Thibault', 'Savorgnan', 'thibault.savorgnan@butler.biz'),</v>
      </c>
    </row>
    <row r="575" spans="1:18" x14ac:dyDescent="0.55000000000000004">
      <c r="A575">
        <v>4517</v>
      </c>
      <c r="B575" t="s">
        <v>3351</v>
      </c>
      <c r="C575" t="s">
        <v>3350</v>
      </c>
      <c r="D575" t="s">
        <v>3349</v>
      </c>
      <c r="F575">
        <f t="shared" si="52"/>
        <v>4</v>
      </c>
      <c r="G575">
        <f t="shared" si="49"/>
        <v>9</v>
      </c>
      <c r="H575">
        <f t="shared" si="50"/>
        <v>7</v>
      </c>
      <c r="I575">
        <f t="shared" si="51"/>
        <v>31</v>
      </c>
      <c r="Q575" s="4" t="str">
        <f t="shared" si="54"/>
        <v xml:space="preserve">       </v>
      </c>
      <c r="R575" s="4" t="str">
        <f t="shared" si="53"/>
        <v xml:space="preserve">       ('4517', 'Alexander', 'Pausini', 'alexander.pausini@gonzalez.info'),</v>
      </c>
    </row>
    <row r="576" spans="1:18" x14ac:dyDescent="0.55000000000000004">
      <c r="A576">
        <v>3259</v>
      </c>
      <c r="B576" t="s">
        <v>3348</v>
      </c>
      <c r="C576" t="s">
        <v>3347</v>
      </c>
      <c r="D576" t="s">
        <v>3346</v>
      </c>
      <c r="F576">
        <f t="shared" si="52"/>
        <v>4</v>
      </c>
      <c r="G576">
        <f t="shared" si="49"/>
        <v>10</v>
      </c>
      <c r="H576">
        <f t="shared" si="50"/>
        <v>7</v>
      </c>
      <c r="I576">
        <f t="shared" si="51"/>
        <v>30</v>
      </c>
      <c r="Q576" s="4" t="str">
        <f t="shared" si="54"/>
        <v xml:space="preserve">       </v>
      </c>
      <c r="R576" s="4" t="str">
        <f t="shared" si="53"/>
        <v xml:space="preserve">       ('3259', 'Pierangelo', 'Scholtz', 'pierangelo.scholtz@lefevre.com'),</v>
      </c>
    </row>
    <row r="577" spans="1:18" x14ac:dyDescent="0.55000000000000004">
      <c r="A577">
        <v>3123</v>
      </c>
      <c r="B577" t="s">
        <v>3345</v>
      </c>
      <c r="C577" t="s">
        <v>3344</v>
      </c>
      <c r="D577" t="s">
        <v>3343</v>
      </c>
      <c r="F577">
        <f t="shared" si="52"/>
        <v>4</v>
      </c>
      <c r="G577">
        <f t="shared" si="49"/>
        <v>10</v>
      </c>
      <c r="H577">
        <f t="shared" si="50"/>
        <v>6</v>
      </c>
      <c r="I577">
        <f t="shared" si="51"/>
        <v>35</v>
      </c>
      <c r="Q577" s="4" t="str">
        <f t="shared" si="54"/>
        <v xml:space="preserve">       </v>
      </c>
      <c r="R577" s="4" t="str">
        <f t="shared" si="53"/>
        <v xml:space="preserve">       ('3123', 'Emmanuelle', 'Keller', 'emmanuelle.keller@morton-clarke.com'),</v>
      </c>
    </row>
    <row r="578" spans="1:18" x14ac:dyDescent="0.55000000000000004">
      <c r="A578">
        <v>3870</v>
      </c>
      <c r="B578" t="s">
        <v>3342</v>
      </c>
      <c r="C578" t="s">
        <v>3341</v>
      </c>
      <c r="D578" t="s">
        <v>3340</v>
      </c>
      <c r="F578">
        <f t="shared" si="52"/>
        <v>4</v>
      </c>
      <c r="G578">
        <f t="shared" ref="G578:G641" si="55">LEN(B578)</f>
        <v>8</v>
      </c>
      <c r="H578">
        <f t="shared" ref="H578:H641" si="56">LEN(C578)</f>
        <v>6</v>
      </c>
      <c r="I578">
        <f t="shared" ref="I578:I641" si="57">LEN(D578)</f>
        <v>22</v>
      </c>
      <c r="Q578" s="4" t="str">
        <f t="shared" si="54"/>
        <v xml:space="preserve">       </v>
      </c>
      <c r="R578" s="4" t="str">
        <f t="shared" si="53"/>
        <v xml:space="preserve">       ('3870', 'Isabella', 'Deleon', 'isabella.deleon@web.de'),</v>
      </c>
    </row>
    <row r="579" spans="1:18" x14ac:dyDescent="0.55000000000000004">
      <c r="A579">
        <v>2996</v>
      </c>
      <c r="B579" t="s">
        <v>3339</v>
      </c>
      <c r="C579" t="s">
        <v>3338</v>
      </c>
      <c r="D579" t="s">
        <v>3337</v>
      </c>
      <c r="F579">
        <f t="shared" ref="F579:F642" si="58">LEN(A579)</f>
        <v>4</v>
      </c>
      <c r="G579">
        <f t="shared" si="55"/>
        <v>7</v>
      </c>
      <c r="H579">
        <f t="shared" si="56"/>
        <v>7</v>
      </c>
      <c r="I579">
        <f t="shared" si="57"/>
        <v>25</v>
      </c>
      <c r="Q579" s="4" t="str">
        <f t="shared" si="54"/>
        <v xml:space="preserve">       </v>
      </c>
      <c r="R579" s="4" t="str">
        <f t="shared" ref="R579:R642" si="59">Q579&amp;("('"&amp;A579&amp;"', '"&amp;B579&amp;"', '"&amp;C579&amp;"', '"&amp;D579&amp;"'),")</f>
        <v xml:space="preserve">       ('2996', 'Timothy', 'Weitzel', 'timothy.weitzel@gmail.com'),</v>
      </c>
    </row>
    <row r="580" spans="1:18" x14ac:dyDescent="0.55000000000000004">
      <c r="A580">
        <v>2993</v>
      </c>
      <c r="B580" t="s">
        <v>3336</v>
      </c>
      <c r="C580" t="s">
        <v>3335</v>
      </c>
      <c r="D580" t="s">
        <v>3334</v>
      </c>
      <c r="F580">
        <f t="shared" si="58"/>
        <v>4</v>
      </c>
      <c r="G580">
        <f t="shared" si="55"/>
        <v>7</v>
      </c>
      <c r="H580">
        <f t="shared" si="56"/>
        <v>6</v>
      </c>
      <c r="I580">
        <f t="shared" si="57"/>
        <v>26</v>
      </c>
      <c r="Q580" s="4" t="str">
        <f t="shared" ref="Q580:Q643" si="60">"       "</f>
        <v xml:space="preserve">       </v>
      </c>
      <c r="R580" s="4" t="str">
        <f t="shared" si="59"/>
        <v xml:space="preserve">       ('2993', 'Alfredo', 'Ingram', 'alfredo.ingram@hotmail.com'),</v>
      </c>
    </row>
    <row r="581" spans="1:18" x14ac:dyDescent="0.55000000000000004">
      <c r="A581">
        <v>4556</v>
      </c>
      <c r="B581" t="s">
        <v>3333</v>
      </c>
      <c r="C581" t="s">
        <v>3332</v>
      </c>
      <c r="D581" t="s">
        <v>3331</v>
      </c>
      <c r="F581">
        <f t="shared" si="58"/>
        <v>4</v>
      </c>
      <c r="G581">
        <f t="shared" si="55"/>
        <v>9</v>
      </c>
      <c r="H581">
        <f t="shared" si="56"/>
        <v>4</v>
      </c>
      <c r="I581">
        <f t="shared" si="57"/>
        <v>28</v>
      </c>
      <c r="Q581" s="4" t="str">
        <f t="shared" si="60"/>
        <v xml:space="preserve">       </v>
      </c>
      <c r="R581" s="4" t="str">
        <f t="shared" si="59"/>
        <v xml:space="preserve">       ('4556', 'Francesca', 'Kade', 'francesca.kade@luna-rael.org'),</v>
      </c>
    </row>
    <row r="582" spans="1:18" x14ac:dyDescent="0.55000000000000004">
      <c r="A582">
        <v>2326</v>
      </c>
      <c r="B582" t="s">
        <v>3330</v>
      </c>
      <c r="C582" t="s">
        <v>3329</v>
      </c>
      <c r="D582" t="s">
        <v>3328</v>
      </c>
      <c r="F582">
        <f t="shared" si="58"/>
        <v>4</v>
      </c>
      <c r="G582">
        <f t="shared" si="55"/>
        <v>5</v>
      </c>
      <c r="H582">
        <f t="shared" si="56"/>
        <v>7</v>
      </c>
      <c r="I582">
        <f t="shared" si="57"/>
        <v>25</v>
      </c>
      <c r="Q582" s="4" t="str">
        <f t="shared" si="60"/>
        <v xml:space="preserve">       </v>
      </c>
      <c r="R582" s="4" t="str">
        <f t="shared" si="59"/>
        <v xml:space="preserve">       ('2326', 'Tonia', 'Coleman', 'tonia.coleman@hotmail.com'),</v>
      </c>
    </row>
    <row r="583" spans="1:18" x14ac:dyDescent="0.55000000000000004">
      <c r="A583">
        <v>4109</v>
      </c>
      <c r="B583" t="s">
        <v>3327</v>
      </c>
      <c r="C583" t="s">
        <v>3326</v>
      </c>
      <c r="D583" t="s">
        <v>3325</v>
      </c>
      <c r="F583">
        <f t="shared" si="58"/>
        <v>4</v>
      </c>
      <c r="G583">
        <f t="shared" si="55"/>
        <v>9</v>
      </c>
      <c r="H583">
        <f t="shared" si="56"/>
        <v>5</v>
      </c>
      <c r="I583">
        <f t="shared" si="57"/>
        <v>27</v>
      </c>
      <c r="Q583" s="4" t="str">
        <f t="shared" si="60"/>
        <v xml:space="preserve">       </v>
      </c>
      <c r="R583" s="4" t="str">
        <f t="shared" si="59"/>
        <v xml:space="preserve">       ('4109', 'Gottfried', 'Barbe', 'gottfried.barbe@hotmail.com'),</v>
      </c>
    </row>
    <row r="584" spans="1:18" x14ac:dyDescent="0.55000000000000004">
      <c r="A584">
        <v>5739</v>
      </c>
      <c r="B584" t="s">
        <v>3324</v>
      </c>
      <c r="C584" t="s">
        <v>3323</v>
      </c>
      <c r="D584" t="s">
        <v>3322</v>
      </c>
      <c r="F584">
        <f t="shared" si="58"/>
        <v>4</v>
      </c>
      <c r="G584">
        <f t="shared" si="55"/>
        <v>7</v>
      </c>
      <c r="H584">
        <f t="shared" si="56"/>
        <v>8</v>
      </c>
      <c r="I584">
        <f t="shared" si="57"/>
        <v>26</v>
      </c>
      <c r="Q584" s="4" t="str">
        <f t="shared" si="60"/>
        <v xml:space="preserve">       </v>
      </c>
      <c r="R584" s="4" t="str">
        <f t="shared" si="59"/>
        <v xml:space="preserve">       ('5739', 'Jeffrey', 'Trommler', 'jeffrey.trommler@yahoo.com'),</v>
      </c>
    </row>
    <row r="585" spans="1:18" x14ac:dyDescent="0.55000000000000004">
      <c r="A585">
        <v>5887</v>
      </c>
      <c r="B585" t="s">
        <v>3321</v>
      </c>
      <c r="C585" t="s">
        <v>3320</v>
      </c>
      <c r="D585" t="s">
        <v>3319</v>
      </c>
      <c r="F585">
        <f t="shared" si="58"/>
        <v>4</v>
      </c>
      <c r="G585">
        <f t="shared" si="55"/>
        <v>8</v>
      </c>
      <c r="H585">
        <f t="shared" si="56"/>
        <v>5</v>
      </c>
      <c r="I585">
        <f t="shared" si="57"/>
        <v>22</v>
      </c>
      <c r="Q585" s="4" t="str">
        <f t="shared" si="60"/>
        <v xml:space="preserve">       </v>
      </c>
      <c r="R585" s="4" t="str">
        <f t="shared" si="59"/>
        <v xml:space="preserve">       ('5887', 'Giacobbe', 'Owens', 'giacobbe.owens@huet.fr'),</v>
      </c>
    </row>
    <row r="586" spans="1:18" x14ac:dyDescent="0.55000000000000004">
      <c r="A586">
        <v>1651</v>
      </c>
      <c r="B586" t="s">
        <v>3318</v>
      </c>
      <c r="C586" t="s">
        <v>3317</v>
      </c>
      <c r="D586" t="s">
        <v>3316</v>
      </c>
      <c r="F586">
        <f t="shared" si="58"/>
        <v>4</v>
      </c>
      <c r="G586">
        <f t="shared" si="55"/>
        <v>8</v>
      </c>
      <c r="H586">
        <f t="shared" si="56"/>
        <v>8</v>
      </c>
      <c r="I586">
        <f t="shared" si="57"/>
        <v>32</v>
      </c>
      <c r="Q586" s="4" t="str">
        <f t="shared" si="60"/>
        <v xml:space="preserve">       </v>
      </c>
      <c r="R586" s="4" t="str">
        <f t="shared" si="59"/>
        <v xml:space="preserve">       ('1651', 'Conchita', 'Pagliaro', 'conchita.pagliaro@googlemail.com'),</v>
      </c>
    </row>
    <row r="587" spans="1:18" x14ac:dyDescent="0.55000000000000004">
      <c r="A587">
        <v>1628</v>
      </c>
      <c r="B587" t="s">
        <v>3315</v>
      </c>
      <c r="C587" t="s">
        <v>3314</v>
      </c>
      <c r="D587" t="s">
        <v>3313</v>
      </c>
      <c r="F587">
        <f t="shared" si="58"/>
        <v>4</v>
      </c>
      <c r="G587">
        <f t="shared" si="55"/>
        <v>5</v>
      </c>
      <c r="H587">
        <f t="shared" si="56"/>
        <v>8</v>
      </c>
      <c r="I587">
        <f t="shared" si="57"/>
        <v>31</v>
      </c>
      <c r="Q587" s="4" t="str">
        <f t="shared" si="60"/>
        <v xml:space="preserve">       </v>
      </c>
      <c r="R587" s="4" t="str">
        <f t="shared" si="59"/>
        <v xml:space="preserve">       ('1628', 'Kevin', 'Delahaye', 'kevin.delahaye@ellis-wilson.com'),</v>
      </c>
    </row>
    <row r="588" spans="1:18" x14ac:dyDescent="0.55000000000000004">
      <c r="A588">
        <v>2642</v>
      </c>
      <c r="B588" t="s">
        <v>3312</v>
      </c>
      <c r="C588" t="s">
        <v>3311</v>
      </c>
      <c r="D588" t="s">
        <v>3310</v>
      </c>
      <c r="F588">
        <f t="shared" si="58"/>
        <v>4</v>
      </c>
      <c r="G588">
        <f t="shared" si="55"/>
        <v>6</v>
      </c>
      <c r="H588">
        <f t="shared" si="56"/>
        <v>6</v>
      </c>
      <c r="I588">
        <f t="shared" si="57"/>
        <v>23</v>
      </c>
      <c r="Q588" s="4" t="str">
        <f t="shared" si="60"/>
        <v xml:space="preserve">       </v>
      </c>
      <c r="R588" s="4" t="str">
        <f t="shared" si="59"/>
        <v xml:space="preserve">       ('2642', 'Rouven', 'Ovadia', 'rouven.ovadia@gmail.com'),</v>
      </c>
    </row>
    <row r="589" spans="1:18" x14ac:dyDescent="0.55000000000000004">
      <c r="A589">
        <v>6020</v>
      </c>
      <c r="B589" t="s">
        <v>3309</v>
      </c>
      <c r="C589" t="s">
        <v>3308</v>
      </c>
      <c r="D589" t="s">
        <v>3307</v>
      </c>
      <c r="F589">
        <f t="shared" si="58"/>
        <v>4</v>
      </c>
      <c r="G589">
        <f t="shared" si="55"/>
        <v>9</v>
      </c>
      <c r="H589">
        <f t="shared" si="56"/>
        <v>7</v>
      </c>
      <c r="I589">
        <f t="shared" si="57"/>
        <v>28</v>
      </c>
      <c r="Q589" s="4" t="str">
        <f t="shared" si="60"/>
        <v xml:space="preserve">       </v>
      </c>
      <c r="R589" s="4" t="str">
        <f t="shared" si="59"/>
        <v xml:space="preserve">       ('6020', 'Piermaria', 'Laporte', 'piermaria.laporte@wesack.com'),</v>
      </c>
    </row>
    <row r="590" spans="1:18" x14ac:dyDescent="0.55000000000000004">
      <c r="A590">
        <v>4747</v>
      </c>
      <c r="B590" t="s">
        <v>3306</v>
      </c>
      <c r="C590" t="s">
        <v>3305</v>
      </c>
      <c r="D590" t="s">
        <v>3304</v>
      </c>
      <c r="F590">
        <f t="shared" si="58"/>
        <v>4</v>
      </c>
      <c r="G590">
        <f t="shared" si="55"/>
        <v>7</v>
      </c>
      <c r="H590">
        <f t="shared" si="56"/>
        <v>6</v>
      </c>
      <c r="I590">
        <f t="shared" si="57"/>
        <v>26</v>
      </c>
      <c r="Q590" s="4" t="str">
        <f t="shared" si="60"/>
        <v xml:space="preserve">       </v>
      </c>
      <c r="R590" s="4" t="str">
        <f t="shared" si="59"/>
        <v xml:space="preserve">       ('4747', 'Karolin', 'Johann', 'karolin.johann@hotmail.com'),</v>
      </c>
    </row>
    <row r="591" spans="1:18" x14ac:dyDescent="0.55000000000000004">
      <c r="A591">
        <v>5534</v>
      </c>
      <c r="B591" t="s">
        <v>3303</v>
      </c>
      <c r="C591" t="s">
        <v>3302</v>
      </c>
      <c r="D591" t="s">
        <v>3301</v>
      </c>
      <c r="F591">
        <f t="shared" si="58"/>
        <v>4</v>
      </c>
      <c r="G591">
        <f t="shared" si="55"/>
        <v>6</v>
      </c>
      <c r="H591">
        <f t="shared" si="56"/>
        <v>8</v>
      </c>
      <c r="I591">
        <f t="shared" si="57"/>
        <v>23</v>
      </c>
      <c r="Q591" s="4" t="str">
        <f t="shared" si="60"/>
        <v xml:space="preserve">       </v>
      </c>
      <c r="R591" s="4" t="str">
        <f t="shared" si="59"/>
        <v xml:space="preserve">       ('5534', 'Steven', 'Folliero', 'steven.folliero@noos.fr'),</v>
      </c>
    </row>
    <row r="592" spans="1:18" x14ac:dyDescent="0.55000000000000004">
      <c r="A592">
        <v>4790</v>
      </c>
      <c r="B592" t="s">
        <v>3300</v>
      </c>
      <c r="C592" t="s">
        <v>3299</v>
      </c>
      <c r="D592" t="s">
        <v>3298</v>
      </c>
      <c r="F592">
        <f t="shared" si="58"/>
        <v>4</v>
      </c>
      <c r="G592">
        <f t="shared" si="55"/>
        <v>5</v>
      </c>
      <c r="H592">
        <f t="shared" si="56"/>
        <v>8</v>
      </c>
      <c r="I592">
        <f t="shared" si="57"/>
        <v>26</v>
      </c>
      <c r="Q592" s="4" t="str">
        <f t="shared" si="60"/>
        <v xml:space="preserve">       </v>
      </c>
      <c r="R592" s="4" t="str">
        <f t="shared" si="59"/>
        <v xml:space="preserve">       ('4790', 'Livio', 'Rosselli', 'livio.rosselli@green.co.uk'),</v>
      </c>
    </row>
    <row r="593" spans="1:18" x14ac:dyDescent="0.55000000000000004">
      <c r="A593">
        <v>4632</v>
      </c>
      <c r="B593" t="s">
        <v>3297</v>
      </c>
      <c r="C593" t="s">
        <v>3296</v>
      </c>
      <c r="D593" t="s">
        <v>3295</v>
      </c>
      <c r="F593">
        <f t="shared" si="58"/>
        <v>4</v>
      </c>
      <c r="G593">
        <f t="shared" si="55"/>
        <v>7</v>
      </c>
      <c r="H593">
        <f t="shared" si="56"/>
        <v>8</v>
      </c>
      <c r="I593">
        <f t="shared" si="57"/>
        <v>29</v>
      </c>
      <c r="Q593" s="4" t="str">
        <f t="shared" si="60"/>
        <v xml:space="preserve">       </v>
      </c>
      <c r="R593" s="4" t="str">
        <f t="shared" si="59"/>
        <v xml:space="preserve">       ('4632', 'Gaetano', 'Leonardi', 'gaetano.leonardi@despacho.com'),</v>
      </c>
    </row>
    <row r="594" spans="1:18" x14ac:dyDescent="0.55000000000000004">
      <c r="A594">
        <v>1952</v>
      </c>
      <c r="B594" t="s">
        <v>3294</v>
      </c>
      <c r="C594" t="s">
        <v>3293</v>
      </c>
      <c r="D594" t="s">
        <v>3292</v>
      </c>
      <c r="F594">
        <f t="shared" si="58"/>
        <v>4</v>
      </c>
      <c r="G594">
        <f t="shared" si="55"/>
        <v>7</v>
      </c>
      <c r="H594">
        <f t="shared" si="56"/>
        <v>8</v>
      </c>
      <c r="I594">
        <f t="shared" si="57"/>
        <v>27</v>
      </c>
      <c r="Q594" s="4" t="str">
        <f t="shared" si="60"/>
        <v xml:space="preserve">       </v>
      </c>
      <c r="R594" s="4" t="str">
        <f t="shared" si="59"/>
        <v xml:space="preserve">       ('1952', 'Cynthia', 'Robinson', 'cynthia.robinson@gilles.net'),</v>
      </c>
    </row>
    <row r="595" spans="1:18" x14ac:dyDescent="0.55000000000000004">
      <c r="A595">
        <v>4388</v>
      </c>
      <c r="B595" t="s">
        <v>3291</v>
      </c>
      <c r="C595" t="s">
        <v>3290</v>
      </c>
      <c r="D595" t="s">
        <v>3289</v>
      </c>
      <c r="F595">
        <f t="shared" si="58"/>
        <v>4</v>
      </c>
      <c r="G595">
        <f t="shared" si="55"/>
        <v>5</v>
      </c>
      <c r="H595">
        <f t="shared" si="56"/>
        <v>6</v>
      </c>
      <c r="I595">
        <f t="shared" si="57"/>
        <v>29</v>
      </c>
      <c r="Q595" s="4" t="str">
        <f t="shared" si="60"/>
        <v xml:space="preserve">       </v>
      </c>
      <c r="R595" s="4" t="str">
        <f t="shared" si="59"/>
        <v xml:space="preserve">       ('4388', 'Eleni', 'Aponte', 'eleni.aponte@club-internet.fr'),</v>
      </c>
    </row>
    <row r="596" spans="1:18" x14ac:dyDescent="0.55000000000000004">
      <c r="A596">
        <v>5529</v>
      </c>
      <c r="B596" t="s">
        <v>3288</v>
      </c>
      <c r="C596" t="s">
        <v>3287</v>
      </c>
      <c r="D596" t="s">
        <v>3286</v>
      </c>
      <c r="F596">
        <f t="shared" si="58"/>
        <v>4</v>
      </c>
      <c r="G596">
        <f t="shared" si="55"/>
        <v>6</v>
      </c>
      <c r="H596">
        <f t="shared" si="56"/>
        <v>4</v>
      </c>
      <c r="I596">
        <f t="shared" si="57"/>
        <v>21</v>
      </c>
      <c r="Q596" s="4" t="str">
        <f t="shared" si="60"/>
        <v xml:space="preserve">       </v>
      </c>
      <c r="R596" s="4" t="str">
        <f t="shared" si="59"/>
        <v xml:space="preserve">       ('5529', 'Noelia', 'Romo', 'noelia.romo@yahoo.com'),</v>
      </c>
    </row>
    <row r="597" spans="1:18" x14ac:dyDescent="0.55000000000000004">
      <c r="A597">
        <v>1316</v>
      </c>
      <c r="B597" t="s">
        <v>3285</v>
      </c>
      <c r="C597" t="s">
        <v>3284</v>
      </c>
      <c r="D597" t="s">
        <v>3283</v>
      </c>
      <c r="F597">
        <f t="shared" si="58"/>
        <v>4</v>
      </c>
      <c r="G597">
        <f t="shared" si="55"/>
        <v>6</v>
      </c>
      <c r="H597">
        <f t="shared" si="56"/>
        <v>6</v>
      </c>
      <c r="I597">
        <f t="shared" si="57"/>
        <v>24</v>
      </c>
      <c r="Q597" s="4" t="str">
        <f t="shared" si="60"/>
        <v xml:space="preserve">       </v>
      </c>
      <c r="R597" s="4" t="str">
        <f t="shared" si="59"/>
        <v xml:space="preserve">       ('1316', 'Evelyn', 'Haynes', 'evelyn.haynes@clark.info'),</v>
      </c>
    </row>
    <row r="598" spans="1:18" x14ac:dyDescent="0.55000000000000004">
      <c r="A598">
        <v>1670</v>
      </c>
      <c r="B598" t="s">
        <v>3282</v>
      </c>
      <c r="C598" t="s">
        <v>3281</v>
      </c>
      <c r="D598" t="s">
        <v>3280</v>
      </c>
      <c r="F598">
        <f t="shared" si="58"/>
        <v>4</v>
      </c>
      <c r="G598">
        <f t="shared" si="55"/>
        <v>9</v>
      </c>
      <c r="H598">
        <f t="shared" si="56"/>
        <v>10</v>
      </c>
      <c r="I598">
        <f t="shared" si="57"/>
        <v>32</v>
      </c>
      <c r="Q598" s="4" t="str">
        <f t="shared" si="60"/>
        <v xml:space="preserve">       </v>
      </c>
      <c r="R598" s="4" t="str">
        <f t="shared" si="59"/>
        <v xml:space="preserve">       ('1670', 'Katharine', 'Zaccagnini', 'katharine.zaccagnini@hotmail.com'),</v>
      </c>
    </row>
    <row r="599" spans="1:18" x14ac:dyDescent="0.55000000000000004">
      <c r="A599">
        <v>4909</v>
      </c>
      <c r="B599" t="s">
        <v>3279</v>
      </c>
      <c r="C599" t="s">
        <v>3278</v>
      </c>
      <c r="D599" t="s">
        <v>3277</v>
      </c>
      <c r="F599">
        <f t="shared" si="58"/>
        <v>4</v>
      </c>
      <c r="G599">
        <f t="shared" si="55"/>
        <v>3</v>
      </c>
      <c r="H599">
        <f t="shared" si="56"/>
        <v>5</v>
      </c>
      <c r="I599">
        <f t="shared" si="57"/>
        <v>17</v>
      </c>
      <c r="Q599" s="4" t="str">
        <f t="shared" si="60"/>
        <v xml:space="preserve">       </v>
      </c>
      <c r="R599" s="4" t="str">
        <f t="shared" si="59"/>
        <v xml:space="preserve">       ('4909', 'Lea', 'Merle', 'lea.merle@stey.de'),</v>
      </c>
    </row>
    <row r="600" spans="1:18" x14ac:dyDescent="0.55000000000000004">
      <c r="A600">
        <v>3401</v>
      </c>
      <c r="B600" t="s">
        <v>3276</v>
      </c>
      <c r="C600" t="s">
        <v>3275</v>
      </c>
      <c r="D600" t="s">
        <v>3274</v>
      </c>
      <c r="F600">
        <f t="shared" si="58"/>
        <v>4</v>
      </c>
      <c r="G600">
        <f t="shared" si="55"/>
        <v>5</v>
      </c>
      <c r="H600">
        <f t="shared" si="56"/>
        <v>5</v>
      </c>
      <c r="I600">
        <f t="shared" si="57"/>
        <v>26</v>
      </c>
      <c r="Q600" s="4" t="str">
        <f t="shared" si="60"/>
        <v xml:space="preserve">       </v>
      </c>
      <c r="R600" s="4" t="str">
        <f t="shared" si="59"/>
        <v xml:space="preserve">       ('3401', 'Marta', 'Huynh', 'marta.huynh@hernandez.info'),</v>
      </c>
    </row>
    <row r="601" spans="1:18" x14ac:dyDescent="0.55000000000000004">
      <c r="A601">
        <v>4619</v>
      </c>
      <c r="B601" t="s">
        <v>3273</v>
      </c>
      <c r="C601" t="s">
        <v>3272</v>
      </c>
      <c r="D601" t="s">
        <v>3271</v>
      </c>
      <c r="F601">
        <f t="shared" si="58"/>
        <v>4</v>
      </c>
      <c r="G601">
        <f t="shared" si="55"/>
        <v>6</v>
      </c>
      <c r="H601">
        <f t="shared" si="56"/>
        <v>5</v>
      </c>
      <c r="I601">
        <f t="shared" si="57"/>
        <v>24</v>
      </c>
      <c r="Q601" s="4" t="str">
        <f t="shared" si="60"/>
        <v xml:space="preserve">       </v>
      </c>
      <c r="R601" s="4" t="str">
        <f t="shared" si="59"/>
        <v xml:space="preserve">       ('4619', 'Amador', 'Riley', 'amador.riley@hotmail.com'),</v>
      </c>
    </row>
    <row r="602" spans="1:18" x14ac:dyDescent="0.55000000000000004">
      <c r="A602">
        <v>4722</v>
      </c>
      <c r="B602" t="s">
        <v>3270</v>
      </c>
      <c r="C602" t="s">
        <v>3269</v>
      </c>
      <c r="D602" t="s">
        <v>3268</v>
      </c>
      <c r="F602">
        <f t="shared" si="58"/>
        <v>4</v>
      </c>
      <c r="G602">
        <f t="shared" si="55"/>
        <v>5</v>
      </c>
      <c r="H602">
        <f t="shared" si="56"/>
        <v>5</v>
      </c>
      <c r="I602">
        <f t="shared" si="57"/>
        <v>22</v>
      </c>
      <c r="Q602" s="4" t="str">
        <f t="shared" si="60"/>
        <v xml:space="preserve">       </v>
      </c>
      <c r="R602" s="4" t="str">
        <f t="shared" si="59"/>
        <v xml:space="preserve">       ('4722', 'Julie', 'Coles', 'julie.coles@hotmail.fr'),</v>
      </c>
    </row>
    <row r="603" spans="1:18" x14ac:dyDescent="0.55000000000000004">
      <c r="A603">
        <v>2188</v>
      </c>
      <c r="B603" t="s">
        <v>3267</v>
      </c>
      <c r="C603" t="s">
        <v>3266</v>
      </c>
      <c r="D603" t="s">
        <v>3265</v>
      </c>
      <c r="F603">
        <f t="shared" si="58"/>
        <v>4</v>
      </c>
      <c r="G603">
        <f t="shared" si="55"/>
        <v>8</v>
      </c>
      <c r="H603">
        <f t="shared" si="56"/>
        <v>7</v>
      </c>
      <c r="I603">
        <f t="shared" si="57"/>
        <v>27</v>
      </c>
      <c r="Q603" s="4" t="str">
        <f t="shared" si="60"/>
        <v xml:space="preserve">       </v>
      </c>
      <c r="R603" s="4" t="str">
        <f t="shared" si="59"/>
        <v xml:space="preserve">       ('2188', 'Beverley', 'Telesio', 'beverley.telesio@regnier.fr'),</v>
      </c>
    </row>
    <row r="604" spans="1:18" x14ac:dyDescent="0.55000000000000004">
      <c r="A604">
        <v>5497</v>
      </c>
      <c r="B604" t="s">
        <v>3264</v>
      </c>
      <c r="C604" t="s">
        <v>3263</v>
      </c>
      <c r="D604" t="s">
        <v>3262</v>
      </c>
      <c r="F604">
        <f t="shared" si="58"/>
        <v>4</v>
      </c>
      <c r="G604">
        <f t="shared" si="55"/>
        <v>7</v>
      </c>
      <c r="H604">
        <f t="shared" si="56"/>
        <v>8</v>
      </c>
      <c r="I604">
        <f t="shared" si="57"/>
        <v>28</v>
      </c>
      <c r="Q604" s="4" t="str">
        <f t="shared" si="60"/>
        <v xml:space="preserve">       </v>
      </c>
      <c r="R604" s="4" t="str">
        <f t="shared" si="59"/>
        <v xml:space="preserve">       ('5497', 'Corinne', 'Mitschke', 'corinne.mitschke@hauffer.net'),</v>
      </c>
    </row>
    <row r="605" spans="1:18" x14ac:dyDescent="0.55000000000000004">
      <c r="A605">
        <v>5711</v>
      </c>
      <c r="B605" t="s">
        <v>3261</v>
      </c>
      <c r="C605" t="s">
        <v>3260</v>
      </c>
      <c r="D605" t="s">
        <v>3259</v>
      </c>
      <c r="F605">
        <f t="shared" si="58"/>
        <v>4</v>
      </c>
      <c r="G605">
        <f t="shared" si="55"/>
        <v>7</v>
      </c>
      <c r="H605">
        <f t="shared" si="56"/>
        <v>6</v>
      </c>
      <c r="I605">
        <f t="shared" si="57"/>
        <v>23</v>
      </c>
      <c r="Q605" s="4" t="str">
        <f t="shared" si="60"/>
        <v xml:space="preserve">       </v>
      </c>
      <c r="R605" s="4" t="str">
        <f t="shared" si="59"/>
        <v xml:space="preserve">       ('5711', 'Valerie', 'Ortega', 'valerie.ortega@tele2.it'),</v>
      </c>
    </row>
    <row r="606" spans="1:18" x14ac:dyDescent="0.55000000000000004">
      <c r="A606">
        <v>4076</v>
      </c>
      <c r="B606" t="s">
        <v>3258</v>
      </c>
      <c r="C606" t="s">
        <v>3257</v>
      </c>
      <c r="D606" t="s">
        <v>3256</v>
      </c>
      <c r="F606">
        <f t="shared" si="58"/>
        <v>4</v>
      </c>
      <c r="G606">
        <f t="shared" si="55"/>
        <v>6</v>
      </c>
      <c r="H606">
        <f t="shared" si="56"/>
        <v>5</v>
      </c>
      <c r="I606">
        <f t="shared" si="57"/>
        <v>22</v>
      </c>
      <c r="Q606" s="4" t="str">
        <f t="shared" si="60"/>
        <v xml:space="preserve">       </v>
      </c>
      <c r="R606" s="4" t="str">
        <f t="shared" si="59"/>
        <v xml:space="preserve">       ('4076', 'Carlos', 'Delle', 'carlos.delle@hicks.com'),</v>
      </c>
    </row>
    <row r="607" spans="1:18" x14ac:dyDescent="0.55000000000000004">
      <c r="A607">
        <v>1847</v>
      </c>
      <c r="B607" t="s">
        <v>3255</v>
      </c>
      <c r="C607" t="s">
        <v>3254</v>
      </c>
      <c r="D607" t="s">
        <v>3253</v>
      </c>
      <c r="F607">
        <f t="shared" si="58"/>
        <v>4</v>
      </c>
      <c r="G607">
        <f t="shared" si="55"/>
        <v>9</v>
      </c>
      <c r="H607">
        <f t="shared" si="56"/>
        <v>7</v>
      </c>
      <c r="I607">
        <f t="shared" si="57"/>
        <v>29</v>
      </c>
      <c r="Q607" s="4" t="str">
        <f t="shared" si="60"/>
        <v xml:space="preserve">       </v>
      </c>
      <c r="R607" s="4" t="str">
        <f t="shared" si="59"/>
        <v xml:space="preserve">       ('1847', 'Christina', 'Besnard', 'christina.besnard@delorme.com'),</v>
      </c>
    </row>
    <row r="608" spans="1:18" x14ac:dyDescent="0.55000000000000004">
      <c r="A608">
        <v>2816</v>
      </c>
      <c r="B608" t="s">
        <v>3252</v>
      </c>
      <c r="C608" t="s">
        <v>3251</v>
      </c>
      <c r="D608" t="s">
        <v>3250</v>
      </c>
      <c r="F608">
        <f t="shared" si="58"/>
        <v>4</v>
      </c>
      <c r="G608">
        <f t="shared" si="55"/>
        <v>7</v>
      </c>
      <c r="H608">
        <f t="shared" si="56"/>
        <v>7</v>
      </c>
      <c r="I608">
        <f t="shared" si="57"/>
        <v>25</v>
      </c>
      <c r="Q608" s="4" t="str">
        <f t="shared" si="60"/>
        <v xml:space="preserve">       </v>
      </c>
      <c r="R608" s="4" t="str">
        <f t="shared" si="59"/>
        <v xml:space="preserve">       ('2816', 'Rosario', 'Jacques', 'rosario.jacques@yahoo.com'),</v>
      </c>
    </row>
    <row r="609" spans="1:18" x14ac:dyDescent="0.55000000000000004">
      <c r="A609">
        <v>5019</v>
      </c>
      <c r="B609" t="s">
        <v>3249</v>
      </c>
      <c r="C609" t="s">
        <v>3248</v>
      </c>
      <c r="D609" t="s">
        <v>3247</v>
      </c>
      <c r="F609">
        <f t="shared" si="58"/>
        <v>4</v>
      </c>
      <c r="G609">
        <f t="shared" si="55"/>
        <v>5</v>
      </c>
      <c r="H609">
        <f t="shared" si="56"/>
        <v>7</v>
      </c>
      <c r="I609">
        <f t="shared" si="57"/>
        <v>20</v>
      </c>
      <c r="Q609" s="4" t="str">
        <f t="shared" si="60"/>
        <v xml:space="preserve">       </v>
      </c>
      <c r="R609" s="4" t="str">
        <f t="shared" si="59"/>
        <v xml:space="preserve">       ('5019', 'Celal', 'Fischer', 'celal.fischer@aol.de'),</v>
      </c>
    </row>
    <row r="610" spans="1:18" x14ac:dyDescent="0.55000000000000004">
      <c r="A610">
        <v>4869</v>
      </c>
      <c r="B610" t="s">
        <v>3246</v>
      </c>
      <c r="C610" t="s">
        <v>3245</v>
      </c>
      <c r="D610" t="s">
        <v>3244</v>
      </c>
      <c r="F610">
        <f t="shared" si="58"/>
        <v>4</v>
      </c>
      <c r="G610">
        <f t="shared" si="55"/>
        <v>8</v>
      </c>
      <c r="H610">
        <f t="shared" si="56"/>
        <v>6</v>
      </c>
      <c r="I610">
        <f t="shared" si="57"/>
        <v>34</v>
      </c>
      <c r="Q610" s="4" t="str">
        <f t="shared" si="60"/>
        <v xml:space="preserve">       </v>
      </c>
      <c r="R610" s="4" t="str">
        <f t="shared" si="59"/>
        <v xml:space="preserve">       ('4869', 'Leonardo', 'Guzman', 'leonardo.guzman@andreozzi-abba.com'),</v>
      </c>
    </row>
    <row r="611" spans="1:18" x14ac:dyDescent="0.55000000000000004">
      <c r="A611">
        <v>3613</v>
      </c>
      <c r="B611" t="s">
        <v>3243</v>
      </c>
      <c r="C611" t="s">
        <v>2120</v>
      </c>
      <c r="D611" t="s">
        <v>3242</v>
      </c>
      <c r="F611">
        <f t="shared" si="58"/>
        <v>4</v>
      </c>
      <c r="G611">
        <f t="shared" si="55"/>
        <v>7</v>
      </c>
      <c r="H611">
        <f t="shared" si="56"/>
        <v>5</v>
      </c>
      <c r="I611">
        <f t="shared" si="57"/>
        <v>23</v>
      </c>
      <c r="Q611" s="4" t="str">
        <f t="shared" si="60"/>
        <v xml:space="preserve">       </v>
      </c>
      <c r="R611" s="4" t="str">
        <f t="shared" si="59"/>
        <v xml:space="preserve">       ('3613', 'Clinton', 'Mason', 'clinton.mason@yahoo.com'),</v>
      </c>
    </row>
    <row r="612" spans="1:18" x14ac:dyDescent="0.55000000000000004">
      <c r="A612">
        <v>3069</v>
      </c>
      <c r="B612" t="s">
        <v>3241</v>
      </c>
      <c r="C612" t="s">
        <v>3240</v>
      </c>
      <c r="D612" t="s">
        <v>3239</v>
      </c>
      <c r="F612">
        <f t="shared" si="58"/>
        <v>4</v>
      </c>
      <c r="G612">
        <f t="shared" si="55"/>
        <v>7</v>
      </c>
      <c r="H612">
        <f t="shared" si="56"/>
        <v>6</v>
      </c>
      <c r="I612">
        <f t="shared" si="57"/>
        <v>33</v>
      </c>
      <c r="Q612" s="4" t="str">
        <f t="shared" si="60"/>
        <v xml:space="preserve">       </v>
      </c>
      <c r="R612" s="4" t="str">
        <f t="shared" si="59"/>
        <v xml:space="preserve">       ('3069', 'Loretta', 'Mallet', 'loretta.mallet@sansoni-toscani.it'),</v>
      </c>
    </row>
    <row r="613" spans="1:18" x14ac:dyDescent="0.55000000000000004">
      <c r="A613">
        <v>2601</v>
      </c>
      <c r="B613" t="s">
        <v>3238</v>
      </c>
      <c r="C613" t="s">
        <v>3237</v>
      </c>
      <c r="D613" t="s">
        <v>3236</v>
      </c>
      <c r="F613">
        <f t="shared" si="58"/>
        <v>4</v>
      </c>
      <c r="G613">
        <f t="shared" si="55"/>
        <v>7</v>
      </c>
      <c r="H613">
        <f t="shared" si="56"/>
        <v>5</v>
      </c>
      <c r="I613">
        <f t="shared" si="57"/>
        <v>27</v>
      </c>
      <c r="Q613" s="4" t="str">
        <f t="shared" si="60"/>
        <v xml:space="preserve">       </v>
      </c>
      <c r="R613" s="4" t="str">
        <f t="shared" si="59"/>
        <v xml:space="preserve">       ('2601', 'Lorenzo', 'Roero', 'lorenzo.roero@hotmail.co.uk'),</v>
      </c>
    </row>
    <row r="614" spans="1:18" x14ac:dyDescent="0.55000000000000004">
      <c r="A614">
        <v>2133</v>
      </c>
      <c r="B614" t="s">
        <v>3235</v>
      </c>
      <c r="C614" t="s">
        <v>3234</v>
      </c>
      <c r="D614" t="s">
        <v>3233</v>
      </c>
      <c r="F614">
        <f t="shared" si="58"/>
        <v>4</v>
      </c>
      <c r="G614">
        <f t="shared" si="55"/>
        <v>5</v>
      </c>
      <c r="H614">
        <f t="shared" si="56"/>
        <v>9</v>
      </c>
      <c r="I614">
        <f t="shared" si="57"/>
        <v>25</v>
      </c>
      <c r="Q614" s="4" t="str">
        <f t="shared" si="60"/>
        <v xml:space="preserve">       </v>
      </c>
      <c r="R614" s="4" t="str">
        <f t="shared" si="59"/>
        <v xml:space="preserve">       ('2133', 'Lando', 'Gutierrez', 'lando.gutierrez@heser.com'),</v>
      </c>
    </row>
    <row r="615" spans="1:18" x14ac:dyDescent="0.55000000000000004">
      <c r="A615">
        <v>3164</v>
      </c>
      <c r="B615" t="s">
        <v>3232</v>
      </c>
      <c r="C615" t="s">
        <v>3231</v>
      </c>
      <c r="D615" t="s">
        <v>3230</v>
      </c>
      <c r="F615">
        <f t="shared" si="58"/>
        <v>4</v>
      </c>
      <c r="G615">
        <f t="shared" si="55"/>
        <v>6</v>
      </c>
      <c r="H615">
        <f t="shared" si="56"/>
        <v>9</v>
      </c>
      <c r="I615">
        <f t="shared" si="57"/>
        <v>32</v>
      </c>
      <c r="Q615" s="4" t="str">
        <f t="shared" si="60"/>
        <v xml:space="preserve">       </v>
      </c>
      <c r="R615" s="4" t="str">
        <f t="shared" si="59"/>
        <v xml:space="preserve">       ('3164', 'Elaine', 'Patterson', 'elaine.patterson@rose-morris.org'),</v>
      </c>
    </row>
    <row r="616" spans="1:18" x14ac:dyDescent="0.55000000000000004">
      <c r="A616">
        <v>3897</v>
      </c>
      <c r="B616" t="s">
        <v>3229</v>
      </c>
      <c r="C616" t="s">
        <v>3228</v>
      </c>
      <c r="D616" t="s">
        <v>3227</v>
      </c>
      <c r="F616">
        <f t="shared" si="58"/>
        <v>4</v>
      </c>
      <c r="G616">
        <f t="shared" si="55"/>
        <v>8</v>
      </c>
      <c r="H616">
        <f t="shared" si="56"/>
        <v>6</v>
      </c>
      <c r="I616">
        <f t="shared" si="57"/>
        <v>28</v>
      </c>
      <c r="Q616" s="4" t="str">
        <f t="shared" si="60"/>
        <v xml:space="preserve">       </v>
      </c>
      <c r="R616" s="4" t="str">
        <f t="shared" si="59"/>
        <v xml:space="preserve">       ('3897', 'Marcella', 'Govoni', 'marcella.govoni@barkholz.net'),</v>
      </c>
    </row>
    <row r="617" spans="1:18" x14ac:dyDescent="0.55000000000000004">
      <c r="A617">
        <v>5663</v>
      </c>
      <c r="B617" t="s">
        <v>3226</v>
      </c>
      <c r="C617" t="s">
        <v>3225</v>
      </c>
      <c r="D617" t="s">
        <v>3224</v>
      </c>
      <c r="F617">
        <f t="shared" si="58"/>
        <v>4</v>
      </c>
      <c r="G617">
        <f t="shared" si="55"/>
        <v>6</v>
      </c>
      <c r="H617">
        <f t="shared" si="56"/>
        <v>6</v>
      </c>
      <c r="I617">
        <f t="shared" si="57"/>
        <v>25</v>
      </c>
      <c r="Q617" s="4" t="str">
        <f t="shared" si="60"/>
        <v xml:space="preserve">       </v>
      </c>
      <c r="R617" s="4" t="str">
        <f t="shared" si="59"/>
        <v xml:space="preserve">       ('5663', 'Ettore', 'Amaldi', 'ettore.amaldi@germain.com'),</v>
      </c>
    </row>
    <row r="618" spans="1:18" x14ac:dyDescent="0.55000000000000004">
      <c r="A618">
        <v>3879</v>
      </c>
      <c r="B618" t="s">
        <v>3223</v>
      </c>
      <c r="C618" t="s">
        <v>3222</v>
      </c>
      <c r="D618" t="s">
        <v>3221</v>
      </c>
      <c r="F618">
        <f t="shared" si="58"/>
        <v>4</v>
      </c>
      <c r="G618">
        <f t="shared" si="55"/>
        <v>6</v>
      </c>
      <c r="H618">
        <f t="shared" si="56"/>
        <v>8</v>
      </c>
      <c r="I618">
        <f t="shared" si="57"/>
        <v>36</v>
      </c>
      <c r="Q618" s="4" t="str">
        <f t="shared" si="60"/>
        <v xml:space="preserve">       </v>
      </c>
      <c r="R618" s="4" t="str">
        <f t="shared" si="59"/>
        <v xml:space="preserve">       ('3879', 'Rufino', 'Gallegos', 'rufino.gallegos@webster-newton.co.uk'),</v>
      </c>
    </row>
    <row r="619" spans="1:18" x14ac:dyDescent="0.55000000000000004">
      <c r="A619">
        <v>5900</v>
      </c>
      <c r="B619" t="s">
        <v>3220</v>
      </c>
      <c r="C619" t="s">
        <v>3219</v>
      </c>
      <c r="D619" t="s">
        <v>3218</v>
      </c>
      <c r="F619">
        <f t="shared" si="58"/>
        <v>4</v>
      </c>
      <c r="G619">
        <f t="shared" si="55"/>
        <v>7</v>
      </c>
      <c r="H619">
        <f t="shared" si="56"/>
        <v>8</v>
      </c>
      <c r="I619">
        <f t="shared" si="57"/>
        <v>30</v>
      </c>
      <c r="Q619" s="4" t="str">
        <f t="shared" si="60"/>
        <v xml:space="preserve">       </v>
      </c>
      <c r="R619" s="4" t="str">
        <f t="shared" si="59"/>
        <v xml:space="preserve">       ('5900', 'Georges', 'Richards', 'georges.richards@macdonald.com'),</v>
      </c>
    </row>
    <row r="620" spans="1:18" x14ac:dyDescent="0.55000000000000004">
      <c r="A620">
        <v>2272</v>
      </c>
      <c r="B620" t="s">
        <v>3217</v>
      </c>
      <c r="C620" t="s">
        <v>3216</v>
      </c>
      <c r="D620" t="s">
        <v>3215</v>
      </c>
      <c r="F620">
        <f t="shared" si="58"/>
        <v>4</v>
      </c>
      <c r="G620">
        <f t="shared" si="55"/>
        <v>6</v>
      </c>
      <c r="H620">
        <f t="shared" si="56"/>
        <v>9</v>
      </c>
      <c r="I620">
        <f t="shared" si="57"/>
        <v>28</v>
      </c>
      <c r="Q620" s="4" t="str">
        <f t="shared" si="60"/>
        <v xml:space="preserve">       </v>
      </c>
      <c r="R620" s="4" t="str">
        <f t="shared" si="59"/>
        <v xml:space="preserve">       ('2272', 'Janice', 'Infantino', 'janice.infantino@hotmail.com'),</v>
      </c>
    </row>
    <row r="621" spans="1:18" x14ac:dyDescent="0.55000000000000004">
      <c r="A621">
        <v>5436</v>
      </c>
      <c r="B621" t="s">
        <v>3214</v>
      </c>
      <c r="C621" t="s">
        <v>3213</v>
      </c>
      <c r="D621" t="s">
        <v>3212</v>
      </c>
      <c r="F621">
        <f t="shared" si="58"/>
        <v>4</v>
      </c>
      <c r="G621">
        <f t="shared" si="55"/>
        <v>8</v>
      </c>
      <c r="H621">
        <f t="shared" si="56"/>
        <v>13</v>
      </c>
      <c r="I621">
        <f t="shared" si="57"/>
        <v>30</v>
      </c>
      <c r="Q621" s="4" t="str">
        <f t="shared" si="60"/>
        <v xml:space="preserve">       </v>
      </c>
      <c r="R621" s="4" t="str">
        <f t="shared" si="59"/>
        <v xml:space="preserve">       ('5436', 'Svetlana', 'Montanariello', 'svetlana.montanariello@putz.de'),</v>
      </c>
    </row>
    <row r="622" spans="1:18" x14ac:dyDescent="0.55000000000000004">
      <c r="A622">
        <v>3676</v>
      </c>
      <c r="B622" t="s">
        <v>3211</v>
      </c>
      <c r="C622" t="s">
        <v>3210</v>
      </c>
      <c r="D622" t="s">
        <v>3209</v>
      </c>
      <c r="F622">
        <f t="shared" si="58"/>
        <v>4</v>
      </c>
      <c r="G622">
        <f t="shared" si="55"/>
        <v>6</v>
      </c>
      <c r="H622">
        <f t="shared" si="56"/>
        <v>7</v>
      </c>
      <c r="I622">
        <f t="shared" si="57"/>
        <v>31</v>
      </c>
      <c r="Q622" s="4" t="str">
        <f t="shared" si="60"/>
        <v xml:space="preserve">       </v>
      </c>
      <c r="R622" s="4" t="str">
        <f t="shared" si="59"/>
        <v xml:space="preserve">       ('3676', 'Agnolo', 'Cedillo', 'agnolo.cedillo@laboratorios.biz'),</v>
      </c>
    </row>
    <row r="623" spans="1:18" x14ac:dyDescent="0.55000000000000004">
      <c r="A623">
        <v>4676</v>
      </c>
      <c r="B623" t="s">
        <v>3208</v>
      </c>
      <c r="C623" t="s">
        <v>3207</v>
      </c>
      <c r="D623" t="s">
        <v>3206</v>
      </c>
      <c r="F623">
        <f t="shared" si="58"/>
        <v>4</v>
      </c>
      <c r="G623">
        <f t="shared" si="55"/>
        <v>6</v>
      </c>
      <c r="H623">
        <f t="shared" si="56"/>
        <v>6</v>
      </c>
      <c r="I623">
        <f t="shared" si="57"/>
        <v>33</v>
      </c>
      <c r="Q623" s="4" t="str">
        <f t="shared" si="60"/>
        <v xml:space="preserve">       </v>
      </c>
      <c r="R623" s="4" t="str">
        <f t="shared" si="59"/>
        <v xml:space="preserve">       ('4676', 'Hannah', 'Jockel', 'hannah.jockel@ceravolo-tonisto.eu'),</v>
      </c>
    </row>
    <row r="624" spans="1:18" x14ac:dyDescent="0.55000000000000004">
      <c r="A624">
        <v>1563</v>
      </c>
      <c r="B624" t="s">
        <v>3205</v>
      </c>
      <c r="C624" t="s">
        <v>3204</v>
      </c>
      <c r="D624" t="s">
        <v>3203</v>
      </c>
      <c r="F624">
        <f t="shared" si="58"/>
        <v>4</v>
      </c>
      <c r="G624">
        <f t="shared" si="55"/>
        <v>6</v>
      </c>
      <c r="H624">
        <f t="shared" si="56"/>
        <v>5</v>
      </c>
      <c r="I624">
        <f t="shared" si="57"/>
        <v>21</v>
      </c>
      <c r="Q624" s="4" t="str">
        <f t="shared" si="60"/>
        <v xml:space="preserve">       </v>
      </c>
      <c r="R624" s="4" t="str">
        <f t="shared" si="59"/>
        <v xml:space="preserve">       ('1563', 'Yvonne', 'Stout', 'yvonne.stout@sims.edu'),</v>
      </c>
    </row>
    <row r="625" spans="1:18" x14ac:dyDescent="0.55000000000000004">
      <c r="A625">
        <v>4349</v>
      </c>
      <c r="B625" t="s">
        <v>3202</v>
      </c>
      <c r="C625" t="s">
        <v>3201</v>
      </c>
      <c r="D625" t="s">
        <v>3200</v>
      </c>
      <c r="F625">
        <f t="shared" si="58"/>
        <v>4</v>
      </c>
      <c r="G625">
        <f t="shared" si="55"/>
        <v>5</v>
      </c>
      <c r="H625">
        <f t="shared" si="56"/>
        <v>4</v>
      </c>
      <c r="I625">
        <f t="shared" si="57"/>
        <v>20</v>
      </c>
      <c r="Q625" s="4" t="str">
        <f t="shared" si="60"/>
        <v xml:space="preserve">       </v>
      </c>
      <c r="R625" s="4" t="str">
        <f t="shared" si="59"/>
        <v xml:space="preserve">       ('4349', 'Anouk', 'Pace', 'anouk.pace@gmail.com'),</v>
      </c>
    </row>
    <row r="626" spans="1:18" x14ac:dyDescent="0.55000000000000004">
      <c r="A626">
        <v>1658</v>
      </c>
      <c r="B626" t="s">
        <v>3199</v>
      </c>
      <c r="C626" t="s">
        <v>3198</v>
      </c>
      <c r="D626" t="s">
        <v>3197</v>
      </c>
      <c r="F626">
        <f t="shared" si="58"/>
        <v>4</v>
      </c>
      <c r="G626">
        <f t="shared" si="55"/>
        <v>7</v>
      </c>
      <c r="H626">
        <f t="shared" si="56"/>
        <v>6</v>
      </c>
      <c r="I626">
        <f t="shared" si="57"/>
        <v>26</v>
      </c>
      <c r="Q626" s="4" t="str">
        <f t="shared" si="60"/>
        <v xml:space="preserve">       </v>
      </c>
      <c r="R626" s="4" t="str">
        <f t="shared" si="59"/>
        <v xml:space="preserve">       ('1658', 'Esteban', 'Valdez', 'esteban.valdez@hotmail.com'),</v>
      </c>
    </row>
    <row r="627" spans="1:18" x14ac:dyDescent="0.55000000000000004">
      <c r="A627">
        <v>2552</v>
      </c>
      <c r="B627" t="s">
        <v>3196</v>
      </c>
      <c r="C627" t="s">
        <v>3195</v>
      </c>
      <c r="D627" t="s">
        <v>3194</v>
      </c>
      <c r="F627">
        <f t="shared" si="58"/>
        <v>4</v>
      </c>
      <c r="G627">
        <f t="shared" si="55"/>
        <v>8</v>
      </c>
      <c r="H627">
        <f t="shared" si="56"/>
        <v>6</v>
      </c>
      <c r="I627">
        <f t="shared" si="57"/>
        <v>27</v>
      </c>
      <c r="Q627" s="4" t="str">
        <f t="shared" si="60"/>
        <v xml:space="preserve">       </v>
      </c>
      <c r="R627" s="4" t="str">
        <f t="shared" si="59"/>
        <v xml:space="preserve">       ('2552', 'Angelina', 'Davies', 'angelina.davies@hotmail.com'),</v>
      </c>
    </row>
    <row r="628" spans="1:18" x14ac:dyDescent="0.55000000000000004">
      <c r="A628">
        <v>4847</v>
      </c>
      <c r="B628" t="s">
        <v>3193</v>
      </c>
      <c r="C628" t="s">
        <v>3192</v>
      </c>
      <c r="D628" t="s">
        <v>3191</v>
      </c>
      <c r="F628">
        <f t="shared" si="58"/>
        <v>4</v>
      </c>
      <c r="G628">
        <f t="shared" si="55"/>
        <v>9</v>
      </c>
      <c r="H628">
        <f t="shared" si="56"/>
        <v>6</v>
      </c>
      <c r="I628">
        <f t="shared" si="57"/>
        <v>25</v>
      </c>
      <c r="Q628" s="4" t="str">
        <f t="shared" si="60"/>
        <v xml:space="preserve">       </v>
      </c>
      <c r="R628" s="4" t="str">
        <f t="shared" si="59"/>
        <v xml:space="preserve">       ('4847', 'Anastasie', 'Cadena', 'anastasie.cadena@live.com'),</v>
      </c>
    </row>
    <row r="629" spans="1:18" x14ac:dyDescent="0.55000000000000004">
      <c r="A629">
        <v>1553</v>
      </c>
      <c r="B629" t="s">
        <v>3190</v>
      </c>
      <c r="C629" t="s">
        <v>3189</v>
      </c>
      <c r="D629" t="s">
        <v>3188</v>
      </c>
      <c r="F629">
        <f t="shared" si="58"/>
        <v>4</v>
      </c>
      <c r="G629">
        <f t="shared" si="55"/>
        <v>11</v>
      </c>
      <c r="H629">
        <f t="shared" si="56"/>
        <v>8</v>
      </c>
      <c r="I629">
        <f t="shared" si="57"/>
        <v>38</v>
      </c>
      <c r="Q629" s="4" t="str">
        <f t="shared" si="60"/>
        <v xml:space="preserve">       </v>
      </c>
      <c r="R629" s="4" t="str">
        <f t="shared" si="59"/>
        <v xml:space="preserve">       ('1553', 'Hansjoachim', 'Lettiere', 'hansjoachim.lettiere@hall-mcdaniel.net'),</v>
      </c>
    </row>
    <row r="630" spans="1:18" x14ac:dyDescent="0.55000000000000004">
      <c r="A630">
        <v>2632</v>
      </c>
      <c r="B630" t="s">
        <v>3187</v>
      </c>
      <c r="C630" t="s">
        <v>3186</v>
      </c>
      <c r="D630" t="s">
        <v>3185</v>
      </c>
      <c r="F630">
        <f t="shared" si="58"/>
        <v>4</v>
      </c>
      <c r="G630">
        <f t="shared" si="55"/>
        <v>4</v>
      </c>
      <c r="H630">
        <f t="shared" si="56"/>
        <v>6</v>
      </c>
      <c r="I630">
        <f t="shared" si="57"/>
        <v>24</v>
      </c>
      <c r="Q630" s="4" t="str">
        <f t="shared" si="60"/>
        <v xml:space="preserve">       </v>
      </c>
      <c r="R630" s="4" t="str">
        <f t="shared" si="59"/>
        <v xml:space="preserve">       ('2632', 'Yeni', 'Tejada', 'yeni.tejada@olson.edu.au'),</v>
      </c>
    </row>
    <row r="631" spans="1:18" x14ac:dyDescent="0.55000000000000004">
      <c r="A631">
        <v>1908</v>
      </c>
      <c r="B631" t="s">
        <v>3184</v>
      </c>
      <c r="C631" t="s">
        <v>3183</v>
      </c>
      <c r="D631" t="s">
        <v>3182</v>
      </c>
      <c r="F631">
        <f t="shared" si="58"/>
        <v>4</v>
      </c>
      <c r="G631">
        <f t="shared" si="55"/>
        <v>5</v>
      </c>
      <c r="H631">
        <f t="shared" si="56"/>
        <v>8</v>
      </c>
      <c r="I631">
        <f t="shared" si="57"/>
        <v>26</v>
      </c>
      <c r="Q631" s="4" t="str">
        <f t="shared" si="60"/>
        <v xml:space="preserve">       </v>
      </c>
      <c r="R631" s="4" t="str">
        <f t="shared" si="59"/>
        <v xml:space="preserve">       ('1908', 'Dulce', 'Adinolfi', 'dulce.adinolfi@hotmail.com'),</v>
      </c>
    </row>
    <row r="632" spans="1:18" x14ac:dyDescent="0.55000000000000004">
      <c r="A632">
        <v>5801</v>
      </c>
      <c r="B632" t="s">
        <v>3181</v>
      </c>
      <c r="C632" t="s">
        <v>3180</v>
      </c>
      <c r="D632" t="s">
        <v>3179</v>
      </c>
      <c r="F632">
        <f t="shared" si="58"/>
        <v>4</v>
      </c>
      <c r="G632">
        <f t="shared" si="55"/>
        <v>4</v>
      </c>
      <c r="H632">
        <f t="shared" si="56"/>
        <v>9</v>
      </c>
      <c r="I632">
        <f t="shared" si="57"/>
        <v>24</v>
      </c>
      <c r="Q632" s="4" t="str">
        <f t="shared" si="60"/>
        <v xml:space="preserve">       </v>
      </c>
      <c r="R632" s="4" t="str">
        <f t="shared" si="59"/>
        <v xml:space="preserve">       ('5801', 'Sean', 'Mielcarek', 'sean.mielcarek@gmail.com'),</v>
      </c>
    </row>
    <row r="633" spans="1:18" x14ac:dyDescent="0.55000000000000004">
      <c r="A633">
        <v>1935</v>
      </c>
      <c r="B633" t="s">
        <v>3178</v>
      </c>
      <c r="C633" t="s">
        <v>3177</v>
      </c>
      <c r="D633" t="s">
        <v>3176</v>
      </c>
      <c r="F633">
        <f t="shared" si="58"/>
        <v>4</v>
      </c>
      <c r="G633">
        <f t="shared" si="55"/>
        <v>4</v>
      </c>
      <c r="H633">
        <f t="shared" si="56"/>
        <v>7</v>
      </c>
      <c r="I633">
        <f t="shared" si="57"/>
        <v>22</v>
      </c>
      <c r="Q633" s="4" t="str">
        <f t="shared" si="60"/>
        <v xml:space="preserve">       </v>
      </c>
      <c r="R633" s="4" t="str">
        <f t="shared" si="59"/>
        <v xml:space="preserve">       ('1935', 'Omar', 'Fonseca', 'omar.fonseca@grupo.org'),</v>
      </c>
    </row>
    <row r="634" spans="1:18" x14ac:dyDescent="0.55000000000000004">
      <c r="A634">
        <v>2609</v>
      </c>
      <c r="B634" t="s">
        <v>3175</v>
      </c>
      <c r="C634" t="s">
        <v>3174</v>
      </c>
      <c r="D634" t="s">
        <v>3173</v>
      </c>
      <c r="F634">
        <f t="shared" si="58"/>
        <v>4</v>
      </c>
      <c r="G634">
        <f t="shared" si="55"/>
        <v>5</v>
      </c>
      <c r="H634">
        <f t="shared" si="56"/>
        <v>5</v>
      </c>
      <c r="I634">
        <f t="shared" si="57"/>
        <v>20</v>
      </c>
      <c r="Q634" s="4" t="str">
        <f t="shared" si="60"/>
        <v xml:space="preserve">       </v>
      </c>
      <c r="R634" s="4" t="str">
        <f t="shared" si="59"/>
        <v xml:space="preserve">       ('2609', 'Henry', 'Gucci', 'henry.gucci@leleu.fr'),</v>
      </c>
    </row>
    <row r="635" spans="1:18" x14ac:dyDescent="0.55000000000000004">
      <c r="A635">
        <v>2740</v>
      </c>
      <c r="B635" t="s">
        <v>3172</v>
      </c>
      <c r="C635" t="s">
        <v>3171</v>
      </c>
      <c r="D635" t="s">
        <v>3170</v>
      </c>
      <c r="F635">
        <f t="shared" si="58"/>
        <v>4</v>
      </c>
      <c r="G635">
        <f t="shared" si="55"/>
        <v>6</v>
      </c>
      <c r="H635">
        <f t="shared" si="56"/>
        <v>7</v>
      </c>
      <c r="I635">
        <f t="shared" si="57"/>
        <v>25</v>
      </c>
      <c r="Q635" s="4" t="str">
        <f t="shared" si="60"/>
        <v xml:space="preserve">       </v>
      </c>
      <c r="R635" s="4" t="str">
        <f t="shared" si="59"/>
        <v xml:space="preserve">       ('2740', 'Samira', 'Bottaro', 'samira.bottaro@vasseur.fr'),</v>
      </c>
    </row>
    <row r="636" spans="1:18" x14ac:dyDescent="0.55000000000000004">
      <c r="A636">
        <v>1907</v>
      </c>
      <c r="B636" t="s">
        <v>3169</v>
      </c>
      <c r="C636" t="s">
        <v>3168</v>
      </c>
      <c r="D636" t="s">
        <v>3167</v>
      </c>
      <c r="F636">
        <f t="shared" si="58"/>
        <v>4</v>
      </c>
      <c r="G636">
        <f t="shared" si="55"/>
        <v>7</v>
      </c>
      <c r="H636">
        <f t="shared" si="56"/>
        <v>6</v>
      </c>
      <c r="I636">
        <f t="shared" si="57"/>
        <v>31</v>
      </c>
      <c r="Q636" s="4" t="str">
        <f t="shared" si="60"/>
        <v xml:space="preserve">       </v>
      </c>
      <c r="R636" s="4" t="str">
        <f t="shared" si="59"/>
        <v xml:space="preserve">       ('1907', 'Korinna', 'Arnold', 'korinna.arnold@zapata-saenz.biz'),</v>
      </c>
    </row>
    <row r="637" spans="1:18" x14ac:dyDescent="0.55000000000000004">
      <c r="A637">
        <v>1831</v>
      </c>
      <c r="B637" t="s">
        <v>3166</v>
      </c>
      <c r="C637" t="s">
        <v>3165</v>
      </c>
      <c r="D637" t="s">
        <v>3164</v>
      </c>
      <c r="F637">
        <f t="shared" si="58"/>
        <v>4</v>
      </c>
      <c r="G637">
        <f t="shared" si="55"/>
        <v>7</v>
      </c>
      <c r="H637">
        <f t="shared" si="56"/>
        <v>8</v>
      </c>
      <c r="I637">
        <f t="shared" si="57"/>
        <v>23</v>
      </c>
      <c r="Q637" s="4" t="str">
        <f t="shared" si="60"/>
        <v xml:space="preserve">       </v>
      </c>
      <c r="R637" s="4" t="str">
        <f t="shared" si="59"/>
        <v xml:space="preserve">       ('1831', 'Marcela', 'Ferrante', 'marcela.ferrante@gmx.de'),</v>
      </c>
    </row>
    <row r="638" spans="1:18" x14ac:dyDescent="0.55000000000000004">
      <c r="A638">
        <v>5177</v>
      </c>
      <c r="B638" t="s">
        <v>2812</v>
      </c>
      <c r="C638" t="s">
        <v>3163</v>
      </c>
      <c r="D638" t="s">
        <v>3162</v>
      </c>
      <c r="F638">
        <f t="shared" si="58"/>
        <v>4</v>
      </c>
      <c r="G638">
        <f t="shared" si="55"/>
        <v>7</v>
      </c>
      <c r="H638">
        <f t="shared" si="56"/>
        <v>5</v>
      </c>
      <c r="I638">
        <f t="shared" si="57"/>
        <v>31</v>
      </c>
      <c r="Q638" s="4" t="str">
        <f t="shared" si="60"/>
        <v xml:space="preserve">       </v>
      </c>
      <c r="R638" s="4" t="str">
        <f t="shared" si="59"/>
        <v xml:space="preserve">       ('5177', 'Douglas', 'Amaya', 'douglas.amaya@favata-brenna.net'),</v>
      </c>
    </row>
    <row r="639" spans="1:18" x14ac:dyDescent="0.55000000000000004">
      <c r="A639">
        <v>6179</v>
      </c>
      <c r="B639" t="s">
        <v>3161</v>
      </c>
      <c r="C639" t="s">
        <v>3160</v>
      </c>
      <c r="D639" t="s">
        <v>3159</v>
      </c>
      <c r="F639">
        <f t="shared" si="58"/>
        <v>4</v>
      </c>
      <c r="G639">
        <f t="shared" si="55"/>
        <v>9</v>
      </c>
      <c r="H639">
        <f t="shared" si="56"/>
        <v>10</v>
      </c>
      <c r="I639">
        <f t="shared" si="57"/>
        <v>33</v>
      </c>
      <c r="Q639" s="4" t="str">
        <f t="shared" si="60"/>
        <v xml:space="preserve">       </v>
      </c>
      <c r="R639" s="4" t="str">
        <f t="shared" si="59"/>
        <v xml:space="preserve">       ('6179', 'Katherina', 'Barrientos', 'katherina.barrientos@trobbiani.eu'),</v>
      </c>
    </row>
    <row r="640" spans="1:18" x14ac:dyDescent="0.55000000000000004">
      <c r="A640">
        <v>2917</v>
      </c>
      <c r="B640" t="s">
        <v>3158</v>
      </c>
      <c r="C640" t="s">
        <v>3157</v>
      </c>
      <c r="D640" t="s">
        <v>3156</v>
      </c>
      <c r="F640">
        <f t="shared" si="58"/>
        <v>4</v>
      </c>
      <c r="G640">
        <f t="shared" si="55"/>
        <v>8</v>
      </c>
      <c r="H640">
        <f t="shared" si="56"/>
        <v>4</v>
      </c>
      <c r="I640">
        <f t="shared" si="57"/>
        <v>22</v>
      </c>
      <c r="Q640" s="4" t="str">
        <f t="shared" si="60"/>
        <v xml:space="preserve">       </v>
      </c>
      <c r="R640" s="4" t="str">
        <f t="shared" si="59"/>
        <v xml:space="preserve">       ('2917', 'Brittany', 'Tran', 'brittany.tran@tele2.it'),</v>
      </c>
    </row>
    <row r="641" spans="1:18" x14ac:dyDescent="0.55000000000000004">
      <c r="A641">
        <v>1486</v>
      </c>
      <c r="B641" t="s">
        <v>3155</v>
      </c>
      <c r="C641" t="s">
        <v>3154</v>
      </c>
      <c r="D641" t="s">
        <v>3153</v>
      </c>
      <c r="F641">
        <f t="shared" si="58"/>
        <v>4</v>
      </c>
      <c r="G641">
        <f t="shared" si="55"/>
        <v>8</v>
      </c>
      <c r="H641">
        <f t="shared" si="56"/>
        <v>6</v>
      </c>
      <c r="I641">
        <f t="shared" si="57"/>
        <v>25</v>
      </c>
      <c r="Q641" s="4" t="str">
        <f t="shared" si="60"/>
        <v xml:space="preserve">       </v>
      </c>
      <c r="R641" s="4" t="str">
        <f t="shared" si="59"/>
        <v xml:space="preserve">       ('1486', 'Caroline', 'Reeves', 'caroline.reeves@yahoo.com'),</v>
      </c>
    </row>
    <row r="642" spans="1:18" x14ac:dyDescent="0.55000000000000004">
      <c r="A642">
        <v>3735</v>
      </c>
      <c r="B642" t="s">
        <v>3152</v>
      </c>
      <c r="C642" t="s">
        <v>3151</v>
      </c>
      <c r="D642" t="s">
        <v>3150</v>
      </c>
      <c r="F642">
        <f t="shared" si="58"/>
        <v>4</v>
      </c>
      <c r="G642">
        <f t="shared" ref="G642:G705" si="61">LEN(B642)</f>
        <v>3</v>
      </c>
      <c r="H642">
        <f t="shared" ref="H642:H705" si="62">LEN(C642)</f>
        <v>7</v>
      </c>
      <c r="I642">
        <f t="shared" ref="I642:I705" si="63">LEN(D642)</f>
        <v>20</v>
      </c>
      <c r="Q642" s="4" t="str">
        <f t="shared" si="60"/>
        <v xml:space="preserve">       </v>
      </c>
      <c r="R642" s="4" t="str">
        <f t="shared" si="59"/>
        <v xml:space="preserve">       ('3735', 'Joe', 'Michaud', 'joe.michaud@yahoo.fr'),</v>
      </c>
    </row>
    <row r="643" spans="1:18" x14ac:dyDescent="0.55000000000000004">
      <c r="A643">
        <v>3838</v>
      </c>
      <c r="B643" t="s">
        <v>3149</v>
      </c>
      <c r="C643" t="s">
        <v>3148</v>
      </c>
      <c r="D643" t="s">
        <v>3147</v>
      </c>
      <c r="F643">
        <f t="shared" ref="F643:F706" si="64">LEN(A643)</f>
        <v>4</v>
      </c>
      <c r="G643">
        <f t="shared" si="61"/>
        <v>5</v>
      </c>
      <c r="H643">
        <f t="shared" si="62"/>
        <v>10</v>
      </c>
      <c r="I643">
        <f t="shared" si="63"/>
        <v>26</v>
      </c>
      <c r="Q643" s="4" t="str">
        <f t="shared" si="60"/>
        <v xml:space="preserve">       </v>
      </c>
      <c r="R643" s="4" t="str">
        <f t="shared" ref="R643:R706" si="65">Q643&amp;("('"&amp;A643&amp;"', '"&amp;B643&amp;"', '"&amp;C643&amp;"', '"&amp;D643&amp;"'),")</f>
        <v xml:space="preserve">       ('3838', 'Marco', 'Vittadello', 'marco.vittadello@gmail.com'),</v>
      </c>
    </row>
    <row r="644" spans="1:18" x14ac:dyDescent="0.55000000000000004">
      <c r="A644">
        <v>2430</v>
      </c>
      <c r="B644" t="s">
        <v>3146</v>
      </c>
      <c r="C644" t="s">
        <v>3145</v>
      </c>
      <c r="D644" t="s">
        <v>3144</v>
      </c>
      <c r="F644">
        <f t="shared" si="64"/>
        <v>4</v>
      </c>
      <c r="G644">
        <f t="shared" si="61"/>
        <v>3</v>
      </c>
      <c r="H644">
        <f t="shared" si="62"/>
        <v>4</v>
      </c>
      <c r="I644">
        <f t="shared" si="63"/>
        <v>21</v>
      </c>
      <c r="Q644" s="4" t="str">
        <f t="shared" ref="Q644:Q707" si="66">"       "</f>
        <v xml:space="preserve">       </v>
      </c>
      <c r="R644" s="4" t="str">
        <f t="shared" si="65"/>
        <v xml:space="preserve">       ('2430', 'Kim', 'Webb', 'kim.webb@yahoo.com.au'),</v>
      </c>
    </row>
    <row r="645" spans="1:18" x14ac:dyDescent="0.55000000000000004">
      <c r="A645">
        <v>2480</v>
      </c>
      <c r="B645" t="s">
        <v>3143</v>
      </c>
      <c r="C645" t="s">
        <v>3142</v>
      </c>
      <c r="D645" t="s">
        <v>3141</v>
      </c>
      <c r="F645">
        <f t="shared" si="64"/>
        <v>4</v>
      </c>
      <c r="G645">
        <f t="shared" si="61"/>
        <v>7</v>
      </c>
      <c r="H645">
        <f t="shared" si="62"/>
        <v>8</v>
      </c>
      <c r="I645">
        <f t="shared" si="63"/>
        <v>26</v>
      </c>
      <c r="Q645" s="4" t="str">
        <f t="shared" si="66"/>
        <v xml:space="preserve">       </v>
      </c>
      <c r="R645" s="4" t="str">
        <f t="shared" si="65"/>
        <v xml:space="preserve">       ('2480', 'Eugenia', 'Zichichi', 'eugenia.zichichi@yahoo.com'),</v>
      </c>
    </row>
    <row r="646" spans="1:18" x14ac:dyDescent="0.55000000000000004">
      <c r="A646">
        <v>3431</v>
      </c>
      <c r="B646" t="s">
        <v>3140</v>
      </c>
      <c r="C646" t="s">
        <v>3139</v>
      </c>
      <c r="D646" t="s">
        <v>3138</v>
      </c>
      <c r="F646">
        <f t="shared" si="64"/>
        <v>4</v>
      </c>
      <c r="G646">
        <f t="shared" si="61"/>
        <v>6</v>
      </c>
      <c r="H646">
        <f t="shared" si="62"/>
        <v>8</v>
      </c>
      <c r="I646">
        <f t="shared" si="63"/>
        <v>42</v>
      </c>
      <c r="Q646" s="4" t="str">
        <f t="shared" si="66"/>
        <v xml:space="preserve">       </v>
      </c>
      <c r="R646" s="4" t="str">
        <f t="shared" si="65"/>
        <v xml:space="preserve">       ('3431', 'Aurore', 'Rosemann', 'aurore.rosemann@leoncavallo-rusticucci.com'),</v>
      </c>
    </row>
    <row r="647" spans="1:18" x14ac:dyDescent="0.55000000000000004">
      <c r="A647">
        <v>1742</v>
      </c>
      <c r="B647" t="s">
        <v>3137</v>
      </c>
      <c r="C647" t="s">
        <v>3136</v>
      </c>
      <c r="D647" t="s">
        <v>3135</v>
      </c>
      <c r="F647">
        <f t="shared" si="64"/>
        <v>4</v>
      </c>
      <c r="G647">
        <f t="shared" si="61"/>
        <v>8</v>
      </c>
      <c r="H647">
        <f t="shared" si="62"/>
        <v>4</v>
      </c>
      <c r="I647">
        <f t="shared" si="63"/>
        <v>24</v>
      </c>
      <c r="Q647" s="4" t="str">
        <f t="shared" si="66"/>
        <v xml:space="preserve">       </v>
      </c>
      <c r="R647" s="4" t="str">
        <f t="shared" si="65"/>
        <v xml:space="preserve">       ('1742', 'Giustino', 'Luzi', 'giustino.luzi@rolland.fr'),</v>
      </c>
    </row>
    <row r="648" spans="1:18" x14ac:dyDescent="0.55000000000000004">
      <c r="A648">
        <v>4628</v>
      </c>
      <c r="B648" t="s">
        <v>3134</v>
      </c>
      <c r="C648" t="s">
        <v>3133</v>
      </c>
      <c r="D648" t="s">
        <v>3132</v>
      </c>
      <c r="F648">
        <f t="shared" si="64"/>
        <v>4</v>
      </c>
      <c r="G648">
        <f t="shared" si="61"/>
        <v>5</v>
      </c>
      <c r="H648">
        <f t="shared" si="62"/>
        <v>7</v>
      </c>
      <c r="I648">
        <f t="shared" si="63"/>
        <v>23</v>
      </c>
      <c r="Q648" s="4" t="str">
        <f t="shared" si="66"/>
        <v xml:space="preserve">       </v>
      </c>
      <c r="R648" s="4" t="str">
        <f t="shared" si="65"/>
        <v xml:space="preserve">       ('4628', 'Anita', 'Galindo', 'anita.galindo@gmail.com'),</v>
      </c>
    </row>
    <row r="649" spans="1:18" x14ac:dyDescent="0.55000000000000004">
      <c r="A649">
        <v>2385</v>
      </c>
      <c r="B649" t="s">
        <v>3131</v>
      </c>
      <c r="C649" t="s">
        <v>3130</v>
      </c>
      <c r="D649" t="s">
        <v>3129</v>
      </c>
      <c r="F649">
        <f t="shared" si="64"/>
        <v>4</v>
      </c>
      <c r="G649">
        <f t="shared" si="61"/>
        <v>7</v>
      </c>
      <c r="H649">
        <f t="shared" si="62"/>
        <v>8</v>
      </c>
      <c r="I649">
        <f t="shared" si="63"/>
        <v>36</v>
      </c>
      <c r="Q649" s="4" t="str">
        <f t="shared" si="66"/>
        <v xml:space="preserve">       </v>
      </c>
      <c r="R649" s="4" t="str">
        <f t="shared" si="65"/>
        <v xml:space="preserve">       ('2385', 'Gunhild', 'Carrillo', 'gunhild.carrillo@elliott-gilbert.org'),</v>
      </c>
    </row>
    <row r="650" spans="1:18" x14ac:dyDescent="0.55000000000000004">
      <c r="A650">
        <v>2213</v>
      </c>
      <c r="B650" t="s">
        <v>3128</v>
      </c>
      <c r="C650" t="s">
        <v>3127</v>
      </c>
      <c r="D650" t="s">
        <v>3126</v>
      </c>
      <c r="F650">
        <f t="shared" si="64"/>
        <v>4</v>
      </c>
      <c r="G650">
        <f t="shared" si="61"/>
        <v>4</v>
      </c>
      <c r="H650">
        <f t="shared" si="62"/>
        <v>4</v>
      </c>
      <c r="I650">
        <f t="shared" si="63"/>
        <v>18</v>
      </c>
      <c r="Q650" s="4" t="str">
        <f t="shared" si="66"/>
        <v xml:space="preserve">       </v>
      </c>
      <c r="R650" s="4" t="str">
        <f t="shared" si="65"/>
        <v xml:space="preserve">       ('2213', 'Rosa', 'Paul', 'rosa.paul@bien.com'),</v>
      </c>
    </row>
    <row r="651" spans="1:18" x14ac:dyDescent="0.55000000000000004">
      <c r="A651">
        <v>5188</v>
      </c>
      <c r="B651" t="s">
        <v>3125</v>
      </c>
      <c r="C651" t="s">
        <v>3124</v>
      </c>
      <c r="D651" t="s">
        <v>3123</v>
      </c>
      <c r="F651">
        <f t="shared" si="64"/>
        <v>4</v>
      </c>
      <c r="G651">
        <f t="shared" si="61"/>
        <v>8</v>
      </c>
      <c r="H651">
        <f t="shared" si="62"/>
        <v>5</v>
      </c>
      <c r="I651">
        <f t="shared" si="63"/>
        <v>24</v>
      </c>
      <c r="Q651" s="4" t="str">
        <f t="shared" si="66"/>
        <v xml:space="preserve">       </v>
      </c>
      <c r="R651" s="4" t="str">
        <f t="shared" si="65"/>
        <v xml:space="preserve">       ('5188', 'Marliese', 'Oneal', 'marliese.oneal@gmail.com'),</v>
      </c>
    </row>
    <row r="652" spans="1:18" x14ac:dyDescent="0.55000000000000004">
      <c r="A652">
        <v>3418</v>
      </c>
      <c r="B652" t="s">
        <v>3122</v>
      </c>
      <c r="C652" t="s">
        <v>3121</v>
      </c>
      <c r="D652" t="s">
        <v>3120</v>
      </c>
      <c r="F652">
        <f t="shared" si="64"/>
        <v>4</v>
      </c>
      <c r="G652">
        <f t="shared" si="61"/>
        <v>7</v>
      </c>
      <c r="H652">
        <f t="shared" si="62"/>
        <v>8</v>
      </c>
      <c r="I652">
        <f t="shared" si="63"/>
        <v>26</v>
      </c>
      <c r="Q652" s="4" t="str">
        <f t="shared" si="66"/>
        <v xml:space="preserve">       </v>
      </c>
      <c r="R652" s="4" t="str">
        <f t="shared" si="65"/>
        <v xml:space="preserve">       ('3418', 'Bethany', 'Hartmann', 'bethany.hartmann@yahoo.com'),</v>
      </c>
    </row>
    <row r="653" spans="1:18" x14ac:dyDescent="0.55000000000000004">
      <c r="A653">
        <v>5637</v>
      </c>
      <c r="B653" t="s">
        <v>3119</v>
      </c>
      <c r="C653" t="s">
        <v>3118</v>
      </c>
      <c r="D653" t="s">
        <v>3117</v>
      </c>
      <c r="F653">
        <f t="shared" si="64"/>
        <v>4</v>
      </c>
      <c r="G653">
        <f t="shared" si="61"/>
        <v>5</v>
      </c>
      <c r="H653">
        <f t="shared" si="62"/>
        <v>9</v>
      </c>
      <c r="I653">
        <f t="shared" si="63"/>
        <v>25</v>
      </c>
      <c r="Q653" s="4" t="str">
        <f t="shared" si="66"/>
        <v xml:space="preserve">       </v>
      </c>
      <c r="R653" s="4" t="str">
        <f t="shared" si="65"/>
        <v xml:space="preserve">       ('5637', 'Irina', 'Martineau', 'irina.martineau@gmail.com'),</v>
      </c>
    </row>
    <row r="654" spans="1:18" x14ac:dyDescent="0.55000000000000004">
      <c r="A654">
        <v>3530</v>
      </c>
      <c r="B654" t="s">
        <v>3116</v>
      </c>
      <c r="C654" t="s">
        <v>3115</v>
      </c>
      <c r="D654" t="s">
        <v>3114</v>
      </c>
      <c r="F654">
        <f t="shared" si="64"/>
        <v>4</v>
      </c>
      <c r="G654">
        <f t="shared" si="61"/>
        <v>7</v>
      </c>
      <c r="H654">
        <f t="shared" si="62"/>
        <v>6</v>
      </c>
      <c r="I654">
        <f t="shared" si="63"/>
        <v>24</v>
      </c>
      <c r="Q654" s="4" t="str">
        <f t="shared" si="66"/>
        <v xml:space="preserve">       </v>
      </c>
      <c r="R654" s="4" t="str">
        <f t="shared" si="65"/>
        <v xml:space="preserve">       ('3530', 'Beatriz', 'Moulin', 'beatriz.moulin@pinto.com'),</v>
      </c>
    </row>
    <row r="655" spans="1:18" x14ac:dyDescent="0.55000000000000004">
      <c r="A655">
        <v>3731</v>
      </c>
      <c r="B655" t="s">
        <v>3113</v>
      </c>
      <c r="C655" t="s">
        <v>3112</v>
      </c>
      <c r="D655" t="s">
        <v>3111</v>
      </c>
      <c r="F655">
        <f t="shared" si="64"/>
        <v>4</v>
      </c>
      <c r="G655">
        <f t="shared" si="61"/>
        <v>5</v>
      </c>
      <c r="H655">
        <f t="shared" si="62"/>
        <v>6</v>
      </c>
      <c r="I655">
        <f t="shared" si="63"/>
        <v>22</v>
      </c>
      <c r="Q655" s="4" t="str">
        <f t="shared" si="66"/>
        <v xml:space="preserve">       </v>
      </c>
      <c r="R655" s="4" t="str">
        <f t="shared" si="65"/>
        <v xml:space="preserve">       ('3731', 'Lucas', 'Austin', 'lucas.austin@gmail.com'),</v>
      </c>
    </row>
    <row r="656" spans="1:18" x14ac:dyDescent="0.55000000000000004">
      <c r="A656">
        <v>3219</v>
      </c>
      <c r="B656" t="s">
        <v>3110</v>
      </c>
      <c r="C656" t="s">
        <v>3109</v>
      </c>
      <c r="D656" t="s">
        <v>3108</v>
      </c>
      <c r="F656">
        <f t="shared" si="64"/>
        <v>4</v>
      </c>
      <c r="G656">
        <f t="shared" si="61"/>
        <v>6</v>
      </c>
      <c r="H656">
        <f t="shared" si="62"/>
        <v>8</v>
      </c>
      <c r="I656">
        <f t="shared" si="63"/>
        <v>25</v>
      </c>
      <c r="Q656" s="4" t="str">
        <f t="shared" si="66"/>
        <v xml:space="preserve">       </v>
      </c>
      <c r="R656" s="4" t="str">
        <f t="shared" si="65"/>
        <v xml:space="preserve">       ('3219', 'Carole', 'Nohlmans', 'carole.nohlmans@yahoo.com'),</v>
      </c>
    </row>
    <row r="657" spans="1:18" x14ac:dyDescent="0.55000000000000004">
      <c r="A657">
        <v>2392</v>
      </c>
      <c r="B657" t="s">
        <v>3107</v>
      </c>
      <c r="C657" t="s">
        <v>3106</v>
      </c>
      <c r="D657" t="s">
        <v>3105</v>
      </c>
      <c r="F657">
        <f t="shared" si="64"/>
        <v>4</v>
      </c>
      <c r="G657">
        <f t="shared" si="61"/>
        <v>6</v>
      </c>
      <c r="H657">
        <f t="shared" si="62"/>
        <v>7</v>
      </c>
      <c r="I657">
        <f t="shared" si="63"/>
        <v>25</v>
      </c>
      <c r="Q657" s="4" t="str">
        <f t="shared" si="66"/>
        <v xml:space="preserve">       </v>
      </c>
      <c r="R657" s="4" t="str">
        <f t="shared" si="65"/>
        <v xml:space="preserve">       ('2392', 'Bozena', 'Schmitt', 'bozena.schmitt@vallet.com'),</v>
      </c>
    </row>
    <row r="658" spans="1:18" x14ac:dyDescent="0.55000000000000004">
      <c r="A658">
        <v>5103</v>
      </c>
      <c r="B658" t="s">
        <v>3104</v>
      </c>
      <c r="C658" t="s">
        <v>3103</v>
      </c>
      <c r="D658" t="s">
        <v>3102</v>
      </c>
      <c r="F658">
        <f t="shared" si="64"/>
        <v>4</v>
      </c>
      <c r="G658">
        <f t="shared" si="61"/>
        <v>5</v>
      </c>
      <c r="H658">
        <f t="shared" si="62"/>
        <v>6</v>
      </c>
      <c r="I658">
        <f t="shared" si="63"/>
        <v>24</v>
      </c>
      <c r="Q658" s="4" t="str">
        <f t="shared" si="66"/>
        <v xml:space="preserve">       </v>
      </c>
      <c r="R658" s="4" t="str">
        <f t="shared" si="65"/>
        <v xml:space="preserve">       ('5103', 'Aimee', 'Foconi', 'aimee.foconi@outlook.com'),</v>
      </c>
    </row>
    <row r="659" spans="1:18" x14ac:dyDescent="0.55000000000000004">
      <c r="A659">
        <v>3992</v>
      </c>
      <c r="B659" t="s">
        <v>3101</v>
      </c>
      <c r="C659" t="s">
        <v>3100</v>
      </c>
      <c r="D659" t="s">
        <v>3099</v>
      </c>
      <c r="F659">
        <f t="shared" si="64"/>
        <v>4</v>
      </c>
      <c r="G659">
        <f t="shared" si="61"/>
        <v>7</v>
      </c>
      <c r="H659">
        <f t="shared" si="62"/>
        <v>7</v>
      </c>
      <c r="I659">
        <f t="shared" si="63"/>
        <v>26</v>
      </c>
      <c r="Q659" s="4" t="str">
        <f t="shared" si="66"/>
        <v xml:space="preserve">       </v>
      </c>
      <c r="R659" s="4" t="str">
        <f t="shared" si="65"/>
        <v xml:space="preserve">       ('3992', 'Marzena', 'Carrero', 'marzena.carrero@roskoth.de'),</v>
      </c>
    </row>
    <row r="660" spans="1:18" x14ac:dyDescent="0.55000000000000004">
      <c r="A660">
        <v>2442</v>
      </c>
      <c r="B660" t="s">
        <v>3098</v>
      </c>
      <c r="C660" t="s">
        <v>3097</v>
      </c>
      <c r="D660" t="s">
        <v>3096</v>
      </c>
      <c r="F660">
        <f t="shared" si="64"/>
        <v>4</v>
      </c>
      <c r="G660">
        <f t="shared" si="61"/>
        <v>5</v>
      </c>
      <c r="H660">
        <f t="shared" si="62"/>
        <v>7</v>
      </c>
      <c r="I660">
        <f t="shared" si="63"/>
        <v>27</v>
      </c>
      <c r="Q660" s="4" t="str">
        <f t="shared" si="66"/>
        <v xml:space="preserve">       </v>
      </c>
      <c r="R660" s="4" t="str">
        <f t="shared" si="65"/>
        <v xml:space="preserve">       ('2442', 'Raisa', 'Poulain', 'raisa.poulain@fastwebnet.it'),</v>
      </c>
    </row>
    <row r="661" spans="1:18" x14ac:dyDescent="0.55000000000000004">
      <c r="A661">
        <v>2913</v>
      </c>
      <c r="B661" t="s">
        <v>3095</v>
      </c>
      <c r="C661" t="s">
        <v>3094</v>
      </c>
      <c r="D661" t="s">
        <v>3093</v>
      </c>
      <c r="F661">
        <f t="shared" si="64"/>
        <v>4</v>
      </c>
      <c r="G661">
        <f t="shared" si="61"/>
        <v>11</v>
      </c>
      <c r="H661">
        <f t="shared" si="62"/>
        <v>7</v>
      </c>
      <c r="I661">
        <f t="shared" si="63"/>
        <v>34</v>
      </c>
      <c r="Q661" s="4" t="str">
        <f t="shared" si="66"/>
        <v xml:space="preserve">       </v>
      </c>
      <c r="R661" s="4" t="str">
        <f t="shared" si="65"/>
        <v xml:space="preserve">       ('2913', 'Marcantonio', 'Bennett', 'marcantonio.bennett@hopkins.com.au'),</v>
      </c>
    </row>
    <row r="662" spans="1:18" x14ac:dyDescent="0.55000000000000004">
      <c r="A662">
        <v>1631</v>
      </c>
      <c r="B662" t="s">
        <v>3092</v>
      </c>
      <c r="C662" t="s">
        <v>3091</v>
      </c>
      <c r="D662" t="s">
        <v>3090</v>
      </c>
      <c r="F662">
        <f t="shared" si="64"/>
        <v>4</v>
      </c>
      <c r="G662">
        <f t="shared" si="61"/>
        <v>7</v>
      </c>
      <c r="H662">
        <f t="shared" si="62"/>
        <v>5</v>
      </c>
      <c r="I662">
        <f t="shared" si="63"/>
        <v>25</v>
      </c>
      <c r="Q662" s="4" t="str">
        <f t="shared" si="66"/>
        <v xml:space="preserve">       </v>
      </c>
      <c r="R662" s="4" t="str">
        <f t="shared" si="65"/>
        <v xml:space="preserve">       ('1631', 'Kenneth', 'Hurst', 'kenneth.hurst@meunier.net'),</v>
      </c>
    </row>
    <row r="663" spans="1:18" x14ac:dyDescent="0.55000000000000004">
      <c r="A663">
        <v>4073</v>
      </c>
      <c r="B663" t="s">
        <v>3089</v>
      </c>
      <c r="C663" t="s">
        <v>3088</v>
      </c>
      <c r="D663" t="s">
        <v>3087</v>
      </c>
      <c r="F663">
        <f t="shared" si="64"/>
        <v>4</v>
      </c>
      <c r="G663">
        <f t="shared" si="61"/>
        <v>8</v>
      </c>
      <c r="H663">
        <f t="shared" si="62"/>
        <v>5</v>
      </c>
      <c r="I663">
        <f t="shared" si="63"/>
        <v>33</v>
      </c>
      <c r="Q663" s="4" t="str">
        <f t="shared" si="66"/>
        <v xml:space="preserve">       </v>
      </c>
      <c r="R663" s="4" t="str">
        <f t="shared" si="65"/>
        <v xml:space="preserve">       ('4073', 'Marisela', 'Mende', 'marisela.mende@godoy-enriquez.com'),</v>
      </c>
    </row>
    <row r="664" spans="1:18" x14ac:dyDescent="0.55000000000000004">
      <c r="A664">
        <v>4568</v>
      </c>
      <c r="B664" t="s">
        <v>3086</v>
      </c>
      <c r="C664" t="s">
        <v>3085</v>
      </c>
      <c r="D664" t="s">
        <v>3084</v>
      </c>
      <c r="F664">
        <f t="shared" si="64"/>
        <v>4</v>
      </c>
      <c r="G664">
        <f t="shared" si="61"/>
        <v>6</v>
      </c>
      <c r="H664">
        <f t="shared" si="62"/>
        <v>9</v>
      </c>
      <c r="I664">
        <f t="shared" si="63"/>
        <v>29</v>
      </c>
      <c r="Q664" s="4" t="str">
        <f t="shared" si="66"/>
        <v xml:space="preserve">       </v>
      </c>
      <c r="R664" s="4" t="str">
        <f t="shared" si="65"/>
        <v xml:space="preserve">       ('4568', 'Blanka', 'Villareal', 'blanka.villareal@monduzzi.net'),</v>
      </c>
    </row>
    <row r="665" spans="1:18" x14ac:dyDescent="0.55000000000000004">
      <c r="A665">
        <v>1830</v>
      </c>
      <c r="B665" t="s">
        <v>3083</v>
      </c>
      <c r="C665" t="s">
        <v>3082</v>
      </c>
      <c r="D665" t="s">
        <v>3081</v>
      </c>
      <c r="F665">
        <f t="shared" si="64"/>
        <v>4</v>
      </c>
      <c r="G665">
        <f t="shared" si="61"/>
        <v>8</v>
      </c>
      <c r="H665">
        <f t="shared" si="62"/>
        <v>8</v>
      </c>
      <c r="I665">
        <f t="shared" si="63"/>
        <v>32</v>
      </c>
      <c r="Q665" s="4" t="str">
        <f t="shared" si="66"/>
        <v xml:space="preserve">       </v>
      </c>
      <c r="R665" s="4" t="str">
        <f t="shared" si="65"/>
        <v xml:space="preserve">       ('1830', 'Tomislav', 'Stoppani', 'tomislav.stoppani@corporacin.org'),</v>
      </c>
    </row>
    <row r="666" spans="1:18" x14ac:dyDescent="0.55000000000000004">
      <c r="A666">
        <v>2623</v>
      </c>
      <c r="B666" t="s">
        <v>3080</v>
      </c>
      <c r="C666" t="s">
        <v>3079</v>
      </c>
      <c r="D666" t="s">
        <v>3078</v>
      </c>
      <c r="F666">
        <f t="shared" si="64"/>
        <v>4</v>
      </c>
      <c r="G666">
        <f t="shared" si="61"/>
        <v>7</v>
      </c>
      <c r="H666">
        <f t="shared" si="62"/>
        <v>8</v>
      </c>
      <c r="I666">
        <f t="shared" si="63"/>
        <v>27</v>
      </c>
      <c r="Q666" s="4" t="str">
        <f t="shared" si="66"/>
        <v xml:space="preserve">       </v>
      </c>
      <c r="R666" s="4" t="str">
        <f t="shared" si="65"/>
        <v xml:space="preserve">       ('2623', 'Krystal', 'Ammaniti', 'krystal.ammaniti@barbier.fr'),</v>
      </c>
    </row>
    <row r="667" spans="1:18" x14ac:dyDescent="0.55000000000000004">
      <c r="A667">
        <v>4327</v>
      </c>
      <c r="B667" t="s">
        <v>3077</v>
      </c>
      <c r="C667" t="s">
        <v>3076</v>
      </c>
      <c r="D667" t="s">
        <v>3075</v>
      </c>
      <c r="F667">
        <f t="shared" si="64"/>
        <v>4</v>
      </c>
      <c r="G667">
        <f t="shared" si="61"/>
        <v>6</v>
      </c>
      <c r="H667">
        <f t="shared" si="62"/>
        <v>6</v>
      </c>
      <c r="I667">
        <f t="shared" si="63"/>
        <v>25</v>
      </c>
      <c r="Q667" s="4" t="str">
        <f t="shared" si="66"/>
        <v xml:space="preserve">       </v>
      </c>
      <c r="R667" s="4" t="str">
        <f t="shared" si="65"/>
        <v xml:space="preserve">       ('4327', 'Deanna', 'Aporti', 'deanna.aporti@bouygtel.fr'),</v>
      </c>
    </row>
    <row r="668" spans="1:18" x14ac:dyDescent="0.55000000000000004">
      <c r="A668">
        <v>3713</v>
      </c>
      <c r="B668" t="s">
        <v>3074</v>
      </c>
      <c r="C668" t="s">
        <v>3073</v>
      </c>
      <c r="D668" t="s">
        <v>3072</v>
      </c>
      <c r="F668">
        <f t="shared" si="64"/>
        <v>4</v>
      </c>
      <c r="G668">
        <f t="shared" si="61"/>
        <v>9</v>
      </c>
      <c r="H668">
        <f t="shared" si="62"/>
        <v>5</v>
      </c>
      <c r="I668">
        <f t="shared" si="63"/>
        <v>24</v>
      </c>
      <c r="Q668" s="4" t="str">
        <f t="shared" si="66"/>
        <v xml:space="preserve">       </v>
      </c>
      <c r="R668" s="4" t="str">
        <f t="shared" si="65"/>
        <v xml:space="preserve">       ('3713', 'Donatella', 'Burns', 'donatella.burns@yahoo.de'),</v>
      </c>
    </row>
    <row r="669" spans="1:18" x14ac:dyDescent="0.55000000000000004">
      <c r="A669">
        <v>2389</v>
      </c>
      <c r="B669" t="s">
        <v>3071</v>
      </c>
      <c r="C669" t="s">
        <v>3070</v>
      </c>
      <c r="D669" t="s">
        <v>3069</v>
      </c>
      <c r="F669">
        <f t="shared" si="64"/>
        <v>4</v>
      </c>
      <c r="G669">
        <f t="shared" si="61"/>
        <v>7</v>
      </c>
      <c r="H669">
        <f t="shared" si="62"/>
        <v>6</v>
      </c>
      <c r="I669">
        <f t="shared" si="63"/>
        <v>26</v>
      </c>
      <c r="Q669" s="4" t="str">
        <f t="shared" si="66"/>
        <v xml:space="preserve">       </v>
      </c>
      <c r="R669" s="4" t="str">
        <f t="shared" si="65"/>
        <v xml:space="preserve">       ('2389', 'Margrit', 'Hooper', 'margrit.hooper@douglas.com'),</v>
      </c>
    </row>
    <row r="670" spans="1:18" x14ac:dyDescent="0.55000000000000004">
      <c r="A670">
        <v>5141</v>
      </c>
      <c r="B670" t="s">
        <v>3068</v>
      </c>
      <c r="C670" t="s">
        <v>3067</v>
      </c>
      <c r="D670" t="s">
        <v>3066</v>
      </c>
      <c r="F670">
        <f t="shared" si="64"/>
        <v>4</v>
      </c>
      <c r="G670">
        <f t="shared" si="61"/>
        <v>6</v>
      </c>
      <c r="H670">
        <f t="shared" si="62"/>
        <v>8</v>
      </c>
      <c r="I670">
        <f t="shared" si="63"/>
        <v>27</v>
      </c>
      <c r="Q670" s="4" t="str">
        <f t="shared" si="66"/>
        <v xml:space="preserve">       </v>
      </c>
      <c r="R670" s="4" t="str">
        <f t="shared" si="65"/>
        <v xml:space="preserve">       ('5141', 'Baccio', 'Marcacci', 'baccio.marcacci@laposte.net'),</v>
      </c>
    </row>
    <row r="671" spans="1:18" x14ac:dyDescent="0.55000000000000004">
      <c r="A671">
        <v>3522</v>
      </c>
      <c r="B671" t="s">
        <v>3065</v>
      </c>
      <c r="C671" t="s">
        <v>3064</v>
      </c>
      <c r="D671" t="s">
        <v>3063</v>
      </c>
      <c r="F671">
        <f t="shared" si="64"/>
        <v>4</v>
      </c>
      <c r="G671">
        <f t="shared" si="61"/>
        <v>5</v>
      </c>
      <c r="H671">
        <f t="shared" si="62"/>
        <v>5</v>
      </c>
      <c r="I671">
        <f t="shared" si="63"/>
        <v>25</v>
      </c>
      <c r="Q671" s="4" t="str">
        <f t="shared" si="66"/>
        <v xml:space="preserve">       </v>
      </c>
      <c r="R671" s="4" t="str">
        <f t="shared" si="65"/>
        <v xml:space="preserve">       ('3522', 'Alfio', 'Roman', 'alfio.roman@hotmail.co.uk'),</v>
      </c>
    </row>
    <row r="672" spans="1:18" x14ac:dyDescent="0.55000000000000004">
      <c r="A672">
        <v>1334</v>
      </c>
      <c r="B672" t="s">
        <v>3062</v>
      </c>
      <c r="C672" t="s">
        <v>3061</v>
      </c>
      <c r="D672" t="s">
        <v>3060</v>
      </c>
      <c r="F672">
        <f t="shared" si="64"/>
        <v>4</v>
      </c>
      <c r="G672">
        <f t="shared" si="61"/>
        <v>7</v>
      </c>
      <c r="H672">
        <f t="shared" si="62"/>
        <v>4</v>
      </c>
      <c r="I672">
        <f t="shared" si="63"/>
        <v>23</v>
      </c>
      <c r="Q672" s="4" t="str">
        <f t="shared" si="66"/>
        <v xml:space="preserve">       </v>
      </c>
      <c r="R672" s="4" t="str">
        <f t="shared" si="65"/>
        <v xml:space="preserve">       ('1334', 'Soledad', 'Soto', 'soledad.soto@hotmail.de'),</v>
      </c>
    </row>
    <row r="673" spans="1:18" x14ac:dyDescent="0.55000000000000004">
      <c r="A673">
        <v>4721</v>
      </c>
      <c r="B673" t="s">
        <v>3059</v>
      </c>
      <c r="C673" t="s">
        <v>3058</v>
      </c>
      <c r="D673" t="s">
        <v>3057</v>
      </c>
      <c r="F673">
        <f t="shared" si="64"/>
        <v>4</v>
      </c>
      <c r="G673">
        <f t="shared" si="61"/>
        <v>4</v>
      </c>
      <c r="H673">
        <f t="shared" si="62"/>
        <v>8</v>
      </c>
      <c r="I673">
        <f t="shared" si="63"/>
        <v>25</v>
      </c>
      <c r="Q673" s="4" t="str">
        <f t="shared" si="66"/>
        <v xml:space="preserve">       </v>
      </c>
      <c r="R673" s="4" t="str">
        <f t="shared" si="65"/>
        <v xml:space="preserve">       ('4721', 'Josh', 'Cimarosa', 'josh.cimarosa@hotmail.com'),</v>
      </c>
    </row>
    <row r="674" spans="1:18" x14ac:dyDescent="0.55000000000000004">
      <c r="A674">
        <v>3768</v>
      </c>
      <c r="B674" t="s">
        <v>3056</v>
      </c>
      <c r="C674" t="s">
        <v>3055</v>
      </c>
      <c r="D674" t="s">
        <v>3054</v>
      </c>
      <c r="F674">
        <f t="shared" si="64"/>
        <v>4</v>
      </c>
      <c r="G674">
        <f t="shared" si="61"/>
        <v>4</v>
      </c>
      <c r="H674">
        <f t="shared" si="62"/>
        <v>4</v>
      </c>
      <c r="I674">
        <f t="shared" si="63"/>
        <v>19</v>
      </c>
      <c r="Q674" s="4" t="str">
        <f t="shared" si="66"/>
        <v xml:space="preserve">       </v>
      </c>
      <c r="R674" s="4" t="str">
        <f t="shared" si="65"/>
        <v xml:space="preserve">       ('3768', 'Nath', 'Rico', 'nath.rico@yahoo.com'),</v>
      </c>
    </row>
    <row r="675" spans="1:18" x14ac:dyDescent="0.55000000000000004">
      <c r="A675">
        <v>1639</v>
      </c>
      <c r="B675" t="s">
        <v>3053</v>
      </c>
      <c r="C675" t="s">
        <v>3052</v>
      </c>
      <c r="D675" t="s">
        <v>3051</v>
      </c>
      <c r="F675">
        <f t="shared" si="64"/>
        <v>4</v>
      </c>
      <c r="G675">
        <f t="shared" si="61"/>
        <v>4</v>
      </c>
      <c r="H675">
        <f t="shared" si="62"/>
        <v>6</v>
      </c>
      <c r="I675">
        <f t="shared" si="63"/>
        <v>18</v>
      </c>
      <c r="Q675" s="4" t="str">
        <f t="shared" si="66"/>
        <v xml:space="preserve">       </v>
      </c>
      <c r="R675" s="4" t="str">
        <f t="shared" si="65"/>
        <v xml:space="preserve">       ('1639', 'Gary', 'Armani', 'gary.armani@web.de'),</v>
      </c>
    </row>
    <row r="676" spans="1:18" x14ac:dyDescent="0.55000000000000004">
      <c r="A676">
        <v>5149</v>
      </c>
      <c r="B676" t="s">
        <v>3050</v>
      </c>
      <c r="C676" t="s">
        <v>3049</v>
      </c>
      <c r="D676" t="s">
        <v>3048</v>
      </c>
      <c r="F676">
        <f t="shared" si="64"/>
        <v>4</v>
      </c>
      <c r="G676">
        <f t="shared" si="61"/>
        <v>6</v>
      </c>
      <c r="H676">
        <f t="shared" si="62"/>
        <v>7</v>
      </c>
      <c r="I676">
        <f t="shared" si="63"/>
        <v>31</v>
      </c>
      <c r="Q676" s="4" t="str">
        <f t="shared" si="66"/>
        <v xml:space="preserve">       </v>
      </c>
      <c r="R676" s="4" t="str">
        <f t="shared" si="65"/>
        <v xml:space="preserve">       ('5149', 'Miriam', 'Oquendo', 'miriam.oquendo@smith-watson.biz'),</v>
      </c>
    </row>
    <row r="677" spans="1:18" x14ac:dyDescent="0.55000000000000004">
      <c r="A677">
        <v>2153</v>
      </c>
      <c r="B677" t="s">
        <v>3047</v>
      </c>
      <c r="C677" t="s">
        <v>3046</v>
      </c>
      <c r="D677" t="s">
        <v>3045</v>
      </c>
      <c r="F677">
        <f t="shared" si="64"/>
        <v>4</v>
      </c>
      <c r="G677">
        <f t="shared" si="61"/>
        <v>6</v>
      </c>
      <c r="H677">
        <f t="shared" si="62"/>
        <v>7</v>
      </c>
      <c r="I677">
        <f t="shared" si="63"/>
        <v>23</v>
      </c>
      <c r="Q677" s="4" t="str">
        <f t="shared" si="66"/>
        <v xml:space="preserve">       </v>
      </c>
      <c r="R677" s="4" t="str">
        <f t="shared" si="65"/>
        <v xml:space="preserve">       ('2153', 'Monica', 'Mohaupt', 'monica.mohaupt@live.com'),</v>
      </c>
    </row>
    <row r="678" spans="1:18" x14ac:dyDescent="0.55000000000000004">
      <c r="A678">
        <v>2767</v>
      </c>
      <c r="B678" t="s">
        <v>3044</v>
      </c>
      <c r="C678" t="s">
        <v>3043</v>
      </c>
      <c r="D678" t="s">
        <v>3042</v>
      </c>
      <c r="F678">
        <f t="shared" si="64"/>
        <v>4</v>
      </c>
      <c r="G678">
        <f t="shared" si="61"/>
        <v>4</v>
      </c>
      <c r="H678">
        <f t="shared" si="62"/>
        <v>2</v>
      </c>
      <c r="I678">
        <f t="shared" si="63"/>
        <v>25</v>
      </c>
      <c r="Q678" s="4" t="str">
        <f t="shared" si="66"/>
        <v xml:space="preserve">       </v>
      </c>
      <c r="R678" s="4" t="str">
        <f t="shared" si="65"/>
        <v xml:space="preserve">       ('2767', 'Alec', 'Ho', 'alec.ho@parra-esparza.com'),</v>
      </c>
    </row>
    <row r="679" spans="1:18" x14ac:dyDescent="0.55000000000000004">
      <c r="A679">
        <v>5124</v>
      </c>
      <c r="B679" t="s">
        <v>3041</v>
      </c>
      <c r="C679" t="s">
        <v>3040</v>
      </c>
      <c r="D679" t="s">
        <v>3039</v>
      </c>
      <c r="F679">
        <f t="shared" si="64"/>
        <v>4</v>
      </c>
      <c r="G679">
        <f t="shared" si="61"/>
        <v>5</v>
      </c>
      <c r="H679">
        <f t="shared" si="62"/>
        <v>7</v>
      </c>
      <c r="I679">
        <f t="shared" si="63"/>
        <v>31</v>
      </c>
      <c r="Q679" s="4" t="str">
        <f t="shared" si="66"/>
        <v xml:space="preserve">       </v>
      </c>
      <c r="R679" s="4" t="str">
        <f t="shared" si="65"/>
        <v xml:space="preserve">       ('5124', 'Harry', 'Fouquet', 'harry.fouquet@ibarra-cooper.com'),</v>
      </c>
    </row>
    <row r="680" spans="1:18" x14ac:dyDescent="0.55000000000000004">
      <c r="A680">
        <v>2097</v>
      </c>
      <c r="B680" t="s">
        <v>3038</v>
      </c>
      <c r="C680" t="s">
        <v>3037</v>
      </c>
      <c r="D680" t="s">
        <v>3036</v>
      </c>
      <c r="F680">
        <f t="shared" si="64"/>
        <v>4</v>
      </c>
      <c r="G680">
        <f t="shared" si="61"/>
        <v>7</v>
      </c>
      <c r="H680">
        <f t="shared" si="62"/>
        <v>6</v>
      </c>
      <c r="I680">
        <f t="shared" si="63"/>
        <v>24</v>
      </c>
      <c r="Q680" s="4" t="str">
        <f t="shared" si="66"/>
        <v xml:space="preserve">       </v>
      </c>
      <c r="R680" s="4" t="str">
        <f t="shared" si="65"/>
        <v xml:space="preserve">       ('2097', 'Arcelia', 'Babati', 'arcelia.babati@orange.fr'),</v>
      </c>
    </row>
    <row r="681" spans="1:18" x14ac:dyDescent="0.55000000000000004">
      <c r="A681">
        <v>4796</v>
      </c>
      <c r="B681" t="s">
        <v>3035</v>
      </c>
      <c r="C681" t="s">
        <v>3034</v>
      </c>
      <c r="D681" t="s">
        <v>3033</v>
      </c>
      <c r="F681">
        <f t="shared" si="64"/>
        <v>4</v>
      </c>
      <c r="G681">
        <f t="shared" si="61"/>
        <v>8</v>
      </c>
      <c r="H681">
        <f t="shared" si="62"/>
        <v>5</v>
      </c>
      <c r="I681">
        <f t="shared" si="63"/>
        <v>24</v>
      </c>
      <c r="Q681" s="4" t="str">
        <f t="shared" si="66"/>
        <v xml:space="preserve">       </v>
      </c>
      <c r="R681" s="4" t="str">
        <f t="shared" si="65"/>
        <v xml:space="preserve">       ('4796', 'Trinidad', 'Vespa', 'trinidad.vespa@gmail.com'),</v>
      </c>
    </row>
    <row r="682" spans="1:18" x14ac:dyDescent="0.55000000000000004">
      <c r="A682">
        <v>5849</v>
      </c>
      <c r="B682" t="s">
        <v>3032</v>
      </c>
      <c r="C682" t="s">
        <v>3031</v>
      </c>
      <c r="D682" t="s">
        <v>3030</v>
      </c>
      <c r="F682">
        <f t="shared" si="64"/>
        <v>4</v>
      </c>
      <c r="G682">
        <f t="shared" si="61"/>
        <v>7</v>
      </c>
      <c r="H682">
        <f t="shared" si="62"/>
        <v>4</v>
      </c>
      <c r="I682">
        <f t="shared" si="63"/>
        <v>24</v>
      </c>
      <c r="Q682" s="4" t="str">
        <f t="shared" si="66"/>
        <v xml:space="preserve">       </v>
      </c>
      <c r="R682" s="4" t="str">
        <f t="shared" si="65"/>
        <v xml:space="preserve">       ('5849', 'Colette', 'Ryan', 'colette.ryan@hotmail.com'),</v>
      </c>
    </row>
    <row r="683" spans="1:18" x14ac:dyDescent="0.55000000000000004">
      <c r="A683">
        <v>1495</v>
      </c>
      <c r="B683" t="s">
        <v>3029</v>
      </c>
      <c r="C683" t="s">
        <v>3028</v>
      </c>
      <c r="D683" t="s">
        <v>3027</v>
      </c>
      <c r="F683">
        <f t="shared" si="64"/>
        <v>4</v>
      </c>
      <c r="G683">
        <f t="shared" si="61"/>
        <v>7</v>
      </c>
      <c r="H683">
        <f t="shared" si="62"/>
        <v>5</v>
      </c>
      <c r="I683">
        <f t="shared" si="63"/>
        <v>24</v>
      </c>
      <c r="Q683" s="4" t="str">
        <f t="shared" si="66"/>
        <v xml:space="preserve">       </v>
      </c>
      <c r="R683" s="4" t="str">
        <f t="shared" si="65"/>
        <v xml:space="preserve">       ('1495', 'Richard', 'Andre', 'richard.andre@porras.org'),</v>
      </c>
    </row>
    <row r="684" spans="1:18" x14ac:dyDescent="0.55000000000000004">
      <c r="A684">
        <v>2462</v>
      </c>
      <c r="B684" t="s">
        <v>3026</v>
      </c>
      <c r="C684" t="s">
        <v>3025</v>
      </c>
      <c r="D684" t="s">
        <v>3024</v>
      </c>
      <c r="F684">
        <f t="shared" si="64"/>
        <v>4</v>
      </c>
      <c r="G684">
        <f t="shared" si="61"/>
        <v>7</v>
      </c>
      <c r="H684">
        <f t="shared" si="62"/>
        <v>8</v>
      </c>
      <c r="I684">
        <f t="shared" si="63"/>
        <v>26</v>
      </c>
      <c r="Q684" s="4" t="str">
        <f t="shared" si="66"/>
        <v xml:space="preserve">       </v>
      </c>
      <c r="R684" s="4" t="str">
        <f t="shared" si="65"/>
        <v xml:space="preserve">       ('2462', 'Ellinor', 'Leclercq', 'ellinor.leclercq@gmail.com'),</v>
      </c>
    </row>
    <row r="685" spans="1:18" x14ac:dyDescent="0.55000000000000004">
      <c r="A685">
        <v>2280</v>
      </c>
      <c r="B685" t="s">
        <v>3023</v>
      </c>
      <c r="C685" t="s">
        <v>3022</v>
      </c>
      <c r="D685" t="s">
        <v>3021</v>
      </c>
      <c r="F685">
        <f t="shared" si="64"/>
        <v>4</v>
      </c>
      <c r="G685">
        <f t="shared" si="61"/>
        <v>8</v>
      </c>
      <c r="H685">
        <f t="shared" si="62"/>
        <v>7</v>
      </c>
      <c r="I685">
        <f t="shared" si="63"/>
        <v>23</v>
      </c>
      <c r="Q685" s="4" t="str">
        <f t="shared" si="66"/>
        <v xml:space="preserve">       </v>
      </c>
      <c r="R685" s="4" t="str">
        <f t="shared" si="65"/>
        <v xml:space="preserve">       ('2280', 'Patricio', 'Guillon', 'patricio.guillon@web.de'),</v>
      </c>
    </row>
    <row r="686" spans="1:18" x14ac:dyDescent="0.55000000000000004">
      <c r="A686">
        <v>1877</v>
      </c>
      <c r="B686" t="s">
        <v>3020</v>
      </c>
      <c r="C686" t="s">
        <v>3019</v>
      </c>
      <c r="D686" t="s">
        <v>3018</v>
      </c>
      <c r="F686">
        <f t="shared" si="64"/>
        <v>4</v>
      </c>
      <c r="G686">
        <f t="shared" si="61"/>
        <v>7</v>
      </c>
      <c r="H686">
        <f t="shared" si="62"/>
        <v>8</v>
      </c>
      <c r="I686">
        <f t="shared" si="63"/>
        <v>34</v>
      </c>
      <c r="Q686" s="4" t="str">
        <f t="shared" si="66"/>
        <v xml:space="preserve">       </v>
      </c>
      <c r="R686" s="4" t="str">
        <f t="shared" si="65"/>
        <v xml:space="preserve">       ('1877', 'Kirsten', 'Chindamo', 'kirsten.chindamo@carrillo-wall.com'),</v>
      </c>
    </row>
    <row r="687" spans="1:18" x14ac:dyDescent="0.55000000000000004">
      <c r="A687">
        <v>6108</v>
      </c>
      <c r="B687" t="s">
        <v>3017</v>
      </c>
      <c r="C687" t="s">
        <v>3016</v>
      </c>
      <c r="D687" t="s">
        <v>3015</v>
      </c>
      <c r="F687">
        <f t="shared" si="64"/>
        <v>4</v>
      </c>
      <c r="G687">
        <f t="shared" si="61"/>
        <v>3</v>
      </c>
      <c r="H687">
        <f t="shared" si="62"/>
        <v>8</v>
      </c>
      <c r="I687">
        <f t="shared" si="63"/>
        <v>22</v>
      </c>
      <c r="Q687" s="4" t="str">
        <f t="shared" si="66"/>
        <v xml:space="preserve">       </v>
      </c>
      <c r="R687" s="4" t="str">
        <f t="shared" si="65"/>
        <v xml:space="preserve">       ('6108', 'Leo', 'Petruzzi', 'leo.petruzzi@yahoo.com'),</v>
      </c>
    </row>
    <row r="688" spans="1:18" x14ac:dyDescent="0.55000000000000004">
      <c r="A688">
        <v>4427</v>
      </c>
      <c r="B688" t="s">
        <v>3014</v>
      </c>
      <c r="C688" t="s">
        <v>3013</v>
      </c>
      <c r="D688" t="s">
        <v>3012</v>
      </c>
      <c r="F688">
        <f t="shared" si="64"/>
        <v>4</v>
      </c>
      <c r="G688">
        <f t="shared" si="61"/>
        <v>6</v>
      </c>
      <c r="H688">
        <f t="shared" si="62"/>
        <v>9</v>
      </c>
      <c r="I688">
        <f t="shared" si="63"/>
        <v>26</v>
      </c>
      <c r="Q688" s="4" t="str">
        <f t="shared" si="66"/>
        <v xml:space="preserve">       </v>
      </c>
      <c r="R688" s="4" t="str">
        <f t="shared" si="65"/>
        <v xml:space="preserve">       ('4427', 'Margot', 'Tomaselli', 'margot.tomaselli@junck.org'),</v>
      </c>
    </row>
    <row r="689" spans="1:18" x14ac:dyDescent="0.55000000000000004">
      <c r="A689">
        <v>2881</v>
      </c>
      <c r="B689" t="s">
        <v>3011</v>
      </c>
      <c r="C689" t="s">
        <v>3010</v>
      </c>
      <c r="D689" t="s">
        <v>3009</v>
      </c>
      <c r="F689">
        <f t="shared" si="64"/>
        <v>4</v>
      </c>
      <c r="G689">
        <f t="shared" si="61"/>
        <v>7</v>
      </c>
      <c r="H689">
        <f t="shared" si="62"/>
        <v>5</v>
      </c>
      <c r="I689">
        <f t="shared" si="63"/>
        <v>32</v>
      </c>
      <c r="Q689" s="4" t="str">
        <f t="shared" si="66"/>
        <v xml:space="preserve">       </v>
      </c>
      <c r="R689" s="4" t="str">
        <f t="shared" si="65"/>
        <v xml:space="preserve">       ('2881', 'Ansaldo', 'Marks', 'ansaldo.marks@patel-odonnell.com'),</v>
      </c>
    </row>
    <row r="690" spans="1:18" x14ac:dyDescent="0.55000000000000004">
      <c r="A690">
        <v>2339</v>
      </c>
      <c r="B690" t="s">
        <v>3008</v>
      </c>
      <c r="C690" t="s">
        <v>3007</v>
      </c>
      <c r="D690" t="s">
        <v>3006</v>
      </c>
      <c r="F690">
        <f t="shared" si="64"/>
        <v>4</v>
      </c>
      <c r="G690">
        <f t="shared" si="61"/>
        <v>6</v>
      </c>
      <c r="H690">
        <f t="shared" si="62"/>
        <v>5</v>
      </c>
      <c r="I690">
        <f t="shared" si="63"/>
        <v>26</v>
      </c>
      <c r="Q690" s="4" t="str">
        <f t="shared" si="66"/>
        <v xml:space="preserve">       </v>
      </c>
      <c r="R690" s="4" t="str">
        <f t="shared" si="65"/>
        <v xml:space="preserve">       ('2339', 'Regina', 'Morin', 'regina.morin@barcaccia.net'),</v>
      </c>
    </row>
    <row r="691" spans="1:18" x14ac:dyDescent="0.55000000000000004">
      <c r="A691">
        <v>5156</v>
      </c>
      <c r="B691" t="s">
        <v>3005</v>
      </c>
      <c r="C691" t="s">
        <v>3004</v>
      </c>
      <c r="D691" t="s">
        <v>3003</v>
      </c>
      <c r="F691">
        <f t="shared" si="64"/>
        <v>4</v>
      </c>
      <c r="G691">
        <f t="shared" si="61"/>
        <v>5</v>
      </c>
      <c r="H691">
        <f t="shared" si="62"/>
        <v>6</v>
      </c>
      <c r="I691">
        <f t="shared" si="63"/>
        <v>22</v>
      </c>
      <c r="Q691" s="4" t="str">
        <f t="shared" si="66"/>
        <v xml:space="preserve">       </v>
      </c>
      <c r="R691" s="4" t="str">
        <f t="shared" si="65"/>
        <v xml:space="preserve">       ('5156', 'Karla', 'Medici', 'karla.medici@yahoo.com'),</v>
      </c>
    </row>
    <row r="692" spans="1:18" x14ac:dyDescent="0.55000000000000004">
      <c r="A692">
        <v>4750</v>
      </c>
      <c r="B692" t="s">
        <v>2539</v>
      </c>
      <c r="C692" t="s">
        <v>3002</v>
      </c>
      <c r="D692" t="s">
        <v>3001</v>
      </c>
      <c r="F692">
        <f t="shared" si="64"/>
        <v>4</v>
      </c>
      <c r="G692">
        <f t="shared" si="61"/>
        <v>6</v>
      </c>
      <c r="H692">
        <f t="shared" si="62"/>
        <v>8</v>
      </c>
      <c r="I692">
        <f t="shared" si="63"/>
        <v>35</v>
      </c>
      <c r="Q692" s="4" t="str">
        <f t="shared" si="66"/>
        <v xml:space="preserve">       </v>
      </c>
      <c r="R692" s="4" t="str">
        <f t="shared" si="65"/>
        <v xml:space="preserve">       ('4750', 'Morgan', 'Irizarry', 'morgan.irizarry@williams-harris.biz'),</v>
      </c>
    </row>
    <row r="693" spans="1:18" x14ac:dyDescent="0.55000000000000004">
      <c r="A693">
        <v>4852</v>
      </c>
      <c r="B693" t="s">
        <v>3000</v>
      </c>
      <c r="C693" t="s">
        <v>2999</v>
      </c>
      <c r="D693" t="s">
        <v>2998</v>
      </c>
      <c r="F693">
        <f t="shared" si="64"/>
        <v>4</v>
      </c>
      <c r="G693">
        <f t="shared" si="61"/>
        <v>9</v>
      </c>
      <c r="H693">
        <f t="shared" si="62"/>
        <v>4</v>
      </c>
      <c r="I693">
        <f t="shared" si="63"/>
        <v>25</v>
      </c>
      <c r="Q693" s="4" t="str">
        <f t="shared" si="66"/>
        <v xml:space="preserve">       </v>
      </c>
      <c r="R693" s="4" t="str">
        <f t="shared" si="65"/>
        <v xml:space="preserve">       ('4852', 'Natividad', 'Wong', 'natividad.wong@hoevel.com'),</v>
      </c>
    </row>
    <row r="694" spans="1:18" x14ac:dyDescent="0.55000000000000004">
      <c r="A694">
        <v>5734</v>
      </c>
      <c r="B694" t="s">
        <v>2997</v>
      </c>
      <c r="C694" t="s">
        <v>2996</v>
      </c>
      <c r="D694" t="s">
        <v>2995</v>
      </c>
      <c r="F694">
        <f t="shared" si="64"/>
        <v>4</v>
      </c>
      <c r="G694">
        <f t="shared" si="61"/>
        <v>4</v>
      </c>
      <c r="H694">
        <f t="shared" si="62"/>
        <v>7</v>
      </c>
      <c r="I694">
        <f t="shared" si="63"/>
        <v>23</v>
      </c>
      <c r="Q694" s="4" t="str">
        <f t="shared" si="66"/>
        <v xml:space="preserve">       </v>
      </c>
      <c r="R694" s="4" t="str">
        <f t="shared" si="65"/>
        <v xml:space="preserve">       ('5734', 'Anna', 'Freeman', 'anna.freeman@snyder.net'),</v>
      </c>
    </row>
    <row r="695" spans="1:18" x14ac:dyDescent="0.55000000000000004">
      <c r="A695">
        <v>3801</v>
      </c>
      <c r="B695" t="s">
        <v>2994</v>
      </c>
      <c r="C695" t="s">
        <v>2993</v>
      </c>
      <c r="D695" t="s">
        <v>2992</v>
      </c>
      <c r="F695">
        <f t="shared" si="64"/>
        <v>4</v>
      </c>
      <c r="G695">
        <f t="shared" si="61"/>
        <v>6</v>
      </c>
      <c r="H695">
        <f t="shared" si="62"/>
        <v>7</v>
      </c>
      <c r="I695">
        <f t="shared" si="63"/>
        <v>25</v>
      </c>
      <c r="Q695" s="4" t="str">
        <f t="shared" si="66"/>
        <v xml:space="preserve">       </v>
      </c>
      <c r="R695" s="4" t="str">
        <f t="shared" si="65"/>
        <v xml:space="preserve">       ('3801', 'Emilia', 'Vivaldi', 'emilia.vivaldi@garnier.fr'),</v>
      </c>
    </row>
    <row r="696" spans="1:18" x14ac:dyDescent="0.55000000000000004">
      <c r="A696">
        <v>4474</v>
      </c>
      <c r="B696" t="s">
        <v>2991</v>
      </c>
      <c r="C696" t="s">
        <v>2990</v>
      </c>
      <c r="D696" t="s">
        <v>2989</v>
      </c>
      <c r="F696">
        <f t="shared" si="64"/>
        <v>4</v>
      </c>
      <c r="G696">
        <f t="shared" si="61"/>
        <v>5</v>
      </c>
      <c r="H696">
        <f t="shared" si="62"/>
        <v>4</v>
      </c>
      <c r="I696">
        <f t="shared" si="63"/>
        <v>17</v>
      </c>
      <c r="Q696" s="4" t="str">
        <f t="shared" si="66"/>
        <v xml:space="preserve">       </v>
      </c>
      <c r="R696" s="4" t="str">
        <f t="shared" si="65"/>
        <v xml:space="preserve">       ('4474', 'Gerda', 'Cook', 'gerda.cook@tin.it'),</v>
      </c>
    </row>
    <row r="697" spans="1:18" x14ac:dyDescent="0.55000000000000004">
      <c r="A697">
        <v>1992</v>
      </c>
      <c r="B697" t="s">
        <v>2988</v>
      </c>
      <c r="C697" t="s">
        <v>2987</v>
      </c>
      <c r="D697" t="s">
        <v>2986</v>
      </c>
      <c r="F697">
        <f t="shared" si="64"/>
        <v>4</v>
      </c>
      <c r="G697">
        <f t="shared" si="61"/>
        <v>6</v>
      </c>
      <c r="H697">
        <f t="shared" si="62"/>
        <v>5</v>
      </c>
      <c r="I697">
        <f t="shared" si="63"/>
        <v>36</v>
      </c>
      <c r="Q697" s="4" t="str">
        <f t="shared" si="66"/>
        <v xml:space="preserve">       </v>
      </c>
      <c r="R697" s="4" t="str">
        <f t="shared" si="65"/>
        <v xml:space="preserve">       ('1992', 'Andrey', 'Faure', 'andrey.faure@frederick-mitchell.info'),</v>
      </c>
    </row>
    <row r="698" spans="1:18" x14ac:dyDescent="0.55000000000000004">
      <c r="A698">
        <v>5796</v>
      </c>
      <c r="B698" t="s">
        <v>2985</v>
      </c>
      <c r="C698" t="s">
        <v>2984</v>
      </c>
      <c r="D698" t="s">
        <v>2983</v>
      </c>
      <c r="F698">
        <f t="shared" si="64"/>
        <v>4</v>
      </c>
      <c r="G698">
        <f t="shared" si="61"/>
        <v>9</v>
      </c>
      <c r="H698">
        <f t="shared" si="62"/>
        <v>4</v>
      </c>
      <c r="I698">
        <f t="shared" si="63"/>
        <v>24</v>
      </c>
      <c r="Q698" s="4" t="str">
        <f t="shared" si="66"/>
        <v xml:space="preserve">       </v>
      </c>
      <c r="R698" s="4" t="str">
        <f t="shared" si="65"/>
        <v xml:space="preserve">       ('5796', 'Charlotte', 'Duke', 'charlotte.duke@ochoa.org'),</v>
      </c>
    </row>
    <row r="699" spans="1:18" x14ac:dyDescent="0.55000000000000004">
      <c r="A699">
        <v>1373</v>
      </c>
      <c r="B699" t="s">
        <v>2982</v>
      </c>
      <c r="C699" t="s">
        <v>2981</v>
      </c>
      <c r="D699" t="s">
        <v>2980</v>
      </c>
      <c r="F699">
        <f t="shared" si="64"/>
        <v>4</v>
      </c>
      <c r="G699">
        <f t="shared" si="61"/>
        <v>5</v>
      </c>
      <c r="H699">
        <f t="shared" si="62"/>
        <v>8</v>
      </c>
      <c r="I699">
        <f t="shared" si="63"/>
        <v>26</v>
      </c>
      <c r="Q699" s="4" t="str">
        <f t="shared" si="66"/>
        <v xml:space="preserve">       </v>
      </c>
      <c r="R699" s="4" t="str">
        <f t="shared" si="65"/>
        <v xml:space="preserve">       ('1373', 'Cindy', 'Castillo', 'cindy.castillo@virgilio.it'),</v>
      </c>
    </row>
    <row r="700" spans="1:18" x14ac:dyDescent="0.55000000000000004">
      <c r="A700">
        <v>1879</v>
      </c>
      <c r="B700" t="s">
        <v>2979</v>
      </c>
      <c r="C700" t="s">
        <v>2978</v>
      </c>
      <c r="D700" t="s">
        <v>2977</v>
      </c>
      <c r="F700">
        <f t="shared" si="64"/>
        <v>4</v>
      </c>
      <c r="G700">
        <f t="shared" si="61"/>
        <v>7</v>
      </c>
      <c r="H700">
        <f t="shared" si="62"/>
        <v>8</v>
      </c>
      <c r="I700">
        <f t="shared" si="63"/>
        <v>26</v>
      </c>
      <c r="Q700" s="4" t="str">
        <f t="shared" si="66"/>
        <v xml:space="preserve">       </v>
      </c>
      <c r="R700" s="4" t="str">
        <f t="shared" si="65"/>
        <v xml:space="preserve">       ('1879', 'Hiltrud', 'Thibault', 'hiltrud.thibault@barbe.com'),</v>
      </c>
    </row>
    <row r="701" spans="1:18" x14ac:dyDescent="0.55000000000000004">
      <c r="A701">
        <v>3072</v>
      </c>
      <c r="B701" t="s">
        <v>2976</v>
      </c>
      <c r="C701" t="s">
        <v>2975</v>
      </c>
      <c r="D701" t="s">
        <v>2974</v>
      </c>
      <c r="F701">
        <f t="shared" si="64"/>
        <v>4</v>
      </c>
      <c r="G701">
        <f t="shared" si="61"/>
        <v>7</v>
      </c>
      <c r="H701">
        <f t="shared" si="62"/>
        <v>5</v>
      </c>
      <c r="I701">
        <f t="shared" si="63"/>
        <v>23</v>
      </c>
      <c r="Q701" s="4" t="str">
        <f t="shared" si="66"/>
        <v xml:space="preserve">       </v>
      </c>
      <c r="R701" s="4" t="str">
        <f t="shared" si="65"/>
        <v xml:space="preserve">       ('3072', 'Kasimir', 'Jaime', 'kasimir.jaime@gmail.com'),</v>
      </c>
    </row>
    <row r="702" spans="1:18" x14ac:dyDescent="0.55000000000000004">
      <c r="A702">
        <v>4561</v>
      </c>
      <c r="B702" t="s">
        <v>2973</v>
      </c>
      <c r="C702" t="s">
        <v>2972</v>
      </c>
      <c r="D702" t="s">
        <v>2971</v>
      </c>
      <c r="F702">
        <f t="shared" si="64"/>
        <v>4</v>
      </c>
      <c r="G702">
        <f t="shared" si="61"/>
        <v>6</v>
      </c>
      <c r="H702">
        <f t="shared" si="62"/>
        <v>8</v>
      </c>
      <c r="I702">
        <f t="shared" si="63"/>
        <v>28</v>
      </c>
      <c r="Q702" s="4" t="str">
        <f t="shared" si="66"/>
        <v xml:space="preserve">       </v>
      </c>
      <c r="R702" s="4" t="str">
        <f t="shared" si="65"/>
        <v xml:space="preserve">       ('4561', 'Sabine', 'Lachmann', 'sabine.lachmann@phillips.org'),</v>
      </c>
    </row>
    <row r="703" spans="1:18" x14ac:dyDescent="0.55000000000000004">
      <c r="A703">
        <v>5201</v>
      </c>
      <c r="B703" t="s">
        <v>2970</v>
      </c>
      <c r="C703" t="s">
        <v>2969</v>
      </c>
      <c r="D703" t="s">
        <v>2968</v>
      </c>
      <c r="F703">
        <f t="shared" si="64"/>
        <v>4</v>
      </c>
      <c r="G703">
        <f t="shared" si="61"/>
        <v>6</v>
      </c>
      <c r="H703">
        <f t="shared" si="62"/>
        <v>6</v>
      </c>
      <c r="I703">
        <f t="shared" si="63"/>
        <v>26</v>
      </c>
      <c r="Q703" s="4" t="str">
        <f t="shared" si="66"/>
        <v xml:space="preserve">       </v>
      </c>
      <c r="R703" s="4" t="str">
        <f t="shared" si="65"/>
        <v xml:space="preserve">       ('5201', 'Andrea', 'Arroyo', 'andrea.arroyo@yahoo.com.au'),</v>
      </c>
    </row>
    <row r="704" spans="1:18" x14ac:dyDescent="0.55000000000000004">
      <c r="A704">
        <v>5871</v>
      </c>
      <c r="B704" t="s">
        <v>2967</v>
      </c>
      <c r="C704" t="s">
        <v>2966</v>
      </c>
      <c r="D704" t="s">
        <v>2965</v>
      </c>
      <c r="F704">
        <f t="shared" si="64"/>
        <v>4</v>
      </c>
      <c r="G704">
        <f t="shared" si="61"/>
        <v>7</v>
      </c>
      <c r="H704">
        <f t="shared" si="62"/>
        <v>9</v>
      </c>
      <c r="I704">
        <f t="shared" si="63"/>
        <v>27</v>
      </c>
      <c r="Q704" s="4" t="str">
        <f t="shared" si="66"/>
        <v xml:space="preserve">       </v>
      </c>
      <c r="R704" s="4" t="str">
        <f t="shared" si="65"/>
        <v xml:space="preserve">       ('5871', 'Matthew', 'Velasquez', 'matthew.velasquez@gmail.com'),</v>
      </c>
    </row>
    <row r="705" spans="1:18" x14ac:dyDescent="0.55000000000000004">
      <c r="A705">
        <v>3041</v>
      </c>
      <c r="B705" t="s">
        <v>2964</v>
      </c>
      <c r="C705" t="s">
        <v>2963</v>
      </c>
      <c r="D705" t="s">
        <v>2962</v>
      </c>
      <c r="F705">
        <f t="shared" si="64"/>
        <v>4</v>
      </c>
      <c r="G705">
        <f t="shared" si="61"/>
        <v>8</v>
      </c>
      <c r="H705">
        <f t="shared" si="62"/>
        <v>7</v>
      </c>
      <c r="I705">
        <f t="shared" si="63"/>
        <v>27</v>
      </c>
      <c r="Q705" s="4" t="str">
        <f t="shared" si="66"/>
        <v xml:space="preserve">       </v>
      </c>
      <c r="R705" s="4" t="str">
        <f t="shared" si="65"/>
        <v xml:space="preserve">       ('3041', 'Severino', 'Linares', 'severino.linares@angeli.com'),</v>
      </c>
    </row>
    <row r="706" spans="1:18" x14ac:dyDescent="0.55000000000000004">
      <c r="A706">
        <v>5864</v>
      </c>
      <c r="B706" t="s">
        <v>2961</v>
      </c>
      <c r="C706" t="s">
        <v>2960</v>
      </c>
      <c r="D706" t="s">
        <v>2959</v>
      </c>
      <c r="F706">
        <f t="shared" si="64"/>
        <v>4</v>
      </c>
      <c r="G706">
        <f t="shared" ref="G706:G769" si="67">LEN(B706)</f>
        <v>7</v>
      </c>
      <c r="H706">
        <f t="shared" ref="H706:H769" si="68">LEN(C706)</f>
        <v>6</v>
      </c>
      <c r="I706">
        <f t="shared" ref="I706:I769" si="69">LEN(D706)</f>
        <v>21</v>
      </c>
      <c r="Q706" s="4" t="str">
        <f t="shared" si="66"/>
        <v xml:space="preserve">       </v>
      </c>
      <c r="R706" s="4" t="str">
        <f t="shared" si="65"/>
        <v xml:space="preserve">       ('5864', 'Swantje', 'Lomeli', 'swantje.lomeli@gmx.de'),</v>
      </c>
    </row>
    <row r="707" spans="1:18" x14ac:dyDescent="0.55000000000000004">
      <c r="A707">
        <v>3999</v>
      </c>
      <c r="B707" t="s">
        <v>2958</v>
      </c>
      <c r="C707" t="s">
        <v>2957</v>
      </c>
      <c r="D707" t="s">
        <v>2956</v>
      </c>
      <c r="F707">
        <f t="shared" ref="F707:F770" si="70">LEN(A707)</f>
        <v>4</v>
      </c>
      <c r="G707">
        <f t="shared" si="67"/>
        <v>6</v>
      </c>
      <c r="H707">
        <f t="shared" si="68"/>
        <v>6</v>
      </c>
      <c r="I707">
        <f t="shared" si="69"/>
        <v>24</v>
      </c>
      <c r="Q707" s="4" t="str">
        <f t="shared" si="66"/>
        <v xml:space="preserve">       </v>
      </c>
      <c r="R707" s="4" t="str">
        <f t="shared" ref="R707:R770" si="71">Q707&amp;("('"&amp;A707&amp;"', '"&amp;B707&amp;"', '"&amp;C707&amp;"', '"&amp;D707&amp;"'),")</f>
        <v xml:space="preserve">       ('3999', 'Marcus', 'Espino', 'marcus.espino@comolli.eu'),</v>
      </c>
    </row>
    <row r="708" spans="1:18" x14ac:dyDescent="0.55000000000000004">
      <c r="A708">
        <v>4849</v>
      </c>
      <c r="B708" t="s">
        <v>2955</v>
      </c>
      <c r="C708" t="s">
        <v>2954</v>
      </c>
      <c r="D708" t="s">
        <v>2953</v>
      </c>
      <c r="F708">
        <f t="shared" si="70"/>
        <v>4</v>
      </c>
      <c r="G708">
        <f t="shared" si="67"/>
        <v>5</v>
      </c>
      <c r="H708">
        <f t="shared" si="68"/>
        <v>5</v>
      </c>
      <c r="I708">
        <f t="shared" si="69"/>
        <v>21</v>
      </c>
      <c r="Q708" s="4" t="str">
        <f t="shared" ref="Q708:Q771" si="72">"       "</f>
        <v xml:space="preserve">       </v>
      </c>
      <c r="R708" s="4" t="str">
        <f t="shared" si="71"/>
        <v xml:space="preserve">       ('4849', 'Allen', 'Gates', 'allen.gates@gmail.com'),</v>
      </c>
    </row>
    <row r="709" spans="1:18" x14ac:dyDescent="0.55000000000000004">
      <c r="A709">
        <v>5461</v>
      </c>
      <c r="B709" t="s">
        <v>2952</v>
      </c>
      <c r="C709" t="s">
        <v>2951</v>
      </c>
      <c r="D709" t="s">
        <v>2950</v>
      </c>
      <c r="F709">
        <f t="shared" si="70"/>
        <v>4</v>
      </c>
      <c r="G709">
        <f t="shared" si="67"/>
        <v>8</v>
      </c>
      <c r="H709">
        <f t="shared" si="68"/>
        <v>8</v>
      </c>
      <c r="I709">
        <f t="shared" si="69"/>
        <v>31</v>
      </c>
      <c r="Q709" s="4" t="str">
        <f t="shared" si="72"/>
        <v xml:space="preserve">       </v>
      </c>
      <c r="R709" s="4" t="str">
        <f t="shared" si="71"/>
        <v xml:space="preserve">       ('5461', 'Mauricio', 'Saunders', 'mauricio.saunders@hotmail.co.uk'),</v>
      </c>
    </row>
    <row r="710" spans="1:18" x14ac:dyDescent="0.55000000000000004">
      <c r="A710">
        <v>5946</v>
      </c>
      <c r="B710" t="s">
        <v>2949</v>
      </c>
      <c r="C710" t="s">
        <v>2948</v>
      </c>
      <c r="D710" t="s">
        <v>2947</v>
      </c>
      <c r="F710">
        <f t="shared" si="70"/>
        <v>4</v>
      </c>
      <c r="G710">
        <f t="shared" si="67"/>
        <v>7</v>
      </c>
      <c r="H710">
        <f t="shared" si="68"/>
        <v>7</v>
      </c>
      <c r="I710">
        <f t="shared" si="69"/>
        <v>27</v>
      </c>
      <c r="Q710" s="4" t="str">
        <f t="shared" si="72"/>
        <v xml:space="preserve">       </v>
      </c>
      <c r="R710" s="4" t="str">
        <f t="shared" si="71"/>
        <v xml:space="preserve">       ('5946', 'Gilbert', 'Cornejo', 'gilbert.cornejo@hotmail.com'),</v>
      </c>
    </row>
    <row r="711" spans="1:18" x14ac:dyDescent="0.55000000000000004">
      <c r="A711">
        <v>4508</v>
      </c>
      <c r="B711" t="s">
        <v>2946</v>
      </c>
      <c r="C711" t="s">
        <v>2945</v>
      </c>
      <c r="D711" t="s">
        <v>2944</v>
      </c>
      <c r="F711">
        <f t="shared" si="70"/>
        <v>4</v>
      </c>
      <c r="G711">
        <f t="shared" si="67"/>
        <v>7</v>
      </c>
      <c r="H711">
        <f t="shared" si="68"/>
        <v>7</v>
      </c>
      <c r="I711">
        <f t="shared" si="69"/>
        <v>26</v>
      </c>
      <c r="Q711" s="4" t="str">
        <f t="shared" si="72"/>
        <v xml:space="preserve">       </v>
      </c>
      <c r="R711" s="4" t="str">
        <f t="shared" si="71"/>
        <v xml:space="preserve">       ('4508', 'Letizia', 'Gulotta', 'letizia.gulotta@howard.biz'),</v>
      </c>
    </row>
    <row r="712" spans="1:18" x14ac:dyDescent="0.55000000000000004">
      <c r="A712">
        <v>5096</v>
      </c>
      <c r="B712" t="s">
        <v>2943</v>
      </c>
      <c r="C712" t="s">
        <v>2942</v>
      </c>
      <c r="D712" t="s">
        <v>2941</v>
      </c>
      <c r="F712">
        <f t="shared" si="70"/>
        <v>4</v>
      </c>
      <c r="G712">
        <f t="shared" si="67"/>
        <v>4</v>
      </c>
      <c r="H712">
        <f t="shared" si="68"/>
        <v>9</v>
      </c>
      <c r="I712">
        <f t="shared" si="69"/>
        <v>26</v>
      </c>
      <c r="Q712" s="4" t="str">
        <f t="shared" si="72"/>
        <v xml:space="preserve">       </v>
      </c>
      <c r="R712" s="4" t="str">
        <f t="shared" si="71"/>
        <v xml:space="preserve">       ('5096', 'Etta', 'Gutknecht', 'etta.gutknecht@leconte.net'),</v>
      </c>
    </row>
    <row r="713" spans="1:18" x14ac:dyDescent="0.55000000000000004">
      <c r="A713">
        <v>5443</v>
      </c>
      <c r="B713" t="s">
        <v>2940</v>
      </c>
      <c r="C713" t="s">
        <v>2939</v>
      </c>
      <c r="D713" t="s">
        <v>2938</v>
      </c>
      <c r="F713">
        <f t="shared" si="70"/>
        <v>4</v>
      </c>
      <c r="G713">
        <f t="shared" si="67"/>
        <v>7</v>
      </c>
      <c r="H713">
        <f t="shared" si="68"/>
        <v>5</v>
      </c>
      <c r="I713">
        <f t="shared" si="69"/>
        <v>27</v>
      </c>
      <c r="Q713" s="4" t="str">
        <f t="shared" si="72"/>
        <v xml:space="preserve">       </v>
      </c>
      <c r="R713" s="4" t="str">
        <f t="shared" si="71"/>
        <v xml:space="preserve">       ('5443', 'Shelley', 'Perry', 'shelley.perry@gierschner.de'),</v>
      </c>
    </row>
    <row r="714" spans="1:18" x14ac:dyDescent="0.55000000000000004">
      <c r="A714">
        <v>2165</v>
      </c>
      <c r="B714" t="s">
        <v>2937</v>
      </c>
      <c r="C714" t="s">
        <v>2936</v>
      </c>
      <c r="D714" t="s">
        <v>2935</v>
      </c>
      <c r="F714">
        <f t="shared" si="70"/>
        <v>4</v>
      </c>
      <c r="G714">
        <f t="shared" si="67"/>
        <v>8</v>
      </c>
      <c r="H714">
        <f t="shared" si="68"/>
        <v>8</v>
      </c>
      <c r="I714">
        <f t="shared" si="69"/>
        <v>26</v>
      </c>
      <c r="Q714" s="4" t="str">
        <f t="shared" si="72"/>
        <v xml:space="preserve">       </v>
      </c>
      <c r="R714" s="4" t="str">
        <f t="shared" si="71"/>
        <v xml:space="preserve">       ('2165', 'Geoffrey', 'Williams', 'geoffrey.williams@poste.it'),</v>
      </c>
    </row>
    <row r="715" spans="1:18" x14ac:dyDescent="0.55000000000000004">
      <c r="A715">
        <v>2125</v>
      </c>
      <c r="B715" t="s">
        <v>2934</v>
      </c>
      <c r="C715" t="s">
        <v>2933</v>
      </c>
      <c r="D715" t="s">
        <v>2932</v>
      </c>
      <c r="F715">
        <f t="shared" si="70"/>
        <v>4</v>
      </c>
      <c r="G715">
        <f t="shared" si="67"/>
        <v>4</v>
      </c>
      <c r="H715">
        <f t="shared" si="68"/>
        <v>7</v>
      </c>
      <c r="I715">
        <f t="shared" si="69"/>
        <v>21</v>
      </c>
      <c r="Q715" s="4" t="str">
        <f t="shared" si="72"/>
        <v xml:space="preserve">       </v>
      </c>
      <c r="R715" s="4" t="str">
        <f t="shared" si="71"/>
        <v xml:space="preserve">       ('2125', 'Cory', 'Stewart', 'cory.stewart@voila.fr'),</v>
      </c>
    </row>
    <row r="716" spans="1:18" x14ac:dyDescent="0.55000000000000004">
      <c r="A716">
        <v>6141</v>
      </c>
      <c r="B716" t="s">
        <v>2931</v>
      </c>
      <c r="C716" t="s">
        <v>2930</v>
      </c>
      <c r="D716" t="s">
        <v>2929</v>
      </c>
      <c r="F716">
        <f t="shared" si="70"/>
        <v>4</v>
      </c>
      <c r="G716">
        <f t="shared" si="67"/>
        <v>6</v>
      </c>
      <c r="H716">
        <f t="shared" si="68"/>
        <v>8</v>
      </c>
      <c r="I716">
        <f t="shared" si="69"/>
        <v>27</v>
      </c>
      <c r="Q716" s="4" t="str">
        <f t="shared" si="72"/>
        <v xml:space="preserve">       </v>
      </c>
      <c r="R716" s="4" t="str">
        <f t="shared" si="71"/>
        <v xml:space="preserve">       ('6141', 'Kristy', 'Bartlett', 'kristy.bartlett@outlook.com'),</v>
      </c>
    </row>
    <row r="717" spans="1:18" x14ac:dyDescent="0.55000000000000004">
      <c r="A717">
        <v>5245</v>
      </c>
      <c r="B717" t="s">
        <v>2928</v>
      </c>
      <c r="C717" t="s">
        <v>2927</v>
      </c>
      <c r="D717" t="s">
        <v>2926</v>
      </c>
      <c r="F717">
        <f t="shared" si="70"/>
        <v>4</v>
      </c>
      <c r="G717">
        <f t="shared" si="67"/>
        <v>8</v>
      </c>
      <c r="H717">
        <f t="shared" si="68"/>
        <v>4</v>
      </c>
      <c r="I717">
        <f t="shared" si="69"/>
        <v>23</v>
      </c>
      <c r="Q717" s="4" t="str">
        <f t="shared" si="72"/>
        <v xml:space="preserve">       </v>
      </c>
      <c r="R717" s="4" t="str">
        <f t="shared" si="71"/>
        <v xml:space="preserve">       ('5245', 'Gianluca', 'Beck', 'gianluca.beck@green.biz'),</v>
      </c>
    </row>
    <row r="718" spans="1:18" x14ac:dyDescent="0.55000000000000004">
      <c r="A718">
        <v>2190</v>
      </c>
      <c r="B718" t="s">
        <v>2925</v>
      </c>
      <c r="C718" t="s">
        <v>2924</v>
      </c>
      <c r="D718" t="s">
        <v>2923</v>
      </c>
      <c r="F718">
        <f t="shared" si="70"/>
        <v>4</v>
      </c>
      <c r="G718">
        <f t="shared" si="67"/>
        <v>5</v>
      </c>
      <c r="H718">
        <f t="shared" si="68"/>
        <v>5</v>
      </c>
      <c r="I718">
        <f t="shared" si="69"/>
        <v>21</v>
      </c>
      <c r="Q718" s="4" t="str">
        <f t="shared" si="72"/>
        <v xml:space="preserve">       </v>
      </c>
      <c r="R718" s="4" t="str">
        <f t="shared" si="71"/>
        <v xml:space="preserve">       ('2190', 'Guido', 'Krein', 'guido.krein@gmail.com'),</v>
      </c>
    </row>
    <row r="719" spans="1:18" x14ac:dyDescent="0.55000000000000004">
      <c r="A719">
        <v>2243</v>
      </c>
      <c r="B719" t="s">
        <v>2922</v>
      </c>
      <c r="C719" t="s">
        <v>2921</v>
      </c>
      <c r="D719" t="s">
        <v>2920</v>
      </c>
      <c r="F719">
        <f t="shared" si="70"/>
        <v>4</v>
      </c>
      <c r="G719">
        <f t="shared" si="67"/>
        <v>4</v>
      </c>
      <c r="H719">
        <f t="shared" si="68"/>
        <v>7</v>
      </c>
      <c r="I719">
        <f t="shared" si="69"/>
        <v>23</v>
      </c>
      <c r="Q719" s="4" t="str">
        <f t="shared" si="72"/>
        <v xml:space="preserve">       </v>
      </c>
      <c r="R719" s="4" t="str">
        <f t="shared" si="71"/>
        <v xml:space="preserve">       ('2243', 'Leif', 'Monnier', 'leif.monnier@querini.it'),</v>
      </c>
    </row>
    <row r="720" spans="1:18" x14ac:dyDescent="0.55000000000000004">
      <c r="A720">
        <v>3336</v>
      </c>
      <c r="B720" t="s">
        <v>2919</v>
      </c>
      <c r="C720" t="s">
        <v>2918</v>
      </c>
      <c r="D720" t="s">
        <v>2917</v>
      </c>
      <c r="F720">
        <f t="shared" si="70"/>
        <v>4</v>
      </c>
      <c r="G720">
        <f t="shared" si="67"/>
        <v>5</v>
      </c>
      <c r="H720">
        <f t="shared" si="68"/>
        <v>6</v>
      </c>
      <c r="I720">
        <f t="shared" si="69"/>
        <v>24</v>
      </c>
      <c r="Q720" s="4" t="str">
        <f t="shared" si="72"/>
        <v xml:space="preserve">       </v>
      </c>
      <c r="R720" s="4" t="str">
        <f t="shared" si="71"/>
        <v xml:space="preserve">       ('3336', 'Jonas', 'Badoer', 'jonas.badoer@kennedy.biz'),</v>
      </c>
    </row>
    <row r="721" spans="1:18" x14ac:dyDescent="0.55000000000000004">
      <c r="A721">
        <v>3305</v>
      </c>
      <c r="B721" t="s">
        <v>2916</v>
      </c>
      <c r="C721" t="s">
        <v>2915</v>
      </c>
      <c r="D721" t="s">
        <v>2914</v>
      </c>
      <c r="F721">
        <f t="shared" si="70"/>
        <v>4</v>
      </c>
      <c r="G721">
        <f t="shared" si="67"/>
        <v>5</v>
      </c>
      <c r="H721">
        <f t="shared" si="68"/>
        <v>5</v>
      </c>
      <c r="I721">
        <f t="shared" si="69"/>
        <v>20</v>
      </c>
      <c r="Q721" s="4" t="str">
        <f t="shared" si="72"/>
        <v xml:space="preserve">       </v>
      </c>
      <c r="R721" s="4" t="str">
        <f t="shared" si="71"/>
        <v xml:space="preserve">       ('3305', 'Devin', 'Ebert', 'devin.ebert@yahoo.fr'),</v>
      </c>
    </row>
    <row r="722" spans="1:18" x14ac:dyDescent="0.55000000000000004">
      <c r="A722">
        <v>6191</v>
      </c>
      <c r="B722" t="s">
        <v>2913</v>
      </c>
      <c r="C722" t="s">
        <v>2912</v>
      </c>
      <c r="D722" t="s">
        <v>2911</v>
      </c>
      <c r="F722">
        <f t="shared" si="70"/>
        <v>4</v>
      </c>
      <c r="G722">
        <f t="shared" si="67"/>
        <v>8</v>
      </c>
      <c r="H722">
        <f t="shared" si="68"/>
        <v>10</v>
      </c>
      <c r="I722">
        <f t="shared" si="69"/>
        <v>31</v>
      </c>
      <c r="Q722" s="4" t="str">
        <f t="shared" si="72"/>
        <v xml:space="preserve">       </v>
      </c>
      <c r="R722" s="4" t="str">
        <f t="shared" si="71"/>
        <v xml:space="preserve">       ('6191', 'Slobodan', 'Camiscione', 'slobodan.camiscione@hotmail.com'),</v>
      </c>
    </row>
    <row r="723" spans="1:18" x14ac:dyDescent="0.55000000000000004">
      <c r="A723">
        <v>1326</v>
      </c>
      <c r="B723" t="s">
        <v>2910</v>
      </c>
      <c r="C723" t="s">
        <v>2909</v>
      </c>
      <c r="D723" t="s">
        <v>2908</v>
      </c>
      <c r="F723">
        <f t="shared" si="70"/>
        <v>4</v>
      </c>
      <c r="G723">
        <f t="shared" si="67"/>
        <v>7</v>
      </c>
      <c r="H723">
        <f t="shared" si="68"/>
        <v>8</v>
      </c>
      <c r="I723">
        <f t="shared" si="69"/>
        <v>28</v>
      </c>
      <c r="Q723" s="4" t="str">
        <f t="shared" si="72"/>
        <v xml:space="preserve">       </v>
      </c>
      <c r="R723" s="4" t="str">
        <f t="shared" si="71"/>
        <v xml:space="preserve">       ('1326', 'Volkmar', 'Gauthier', 'volkmar.gauthier@hotmail.com'),</v>
      </c>
    </row>
    <row r="724" spans="1:18" x14ac:dyDescent="0.55000000000000004">
      <c r="A724">
        <v>6159</v>
      </c>
      <c r="B724" t="s">
        <v>2428</v>
      </c>
      <c r="C724" t="s">
        <v>2907</v>
      </c>
      <c r="D724" t="s">
        <v>2906</v>
      </c>
      <c r="F724">
        <f t="shared" si="70"/>
        <v>4</v>
      </c>
      <c r="G724">
        <f t="shared" si="67"/>
        <v>6</v>
      </c>
      <c r="H724">
        <f t="shared" si="68"/>
        <v>4</v>
      </c>
      <c r="I724">
        <f t="shared" si="69"/>
        <v>23</v>
      </c>
      <c r="Q724" s="4" t="str">
        <f t="shared" si="72"/>
        <v xml:space="preserve">       </v>
      </c>
      <c r="R724" s="4" t="str">
        <f t="shared" si="71"/>
        <v xml:space="preserve">       ('6159', 'Jordan', 'Rowe', 'jordan.rowe@outlook.com'),</v>
      </c>
    </row>
    <row r="725" spans="1:18" x14ac:dyDescent="0.55000000000000004">
      <c r="A725">
        <v>2003</v>
      </c>
      <c r="B725" t="s">
        <v>2905</v>
      </c>
      <c r="C725" t="s">
        <v>2904</v>
      </c>
      <c r="D725" t="s">
        <v>2903</v>
      </c>
      <c r="F725">
        <f t="shared" si="70"/>
        <v>4</v>
      </c>
      <c r="G725">
        <f t="shared" si="67"/>
        <v>5</v>
      </c>
      <c r="H725">
        <f t="shared" si="68"/>
        <v>9</v>
      </c>
      <c r="I725">
        <f t="shared" si="69"/>
        <v>25</v>
      </c>
      <c r="Q725" s="4" t="str">
        <f t="shared" si="72"/>
        <v xml:space="preserve">       </v>
      </c>
      <c r="R725" s="4" t="str">
        <f t="shared" si="71"/>
        <v xml:space="preserve">       ('2003', 'Manon', 'Daugherty', 'manon.daugherty@segre.com'),</v>
      </c>
    </row>
    <row r="726" spans="1:18" x14ac:dyDescent="0.55000000000000004">
      <c r="A726">
        <v>5881</v>
      </c>
      <c r="B726" t="s">
        <v>2902</v>
      </c>
      <c r="C726" t="s">
        <v>2901</v>
      </c>
      <c r="D726" t="s">
        <v>2900</v>
      </c>
      <c r="F726">
        <f t="shared" si="70"/>
        <v>4</v>
      </c>
      <c r="G726">
        <f t="shared" si="67"/>
        <v>6</v>
      </c>
      <c r="H726">
        <f t="shared" si="68"/>
        <v>7</v>
      </c>
      <c r="I726">
        <f t="shared" si="69"/>
        <v>26</v>
      </c>
      <c r="Q726" s="4" t="str">
        <f t="shared" si="72"/>
        <v xml:space="preserve">       </v>
      </c>
      <c r="R726" s="4" t="str">
        <f t="shared" si="71"/>
        <v xml:space="preserve">       ('5881', 'Estela', 'Segovia', 'estela.segovia@vodafone.it'),</v>
      </c>
    </row>
    <row r="727" spans="1:18" x14ac:dyDescent="0.55000000000000004">
      <c r="A727">
        <v>1918</v>
      </c>
      <c r="B727" t="s">
        <v>2899</v>
      </c>
      <c r="C727" t="s">
        <v>2898</v>
      </c>
      <c r="D727" t="s">
        <v>2897</v>
      </c>
      <c r="F727">
        <f t="shared" si="70"/>
        <v>4</v>
      </c>
      <c r="G727">
        <f t="shared" si="67"/>
        <v>5</v>
      </c>
      <c r="H727">
        <f t="shared" si="68"/>
        <v>9</v>
      </c>
      <c r="I727">
        <f t="shared" si="69"/>
        <v>25</v>
      </c>
      <c r="Q727" s="4" t="str">
        <f t="shared" si="72"/>
        <v xml:space="preserve">       </v>
      </c>
      <c r="R727" s="4" t="str">
        <f t="shared" si="71"/>
        <v xml:space="preserve">       ('1918', 'Giada', 'Celentano', 'giada.celentano@evans.net'),</v>
      </c>
    </row>
    <row r="728" spans="1:18" x14ac:dyDescent="0.55000000000000004">
      <c r="A728">
        <v>2157</v>
      </c>
      <c r="B728" t="s">
        <v>2896</v>
      </c>
      <c r="C728" t="s">
        <v>2895</v>
      </c>
      <c r="D728" t="s">
        <v>2894</v>
      </c>
      <c r="F728">
        <f t="shared" si="70"/>
        <v>4</v>
      </c>
      <c r="G728">
        <f t="shared" si="67"/>
        <v>7</v>
      </c>
      <c r="H728">
        <f t="shared" si="68"/>
        <v>7</v>
      </c>
      <c r="I728">
        <f t="shared" si="69"/>
        <v>29</v>
      </c>
      <c r="Q728" s="4" t="str">
        <f t="shared" si="72"/>
        <v xml:space="preserve">       </v>
      </c>
      <c r="R728" s="4" t="str">
        <f t="shared" si="71"/>
        <v xml:space="preserve">       ('2157', 'Clayton', 'Salcedo', 'clayton.salcedo@hotmail.co.uk'),</v>
      </c>
    </row>
    <row r="729" spans="1:18" x14ac:dyDescent="0.55000000000000004">
      <c r="A729">
        <v>3149</v>
      </c>
      <c r="B729" t="s">
        <v>2893</v>
      </c>
      <c r="C729" t="s">
        <v>2892</v>
      </c>
      <c r="D729" t="s">
        <v>2891</v>
      </c>
      <c r="F729">
        <f t="shared" si="70"/>
        <v>4</v>
      </c>
      <c r="G729">
        <f t="shared" si="67"/>
        <v>5</v>
      </c>
      <c r="H729">
        <f t="shared" si="68"/>
        <v>5</v>
      </c>
      <c r="I729">
        <f t="shared" si="69"/>
        <v>23</v>
      </c>
      <c r="Q729" s="4" t="str">
        <f t="shared" si="72"/>
        <v xml:space="preserve">       </v>
      </c>
      <c r="R729" s="4" t="str">
        <f t="shared" si="71"/>
        <v xml:space="preserve">       ('3149', 'Raven', 'Pinto', 'raven.pinto@hotmail.com'),</v>
      </c>
    </row>
    <row r="730" spans="1:18" x14ac:dyDescent="0.55000000000000004">
      <c r="A730">
        <v>2444</v>
      </c>
      <c r="B730" t="s">
        <v>2890</v>
      </c>
      <c r="C730" t="s">
        <v>2890</v>
      </c>
      <c r="D730" t="s">
        <v>2889</v>
      </c>
      <c r="F730">
        <f t="shared" si="70"/>
        <v>4</v>
      </c>
      <c r="G730">
        <f t="shared" si="67"/>
        <v>5</v>
      </c>
      <c r="H730">
        <f t="shared" si="68"/>
        <v>5</v>
      </c>
      <c r="I730">
        <f t="shared" si="69"/>
        <v>22</v>
      </c>
      <c r="Q730" s="4" t="str">
        <f t="shared" si="72"/>
        <v xml:space="preserve">       </v>
      </c>
      <c r="R730" s="4" t="str">
        <f t="shared" si="71"/>
        <v xml:space="preserve">       ('2444', 'Lewis', 'Lewis', 'lewis.lewis@pisano.net'),</v>
      </c>
    </row>
    <row r="731" spans="1:18" x14ac:dyDescent="0.55000000000000004">
      <c r="A731">
        <v>6207</v>
      </c>
      <c r="B731" t="s">
        <v>2888</v>
      </c>
      <c r="C731" t="s">
        <v>2887</v>
      </c>
      <c r="D731" t="s">
        <v>2886</v>
      </c>
      <c r="F731">
        <f t="shared" si="70"/>
        <v>4</v>
      </c>
      <c r="G731">
        <f t="shared" si="67"/>
        <v>6</v>
      </c>
      <c r="H731">
        <f t="shared" si="68"/>
        <v>8</v>
      </c>
      <c r="I731">
        <f t="shared" si="69"/>
        <v>26</v>
      </c>
      <c r="Q731" s="4" t="str">
        <f t="shared" si="72"/>
        <v xml:space="preserve">       </v>
      </c>
      <c r="R731" s="4" t="str">
        <f t="shared" si="71"/>
        <v xml:space="preserve">       ('6207', 'Rochus', 'Rousseau', 'rochus.rousseau@nguyen.com'),</v>
      </c>
    </row>
    <row r="732" spans="1:18" x14ac:dyDescent="0.55000000000000004">
      <c r="A732">
        <v>5580</v>
      </c>
      <c r="B732" t="s">
        <v>2885</v>
      </c>
      <c r="C732" t="s">
        <v>2884</v>
      </c>
      <c r="D732" t="s">
        <v>2883</v>
      </c>
      <c r="F732">
        <f t="shared" si="70"/>
        <v>4</v>
      </c>
      <c r="G732">
        <f t="shared" si="67"/>
        <v>7</v>
      </c>
      <c r="H732">
        <f t="shared" si="68"/>
        <v>5</v>
      </c>
      <c r="I732">
        <f t="shared" si="69"/>
        <v>23</v>
      </c>
      <c r="Q732" s="4" t="str">
        <f t="shared" si="72"/>
        <v xml:space="preserve">       </v>
      </c>
      <c r="R732" s="4" t="str">
        <f t="shared" si="71"/>
        <v xml:space="preserve">       ('5580', 'Belinda', 'Gamez', 'belinda.gamez@leleu.com'),</v>
      </c>
    </row>
    <row r="733" spans="1:18" x14ac:dyDescent="0.55000000000000004">
      <c r="A733">
        <v>5942</v>
      </c>
      <c r="B733" t="s">
        <v>2882</v>
      </c>
      <c r="C733" t="s">
        <v>2881</v>
      </c>
      <c r="D733" t="s">
        <v>2880</v>
      </c>
      <c r="F733">
        <f t="shared" si="70"/>
        <v>4</v>
      </c>
      <c r="G733">
        <f t="shared" si="67"/>
        <v>6</v>
      </c>
      <c r="H733">
        <f t="shared" si="68"/>
        <v>6</v>
      </c>
      <c r="I733">
        <f t="shared" si="69"/>
        <v>24</v>
      </c>
      <c r="Q733" s="4" t="str">
        <f t="shared" si="72"/>
        <v xml:space="preserve">       </v>
      </c>
      <c r="R733" s="4" t="str">
        <f t="shared" si="71"/>
        <v xml:space="preserve">       ('5942', 'Angelo', 'Lozano', 'angelo.lozano@macias.com'),</v>
      </c>
    </row>
    <row r="734" spans="1:18" x14ac:dyDescent="0.55000000000000004">
      <c r="A734">
        <v>1592</v>
      </c>
      <c r="B734" t="s">
        <v>2879</v>
      </c>
      <c r="C734" t="s">
        <v>2878</v>
      </c>
      <c r="D734" t="s">
        <v>2877</v>
      </c>
      <c r="F734">
        <f t="shared" si="70"/>
        <v>4</v>
      </c>
      <c r="G734">
        <f t="shared" si="67"/>
        <v>5</v>
      </c>
      <c r="H734">
        <f t="shared" si="68"/>
        <v>5</v>
      </c>
      <c r="I734">
        <f t="shared" si="69"/>
        <v>22</v>
      </c>
      <c r="Q734" s="4" t="str">
        <f t="shared" si="72"/>
        <v xml:space="preserve">       </v>
      </c>
      <c r="R734" s="4" t="str">
        <f t="shared" si="71"/>
        <v xml:space="preserve">       ('1592', 'Jorge', 'Monti', 'jorge.monti@clement.fr'),</v>
      </c>
    </row>
    <row r="735" spans="1:18" x14ac:dyDescent="0.55000000000000004">
      <c r="A735">
        <v>2344</v>
      </c>
      <c r="B735" t="s">
        <v>2876</v>
      </c>
      <c r="C735" t="s">
        <v>2875</v>
      </c>
      <c r="D735" t="s">
        <v>2874</v>
      </c>
      <c r="F735">
        <f t="shared" si="70"/>
        <v>4</v>
      </c>
      <c r="G735">
        <f t="shared" si="67"/>
        <v>5</v>
      </c>
      <c r="H735">
        <f t="shared" si="68"/>
        <v>7</v>
      </c>
      <c r="I735">
        <f t="shared" si="69"/>
        <v>24</v>
      </c>
      <c r="Q735" s="4" t="str">
        <f t="shared" si="72"/>
        <v xml:space="preserve">       </v>
      </c>
      <c r="R735" s="4" t="str">
        <f t="shared" si="71"/>
        <v xml:space="preserve">       ('2344', 'Ricky', 'Harrell', 'ricky.harrell@martin.edu'),</v>
      </c>
    </row>
    <row r="736" spans="1:18" x14ac:dyDescent="0.55000000000000004">
      <c r="A736">
        <v>5995</v>
      </c>
      <c r="B736" t="s">
        <v>2873</v>
      </c>
      <c r="C736" t="s">
        <v>2872</v>
      </c>
      <c r="D736" t="s">
        <v>2871</v>
      </c>
      <c r="F736">
        <f t="shared" si="70"/>
        <v>4</v>
      </c>
      <c r="G736">
        <f t="shared" si="67"/>
        <v>7</v>
      </c>
      <c r="H736">
        <f t="shared" si="68"/>
        <v>4</v>
      </c>
      <c r="I736">
        <f t="shared" si="69"/>
        <v>26</v>
      </c>
      <c r="Q736" s="4" t="str">
        <f t="shared" si="72"/>
        <v xml:space="preserve">       </v>
      </c>
      <c r="R736" s="4" t="str">
        <f t="shared" si="71"/>
        <v xml:space="preserve">       ('5995', 'Adriano', 'Wulf', 'adriano.wulf@schmidtke.net'),</v>
      </c>
    </row>
    <row r="737" spans="1:18" x14ac:dyDescent="0.55000000000000004">
      <c r="A737">
        <v>5022</v>
      </c>
      <c r="B737" t="s">
        <v>2870</v>
      </c>
      <c r="C737" t="s">
        <v>2869</v>
      </c>
      <c r="D737" t="s">
        <v>2868</v>
      </c>
      <c r="F737">
        <f t="shared" si="70"/>
        <v>4</v>
      </c>
      <c r="G737">
        <f t="shared" si="67"/>
        <v>6</v>
      </c>
      <c r="H737">
        <f t="shared" si="68"/>
        <v>7</v>
      </c>
      <c r="I737">
        <f t="shared" si="69"/>
        <v>24</v>
      </c>
      <c r="Q737" s="4" t="str">
        <f t="shared" si="72"/>
        <v xml:space="preserve">       </v>
      </c>
      <c r="R737" s="4" t="str">
        <f t="shared" si="71"/>
        <v xml:space="preserve">       ('5022', 'Pompeo', 'Bourdon', 'pompeo.bourdon@gmail.com'),</v>
      </c>
    </row>
    <row r="738" spans="1:18" x14ac:dyDescent="0.55000000000000004">
      <c r="A738">
        <v>5991</v>
      </c>
      <c r="B738" t="s">
        <v>2867</v>
      </c>
      <c r="C738" t="s">
        <v>2866</v>
      </c>
      <c r="D738" t="s">
        <v>2865</v>
      </c>
      <c r="F738">
        <f t="shared" si="70"/>
        <v>4</v>
      </c>
      <c r="G738">
        <f t="shared" si="67"/>
        <v>7</v>
      </c>
      <c r="H738">
        <f t="shared" si="68"/>
        <v>7</v>
      </c>
      <c r="I738">
        <f t="shared" si="69"/>
        <v>28</v>
      </c>
      <c r="Q738" s="4" t="str">
        <f t="shared" si="72"/>
        <v xml:space="preserve">       </v>
      </c>
      <c r="R738" s="4" t="str">
        <f t="shared" si="71"/>
        <v xml:space="preserve">       ('5991', 'Kristie', 'Garrett', 'kristie.garrett@wernecke.com'),</v>
      </c>
    </row>
    <row r="739" spans="1:18" x14ac:dyDescent="0.55000000000000004">
      <c r="A739">
        <v>4020</v>
      </c>
      <c r="B739" t="s">
        <v>2864</v>
      </c>
      <c r="C739" t="s">
        <v>2863</v>
      </c>
      <c r="D739" t="s">
        <v>2862</v>
      </c>
      <c r="F739">
        <f t="shared" si="70"/>
        <v>4</v>
      </c>
      <c r="G739">
        <f t="shared" si="67"/>
        <v>8</v>
      </c>
      <c r="H739">
        <f t="shared" si="68"/>
        <v>6</v>
      </c>
      <c r="I739">
        <f t="shared" si="69"/>
        <v>25</v>
      </c>
      <c r="Q739" s="4" t="str">
        <f t="shared" si="72"/>
        <v xml:space="preserve">       </v>
      </c>
      <c r="R739" s="4" t="str">
        <f t="shared" si="71"/>
        <v xml:space="preserve">       ('4020', 'Lodovico', 'Conley', 'lodovico.conley@yahoo.com'),</v>
      </c>
    </row>
    <row r="740" spans="1:18" x14ac:dyDescent="0.55000000000000004">
      <c r="A740">
        <v>6028</v>
      </c>
      <c r="B740" t="s">
        <v>2861</v>
      </c>
      <c r="C740" t="s">
        <v>2860</v>
      </c>
      <c r="D740" t="s">
        <v>2859</v>
      </c>
      <c r="F740">
        <f t="shared" si="70"/>
        <v>4</v>
      </c>
      <c r="G740">
        <f t="shared" si="67"/>
        <v>4</v>
      </c>
      <c r="H740">
        <f t="shared" si="68"/>
        <v>9</v>
      </c>
      <c r="I740">
        <f t="shared" si="69"/>
        <v>24</v>
      </c>
      <c r="Q740" s="4" t="str">
        <f t="shared" si="72"/>
        <v xml:space="preserve">       </v>
      </c>
      <c r="R740" s="4" t="str">
        <f t="shared" si="71"/>
        <v xml:space="preserve">       ('6028', 'Jean', 'Berthelot', 'jean.berthelot@oscuro.it'),</v>
      </c>
    </row>
    <row r="741" spans="1:18" x14ac:dyDescent="0.55000000000000004">
      <c r="A741">
        <v>2790</v>
      </c>
      <c r="B741" t="s">
        <v>2858</v>
      </c>
      <c r="C741" t="s">
        <v>2857</v>
      </c>
      <c r="D741" t="s">
        <v>2856</v>
      </c>
      <c r="F741">
        <f t="shared" si="70"/>
        <v>4</v>
      </c>
      <c r="G741">
        <f t="shared" si="67"/>
        <v>7</v>
      </c>
      <c r="H741">
        <f t="shared" si="68"/>
        <v>6</v>
      </c>
      <c r="I741">
        <f t="shared" si="69"/>
        <v>32</v>
      </c>
      <c r="Q741" s="4" t="str">
        <f t="shared" si="72"/>
        <v xml:space="preserve">       </v>
      </c>
      <c r="R741" s="4" t="str">
        <f t="shared" si="71"/>
        <v xml:space="preserve">       ('2790', 'Tadeusz', 'Medina', 'tadeusz.medina@jackson-clark.net'),</v>
      </c>
    </row>
    <row r="742" spans="1:18" x14ac:dyDescent="0.55000000000000004">
      <c r="A742">
        <v>4033</v>
      </c>
      <c r="B742" t="s">
        <v>2855</v>
      </c>
      <c r="C742" t="s">
        <v>2854</v>
      </c>
      <c r="D742" t="s">
        <v>2853</v>
      </c>
      <c r="F742">
        <f t="shared" si="70"/>
        <v>4</v>
      </c>
      <c r="G742">
        <f t="shared" si="67"/>
        <v>4</v>
      </c>
      <c r="H742">
        <f t="shared" si="68"/>
        <v>8</v>
      </c>
      <c r="I742">
        <f t="shared" si="69"/>
        <v>24</v>
      </c>
      <c r="Q742" s="4" t="str">
        <f t="shared" si="72"/>
        <v xml:space="preserve">       </v>
      </c>
      <c r="R742" s="4" t="str">
        <f t="shared" si="71"/>
        <v xml:space="preserve">       ('4033', 'Ruby', 'Carriera', 'ruby.carriera@hotmail.it'),</v>
      </c>
    </row>
    <row r="743" spans="1:18" x14ac:dyDescent="0.55000000000000004">
      <c r="A743">
        <v>1261</v>
      </c>
      <c r="B743" t="s">
        <v>2852</v>
      </c>
      <c r="C743" t="s">
        <v>2851</v>
      </c>
      <c r="D743" t="s">
        <v>2850</v>
      </c>
      <c r="F743">
        <f t="shared" si="70"/>
        <v>4</v>
      </c>
      <c r="G743">
        <f t="shared" si="67"/>
        <v>6</v>
      </c>
      <c r="H743">
        <f t="shared" si="68"/>
        <v>9</v>
      </c>
      <c r="I743">
        <f t="shared" si="69"/>
        <v>28</v>
      </c>
      <c r="Q743" s="4" t="str">
        <f t="shared" si="72"/>
        <v xml:space="preserve">       </v>
      </c>
      <c r="R743" s="4" t="str">
        <f t="shared" si="71"/>
        <v xml:space="preserve">       ('1261', 'Theres', 'Antonioni', 'theres.antonioni@hotmail.com'),</v>
      </c>
    </row>
    <row r="744" spans="1:18" x14ac:dyDescent="0.55000000000000004">
      <c r="A744">
        <v>1979</v>
      </c>
      <c r="B744" t="s">
        <v>2849</v>
      </c>
      <c r="C744" t="s">
        <v>2848</v>
      </c>
      <c r="D744" t="s">
        <v>2847</v>
      </c>
      <c r="F744">
        <f t="shared" si="70"/>
        <v>4</v>
      </c>
      <c r="G744">
        <f t="shared" si="67"/>
        <v>6</v>
      </c>
      <c r="H744">
        <f t="shared" si="68"/>
        <v>6</v>
      </c>
      <c r="I744">
        <f t="shared" si="69"/>
        <v>25</v>
      </c>
      <c r="Q744" s="4" t="str">
        <f t="shared" si="72"/>
        <v xml:space="preserve">       </v>
      </c>
      <c r="R744" s="4" t="str">
        <f t="shared" si="71"/>
        <v xml:space="preserve">       ('1979', 'Gloria', 'Morton', 'gloria.morton@outlook.com'),</v>
      </c>
    </row>
    <row r="745" spans="1:18" x14ac:dyDescent="0.55000000000000004">
      <c r="A745">
        <v>2122</v>
      </c>
      <c r="B745" t="s">
        <v>2846</v>
      </c>
      <c r="C745" t="s">
        <v>2845</v>
      </c>
      <c r="D745" t="s">
        <v>2844</v>
      </c>
      <c r="F745">
        <f t="shared" si="70"/>
        <v>4</v>
      </c>
      <c r="G745">
        <f t="shared" si="67"/>
        <v>8</v>
      </c>
      <c r="H745">
        <f t="shared" si="68"/>
        <v>6</v>
      </c>
      <c r="I745">
        <f t="shared" si="69"/>
        <v>25</v>
      </c>
      <c r="Q745" s="4" t="str">
        <f t="shared" si="72"/>
        <v xml:space="preserve">       </v>
      </c>
      <c r="R745" s="4" t="str">
        <f t="shared" si="71"/>
        <v xml:space="preserve">       ('2122', 'Graziano', 'Jensen', 'graziano.jensen@gmail.com'),</v>
      </c>
    </row>
    <row r="746" spans="1:18" x14ac:dyDescent="0.55000000000000004">
      <c r="A746">
        <v>4506</v>
      </c>
      <c r="B746" t="s">
        <v>2843</v>
      </c>
      <c r="C746" t="s">
        <v>2842</v>
      </c>
      <c r="D746" t="s">
        <v>2841</v>
      </c>
      <c r="F746">
        <f t="shared" si="70"/>
        <v>4</v>
      </c>
      <c r="G746">
        <f t="shared" si="67"/>
        <v>9</v>
      </c>
      <c r="H746">
        <f t="shared" si="68"/>
        <v>6</v>
      </c>
      <c r="I746">
        <f t="shared" si="69"/>
        <v>28</v>
      </c>
      <c r="Q746" s="4" t="str">
        <f t="shared" si="72"/>
        <v xml:space="preserve">       </v>
      </c>
      <c r="R746" s="4" t="str">
        <f t="shared" si="71"/>
        <v xml:space="preserve">       ('4506', 'Gianpaolo', 'Massey', 'gianpaolo.massey@bouvier.com'),</v>
      </c>
    </row>
    <row r="747" spans="1:18" x14ac:dyDescent="0.55000000000000004">
      <c r="A747">
        <v>3016</v>
      </c>
      <c r="B747" t="s">
        <v>2840</v>
      </c>
      <c r="C747" t="s">
        <v>2839</v>
      </c>
      <c r="D747" t="s">
        <v>2838</v>
      </c>
      <c r="F747">
        <f t="shared" si="70"/>
        <v>4</v>
      </c>
      <c r="G747">
        <f t="shared" si="67"/>
        <v>5</v>
      </c>
      <c r="H747">
        <f t="shared" si="68"/>
        <v>6</v>
      </c>
      <c r="I747">
        <f t="shared" si="69"/>
        <v>23</v>
      </c>
      <c r="Q747" s="4" t="str">
        <f t="shared" si="72"/>
        <v xml:space="preserve">       </v>
      </c>
      <c r="R747" s="4" t="str">
        <f t="shared" si="71"/>
        <v xml:space="preserve">       ('3016', 'Alain', 'Farmer', 'alain.farmer@hotmail.it'),</v>
      </c>
    </row>
    <row r="748" spans="1:18" x14ac:dyDescent="0.55000000000000004">
      <c r="A748">
        <v>3272</v>
      </c>
      <c r="B748" t="s">
        <v>2837</v>
      </c>
      <c r="C748" t="s">
        <v>2836</v>
      </c>
      <c r="D748" t="s">
        <v>2835</v>
      </c>
      <c r="F748">
        <f t="shared" si="70"/>
        <v>4</v>
      </c>
      <c r="G748">
        <f t="shared" si="67"/>
        <v>6</v>
      </c>
      <c r="H748">
        <f t="shared" si="68"/>
        <v>7</v>
      </c>
      <c r="I748">
        <f t="shared" si="69"/>
        <v>23</v>
      </c>
      <c r="Q748" s="4" t="str">
        <f t="shared" si="72"/>
        <v xml:space="preserve">       </v>
      </c>
      <c r="R748" s="4" t="str">
        <f t="shared" si="71"/>
        <v xml:space="preserve">       ('3272', 'Renato', 'Murillo', 'renato.murillo@club.com'),</v>
      </c>
    </row>
    <row r="749" spans="1:18" x14ac:dyDescent="0.55000000000000004">
      <c r="A749">
        <v>1375</v>
      </c>
      <c r="B749" t="s">
        <v>2834</v>
      </c>
      <c r="C749" t="s">
        <v>2833</v>
      </c>
      <c r="D749" t="s">
        <v>2832</v>
      </c>
      <c r="F749">
        <f t="shared" si="70"/>
        <v>4</v>
      </c>
      <c r="G749">
        <f t="shared" si="67"/>
        <v>4</v>
      </c>
      <c r="H749">
        <f t="shared" si="68"/>
        <v>8</v>
      </c>
      <c r="I749">
        <f t="shared" si="69"/>
        <v>23</v>
      </c>
      <c r="Q749" s="4" t="str">
        <f t="shared" si="72"/>
        <v xml:space="preserve">       </v>
      </c>
      <c r="R749" s="4" t="str">
        <f t="shared" si="71"/>
        <v xml:space="preserve">       ('1375', 'Edda', 'Ferraris', 'edda.ferraris@libero.it'),</v>
      </c>
    </row>
    <row r="750" spans="1:18" x14ac:dyDescent="0.55000000000000004">
      <c r="A750">
        <v>4014</v>
      </c>
      <c r="B750" t="s">
        <v>2831</v>
      </c>
      <c r="C750" t="s">
        <v>2830</v>
      </c>
      <c r="D750" t="s">
        <v>2829</v>
      </c>
      <c r="F750">
        <f t="shared" si="70"/>
        <v>4</v>
      </c>
      <c r="G750">
        <f t="shared" si="67"/>
        <v>4</v>
      </c>
      <c r="H750">
        <f t="shared" si="68"/>
        <v>5</v>
      </c>
      <c r="I750">
        <f t="shared" si="69"/>
        <v>22</v>
      </c>
      <c r="Q750" s="4" t="str">
        <f t="shared" si="72"/>
        <v xml:space="preserve">       </v>
      </c>
      <c r="R750" s="4" t="str">
        <f t="shared" si="71"/>
        <v xml:space="preserve">       ('4014', 'Luce', 'Marty', 'luce.marty@waehner.org'),</v>
      </c>
    </row>
    <row r="751" spans="1:18" x14ac:dyDescent="0.55000000000000004">
      <c r="A751">
        <v>3199</v>
      </c>
      <c r="B751" t="s">
        <v>2828</v>
      </c>
      <c r="C751" t="s">
        <v>2827</v>
      </c>
      <c r="D751" t="s">
        <v>2826</v>
      </c>
      <c r="F751">
        <f t="shared" si="70"/>
        <v>4</v>
      </c>
      <c r="G751">
        <f t="shared" si="67"/>
        <v>7</v>
      </c>
      <c r="H751">
        <f t="shared" si="68"/>
        <v>8</v>
      </c>
      <c r="I751">
        <f t="shared" si="69"/>
        <v>33</v>
      </c>
      <c r="Q751" s="4" t="str">
        <f t="shared" si="72"/>
        <v xml:space="preserve">       </v>
      </c>
      <c r="R751" s="4" t="str">
        <f t="shared" si="71"/>
        <v xml:space="preserve">       ('3199', 'Rotraud', 'Mitchell', 'rotraud.mitchell@laboratorios.com'),</v>
      </c>
    </row>
    <row r="752" spans="1:18" x14ac:dyDescent="0.55000000000000004">
      <c r="A752">
        <v>2184</v>
      </c>
      <c r="B752" t="s">
        <v>2825</v>
      </c>
      <c r="C752" t="s">
        <v>2824</v>
      </c>
      <c r="D752" t="s">
        <v>2823</v>
      </c>
      <c r="F752">
        <f t="shared" si="70"/>
        <v>4</v>
      </c>
      <c r="G752">
        <f t="shared" si="67"/>
        <v>6</v>
      </c>
      <c r="H752">
        <f t="shared" si="68"/>
        <v>7</v>
      </c>
      <c r="I752">
        <f t="shared" si="69"/>
        <v>26</v>
      </c>
      <c r="Q752" s="4" t="str">
        <f t="shared" si="72"/>
        <v xml:space="preserve">       </v>
      </c>
      <c r="R752" s="4" t="str">
        <f t="shared" si="71"/>
        <v xml:space="preserve">       ('2184', 'Israel', 'Watkins', 'israel.watkins@hotmail.com'),</v>
      </c>
    </row>
    <row r="753" spans="1:18" x14ac:dyDescent="0.55000000000000004">
      <c r="A753">
        <v>2170</v>
      </c>
      <c r="B753" t="s">
        <v>2822</v>
      </c>
      <c r="C753" t="s">
        <v>2821</v>
      </c>
      <c r="D753" t="s">
        <v>2820</v>
      </c>
      <c r="F753">
        <f t="shared" si="70"/>
        <v>4</v>
      </c>
      <c r="G753">
        <f t="shared" si="67"/>
        <v>6</v>
      </c>
      <c r="H753">
        <f t="shared" si="68"/>
        <v>8</v>
      </c>
      <c r="I753">
        <f t="shared" si="69"/>
        <v>23</v>
      </c>
      <c r="Q753" s="4" t="str">
        <f t="shared" si="72"/>
        <v xml:space="preserve">       </v>
      </c>
      <c r="R753" s="4" t="str">
        <f t="shared" si="71"/>
        <v xml:space="preserve">       ('2170', 'Nathan', 'Jennings', 'nathan.jennings@kim.com'),</v>
      </c>
    </row>
    <row r="754" spans="1:18" x14ac:dyDescent="0.55000000000000004">
      <c r="A754">
        <v>1478</v>
      </c>
      <c r="B754" t="s">
        <v>2819</v>
      </c>
      <c r="C754" t="s">
        <v>2818</v>
      </c>
      <c r="D754" t="s">
        <v>2817</v>
      </c>
      <c r="F754">
        <f t="shared" si="70"/>
        <v>4</v>
      </c>
      <c r="G754">
        <f t="shared" si="67"/>
        <v>5</v>
      </c>
      <c r="H754">
        <f t="shared" si="68"/>
        <v>8</v>
      </c>
      <c r="I754">
        <f t="shared" si="69"/>
        <v>21</v>
      </c>
      <c r="Q754" s="4" t="str">
        <f t="shared" si="72"/>
        <v xml:space="preserve">       </v>
      </c>
      <c r="R754" s="4" t="str">
        <f t="shared" si="71"/>
        <v xml:space="preserve">       ('1478', 'Gavin', 'Proietti', 'gavin.proietti@gmx.de'),</v>
      </c>
    </row>
    <row r="755" spans="1:18" x14ac:dyDescent="0.55000000000000004">
      <c r="A755">
        <v>6163</v>
      </c>
      <c r="B755" t="s">
        <v>2816</v>
      </c>
      <c r="C755" t="s">
        <v>2815</v>
      </c>
      <c r="D755" t="s">
        <v>2814</v>
      </c>
      <c r="F755">
        <f t="shared" si="70"/>
        <v>4</v>
      </c>
      <c r="G755">
        <f t="shared" si="67"/>
        <v>4</v>
      </c>
      <c r="H755">
        <f t="shared" si="68"/>
        <v>4</v>
      </c>
      <c r="I755">
        <f t="shared" si="69"/>
        <v>22</v>
      </c>
      <c r="Q755" s="4" t="str">
        <f t="shared" si="72"/>
        <v xml:space="preserve">       </v>
      </c>
      <c r="R755" s="4" t="str">
        <f t="shared" si="71"/>
        <v xml:space="preserve">       ('6163', 'Emma', 'Rios', 'emma.rios@yahoo.com.au'),</v>
      </c>
    </row>
    <row r="756" spans="1:18" x14ac:dyDescent="0.55000000000000004">
      <c r="A756">
        <v>1889</v>
      </c>
      <c r="B756" t="s">
        <v>2813</v>
      </c>
      <c r="C756" t="s">
        <v>2812</v>
      </c>
      <c r="D756" t="s">
        <v>2811</v>
      </c>
      <c r="F756">
        <f t="shared" si="70"/>
        <v>4</v>
      </c>
      <c r="G756">
        <f t="shared" si="67"/>
        <v>4</v>
      </c>
      <c r="H756">
        <f t="shared" si="68"/>
        <v>7</v>
      </c>
      <c r="I756">
        <f t="shared" si="69"/>
        <v>19</v>
      </c>
      <c r="Q756" s="4" t="str">
        <f t="shared" si="72"/>
        <v xml:space="preserve">       </v>
      </c>
      <c r="R756" s="4" t="str">
        <f t="shared" si="71"/>
        <v xml:space="preserve">       ('1889', 'Todd', 'Douglas', 'todd.douglas@web.de'),</v>
      </c>
    </row>
    <row r="757" spans="1:18" x14ac:dyDescent="0.55000000000000004">
      <c r="A757">
        <v>5912</v>
      </c>
      <c r="B757" t="s">
        <v>2810</v>
      </c>
      <c r="C757" t="s">
        <v>2809</v>
      </c>
      <c r="D757" t="s">
        <v>2808</v>
      </c>
      <c r="F757">
        <f t="shared" si="70"/>
        <v>4</v>
      </c>
      <c r="G757">
        <f t="shared" si="67"/>
        <v>5</v>
      </c>
      <c r="H757">
        <f t="shared" si="68"/>
        <v>7</v>
      </c>
      <c r="I757">
        <f t="shared" si="69"/>
        <v>23</v>
      </c>
      <c r="Q757" s="4" t="str">
        <f t="shared" si="72"/>
        <v xml:space="preserve">       </v>
      </c>
      <c r="R757" s="4" t="str">
        <f t="shared" si="71"/>
        <v xml:space="preserve">       ('5912', 'Oscar', 'Holsten', 'oscar.holsten@yahoo.com'),</v>
      </c>
    </row>
    <row r="758" spans="1:18" x14ac:dyDescent="0.55000000000000004">
      <c r="A758">
        <v>2537</v>
      </c>
      <c r="B758" t="s">
        <v>2807</v>
      </c>
      <c r="C758" t="s">
        <v>2806</v>
      </c>
      <c r="D758" t="s">
        <v>2805</v>
      </c>
      <c r="F758">
        <f t="shared" si="70"/>
        <v>4</v>
      </c>
      <c r="G758">
        <f t="shared" si="67"/>
        <v>3</v>
      </c>
      <c r="H758">
        <f t="shared" si="68"/>
        <v>5</v>
      </c>
      <c r="I758">
        <f t="shared" si="69"/>
        <v>19</v>
      </c>
      <c r="Q758" s="4" t="str">
        <f t="shared" si="72"/>
        <v xml:space="preserve">       </v>
      </c>
      <c r="R758" s="4" t="str">
        <f t="shared" si="71"/>
        <v xml:space="preserve">       ('2537', 'Ann', 'Peron', 'ann.peron@grupo.biz'),</v>
      </c>
    </row>
    <row r="759" spans="1:18" x14ac:dyDescent="0.55000000000000004">
      <c r="A759">
        <v>2118</v>
      </c>
      <c r="B759" t="s">
        <v>2804</v>
      </c>
      <c r="C759" t="s">
        <v>2803</v>
      </c>
      <c r="D759" t="s">
        <v>2802</v>
      </c>
      <c r="F759">
        <f t="shared" si="70"/>
        <v>4</v>
      </c>
      <c r="G759">
        <f t="shared" si="67"/>
        <v>5</v>
      </c>
      <c r="H759">
        <f t="shared" si="68"/>
        <v>6</v>
      </c>
      <c r="I759">
        <f t="shared" si="69"/>
        <v>24</v>
      </c>
      <c r="Q759" s="4" t="str">
        <f t="shared" si="72"/>
        <v xml:space="preserve">       </v>
      </c>
      <c r="R759" s="4" t="str">
        <f t="shared" si="71"/>
        <v xml:space="preserve">       ('2118', 'Senta', 'Grassi', 'senta.grassi@hotmail.com'),</v>
      </c>
    </row>
    <row r="760" spans="1:18" x14ac:dyDescent="0.55000000000000004">
      <c r="A760">
        <v>3234</v>
      </c>
      <c r="B760" t="s">
        <v>2801</v>
      </c>
      <c r="C760" t="s">
        <v>2800</v>
      </c>
      <c r="D760" t="s">
        <v>2799</v>
      </c>
      <c r="F760">
        <f t="shared" si="70"/>
        <v>4</v>
      </c>
      <c r="G760">
        <f t="shared" si="67"/>
        <v>4</v>
      </c>
      <c r="H760">
        <f t="shared" si="68"/>
        <v>4</v>
      </c>
      <c r="I760">
        <f t="shared" si="69"/>
        <v>19</v>
      </c>
      <c r="Q760" s="4" t="str">
        <f t="shared" si="72"/>
        <v xml:space="preserve">       </v>
      </c>
      <c r="R760" s="4" t="str">
        <f t="shared" si="71"/>
        <v xml:space="preserve">       ('3234', 'Kata', 'Mena', 'kata.mena@gmail.com'),</v>
      </c>
    </row>
    <row r="761" spans="1:18" x14ac:dyDescent="0.55000000000000004">
      <c r="A761">
        <v>3842</v>
      </c>
      <c r="B761" t="s">
        <v>2798</v>
      </c>
      <c r="C761" t="s">
        <v>2797</v>
      </c>
      <c r="D761" t="s">
        <v>2796</v>
      </c>
      <c r="F761">
        <f t="shared" si="70"/>
        <v>4</v>
      </c>
      <c r="G761">
        <f t="shared" si="67"/>
        <v>10</v>
      </c>
      <c r="H761">
        <f t="shared" si="68"/>
        <v>6</v>
      </c>
      <c r="I761">
        <f t="shared" si="69"/>
        <v>36</v>
      </c>
      <c r="Q761" s="4" t="str">
        <f t="shared" si="72"/>
        <v xml:space="preserve">       </v>
      </c>
      <c r="R761" s="4" t="str">
        <f t="shared" si="71"/>
        <v xml:space="preserve">       ('3842', 'Gianfranco', 'Hethur', 'gianfranco.hethur@stewart-lee.com.au'),</v>
      </c>
    </row>
    <row r="762" spans="1:18" x14ac:dyDescent="0.55000000000000004">
      <c r="A762">
        <v>3032</v>
      </c>
      <c r="B762" t="s">
        <v>2795</v>
      </c>
      <c r="C762" t="s">
        <v>2794</v>
      </c>
      <c r="D762" t="s">
        <v>2793</v>
      </c>
      <c r="F762">
        <f t="shared" si="70"/>
        <v>4</v>
      </c>
      <c r="G762">
        <f t="shared" si="67"/>
        <v>10</v>
      </c>
      <c r="H762">
        <f t="shared" si="68"/>
        <v>8</v>
      </c>
      <c r="I762">
        <f t="shared" si="69"/>
        <v>29</v>
      </c>
      <c r="Q762" s="4" t="str">
        <f t="shared" si="72"/>
        <v xml:space="preserve">       </v>
      </c>
      <c r="R762" s="4" t="str">
        <f t="shared" si="71"/>
        <v xml:space="preserve">       ('3032', 'Florentine', 'Saraceno', 'florentine.saraceno@gmail.com'),</v>
      </c>
    </row>
    <row r="763" spans="1:18" x14ac:dyDescent="0.55000000000000004">
      <c r="A763">
        <v>3238</v>
      </c>
      <c r="B763" t="s">
        <v>2792</v>
      </c>
      <c r="C763" t="s">
        <v>2791</v>
      </c>
      <c r="D763" t="s">
        <v>2790</v>
      </c>
      <c r="F763">
        <f t="shared" si="70"/>
        <v>4</v>
      </c>
      <c r="G763">
        <f t="shared" si="67"/>
        <v>8</v>
      </c>
      <c r="H763">
        <f t="shared" si="68"/>
        <v>8</v>
      </c>
      <c r="I763">
        <f t="shared" si="69"/>
        <v>28</v>
      </c>
      <c r="Q763" s="4" t="str">
        <f t="shared" si="72"/>
        <v xml:space="preserve">       </v>
      </c>
      <c r="R763" s="4" t="str">
        <f t="shared" si="71"/>
        <v xml:space="preserve">       ('3238', 'Giuliano', 'Bolzmann', 'giuliano.bolzmann@pacillo.it'),</v>
      </c>
    </row>
    <row r="764" spans="1:18" x14ac:dyDescent="0.55000000000000004">
      <c r="A764">
        <v>2059</v>
      </c>
      <c r="B764" t="s">
        <v>2789</v>
      </c>
      <c r="C764" t="s">
        <v>2788</v>
      </c>
      <c r="D764" t="s">
        <v>2787</v>
      </c>
      <c r="F764">
        <f t="shared" si="70"/>
        <v>4</v>
      </c>
      <c r="G764">
        <f t="shared" si="67"/>
        <v>6</v>
      </c>
      <c r="H764">
        <f t="shared" si="68"/>
        <v>9</v>
      </c>
      <c r="I764">
        <f t="shared" si="69"/>
        <v>29</v>
      </c>
      <c r="Q764" s="4" t="str">
        <f t="shared" si="72"/>
        <v xml:space="preserve">       </v>
      </c>
      <c r="R764" s="4" t="str">
        <f t="shared" si="71"/>
        <v xml:space="preserve">       ('2059', 'Alwine', 'Kostolzin', 'alwine.kostolzin@holloway.com'),</v>
      </c>
    </row>
    <row r="765" spans="1:18" x14ac:dyDescent="0.55000000000000004">
      <c r="A765">
        <v>5238</v>
      </c>
      <c r="B765" t="s">
        <v>2786</v>
      </c>
      <c r="C765" t="s">
        <v>2785</v>
      </c>
      <c r="D765" t="s">
        <v>2784</v>
      </c>
      <c r="F765">
        <f t="shared" si="70"/>
        <v>4</v>
      </c>
      <c r="G765">
        <f t="shared" si="67"/>
        <v>8</v>
      </c>
      <c r="H765">
        <f t="shared" si="68"/>
        <v>6</v>
      </c>
      <c r="I765">
        <f t="shared" si="69"/>
        <v>27</v>
      </c>
      <c r="Q765" s="4" t="str">
        <f t="shared" si="72"/>
        <v xml:space="preserve">       </v>
      </c>
      <c r="R765" s="4" t="str">
        <f t="shared" si="71"/>
        <v xml:space="preserve">       ('5238', 'Giacinto', 'Briggs', 'giacinto.briggs@yahoo.co.uk'),</v>
      </c>
    </row>
    <row r="766" spans="1:18" x14ac:dyDescent="0.55000000000000004">
      <c r="A766">
        <v>2578</v>
      </c>
      <c r="B766" t="s">
        <v>2783</v>
      </c>
      <c r="C766" t="s">
        <v>2782</v>
      </c>
      <c r="D766" t="s">
        <v>2781</v>
      </c>
      <c r="F766">
        <f t="shared" si="70"/>
        <v>4</v>
      </c>
      <c r="G766">
        <f t="shared" si="67"/>
        <v>5</v>
      </c>
      <c r="H766">
        <f t="shared" si="68"/>
        <v>7</v>
      </c>
      <c r="I766">
        <f t="shared" si="69"/>
        <v>25</v>
      </c>
      <c r="Q766" s="4" t="str">
        <f t="shared" si="72"/>
        <v xml:space="preserve">       </v>
      </c>
      <c r="R766" s="4" t="str">
        <f t="shared" si="71"/>
        <v xml:space="preserve">       ('2578', 'Holly', 'Negrete', 'holly.negrete@hotmail.com'),</v>
      </c>
    </row>
    <row r="767" spans="1:18" x14ac:dyDescent="0.55000000000000004">
      <c r="A767">
        <v>4789</v>
      </c>
      <c r="B767" t="s">
        <v>2780</v>
      </c>
      <c r="C767" t="s">
        <v>2779</v>
      </c>
      <c r="D767" t="s">
        <v>2778</v>
      </c>
      <c r="F767">
        <f t="shared" si="70"/>
        <v>4</v>
      </c>
      <c r="G767">
        <f t="shared" si="67"/>
        <v>4</v>
      </c>
      <c r="H767">
        <f t="shared" si="68"/>
        <v>9</v>
      </c>
      <c r="I767">
        <f t="shared" si="69"/>
        <v>24</v>
      </c>
      <c r="Q767" s="4" t="str">
        <f t="shared" si="72"/>
        <v xml:space="preserve">       </v>
      </c>
      <c r="R767" s="4" t="str">
        <f t="shared" si="71"/>
        <v xml:space="preserve">       ('4789', 'Mark', 'Trapanese', 'mark.trapanese@gmail.com'),</v>
      </c>
    </row>
    <row r="768" spans="1:18" x14ac:dyDescent="0.55000000000000004">
      <c r="A768">
        <v>2357</v>
      </c>
      <c r="B768" t="s">
        <v>2777</v>
      </c>
      <c r="C768" t="s">
        <v>2776</v>
      </c>
      <c r="D768" t="s">
        <v>2775</v>
      </c>
      <c r="F768">
        <f t="shared" si="70"/>
        <v>4</v>
      </c>
      <c r="G768">
        <f t="shared" si="67"/>
        <v>6</v>
      </c>
      <c r="H768">
        <f t="shared" si="68"/>
        <v>4</v>
      </c>
      <c r="I768">
        <f t="shared" si="69"/>
        <v>35</v>
      </c>
      <c r="Q768" s="4" t="str">
        <f t="shared" si="72"/>
        <v xml:space="preserve">       </v>
      </c>
      <c r="R768" s="4" t="str">
        <f t="shared" si="71"/>
        <v xml:space="preserve">       ('2357', 'Alyssa', 'Brun', 'alyssa.brun@chittolini-spadafora.it'),</v>
      </c>
    </row>
    <row r="769" spans="1:18" x14ac:dyDescent="0.55000000000000004">
      <c r="A769">
        <v>1235</v>
      </c>
      <c r="B769" t="s">
        <v>2774</v>
      </c>
      <c r="C769" t="s">
        <v>2773</v>
      </c>
      <c r="D769" t="s">
        <v>2772</v>
      </c>
      <c r="F769">
        <f t="shared" si="70"/>
        <v>4</v>
      </c>
      <c r="G769">
        <f t="shared" si="67"/>
        <v>8</v>
      </c>
      <c r="H769">
        <f t="shared" si="68"/>
        <v>9</v>
      </c>
      <c r="I769">
        <f t="shared" si="69"/>
        <v>32</v>
      </c>
      <c r="Q769" s="4" t="str">
        <f t="shared" si="72"/>
        <v xml:space="preserve">       </v>
      </c>
      <c r="R769" s="4" t="str">
        <f t="shared" si="71"/>
        <v xml:space="preserve">       ('1235', 'Cristina', 'Chevalier', 'cristina.chevalier@proyectos.com'),</v>
      </c>
    </row>
    <row r="770" spans="1:18" x14ac:dyDescent="0.55000000000000004">
      <c r="A770">
        <v>3558</v>
      </c>
      <c r="B770" t="s">
        <v>2771</v>
      </c>
      <c r="C770" t="s">
        <v>2770</v>
      </c>
      <c r="D770" t="s">
        <v>2769</v>
      </c>
      <c r="F770">
        <f t="shared" si="70"/>
        <v>4</v>
      </c>
      <c r="G770">
        <f t="shared" ref="G770:G833" si="73">LEN(B770)</f>
        <v>7</v>
      </c>
      <c r="H770">
        <f t="shared" ref="H770:H833" si="74">LEN(C770)</f>
        <v>7</v>
      </c>
      <c r="I770">
        <f t="shared" ref="I770:I833" si="75">LEN(D770)</f>
        <v>25</v>
      </c>
      <c r="Q770" s="4" t="str">
        <f t="shared" si="72"/>
        <v xml:space="preserve">       </v>
      </c>
      <c r="R770" s="4" t="str">
        <f t="shared" si="71"/>
        <v xml:space="preserve">       ('3558', 'Shannon', 'Lefevre', 'shannon.lefevre@gmail.com'),</v>
      </c>
    </row>
    <row r="771" spans="1:18" x14ac:dyDescent="0.55000000000000004">
      <c r="A771">
        <v>1707</v>
      </c>
      <c r="B771" t="s">
        <v>2768</v>
      </c>
      <c r="C771" t="s">
        <v>2767</v>
      </c>
      <c r="D771" t="s">
        <v>2766</v>
      </c>
      <c r="F771">
        <f t="shared" ref="F771:F834" si="76">LEN(A771)</f>
        <v>4</v>
      </c>
      <c r="G771">
        <f t="shared" si="73"/>
        <v>5</v>
      </c>
      <c r="H771">
        <f t="shared" si="74"/>
        <v>7</v>
      </c>
      <c r="I771">
        <f t="shared" si="75"/>
        <v>20</v>
      </c>
      <c r="Q771" s="4" t="str">
        <f t="shared" si="72"/>
        <v xml:space="preserve">       </v>
      </c>
      <c r="R771" s="4" t="str">
        <f t="shared" ref="R771:R834" si="77">Q771&amp;("('"&amp;A771&amp;"', '"&amp;B771&amp;"', '"&amp;C771&amp;"', '"&amp;D771&amp;"'),")</f>
        <v xml:space="preserve">       ('1707', 'Logan', 'Hornich', 'logan.hornich@tin.it'),</v>
      </c>
    </row>
    <row r="772" spans="1:18" x14ac:dyDescent="0.55000000000000004">
      <c r="A772">
        <v>2842</v>
      </c>
      <c r="B772" t="s">
        <v>2765</v>
      </c>
      <c r="C772" t="s">
        <v>2764</v>
      </c>
      <c r="D772" t="s">
        <v>2763</v>
      </c>
      <c r="F772">
        <f t="shared" si="76"/>
        <v>4</v>
      </c>
      <c r="G772">
        <f t="shared" si="73"/>
        <v>7</v>
      </c>
      <c r="H772">
        <f t="shared" si="74"/>
        <v>4</v>
      </c>
      <c r="I772">
        <f t="shared" si="75"/>
        <v>20</v>
      </c>
      <c r="Q772" s="4" t="str">
        <f t="shared" ref="Q772:Q835" si="78">"       "</f>
        <v xml:space="preserve">       </v>
      </c>
      <c r="R772" s="4" t="str">
        <f t="shared" si="77"/>
        <v xml:space="preserve">       ('2842', 'Rosalia', 'Toro', 'rosalia.toro@free.fr'),</v>
      </c>
    </row>
    <row r="773" spans="1:18" x14ac:dyDescent="0.55000000000000004">
      <c r="A773">
        <v>5318</v>
      </c>
      <c r="B773" t="s">
        <v>2762</v>
      </c>
      <c r="C773" t="s">
        <v>2761</v>
      </c>
      <c r="D773" t="s">
        <v>2760</v>
      </c>
      <c r="F773">
        <f t="shared" si="76"/>
        <v>4</v>
      </c>
      <c r="G773">
        <f t="shared" si="73"/>
        <v>6</v>
      </c>
      <c r="H773">
        <f t="shared" si="74"/>
        <v>6</v>
      </c>
      <c r="I773">
        <f t="shared" si="75"/>
        <v>23</v>
      </c>
      <c r="Q773" s="4" t="str">
        <f t="shared" si="78"/>
        <v xml:space="preserve">       </v>
      </c>
      <c r="R773" s="4" t="str">
        <f t="shared" si="77"/>
        <v xml:space="preserve">       ('5318', 'Reiner', 'Poerio', 'reiner.poerio@yahoo.com'),</v>
      </c>
    </row>
    <row r="774" spans="1:18" x14ac:dyDescent="0.55000000000000004">
      <c r="A774">
        <v>1620</v>
      </c>
      <c r="B774" t="s">
        <v>2759</v>
      </c>
      <c r="C774" t="s">
        <v>2758</v>
      </c>
      <c r="D774" t="s">
        <v>2757</v>
      </c>
      <c r="F774">
        <f t="shared" si="76"/>
        <v>4</v>
      </c>
      <c r="G774">
        <f t="shared" si="73"/>
        <v>9</v>
      </c>
      <c r="H774">
        <f t="shared" si="74"/>
        <v>5</v>
      </c>
      <c r="I774">
        <f t="shared" si="75"/>
        <v>26</v>
      </c>
      <c r="Q774" s="4" t="str">
        <f t="shared" si="78"/>
        <v xml:space="preserve">       </v>
      </c>
      <c r="R774" s="4" t="str">
        <f t="shared" si="77"/>
        <v xml:space="preserve">       ('1620', 'Valentina', 'Pages', 'valentina.pages@hotmail.de'),</v>
      </c>
    </row>
    <row r="775" spans="1:18" x14ac:dyDescent="0.55000000000000004">
      <c r="A775">
        <v>4998</v>
      </c>
      <c r="B775" t="s">
        <v>2756</v>
      </c>
      <c r="C775" t="s">
        <v>2755</v>
      </c>
      <c r="D775" t="s">
        <v>2754</v>
      </c>
      <c r="F775">
        <f t="shared" si="76"/>
        <v>4</v>
      </c>
      <c r="G775">
        <f t="shared" si="73"/>
        <v>6</v>
      </c>
      <c r="H775">
        <f t="shared" si="74"/>
        <v>5</v>
      </c>
      <c r="I775">
        <f t="shared" si="75"/>
        <v>22</v>
      </c>
      <c r="Q775" s="4" t="str">
        <f t="shared" si="78"/>
        <v xml:space="preserve">       </v>
      </c>
      <c r="R775" s="4" t="str">
        <f t="shared" si="77"/>
        <v xml:space="preserve">       ('4998', 'Enrico', 'Fabre', 'enrico.fabre@gmail.com'),</v>
      </c>
    </row>
    <row r="776" spans="1:18" x14ac:dyDescent="0.55000000000000004">
      <c r="A776">
        <v>3111</v>
      </c>
      <c r="B776" t="s">
        <v>2753</v>
      </c>
      <c r="C776" t="s">
        <v>2752</v>
      </c>
      <c r="D776" t="s">
        <v>2751</v>
      </c>
      <c r="F776">
        <f t="shared" si="76"/>
        <v>4</v>
      </c>
      <c r="G776">
        <f t="shared" si="73"/>
        <v>5</v>
      </c>
      <c r="H776">
        <f t="shared" si="74"/>
        <v>5</v>
      </c>
      <c r="I776">
        <f t="shared" si="75"/>
        <v>24</v>
      </c>
      <c r="Q776" s="4" t="str">
        <f t="shared" si="78"/>
        <v xml:space="preserve">       </v>
      </c>
      <c r="R776" s="4" t="str">
        <f t="shared" si="77"/>
        <v xml:space="preserve">       ('3111', 'Sevim', 'Begue', 'sevim.begue@yahoo.com.au'),</v>
      </c>
    </row>
    <row r="777" spans="1:18" x14ac:dyDescent="0.55000000000000004">
      <c r="A777">
        <v>1424</v>
      </c>
      <c r="B777" t="s">
        <v>2750</v>
      </c>
      <c r="C777" t="s">
        <v>2749</v>
      </c>
      <c r="D777" t="s">
        <v>2748</v>
      </c>
      <c r="F777">
        <f t="shared" si="76"/>
        <v>4</v>
      </c>
      <c r="G777">
        <f t="shared" si="73"/>
        <v>5</v>
      </c>
      <c r="H777">
        <f t="shared" si="74"/>
        <v>7</v>
      </c>
      <c r="I777">
        <f t="shared" si="75"/>
        <v>25</v>
      </c>
      <c r="Q777" s="4" t="str">
        <f t="shared" si="78"/>
        <v xml:space="preserve">       </v>
      </c>
      <c r="R777" s="4" t="str">
        <f t="shared" si="77"/>
        <v xml:space="preserve">       ('1424', 'Sonja', 'Patberg', 'sonja.patberg@hotmail.com'),</v>
      </c>
    </row>
    <row r="778" spans="1:18" x14ac:dyDescent="0.55000000000000004">
      <c r="A778">
        <v>3244</v>
      </c>
      <c r="B778" t="s">
        <v>2747</v>
      </c>
      <c r="C778" t="s">
        <v>2746</v>
      </c>
      <c r="D778" t="s">
        <v>2745</v>
      </c>
      <c r="F778">
        <f t="shared" si="76"/>
        <v>4</v>
      </c>
      <c r="G778">
        <f t="shared" si="73"/>
        <v>9</v>
      </c>
      <c r="H778">
        <f t="shared" si="74"/>
        <v>6</v>
      </c>
      <c r="I778">
        <f t="shared" si="75"/>
        <v>26</v>
      </c>
      <c r="Q778" s="4" t="str">
        <f t="shared" si="78"/>
        <v xml:space="preserve">       </v>
      </c>
      <c r="R778" s="4" t="str">
        <f t="shared" si="77"/>
        <v xml:space="preserve">       ('3244', 'Christine', 'Hiller', 'christine.hiller@yahoo.com'),</v>
      </c>
    </row>
    <row r="779" spans="1:18" x14ac:dyDescent="0.55000000000000004">
      <c r="A779">
        <v>4643</v>
      </c>
      <c r="B779" t="s">
        <v>2744</v>
      </c>
      <c r="C779" t="s">
        <v>2743</v>
      </c>
      <c r="D779" t="s">
        <v>2742</v>
      </c>
      <c r="F779">
        <f t="shared" si="76"/>
        <v>4</v>
      </c>
      <c r="G779">
        <f t="shared" si="73"/>
        <v>4</v>
      </c>
      <c r="H779">
        <f t="shared" si="74"/>
        <v>7</v>
      </c>
      <c r="I779">
        <f t="shared" si="75"/>
        <v>30</v>
      </c>
      <c r="Q779" s="4" t="str">
        <f t="shared" si="78"/>
        <v xml:space="preserve">       </v>
      </c>
      <c r="R779" s="4" t="str">
        <f t="shared" si="77"/>
        <v xml:space="preserve">       ('4643', 'Maik', 'Beasley', 'maik.beasley@harper-brooks.biz'),</v>
      </c>
    </row>
    <row r="780" spans="1:18" x14ac:dyDescent="0.55000000000000004">
      <c r="A780">
        <v>6132</v>
      </c>
      <c r="B780" t="s">
        <v>2741</v>
      </c>
      <c r="C780" t="s">
        <v>2740</v>
      </c>
      <c r="D780" t="s">
        <v>2739</v>
      </c>
      <c r="F780">
        <f t="shared" si="76"/>
        <v>4</v>
      </c>
      <c r="G780">
        <f t="shared" si="73"/>
        <v>6</v>
      </c>
      <c r="H780">
        <f t="shared" si="74"/>
        <v>7</v>
      </c>
      <c r="I780">
        <f t="shared" si="75"/>
        <v>21</v>
      </c>
      <c r="Q780" s="4" t="str">
        <f t="shared" si="78"/>
        <v xml:space="preserve">       </v>
      </c>
      <c r="R780" s="4" t="str">
        <f t="shared" si="77"/>
        <v xml:space="preserve">       ('6132', 'Elliot', 'Santana', 'elliot.santana@gmx.de'),</v>
      </c>
    </row>
    <row r="781" spans="1:18" x14ac:dyDescent="0.55000000000000004">
      <c r="A781">
        <v>3790</v>
      </c>
      <c r="B781" t="s">
        <v>2738</v>
      </c>
      <c r="C781" t="s">
        <v>2737</v>
      </c>
      <c r="D781" t="s">
        <v>2736</v>
      </c>
      <c r="F781">
        <f t="shared" si="76"/>
        <v>4</v>
      </c>
      <c r="G781">
        <f t="shared" si="73"/>
        <v>4</v>
      </c>
      <c r="H781">
        <f t="shared" si="74"/>
        <v>5</v>
      </c>
      <c r="I781">
        <f t="shared" si="75"/>
        <v>20</v>
      </c>
      <c r="Q781" s="4" t="str">
        <f t="shared" si="78"/>
        <v xml:space="preserve">       </v>
      </c>
      <c r="R781" s="4" t="str">
        <f t="shared" si="77"/>
        <v xml:space="preserve">       ('3790', 'Eloy', 'Renzi', 'eloy.renzi@gmail.com'),</v>
      </c>
    </row>
    <row r="782" spans="1:18" x14ac:dyDescent="0.55000000000000004">
      <c r="A782">
        <v>1312</v>
      </c>
      <c r="B782" t="s">
        <v>2735</v>
      </c>
      <c r="C782" t="s">
        <v>2734</v>
      </c>
      <c r="D782" t="s">
        <v>2733</v>
      </c>
      <c r="F782">
        <f t="shared" si="76"/>
        <v>4</v>
      </c>
      <c r="G782">
        <f t="shared" si="73"/>
        <v>4</v>
      </c>
      <c r="H782">
        <f t="shared" si="74"/>
        <v>4</v>
      </c>
      <c r="I782">
        <f t="shared" si="75"/>
        <v>32</v>
      </c>
      <c r="Q782" s="4" t="str">
        <f t="shared" si="78"/>
        <v xml:space="preserve">       </v>
      </c>
      <c r="R782" s="4" t="str">
        <f t="shared" si="77"/>
        <v xml:space="preserve">       ('1312', 'Wolf', 'Lutz', 'wolf.lutz@nichols-jackson.com.au'),</v>
      </c>
    </row>
    <row r="783" spans="1:18" x14ac:dyDescent="0.55000000000000004">
      <c r="A783">
        <v>5686</v>
      </c>
      <c r="B783" t="s">
        <v>2732</v>
      </c>
      <c r="C783" t="s">
        <v>2731</v>
      </c>
      <c r="D783" t="s">
        <v>2730</v>
      </c>
      <c r="F783">
        <f t="shared" si="76"/>
        <v>4</v>
      </c>
      <c r="G783">
        <f t="shared" si="73"/>
        <v>8</v>
      </c>
      <c r="H783">
        <f t="shared" si="74"/>
        <v>3</v>
      </c>
      <c r="I783">
        <f t="shared" si="75"/>
        <v>21</v>
      </c>
      <c r="Q783" s="4" t="str">
        <f t="shared" si="78"/>
        <v xml:space="preserve">       </v>
      </c>
      <c r="R783" s="4" t="str">
        <f t="shared" si="77"/>
        <v xml:space="preserve">       ('5686', 'Giuseppe', 'Lee', 'giuseppe.lee@mahe.org'),</v>
      </c>
    </row>
    <row r="784" spans="1:18" x14ac:dyDescent="0.55000000000000004">
      <c r="A784">
        <v>2111</v>
      </c>
      <c r="B784" t="s">
        <v>2729</v>
      </c>
      <c r="C784" t="s">
        <v>2728</v>
      </c>
      <c r="D784" t="s">
        <v>2727</v>
      </c>
      <c r="F784">
        <f t="shared" si="76"/>
        <v>4</v>
      </c>
      <c r="G784">
        <f t="shared" si="73"/>
        <v>8</v>
      </c>
      <c r="H784">
        <f t="shared" si="74"/>
        <v>7</v>
      </c>
      <c r="I784">
        <f t="shared" si="75"/>
        <v>36</v>
      </c>
      <c r="Q784" s="4" t="str">
        <f t="shared" si="78"/>
        <v xml:space="preserve">       </v>
      </c>
      <c r="R784" s="4" t="str">
        <f t="shared" si="77"/>
        <v xml:space="preserve">       ('2111', 'Angelica', 'Cuellar', 'angelica.cuellar@zaguri-bellucci.net'),</v>
      </c>
    </row>
    <row r="785" spans="1:18" x14ac:dyDescent="0.55000000000000004">
      <c r="A785">
        <v>5685</v>
      </c>
      <c r="B785" t="s">
        <v>2726</v>
      </c>
      <c r="C785" t="s">
        <v>2725</v>
      </c>
      <c r="D785" t="s">
        <v>2724</v>
      </c>
      <c r="F785">
        <f t="shared" si="76"/>
        <v>4</v>
      </c>
      <c r="G785">
        <f t="shared" si="73"/>
        <v>5</v>
      </c>
      <c r="H785">
        <f t="shared" si="74"/>
        <v>7</v>
      </c>
      <c r="I785">
        <f t="shared" si="75"/>
        <v>22</v>
      </c>
      <c r="Q785" s="4" t="str">
        <f t="shared" si="78"/>
        <v xml:space="preserve">       </v>
      </c>
      <c r="R785" s="4" t="str">
        <f t="shared" si="77"/>
        <v xml:space="preserve">       ('5685', 'Bekir', 'Normand', 'bekir.normand@yahoo.de'),</v>
      </c>
    </row>
    <row r="786" spans="1:18" x14ac:dyDescent="0.55000000000000004">
      <c r="A786">
        <v>1905</v>
      </c>
      <c r="B786" t="s">
        <v>2723</v>
      </c>
      <c r="C786" t="s">
        <v>2722</v>
      </c>
      <c r="D786" t="s">
        <v>2721</v>
      </c>
      <c r="F786">
        <f t="shared" si="76"/>
        <v>4</v>
      </c>
      <c r="G786">
        <f t="shared" si="73"/>
        <v>7</v>
      </c>
      <c r="H786">
        <f t="shared" si="74"/>
        <v>8</v>
      </c>
      <c r="I786">
        <f t="shared" si="75"/>
        <v>29</v>
      </c>
      <c r="Q786" s="4" t="str">
        <f t="shared" si="78"/>
        <v xml:space="preserve">       </v>
      </c>
      <c r="R786" s="4" t="str">
        <f t="shared" si="77"/>
        <v xml:space="preserve">       ('1905', 'Carmine', 'Gonzales', 'carmine.gonzales@schleich.net'),</v>
      </c>
    </row>
    <row r="787" spans="1:18" x14ac:dyDescent="0.55000000000000004">
      <c r="A787">
        <v>3271</v>
      </c>
      <c r="B787" t="s">
        <v>2720</v>
      </c>
      <c r="C787" t="s">
        <v>2719</v>
      </c>
      <c r="D787" t="s">
        <v>2718</v>
      </c>
      <c r="F787">
        <f t="shared" si="76"/>
        <v>4</v>
      </c>
      <c r="G787">
        <f t="shared" si="73"/>
        <v>8</v>
      </c>
      <c r="H787">
        <f t="shared" si="74"/>
        <v>6</v>
      </c>
      <c r="I787">
        <f t="shared" si="75"/>
        <v>27</v>
      </c>
      <c r="Q787" s="4" t="str">
        <f t="shared" si="78"/>
        <v xml:space="preserve">       </v>
      </c>
      <c r="R787" s="4" t="str">
        <f t="shared" si="77"/>
        <v xml:space="preserve">       ('3271', 'Marianne', 'Hubert', 'marianne.hubert@hotmail.com'),</v>
      </c>
    </row>
    <row r="788" spans="1:18" x14ac:dyDescent="0.55000000000000004">
      <c r="A788">
        <v>4178</v>
      </c>
      <c r="B788" t="s">
        <v>2717</v>
      </c>
      <c r="C788" t="s">
        <v>2716</v>
      </c>
      <c r="D788" t="s">
        <v>2715</v>
      </c>
      <c r="F788">
        <f t="shared" si="76"/>
        <v>4</v>
      </c>
      <c r="G788">
        <f t="shared" si="73"/>
        <v>7</v>
      </c>
      <c r="H788">
        <f t="shared" si="74"/>
        <v>6</v>
      </c>
      <c r="I788">
        <f t="shared" si="75"/>
        <v>26</v>
      </c>
      <c r="Q788" s="4" t="str">
        <f t="shared" si="78"/>
        <v xml:space="preserve">       </v>
      </c>
      <c r="R788" s="4" t="str">
        <f t="shared" si="77"/>
        <v xml:space="preserve">       ('4178', 'Gonzalo', 'Montes', 'gonzalo.montes@hotmail.com'),</v>
      </c>
    </row>
    <row r="789" spans="1:18" x14ac:dyDescent="0.55000000000000004">
      <c r="A789">
        <v>3275</v>
      </c>
      <c r="B789" t="s">
        <v>2714</v>
      </c>
      <c r="C789" t="s">
        <v>2713</v>
      </c>
      <c r="D789" t="s">
        <v>2712</v>
      </c>
      <c r="F789">
        <f t="shared" si="76"/>
        <v>4</v>
      </c>
      <c r="G789">
        <f t="shared" si="73"/>
        <v>6</v>
      </c>
      <c r="H789">
        <f t="shared" si="74"/>
        <v>8</v>
      </c>
      <c r="I789">
        <f t="shared" si="75"/>
        <v>25</v>
      </c>
      <c r="Q789" s="4" t="str">
        <f t="shared" si="78"/>
        <v xml:space="preserve">       </v>
      </c>
      <c r="R789" s="4" t="str">
        <f t="shared" si="77"/>
        <v xml:space="preserve">       ('3275', 'Shelly', 'Guichard', 'shelly.guichard@gmail.com'),</v>
      </c>
    </row>
    <row r="790" spans="1:18" x14ac:dyDescent="0.55000000000000004">
      <c r="A790">
        <v>5713</v>
      </c>
      <c r="B790" t="s">
        <v>2711</v>
      </c>
      <c r="C790" t="s">
        <v>2710</v>
      </c>
      <c r="D790" t="s">
        <v>2709</v>
      </c>
      <c r="F790">
        <f t="shared" si="76"/>
        <v>4</v>
      </c>
      <c r="G790">
        <f t="shared" si="73"/>
        <v>6</v>
      </c>
      <c r="H790">
        <f t="shared" si="74"/>
        <v>8</v>
      </c>
      <c r="I790">
        <f t="shared" si="75"/>
        <v>24</v>
      </c>
      <c r="Q790" s="4" t="str">
        <f t="shared" si="78"/>
        <v xml:space="preserve">       </v>
      </c>
      <c r="R790" s="4" t="str">
        <f t="shared" si="77"/>
        <v xml:space="preserve">       ('5713', 'Tobias', 'Carbajal', 'tobias.carbajal@live.com'),</v>
      </c>
    </row>
    <row r="791" spans="1:18" x14ac:dyDescent="0.55000000000000004">
      <c r="A791">
        <v>3339</v>
      </c>
      <c r="B791" t="s">
        <v>2708</v>
      </c>
      <c r="C791" t="s">
        <v>2707</v>
      </c>
      <c r="D791" t="s">
        <v>2706</v>
      </c>
      <c r="F791">
        <f t="shared" si="76"/>
        <v>4</v>
      </c>
      <c r="G791">
        <f t="shared" si="73"/>
        <v>8</v>
      </c>
      <c r="H791">
        <f t="shared" si="74"/>
        <v>5</v>
      </c>
      <c r="I791">
        <f t="shared" si="75"/>
        <v>21</v>
      </c>
      <c r="Q791" s="4" t="str">
        <f t="shared" si="78"/>
        <v xml:space="preserve">       </v>
      </c>
      <c r="R791" s="4" t="str">
        <f t="shared" si="77"/>
        <v xml:space="preserve">       ('3339', 'Santiago', 'Berry', 'santiago.berry@aol.de'),</v>
      </c>
    </row>
    <row r="792" spans="1:18" x14ac:dyDescent="0.55000000000000004">
      <c r="A792">
        <v>5585</v>
      </c>
      <c r="B792" t="s">
        <v>2705</v>
      </c>
      <c r="C792" t="s">
        <v>2704</v>
      </c>
      <c r="D792" t="s">
        <v>2703</v>
      </c>
      <c r="F792">
        <f t="shared" si="76"/>
        <v>4</v>
      </c>
      <c r="G792">
        <f t="shared" si="73"/>
        <v>6</v>
      </c>
      <c r="H792">
        <f t="shared" si="74"/>
        <v>9</v>
      </c>
      <c r="I792">
        <f t="shared" si="75"/>
        <v>33</v>
      </c>
      <c r="Q792" s="4" t="str">
        <f t="shared" si="78"/>
        <v xml:space="preserve">       </v>
      </c>
      <c r="R792" s="4" t="str">
        <f t="shared" si="77"/>
        <v xml:space="preserve">       ('5585', 'Emilio', 'Davenport', 'emilio.davenport@zamora-russo.net'),</v>
      </c>
    </row>
    <row r="793" spans="1:18" x14ac:dyDescent="0.55000000000000004">
      <c r="A793">
        <v>4407</v>
      </c>
      <c r="B793" t="s">
        <v>2702</v>
      </c>
      <c r="C793" t="s">
        <v>2701</v>
      </c>
      <c r="D793" t="s">
        <v>2700</v>
      </c>
      <c r="F793">
        <f t="shared" si="76"/>
        <v>4</v>
      </c>
      <c r="G793">
        <f t="shared" si="73"/>
        <v>8</v>
      </c>
      <c r="H793">
        <f t="shared" si="74"/>
        <v>4</v>
      </c>
      <c r="I793">
        <f t="shared" si="75"/>
        <v>25</v>
      </c>
      <c r="Q793" s="4" t="str">
        <f t="shared" si="78"/>
        <v xml:space="preserve">       </v>
      </c>
      <c r="R793" s="4" t="str">
        <f t="shared" si="77"/>
        <v xml:space="preserve">       ('4407', 'Maurizio', 'Gute', 'maurizio.gute@knight.info'),</v>
      </c>
    </row>
    <row r="794" spans="1:18" x14ac:dyDescent="0.55000000000000004">
      <c r="A794">
        <v>1941</v>
      </c>
      <c r="B794" t="s">
        <v>2699</v>
      </c>
      <c r="C794" t="s">
        <v>2698</v>
      </c>
      <c r="D794" t="s">
        <v>2697</v>
      </c>
      <c r="F794">
        <f t="shared" si="76"/>
        <v>4</v>
      </c>
      <c r="G794">
        <f t="shared" si="73"/>
        <v>5</v>
      </c>
      <c r="H794">
        <f t="shared" si="74"/>
        <v>9</v>
      </c>
      <c r="I794">
        <f t="shared" si="75"/>
        <v>37</v>
      </c>
      <c r="Q794" s="4" t="str">
        <f t="shared" si="78"/>
        <v xml:space="preserve">       </v>
      </c>
      <c r="R794" s="4" t="str">
        <f t="shared" si="77"/>
        <v xml:space="preserve">       ('1941', 'Nadia', 'Travaglio', 'nadia.travaglio@colletti-broggini.com'),</v>
      </c>
    </row>
    <row r="795" spans="1:18" x14ac:dyDescent="0.55000000000000004">
      <c r="A795">
        <v>4690</v>
      </c>
      <c r="B795" t="s">
        <v>2696</v>
      </c>
      <c r="C795" t="s">
        <v>2695</v>
      </c>
      <c r="D795" t="s">
        <v>2694</v>
      </c>
      <c r="F795">
        <f t="shared" si="76"/>
        <v>4</v>
      </c>
      <c r="G795">
        <f t="shared" si="73"/>
        <v>5</v>
      </c>
      <c r="H795">
        <f t="shared" si="74"/>
        <v>8</v>
      </c>
      <c r="I795">
        <f t="shared" si="75"/>
        <v>21</v>
      </c>
      <c r="Q795" s="4" t="str">
        <f t="shared" si="78"/>
        <v xml:space="preserve">       </v>
      </c>
      <c r="R795" s="4" t="str">
        <f t="shared" si="77"/>
        <v xml:space="preserve">       ('4690', 'Elisa', 'Barkholz', 'elisa.barkholz@sfr.fr'),</v>
      </c>
    </row>
    <row r="796" spans="1:18" x14ac:dyDescent="0.55000000000000004">
      <c r="A796">
        <v>3607</v>
      </c>
      <c r="B796" t="s">
        <v>2693</v>
      </c>
      <c r="C796" t="s">
        <v>2692</v>
      </c>
      <c r="D796" t="s">
        <v>2691</v>
      </c>
      <c r="F796">
        <f t="shared" si="76"/>
        <v>4</v>
      </c>
      <c r="G796">
        <f t="shared" si="73"/>
        <v>7</v>
      </c>
      <c r="H796">
        <f t="shared" si="74"/>
        <v>7</v>
      </c>
      <c r="I796">
        <f t="shared" si="75"/>
        <v>25</v>
      </c>
      <c r="Q796" s="4" t="str">
        <f t="shared" si="78"/>
        <v xml:space="preserve">       </v>
      </c>
      <c r="R796" s="4" t="str">
        <f t="shared" si="77"/>
        <v xml:space="preserve">       ('3607', 'Cristal', 'Mazzini', 'cristal.mazzini@gmail.com'),</v>
      </c>
    </row>
    <row r="797" spans="1:18" x14ac:dyDescent="0.55000000000000004">
      <c r="A797">
        <v>2670</v>
      </c>
      <c r="B797" t="s">
        <v>2690</v>
      </c>
      <c r="C797" t="s">
        <v>2689</v>
      </c>
      <c r="D797" t="s">
        <v>2688</v>
      </c>
      <c r="F797">
        <f t="shared" si="76"/>
        <v>4</v>
      </c>
      <c r="G797">
        <f t="shared" si="73"/>
        <v>6</v>
      </c>
      <c r="H797">
        <f t="shared" si="74"/>
        <v>8</v>
      </c>
      <c r="I797">
        <f t="shared" si="75"/>
        <v>25</v>
      </c>
      <c r="Q797" s="4" t="str">
        <f t="shared" si="78"/>
        <v xml:space="preserve">       </v>
      </c>
      <c r="R797" s="4" t="str">
        <f t="shared" si="77"/>
        <v xml:space="preserve">       ('2670', 'Trevor', 'Granados', 'trevor.granados@gmail.com'),</v>
      </c>
    </row>
    <row r="798" spans="1:18" x14ac:dyDescent="0.55000000000000004">
      <c r="A798">
        <v>5261</v>
      </c>
      <c r="B798" t="s">
        <v>2687</v>
      </c>
      <c r="C798" t="s">
        <v>2686</v>
      </c>
      <c r="D798" t="s">
        <v>2685</v>
      </c>
      <c r="F798">
        <f t="shared" si="76"/>
        <v>4</v>
      </c>
      <c r="G798">
        <f t="shared" si="73"/>
        <v>8</v>
      </c>
      <c r="H798">
        <f t="shared" si="74"/>
        <v>8</v>
      </c>
      <c r="I798">
        <f t="shared" si="75"/>
        <v>30</v>
      </c>
      <c r="Q798" s="4" t="str">
        <f t="shared" si="78"/>
        <v xml:space="preserve">       </v>
      </c>
      <c r="R798" s="4" t="str">
        <f t="shared" si="77"/>
        <v xml:space="preserve">       ('5261', 'Matthieu', 'Mcdonald', 'matthieu.mcdonald@morrison.org'),</v>
      </c>
    </row>
    <row r="799" spans="1:18" x14ac:dyDescent="0.55000000000000004">
      <c r="A799">
        <v>4121</v>
      </c>
      <c r="B799" t="s">
        <v>2684</v>
      </c>
      <c r="C799" t="s">
        <v>2683</v>
      </c>
      <c r="D799" t="s">
        <v>2682</v>
      </c>
      <c r="F799">
        <f t="shared" si="76"/>
        <v>4</v>
      </c>
      <c r="G799">
        <f t="shared" si="73"/>
        <v>8</v>
      </c>
      <c r="H799">
        <f t="shared" si="74"/>
        <v>7</v>
      </c>
      <c r="I799">
        <f t="shared" si="75"/>
        <v>26</v>
      </c>
      <c r="Q799" s="4" t="str">
        <f t="shared" si="78"/>
        <v xml:space="preserve">       </v>
      </c>
      <c r="R799" s="4" t="str">
        <f t="shared" si="77"/>
        <v xml:space="preserve">       ('4121', 'Juliette', 'Preston', 'juliette.preston@gmail.com'),</v>
      </c>
    </row>
    <row r="800" spans="1:18" x14ac:dyDescent="0.55000000000000004">
      <c r="A800">
        <v>4620</v>
      </c>
      <c r="B800" t="s">
        <v>2681</v>
      </c>
      <c r="C800" t="s">
        <v>2680</v>
      </c>
      <c r="D800" t="s">
        <v>2679</v>
      </c>
      <c r="F800">
        <f t="shared" si="76"/>
        <v>4</v>
      </c>
      <c r="G800">
        <f t="shared" si="73"/>
        <v>9</v>
      </c>
      <c r="H800">
        <f t="shared" si="74"/>
        <v>8</v>
      </c>
      <c r="I800">
        <f t="shared" si="75"/>
        <v>40</v>
      </c>
      <c r="Q800" s="4" t="str">
        <f t="shared" si="78"/>
        <v xml:space="preserve">       </v>
      </c>
      <c r="R800" s="4" t="str">
        <f t="shared" si="77"/>
        <v xml:space="preserve">       ('4620', 'Stanislaw', 'Montalvo', 'stanislaw.montalvo@mcpherson-hughes.info'),</v>
      </c>
    </row>
    <row r="801" spans="1:18" x14ac:dyDescent="0.55000000000000004">
      <c r="A801">
        <v>4630</v>
      </c>
      <c r="B801" t="s">
        <v>2678</v>
      </c>
      <c r="C801" t="s">
        <v>2677</v>
      </c>
      <c r="D801" t="s">
        <v>2676</v>
      </c>
      <c r="F801">
        <f t="shared" si="76"/>
        <v>4</v>
      </c>
      <c r="G801">
        <f t="shared" si="73"/>
        <v>5</v>
      </c>
      <c r="H801">
        <f t="shared" si="74"/>
        <v>12</v>
      </c>
      <c r="I801">
        <f t="shared" si="75"/>
        <v>25</v>
      </c>
      <c r="Q801" s="4" t="str">
        <f t="shared" si="78"/>
        <v xml:space="preserve">       </v>
      </c>
      <c r="R801" s="4" t="str">
        <f t="shared" si="77"/>
        <v xml:space="preserve">       ('4630', 'Lilia', 'Lollobrigida', 'lilia.lollobrigida@le.com'),</v>
      </c>
    </row>
    <row r="802" spans="1:18" x14ac:dyDescent="0.55000000000000004">
      <c r="A802">
        <v>3440</v>
      </c>
      <c r="B802" t="s">
        <v>2675</v>
      </c>
      <c r="C802" t="s">
        <v>2674</v>
      </c>
      <c r="D802" t="s">
        <v>2673</v>
      </c>
      <c r="F802">
        <f t="shared" si="76"/>
        <v>4</v>
      </c>
      <c r="G802">
        <f t="shared" si="73"/>
        <v>8</v>
      </c>
      <c r="H802">
        <f t="shared" si="74"/>
        <v>4</v>
      </c>
      <c r="I802">
        <f t="shared" si="75"/>
        <v>27</v>
      </c>
      <c r="Q802" s="4" t="str">
        <f t="shared" si="78"/>
        <v xml:space="preserve">       </v>
      </c>
      <c r="R802" s="4" t="str">
        <f t="shared" si="77"/>
        <v xml:space="preserve">       ('3440', 'Brigitta', 'Shaw', 'brigitta.shaw@hotmail.co.uk'),</v>
      </c>
    </row>
    <row r="803" spans="1:18" x14ac:dyDescent="0.55000000000000004">
      <c r="A803">
        <v>3572</v>
      </c>
      <c r="B803" t="s">
        <v>2672</v>
      </c>
      <c r="C803" t="s">
        <v>2671</v>
      </c>
      <c r="D803" t="s">
        <v>2670</v>
      </c>
      <c r="F803">
        <f t="shared" si="76"/>
        <v>4</v>
      </c>
      <c r="G803">
        <f t="shared" si="73"/>
        <v>6</v>
      </c>
      <c r="H803">
        <f t="shared" si="74"/>
        <v>4</v>
      </c>
      <c r="I803">
        <f t="shared" si="75"/>
        <v>21</v>
      </c>
      <c r="Q803" s="4" t="str">
        <f t="shared" si="78"/>
        <v xml:space="preserve">       </v>
      </c>
      <c r="R803" s="4" t="str">
        <f t="shared" si="77"/>
        <v xml:space="preserve">       ('3572', 'Rebeca', 'Frey', 'rebeca.frey@gerard.fr'),</v>
      </c>
    </row>
    <row r="804" spans="1:18" x14ac:dyDescent="0.55000000000000004">
      <c r="A804">
        <v>5306</v>
      </c>
      <c r="B804" t="s">
        <v>2669</v>
      </c>
      <c r="C804" t="s">
        <v>2668</v>
      </c>
      <c r="D804" t="s">
        <v>2667</v>
      </c>
      <c r="F804">
        <f t="shared" si="76"/>
        <v>4</v>
      </c>
      <c r="G804">
        <f t="shared" si="73"/>
        <v>7</v>
      </c>
      <c r="H804">
        <f t="shared" si="74"/>
        <v>8</v>
      </c>
      <c r="I804">
        <f t="shared" si="75"/>
        <v>26</v>
      </c>
      <c r="Q804" s="4" t="str">
        <f t="shared" si="78"/>
        <v xml:space="preserve">       </v>
      </c>
      <c r="R804" s="4" t="str">
        <f t="shared" si="77"/>
        <v xml:space="preserve">       ('5306', 'Nicolas', 'Palacios', 'nicolas.palacios@meraz.com'),</v>
      </c>
    </row>
    <row r="805" spans="1:18" x14ac:dyDescent="0.55000000000000004">
      <c r="A805">
        <v>5122</v>
      </c>
      <c r="B805" t="s">
        <v>2666</v>
      </c>
      <c r="C805" t="s">
        <v>2665</v>
      </c>
      <c r="D805" t="s">
        <v>2664</v>
      </c>
      <c r="F805">
        <f t="shared" si="76"/>
        <v>4</v>
      </c>
      <c r="G805">
        <f t="shared" si="73"/>
        <v>7</v>
      </c>
      <c r="H805">
        <f t="shared" si="74"/>
        <v>7</v>
      </c>
      <c r="I805">
        <f t="shared" si="75"/>
        <v>32</v>
      </c>
      <c r="Q805" s="4" t="str">
        <f t="shared" si="78"/>
        <v xml:space="preserve">       </v>
      </c>
      <c r="R805" s="4" t="str">
        <f t="shared" si="77"/>
        <v xml:space="preserve">       ('5122', 'Susanna', 'Bonneau', 'susanna.bonneau@klingelhoefer.de'),</v>
      </c>
    </row>
    <row r="806" spans="1:18" x14ac:dyDescent="0.55000000000000004">
      <c r="A806">
        <v>1368</v>
      </c>
      <c r="B806" t="s">
        <v>2663</v>
      </c>
      <c r="C806" t="s">
        <v>2662</v>
      </c>
      <c r="D806" t="s">
        <v>2661</v>
      </c>
      <c r="F806">
        <f t="shared" si="76"/>
        <v>4</v>
      </c>
      <c r="G806">
        <f t="shared" si="73"/>
        <v>6</v>
      </c>
      <c r="H806">
        <f t="shared" si="74"/>
        <v>9</v>
      </c>
      <c r="I806">
        <f t="shared" si="75"/>
        <v>28</v>
      </c>
      <c r="Q806" s="4" t="str">
        <f t="shared" si="78"/>
        <v xml:space="preserve">       </v>
      </c>
      <c r="R806" s="4" t="str">
        <f t="shared" si="77"/>
        <v xml:space="preserve">       ('1368', 'Romina', 'Valentine', 'romina.valentine@hotmail.com'),</v>
      </c>
    </row>
    <row r="807" spans="1:18" x14ac:dyDescent="0.55000000000000004">
      <c r="A807">
        <v>5370</v>
      </c>
      <c r="B807" t="s">
        <v>2660</v>
      </c>
      <c r="C807" t="s">
        <v>2659</v>
      </c>
      <c r="D807" t="s">
        <v>2658</v>
      </c>
      <c r="F807">
        <f t="shared" si="76"/>
        <v>4</v>
      </c>
      <c r="G807">
        <f t="shared" si="73"/>
        <v>5</v>
      </c>
      <c r="H807">
        <f t="shared" si="74"/>
        <v>9</v>
      </c>
      <c r="I807">
        <f t="shared" si="75"/>
        <v>22</v>
      </c>
      <c r="Q807" s="4" t="str">
        <f t="shared" si="78"/>
        <v xml:space="preserve">       </v>
      </c>
      <c r="R807" s="4" t="str">
        <f t="shared" si="77"/>
        <v xml:space="preserve">       ('5370', 'Erika', 'Toussaint', 'erika.toussaint@sfr.fr'),</v>
      </c>
    </row>
    <row r="808" spans="1:18" x14ac:dyDescent="0.55000000000000004">
      <c r="A808">
        <v>5636</v>
      </c>
      <c r="B808" t="s">
        <v>2657</v>
      </c>
      <c r="C808" t="s">
        <v>2656</v>
      </c>
      <c r="D808" t="s">
        <v>2655</v>
      </c>
      <c r="F808">
        <f t="shared" si="76"/>
        <v>4</v>
      </c>
      <c r="G808">
        <f t="shared" si="73"/>
        <v>6</v>
      </c>
      <c r="H808">
        <f t="shared" si="74"/>
        <v>7</v>
      </c>
      <c r="I808">
        <f t="shared" si="75"/>
        <v>28</v>
      </c>
      <c r="Q808" s="4" t="str">
        <f t="shared" si="78"/>
        <v xml:space="preserve">       </v>
      </c>
      <c r="R808" s="4" t="str">
        <f t="shared" si="77"/>
        <v xml:space="preserve">       ('5636', 'Lothar', 'Laurent', 'lothar.laurent@garcia.com.au'),</v>
      </c>
    </row>
    <row r="809" spans="1:18" x14ac:dyDescent="0.55000000000000004">
      <c r="A809">
        <v>6033</v>
      </c>
      <c r="B809" t="s">
        <v>2654</v>
      </c>
      <c r="C809" t="s">
        <v>2653</v>
      </c>
      <c r="D809" t="s">
        <v>2652</v>
      </c>
      <c r="F809">
        <f t="shared" si="76"/>
        <v>4</v>
      </c>
      <c r="G809">
        <f t="shared" si="73"/>
        <v>7</v>
      </c>
      <c r="H809">
        <f t="shared" si="74"/>
        <v>7</v>
      </c>
      <c r="I809">
        <f t="shared" si="75"/>
        <v>28</v>
      </c>
      <c r="Q809" s="4" t="str">
        <f t="shared" si="78"/>
        <v xml:space="preserve">       </v>
      </c>
      <c r="R809" s="4" t="str">
        <f t="shared" si="77"/>
        <v xml:space="preserve">       ('6033', 'Chelsea', 'Verdugo', 'chelsea.verdugo@campbell.com'),</v>
      </c>
    </row>
    <row r="810" spans="1:18" x14ac:dyDescent="0.55000000000000004">
      <c r="A810">
        <v>3599</v>
      </c>
      <c r="B810" t="s">
        <v>2651</v>
      </c>
      <c r="C810" t="s">
        <v>2650</v>
      </c>
      <c r="D810" t="s">
        <v>2649</v>
      </c>
      <c r="F810">
        <f t="shared" si="76"/>
        <v>4</v>
      </c>
      <c r="G810">
        <f t="shared" si="73"/>
        <v>3</v>
      </c>
      <c r="H810">
        <f t="shared" si="74"/>
        <v>6</v>
      </c>
      <c r="I810">
        <f t="shared" si="75"/>
        <v>30</v>
      </c>
      <c r="Q810" s="4" t="str">
        <f t="shared" si="78"/>
        <v xml:space="preserve">       </v>
      </c>
      <c r="R810" s="4" t="str">
        <f t="shared" si="77"/>
        <v xml:space="preserve">       ('3599', 'Ria', 'Venier', 'ria.venier@murillo-estevez.com'),</v>
      </c>
    </row>
    <row r="811" spans="1:18" x14ac:dyDescent="0.55000000000000004">
      <c r="A811">
        <v>5566</v>
      </c>
      <c r="B811" t="s">
        <v>2648</v>
      </c>
      <c r="C811" t="s">
        <v>2647</v>
      </c>
      <c r="D811" t="s">
        <v>2646</v>
      </c>
      <c r="F811">
        <f t="shared" si="76"/>
        <v>4</v>
      </c>
      <c r="G811">
        <f t="shared" si="73"/>
        <v>5</v>
      </c>
      <c r="H811">
        <f t="shared" si="74"/>
        <v>7</v>
      </c>
      <c r="I811">
        <f t="shared" si="75"/>
        <v>25</v>
      </c>
      <c r="Q811" s="4" t="str">
        <f t="shared" si="78"/>
        <v xml:space="preserve">       </v>
      </c>
      <c r="R811" s="4" t="str">
        <f t="shared" si="77"/>
        <v xml:space="preserve">       ('5566', 'Carly', 'Summers', 'carly.summers@yahoo.co.uk'),</v>
      </c>
    </row>
    <row r="812" spans="1:18" x14ac:dyDescent="0.55000000000000004">
      <c r="A812">
        <v>1873</v>
      </c>
      <c r="B812" t="s">
        <v>2645</v>
      </c>
      <c r="C812" t="s">
        <v>2644</v>
      </c>
      <c r="D812" t="s">
        <v>2643</v>
      </c>
      <c r="F812">
        <f t="shared" si="76"/>
        <v>4</v>
      </c>
      <c r="G812">
        <f t="shared" si="73"/>
        <v>8</v>
      </c>
      <c r="H812">
        <f t="shared" si="74"/>
        <v>8</v>
      </c>
      <c r="I812">
        <f t="shared" si="75"/>
        <v>31</v>
      </c>
      <c r="Q812" s="4" t="str">
        <f t="shared" si="78"/>
        <v xml:space="preserve">       </v>
      </c>
      <c r="R812" s="4" t="str">
        <f t="shared" si="77"/>
        <v xml:space="preserve">       ('1873', 'Pasquale', 'Tomasini', 'pasquale.tomasini@hotmail.co.uk'),</v>
      </c>
    </row>
    <row r="813" spans="1:18" x14ac:dyDescent="0.55000000000000004">
      <c r="A813">
        <v>3904</v>
      </c>
      <c r="B813" t="s">
        <v>2642</v>
      </c>
      <c r="C813" t="s">
        <v>2641</v>
      </c>
      <c r="D813" t="s">
        <v>2640</v>
      </c>
      <c r="F813">
        <f t="shared" si="76"/>
        <v>4</v>
      </c>
      <c r="G813">
        <f t="shared" si="73"/>
        <v>7</v>
      </c>
      <c r="H813">
        <f t="shared" si="74"/>
        <v>4</v>
      </c>
      <c r="I813">
        <f t="shared" si="75"/>
        <v>23</v>
      </c>
      <c r="Q813" s="4" t="str">
        <f t="shared" si="78"/>
        <v xml:space="preserve">       </v>
      </c>
      <c r="R813" s="4" t="str">
        <f t="shared" si="77"/>
        <v xml:space="preserve">       ('3904', 'Stefani', 'Ughi', 'stefani.ughi@hotmail.it'),</v>
      </c>
    </row>
    <row r="814" spans="1:18" x14ac:dyDescent="0.55000000000000004">
      <c r="A814">
        <v>4453</v>
      </c>
      <c r="B814" t="s">
        <v>2639</v>
      </c>
      <c r="C814" t="s">
        <v>2638</v>
      </c>
      <c r="D814" t="s">
        <v>2637</v>
      </c>
      <c r="F814">
        <f t="shared" si="76"/>
        <v>4</v>
      </c>
      <c r="G814">
        <f t="shared" si="73"/>
        <v>4</v>
      </c>
      <c r="H814">
        <f t="shared" si="74"/>
        <v>5</v>
      </c>
      <c r="I814">
        <f t="shared" si="75"/>
        <v>17</v>
      </c>
      <c r="Q814" s="4" t="str">
        <f t="shared" si="78"/>
        <v xml:space="preserve">       </v>
      </c>
      <c r="R814" s="4" t="str">
        <f t="shared" si="77"/>
        <v xml:space="preserve">       ('4453', 'Jose', 'Huang', 'jose.huang@gmx.de'),</v>
      </c>
    </row>
    <row r="815" spans="1:18" x14ac:dyDescent="0.55000000000000004">
      <c r="A815">
        <v>5481</v>
      </c>
      <c r="B815" t="s">
        <v>2636</v>
      </c>
      <c r="C815" t="s">
        <v>2635</v>
      </c>
      <c r="D815" t="s">
        <v>2634</v>
      </c>
      <c r="F815">
        <f t="shared" si="76"/>
        <v>4</v>
      </c>
      <c r="G815">
        <f t="shared" si="73"/>
        <v>6</v>
      </c>
      <c r="H815">
        <f t="shared" si="74"/>
        <v>5</v>
      </c>
      <c r="I815">
        <f t="shared" si="75"/>
        <v>27</v>
      </c>
      <c r="Q815" s="4" t="str">
        <f t="shared" si="78"/>
        <v xml:space="preserve">       </v>
      </c>
      <c r="R815" s="4" t="str">
        <f t="shared" si="77"/>
        <v xml:space="preserve">       ('5481', 'Petros', 'Gaona', 'petros.gaona@googlemail.com'),</v>
      </c>
    </row>
    <row r="816" spans="1:18" x14ac:dyDescent="0.55000000000000004">
      <c r="A816">
        <v>2987</v>
      </c>
      <c r="B816" t="s">
        <v>2633</v>
      </c>
      <c r="C816" t="s">
        <v>2632</v>
      </c>
      <c r="D816" t="s">
        <v>2631</v>
      </c>
      <c r="F816">
        <f t="shared" si="76"/>
        <v>4</v>
      </c>
      <c r="G816">
        <f t="shared" si="73"/>
        <v>10</v>
      </c>
      <c r="H816">
        <f t="shared" si="74"/>
        <v>7</v>
      </c>
      <c r="I816">
        <f t="shared" si="75"/>
        <v>39</v>
      </c>
      <c r="Q816" s="4" t="str">
        <f t="shared" si="78"/>
        <v xml:space="preserve">       </v>
      </c>
      <c r="R816" s="4" t="str">
        <f t="shared" si="77"/>
        <v xml:space="preserve">       ('2987', 'Maximilian', 'Siering', 'maximilian.siering@gaito-fornaciari.org'),</v>
      </c>
    </row>
    <row r="817" spans="1:18" x14ac:dyDescent="0.55000000000000004">
      <c r="A817">
        <v>2431</v>
      </c>
      <c r="B817" t="s">
        <v>2630</v>
      </c>
      <c r="C817" t="s">
        <v>2629</v>
      </c>
      <c r="D817" t="s">
        <v>2628</v>
      </c>
      <c r="F817">
        <f t="shared" si="76"/>
        <v>4</v>
      </c>
      <c r="G817">
        <f t="shared" si="73"/>
        <v>11</v>
      </c>
      <c r="H817">
        <f t="shared" si="74"/>
        <v>9</v>
      </c>
      <c r="I817">
        <f t="shared" si="75"/>
        <v>28</v>
      </c>
      <c r="Q817" s="4" t="str">
        <f t="shared" si="78"/>
        <v xml:space="preserve">       </v>
      </c>
      <c r="R817" s="4" t="str">
        <f t="shared" si="77"/>
        <v xml:space="preserve">       ('2431', 'Ermenegildo', 'Holzapfel', 'ermenegildo.holzapfel@aol.de'),</v>
      </c>
    </row>
    <row r="818" spans="1:18" x14ac:dyDescent="0.55000000000000004">
      <c r="A818">
        <v>4158</v>
      </c>
      <c r="B818" t="s">
        <v>2627</v>
      </c>
      <c r="C818" t="s">
        <v>2626</v>
      </c>
      <c r="D818" t="s">
        <v>2625</v>
      </c>
      <c r="F818">
        <f t="shared" si="76"/>
        <v>4</v>
      </c>
      <c r="G818">
        <f t="shared" si="73"/>
        <v>6</v>
      </c>
      <c r="H818">
        <f t="shared" si="74"/>
        <v>5</v>
      </c>
      <c r="I818">
        <f t="shared" si="75"/>
        <v>22</v>
      </c>
      <c r="Q818" s="4" t="str">
        <f t="shared" si="78"/>
        <v xml:space="preserve">       </v>
      </c>
      <c r="R818" s="4" t="str">
        <f t="shared" si="77"/>
        <v xml:space="preserve">       ('4158', 'Damien', 'Leger', 'damien.leger@dixon.biz'),</v>
      </c>
    </row>
    <row r="819" spans="1:18" x14ac:dyDescent="0.55000000000000004">
      <c r="A819">
        <v>3753</v>
      </c>
      <c r="B819" t="s">
        <v>2624</v>
      </c>
      <c r="C819" t="s">
        <v>2623</v>
      </c>
      <c r="D819" t="s">
        <v>2622</v>
      </c>
      <c r="F819">
        <f t="shared" si="76"/>
        <v>4</v>
      </c>
      <c r="G819">
        <f t="shared" si="73"/>
        <v>8</v>
      </c>
      <c r="H819">
        <f t="shared" si="74"/>
        <v>7</v>
      </c>
      <c r="I819">
        <f t="shared" si="75"/>
        <v>38</v>
      </c>
      <c r="Q819" s="4" t="str">
        <f t="shared" si="78"/>
        <v xml:space="preserve">       </v>
      </c>
      <c r="R819" s="4" t="str">
        <f t="shared" si="77"/>
        <v xml:space="preserve">       ('3753', 'Zeferino', 'Barrera', 'zeferino.barrera@zedillo-velazquez.com'),</v>
      </c>
    </row>
    <row r="820" spans="1:18" x14ac:dyDescent="0.55000000000000004">
      <c r="A820">
        <v>4391</v>
      </c>
      <c r="B820" t="s">
        <v>2621</v>
      </c>
      <c r="C820" t="s">
        <v>2620</v>
      </c>
      <c r="D820" t="s">
        <v>2619</v>
      </c>
      <c r="F820">
        <f t="shared" si="76"/>
        <v>4</v>
      </c>
      <c r="G820">
        <f t="shared" si="73"/>
        <v>6</v>
      </c>
      <c r="H820">
        <f t="shared" si="74"/>
        <v>4</v>
      </c>
      <c r="I820">
        <f t="shared" si="75"/>
        <v>23</v>
      </c>
      <c r="Q820" s="4" t="str">
        <f t="shared" si="78"/>
        <v xml:space="preserve">       </v>
      </c>
      <c r="R820" s="4" t="str">
        <f t="shared" si="77"/>
        <v xml:space="preserve">       ('4391', 'Alfred', 'Pohl', 'alfred.pohl@fechner.net'),</v>
      </c>
    </row>
    <row r="821" spans="1:18" x14ac:dyDescent="0.55000000000000004">
      <c r="A821">
        <v>2026</v>
      </c>
      <c r="B821" t="s">
        <v>2618</v>
      </c>
      <c r="C821" t="s">
        <v>2617</v>
      </c>
      <c r="D821" t="s">
        <v>2616</v>
      </c>
      <c r="F821">
        <f t="shared" si="76"/>
        <v>4</v>
      </c>
      <c r="G821">
        <f t="shared" si="73"/>
        <v>7</v>
      </c>
      <c r="H821">
        <f t="shared" si="74"/>
        <v>5</v>
      </c>
      <c r="I821">
        <f t="shared" si="75"/>
        <v>31</v>
      </c>
      <c r="Q821" s="4" t="str">
        <f t="shared" si="78"/>
        <v xml:space="preserve">       </v>
      </c>
      <c r="R821" s="4" t="str">
        <f t="shared" si="77"/>
        <v xml:space="preserve">       ('2026', 'Marissa', 'Gaito', 'marissa.gaito@reed-campbell.edu'),</v>
      </c>
    </row>
    <row r="822" spans="1:18" x14ac:dyDescent="0.55000000000000004">
      <c r="A822">
        <v>4547</v>
      </c>
      <c r="B822" t="s">
        <v>2615</v>
      </c>
      <c r="C822" t="s">
        <v>2614</v>
      </c>
      <c r="D822" t="s">
        <v>2613</v>
      </c>
      <c r="F822">
        <f t="shared" si="76"/>
        <v>4</v>
      </c>
      <c r="G822">
        <f t="shared" si="73"/>
        <v>6</v>
      </c>
      <c r="H822">
        <f t="shared" si="74"/>
        <v>7</v>
      </c>
      <c r="I822">
        <f t="shared" si="75"/>
        <v>25</v>
      </c>
      <c r="Q822" s="4" t="str">
        <f t="shared" si="78"/>
        <v xml:space="preserve">       </v>
      </c>
      <c r="R822" s="4" t="str">
        <f t="shared" si="77"/>
        <v xml:space="preserve">       ('4547', 'Ariana', 'Houston', 'ariana.houston@hotmail.it'),</v>
      </c>
    </row>
    <row r="823" spans="1:18" x14ac:dyDescent="0.55000000000000004">
      <c r="A823">
        <v>2798</v>
      </c>
      <c r="B823" t="s">
        <v>2612</v>
      </c>
      <c r="C823" t="s">
        <v>2611</v>
      </c>
      <c r="D823" t="s">
        <v>2610</v>
      </c>
      <c r="F823">
        <f t="shared" si="76"/>
        <v>4</v>
      </c>
      <c r="G823">
        <f t="shared" si="73"/>
        <v>6</v>
      </c>
      <c r="H823">
        <f t="shared" si="74"/>
        <v>6</v>
      </c>
      <c r="I823">
        <f t="shared" si="75"/>
        <v>23</v>
      </c>
      <c r="Q823" s="4" t="str">
        <f t="shared" si="78"/>
        <v xml:space="preserve">       </v>
      </c>
      <c r="R823" s="4" t="str">
        <f t="shared" si="77"/>
        <v xml:space="preserve">       ('2798', 'Victor', 'Jacobs', 'victor.jacobs@young.com'),</v>
      </c>
    </row>
    <row r="824" spans="1:18" x14ac:dyDescent="0.55000000000000004">
      <c r="A824">
        <v>4732</v>
      </c>
      <c r="B824" t="s">
        <v>2609</v>
      </c>
      <c r="C824" t="s">
        <v>2608</v>
      </c>
      <c r="D824" t="s">
        <v>2607</v>
      </c>
      <c r="F824">
        <f t="shared" si="76"/>
        <v>4</v>
      </c>
      <c r="G824">
        <f t="shared" si="73"/>
        <v>9</v>
      </c>
      <c r="H824">
        <f t="shared" si="74"/>
        <v>4</v>
      </c>
      <c r="I824">
        <f t="shared" si="75"/>
        <v>23</v>
      </c>
      <c r="Q824" s="4" t="str">
        <f t="shared" si="78"/>
        <v xml:space="preserve">       </v>
      </c>
      <c r="R824" s="4" t="str">
        <f t="shared" si="77"/>
        <v xml:space="preserve">       ('4732', 'Henriette', 'Lang', 'henriette.lang@mimun.it'),</v>
      </c>
    </row>
    <row r="825" spans="1:18" x14ac:dyDescent="0.55000000000000004">
      <c r="A825">
        <v>5126</v>
      </c>
      <c r="B825" t="s">
        <v>2606</v>
      </c>
      <c r="C825" t="s">
        <v>2605</v>
      </c>
      <c r="D825" t="s">
        <v>2604</v>
      </c>
      <c r="F825">
        <f t="shared" si="76"/>
        <v>4</v>
      </c>
      <c r="G825">
        <f t="shared" si="73"/>
        <v>9</v>
      </c>
      <c r="H825">
        <f t="shared" si="74"/>
        <v>4</v>
      </c>
      <c r="I825">
        <f t="shared" si="75"/>
        <v>28</v>
      </c>
      <c r="Q825" s="4" t="str">
        <f t="shared" si="78"/>
        <v xml:space="preserve">       </v>
      </c>
      <c r="R825" s="4" t="str">
        <f t="shared" si="77"/>
        <v xml:space="preserve">       ('5126', 'Wilfriede', 'Baca', 'wilfriede.baca@caraballo.com'),</v>
      </c>
    </row>
    <row r="826" spans="1:18" x14ac:dyDescent="0.55000000000000004">
      <c r="A826">
        <v>5151</v>
      </c>
      <c r="B826" t="s">
        <v>2603</v>
      </c>
      <c r="C826" t="s">
        <v>2602</v>
      </c>
      <c r="D826" t="s">
        <v>2601</v>
      </c>
      <c r="F826">
        <f t="shared" si="76"/>
        <v>4</v>
      </c>
      <c r="G826">
        <f t="shared" si="73"/>
        <v>5</v>
      </c>
      <c r="H826">
        <f t="shared" si="74"/>
        <v>7</v>
      </c>
      <c r="I826">
        <f t="shared" si="75"/>
        <v>27</v>
      </c>
      <c r="Q826" s="4" t="str">
        <f t="shared" si="78"/>
        <v xml:space="preserve">       </v>
      </c>
      <c r="R826" s="4" t="str">
        <f t="shared" si="77"/>
        <v xml:space="preserve">       ('5151', 'Lucia', 'Riviere', 'lucia.riviere@samaniego.biz'),</v>
      </c>
    </row>
    <row r="827" spans="1:18" x14ac:dyDescent="0.55000000000000004">
      <c r="A827">
        <v>2134</v>
      </c>
      <c r="B827" t="s">
        <v>2600</v>
      </c>
      <c r="C827" t="s">
        <v>2599</v>
      </c>
      <c r="D827" t="s">
        <v>2598</v>
      </c>
      <c r="F827">
        <f t="shared" si="76"/>
        <v>4</v>
      </c>
      <c r="G827">
        <f t="shared" si="73"/>
        <v>6</v>
      </c>
      <c r="H827">
        <f t="shared" si="74"/>
        <v>9</v>
      </c>
      <c r="I827">
        <f t="shared" si="75"/>
        <v>27</v>
      </c>
      <c r="Q827" s="4" t="str">
        <f t="shared" si="78"/>
        <v xml:space="preserve">       </v>
      </c>
      <c r="R827" s="4" t="str">
        <f t="shared" si="77"/>
        <v xml:space="preserve">       ('2134', 'Gordon', 'Vigorelli', 'gordon.vigorelli@solano.com'),</v>
      </c>
    </row>
    <row r="828" spans="1:18" x14ac:dyDescent="0.55000000000000004">
      <c r="A828">
        <v>5786</v>
      </c>
      <c r="B828" t="s">
        <v>2597</v>
      </c>
      <c r="C828" t="s">
        <v>2596</v>
      </c>
      <c r="D828" t="s">
        <v>2595</v>
      </c>
      <c r="F828">
        <f t="shared" si="76"/>
        <v>4</v>
      </c>
      <c r="G828">
        <f t="shared" si="73"/>
        <v>8</v>
      </c>
      <c r="H828">
        <f t="shared" si="74"/>
        <v>7</v>
      </c>
      <c r="I828">
        <f t="shared" si="75"/>
        <v>26</v>
      </c>
      <c r="Q828" s="4" t="str">
        <f t="shared" si="78"/>
        <v xml:space="preserve">       </v>
      </c>
      <c r="R828" s="4" t="str">
        <f t="shared" si="77"/>
        <v xml:space="preserve">       ('5786', 'Diethard', 'Salgado', 'diethard.salgado@gmail.com'),</v>
      </c>
    </row>
    <row r="829" spans="1:18" x14ac:dyDescent="0.55000000000000004">
      <c r="A829">
        <v>5515</v>
      </c>
      <c r="B829" t="s">
        <v>2594</v>
      </c>
      <c r="C829" t="s">
        <v>2593</v>
      </c>
      <c r="D829" t="s">
        <v>2592</v>
      </c>
      <c r="F829">
        <f t="shared" si="76"/>
        <v>4</v>
      </c>
      <c r="G829">
        <f t="shared" si="73"/>
        <v>3</v>
      </c>
      <c r="H829">
        <f t="shared" si="74"/>
        <v>8</v>
      </c>
      <c r="I829">
        <f t="shared" si="75"/>
        <v>31</v>
      </c>
      <c r="Q829" s="4" t="str">
        <f t="shared" si="78"/>
        <v xml:space="preserve">       </v>
      </c>
      <c r="R829" s="4" t="str">
        <f t="shared" si="77"/>
        <v xml:space="preserve">       ('5515', 'Sue', 'Corrales', 'sue.corrales@cardenas-serna.org'),</v>
      </c>
    </row>
    <row r="830" spans="1:18" x14ac:dyDescent="0.55000000000000004">
      <c r="A830">
        <v>4530</v>
      </c>
      <c r="B830" t="s">
        <v>2591</v>
      </c>
      <c r="C830" t="s">
        <v>2590</v>
      </c>
      <c r="D830" t="s">
        <v>2589</v>
      </c>
      <c r="F830">
        <f t="shared" si="76"/>
        <v>4</v>
      </c>
      <c r="G830">
        <f t="shared" si="73"/>
        <v>6</v>
      </c>
      <c r="H830">
        <f t="shared" si="74"/>
        <v>7</v>
      </c>
      <c r="I830">
        <f t="shared" si="75"/>
        <v>27</v>
      </c>
      <c r="Q830" s="4" t="str">
        <f t="shared" si="78"/>
        <v xml:space="preserve">       </v>
      </c>
      <c r="R830" s="4" t="str">
        <f t="shared" si="77"/>
        <v xml:space="preserve">       ('4530', 'Arthur', 'Salazar', 'arthur.salazar@yahoo.com.au'),</v>
      </c>
    </row>
    <row r="831" spans="1:18" x14ac:dyDescent="0.55000000000000004">
      <c r="A831">
        <v>4088</v>
      </c>
      <c r="B831" t="s">
        <v>2588</v>
      </c>
      <c r="C831" t="s">
        <v>2587</v>
      </c>
      <c r="D831" t="s">
        <v>2586</v>
      </c>
      <c r="F831">
        <f t="shared" si="76"/>
        <v>4</v>
      </c>
      <c r="G831">
        <f t="shared" si="73"/>
        <v>9</v>
      </c>
      <c r="H831">
        <f t="shared" si="74"/>
        <v>9</v>
      </c>
      <c r="I831">
        <f t="shared" si="75"/>
        <v>30</v>
      </c>
      <c r="Q831" s="4" t="str">
        <f t="shared" si="78"/>
        <v xml:space="preserve">       </v>
      </c>
      <c r="R831" s="4" t="str">
        <f t="shared" si="77"/>
        <v xml:space="preserve">       ('4088', 'Fortunata', 'Schneider', 'fortunata.schneider@tiscali.it'),</v>
      </c>
    </row>
    <row r="832" spans="1:18" x14ac:dyDescent="0.55000000000000004">
      <c r="A832">
        <v>3667</v>
      </c>
      <c r="B832" t="s">
        <v>2585</v>
      </c>
      <c r="C832" t="s">
        <v>2584</v>
      </c>
      <c r="D832" t="s">
        <v>2583</v>
      </c>
      <c r="F832">
        <f t="shared" si="76"/>
        <v>4</v>
      </c>
      <c r="G832">
        <f t="shared" si="73"/>
        <v>8</v>
      </c>
      <c r="H832">
        <f t="shared" si="74"/>
        <v>5</v>
      </c>
      <c r="I832">
        <f t="shared" si="75"/>
        <v>25</v>
      </c>
      <c r="Q832" s="4" t="str">
        <f t="shared" si="78"/>
        <v xml:space="preserve">       </v>
      </c>
      <c r="R832" s="4" t="str">
        <f t="shared" si="77"/>
        <v xml:space="preserve">       ('3667', 'Gretchen', 'Serna', 'gretchen.serna@pichon.org'),</v>
      </c>
    </row>
    <row r="833" spans="1:18" x14ac:dyDescent="0.55000000000000004">
      <c r="A833">
        <v>3286</v>
      </c>
      <c r="B833" t="s">
        <v>2582</v>
      </c>
      <c r="C833" t="s">
        <v>2581</v>
      </c>
      <c r="D833" t="s">
        <v>2580</v>
      </c>
      <c r="F833">
        <f t="shared" si="76"/>
        <v>4</v>
      </c>
      <c r="G833">
        <f t="shared" si="73"/>
        <v>4</v>
      </c>
      <c r="H833">
        <f t="shared" si="74"/>
        <v>5</v>
      </c>
      <c r="I833">
        <f t="shared" si="75"/>
        <v>22</v>
      </c>
      <c r="Q833" s="4" t="str">
        <f t="shared" si="78"/>
        <v xml:space="preserve">       </v>
      </c>
      <c r="R833" s="4" t="str">
        <f t="shared" si="77"/>
        <v xml:space="preserve">       ('3286', 'Egon', 'Caron', 'egon.caron@hotmail.com'),</v>
      </c>
    </row>
    <row r="834" spans="1:18" x14ac:dyDescent="0.55000000000000004">
      <c r="A834">
        <v>4804</v>
      </c>
      <c r="B834" t="s">
        <v>2579</v>
      </c>
      <c r="C834" t="s">
        <v>2578</v>
      </c>
      <c r="D834" t="s">
        <v>2577</v>
      </c>
      <c r="F834">
        <f t="shared" si="76"/>
        <v>4</v>
      </c>
      <c r="G834">
        <f t="shared" ref="G834:G897" si="79">LEN(B834)</f>
        <v>7</v>
      </c>
      <c r="H834">
        <f t="shared" ref="H834:H897" si="80">LEN(C834)</f>
        <v>5</v>
      </c>
      <c r="I834">
        <f t="shared" ref="I834:I897" si="81">LEN(D834)</f>
        <v>33</v>
      </c>
      <c r="Q834" s="4" t="str">
        <f t="shared" si="78"/>
        <v xml:space="preserve">       </v>
      </c>
      <c r="R834" s="4" t="str">
        <f t="shared" si="77"/>
        <v xml:space="preserve">       ('4804', 'Roberta', 'Finzi', 'roberta.finzi@knight-davies.co.uk'),</v>
      </c>
    </row>
    <row r="835" spans="1:18" x14ac:dyDescent="0.55000000000000004">
      <c r="A835">
        <v>5768</v>
      </c>
      <c r="B835" t="s">
        <v>2576</v>
      </c>
      <c r="C835" t="s">
        <v>2575</v>
      </c>
      <c r="D835" t="s">
        <v>2574</v>
      </c>
      <c r="F835">
        <f t="shared" ref="F835:F898" si="82">LEN(A835)</f>
        <v>4</v>
      </c>
      <c r="G835">
        <f t="shared" si="79"/>
        <v>6</v>
      </c>
      <c r="H835">
        <f t="shared" si="80"/>
        <v>6</v>
      </c>
      <c r="I835">
        <f t="shared" si="81"/>
        <v>26</v>
      </c>
      <c r="Q835" s="4" t="str">
        <f t="shared" si="78"/>
        <v xml:space="preserve">       </v>
      </c>
      <c r="R835" s="4" t="str">
        <f t="shared" ref="R835:R898" si="83">Q835&amp;("('"&amp;A835&amp;"', '"&amp;B835&amp;"', '"&amp;C835&amp;"', '"&amp;D835&amp;"'),")</f>
        <v xml:space="preserve">       ('5768', 'Editha', 'Savage', 'editha.savage@davies.co.uk'),</v>
      </c>
    </row>
    <row r="836" spans="1:18" x14ac:dyDescent="0.55000000000000004">
      <c r="A836">
        <v>6098</v>
      </c>
      <c r="B836" t="s">
        <v>2573</v>
      </c>
      <c r="C836" t="s">
        <v>2572</v>
      </c>
      <c r="D836" t="s">
        <v>2571</v>
      </c>
      <c r="F836">
        <f t="shared" si="82"/>
        <v>4</v>
      </c>
      <c r="G836">
        <f t="shared" si="79"/>
        <v>5</v>
      </c>
      <c r="H836">
        <f t="shared" si="80"/>
        <v>9</v>
      </c>
      <c r="I836">
        <f t="shared" si="81"/>
        <v>29</v>
      </c>
      <c r="Q836" s="4" t="str">
        <f t="shared" ref="Q836:Q899" si="84">"       "</f>
        <v xml:space="preserve">       </v>
      </c>
      <c r="R836" s="4" t="str">
        <f t="shared" si="83"/>
        <v xml:space="preserve">       ('6098', 'Allan', 'Emanuelli', 'allan.emanuelli@fernandes.org'),</v>
      </c>
    </row>
    <row r="837" spans="1:18" x14ac:dyDescent="0.55000000000000004">
      <c r="A837">
        <v>2508</v>
      </c>
      <c r="B837" t="s">
        <v>2570</v>
      </c>
      <c r="C837" t="s">
        <v>2569</v>
      </c>
      <c r="D837" t="s">
        <v>2568</v>
      </c>
      <c r="F837">
        <f t="shared" si="82"/>
        <v>4</v>
      </c>
      <c r="G837">
        <f t="shared" si="79"/>
        <v>8</v>
      </c>
      <c r="H837">
        <f t="shared" si="80"/>
        <v>6</v>
      </c>
      <c r="I837">
        <f t="shared" si="81"/>
        <v>26</v>
      </c>
      <c r="Q837" s="4" t="str">
        <f t="shared" si="84"/>
        <v xml:space="preserve">       </v>
      </c>
      <c r="R837" s="4" t="str">
        <f t="shared" si="83"/>
        <v xml:space="preserve">       ('2508', 'Laurence', 'Lucero', 'laurence.lucero@martin.org'),</v>
      </c>
    </row>
    <row r="838" spans="1:18" x14ac:dyDescent="0.55000000000000004">
      <c r="A838">
        <v>5779</v>
      </c>
      <c r="B838" t="s">
        <v>2567</v>
      </c>
      <c r="C838" t="s">
        <v>2566</v>
      </c>
      <c r="D838" t="s">
        <v>2565</v>
      </c>
      <c r="F838">
        <f t="shared" si="82"/>
        <v>4</v>
      </c>
      <c r="G838">
        <f t="shared" si="79"/>
        <v>6</v>
      </c>
      <c r="H838">
        <f t="shared" si="80"/>
        <v>6</v>
      </c>
      <c r="I838">
        <f t="shared" si="81"/>
        <v>25</v>
      </c>
      <c r="Q838" s="4" t="str">
        <f t="shared" si="84"/>
        <v xml:space="preserve">       </v>
      </c>
      <c r="R838" s="4" t="str">
        <f t="shared" si="83"/>
        <v xml:space="preserve">       ('5779', 'Istvan', 'Draghi', 'istvan.draghi@ifrance.com'),</v>
      </c>
    </row>
    <row r="839" spans="1:18" x14ac:dyDescent="0.55000000000000004">
      <c r="A839">
        <v>1717</v>
      </c>
      <c r="B839" t="s">
        <v>2564</v>
      </c>
      <c r="C839" t="s">
        <v>2563</v>
      </c>
      <c r="D839" t="s">
        <v>2562</v>
      </c>
      <c r="F839">
        <f t="shared" si="82"/>
        <v>4</v>
      </c>
      <c r="G839">
        <f t="shared" si="79"/>
        <v>5</v>
      </c>
      <c r="H839">
        <f t="shared" si="80"/>
        <v>6</v>
      </c>
      <c r="I839">
        <f t="shared" si="81"/>
        <v>33</v>
      </c>
      <c r="Q839" s="4" t="str">
        <f t="shared" si="84"/>
        <v xml:space="preserve">       </v>
      </c>
      <c r="R839" s="4" t="str">
        <f t="shared" si="83"/>
        <v xml:space="preserve">       ('1717', 'Luigi', 'Bonnet', 'luigi.bonnet@carriera-federico.it'),</v>
      </c>
    </row>
    <row r="840" spans="1:18" x14ac:dyDescent="0.55000000000000004">
      <c r="A840">
        <v>3368</v>
      </c>
      <c r="B840" t="s">
        <v>2561</v>
      </c>
      <c r="C840" t="s">
        <v>2560</v>
      </c>
      <c r="D840" t="s">
        <v>2559</v>
      </c>
      <c r="F840">
        <f t="shared" si="82"/>
        <v>4</v>
      </c>
      <c r="G840">
        <f t="shared" si="79"/>
        <v>7</v>
      </c>
      <c r="H840">
        <f t="shared" si="80"/>
        <v>8</v>
      </c>
      <c r="I840">
        <f t="shared" si="81"/>
        <v>29</v>
      </c>
      <c r="Q840" s="4" t="str">
        <f t="shared" si="84"/>
        <v xml:space="preserve">       </v>
      </c>
      <c r="R840" s="4" t="str">
        <f t="shared" si="83"/>
        <v xml:space="preserve">       ('3368', 'Yuridia', 'Fantozzi', 'yuridia.fantozzi@mcdonald.com'),</v>
      </c>
    </row>
    <row r="841" spans="1:18" x14ac:dyDescent="0.55000000000000004">
      <c r="A841">
        <v>4265</v>
      </c>
      <c r="B841" t="s">
        <v>2558</v>
      </c>
      <c r="C841" t="s">
        <v>2557</v>
      </c>
      <c r="D841" t="s">
        <v>2556</v>
      </c>
      <c r="F841">
        <f t="shared" si="82"/>
        <v>4</v>
      </c>
      <c r="G841">
        <f t="shared" si="79"/>
        <v>6</v>
      </c>
      <c r="H841">
        <f t="shared" si="80"/>
        <v>8</v>
      </c>
      <c r="I841">
        <f t="shared" si="81"/>
        <v>26</v>
      </c>
      <c r="Q841" s="4" t="str">
        <f t="shared" si="84"/>
        <v xml:space="preserve">       </v>
      </c>
      <c r="R841" s="4" t="str">
        <f t="shared" si="83"/>
        <v xml:space="preserve">       ('4265', 'Eraldo', 'Schmiedt', 'eraldo.schmiedt@hotmail.de'),</v>
      </c>
    </row>
    <row r="842" spans="1:18" x14ac:dyDescent="0.55000000000000004">
      <c r="A842">
        <v>4455</v>
      </c>
      <c r="B842" t="s">
        <v>2555</v>
      </c>
      <c r="C842" t="s">
        <v>2554</v>
      </c>
      <c r="D842" t="s">
        <v>2553</v>
      </c>
      <c r="F842">
        <f t="shared" si="82"/>
        <v>4</v>
      </c>
      <c r="G842">
        <f t="shared" si="79"/>
        <v>10</v>
      </c>
      <c r="H842">
        <f t="shared" si="80"/>
        <v>3</v>
      </c>
      <c r="I842">
        <f t="shared" si="81"/>
        <v>29</v>
      </c>
      <c r="Q842" s="4" t="str">
        <f t="shared" si="84"/>
        <v xml:space="preserve">       </v>
      </c>
      <c r="R842" s="4" t="str">
        <f t="shared" si="83"/>
        <v xml:space="preserve">       ('4455', 'Antoinette', 'Cox', 'antoinette.cox@bustamante.com'),</v>
      </c>
    </row>
    <row r="843" spans="1:18" x14ac:dyDescent="0.55000000000000004">
      <c r="A843">
        <v>2940</v>
      </c>
      <c r="B843" t="s">
        <v>2552</v>
      </c>
      <c r="C843" t="s">
        <v>2551</v>
      </c>
      <c r="D843" t="s">
        <v>2550</v>
      </c>
      <c r="F843">
        <f t="shared" si="82"/>
        <v>4</v>
      </c>
      <c r="G843">
        <f t="shared" si="79"/>
        <v>7</v>
      </c>
      <c r="H843">
        <f t="shared" si="80"/>
        <v>6</v>
      </c>
      <c r="I843">
        <f t="shared" si="81"/>
        <v>29</v>
      </c>
      <c r="Q843" s="4" t="str">
        <f t="shared" si="84"/>
        <v xml:space="preserve">       </v>
      </c>
      <c r="R843" s="4" t="str">
        <f t="shared" si="83"/>
        <v xml:space="preserve">       ('2940', 'Cameron', 'Ocampo', 'cameron.ocampo@hotmail.com.au'),</v>
      </c>
    </row>
    <row r="844" spans="1:18" x14ac:dyDescent="0.55000000000000004">
      <c r="A844">
        <v>6144</v>
      </c>
      <c r="B844" t="s">
        <v>2549</v>
      </c>
      <c r="C844" t="s">
        <v>2548</v>
      </c>
      <c r="D844" t="s">
        <v>2547</v>
      </c>
      <c r="F844">
        <f t="shared" si="82"/>
        <v>4</v>
      </c>
      <c r="G844">
        <f t="shared" si="79"/>
        <v>4</v>
      </c>
      <c r="H844">
        <f t="shared" si="80"/>
        <v>6</v>
      </c>
      <c r="I844">
        <f t="shared" si="81"/>
        <v>24</v>
      </c>
      <c r="Q844" s="4" t="str">
        <f t="shared" si="84"/>
        <v xml:space="preserve">       </v>
      </c>
      <c r="R844" s="4" t="str">
        <f t="shared" si="83"/>
        <v xml:space="preserve">       ('6144', 'Lynn', 'Lawson', 'lynn.lawson@leclercq.com'),</v>
      </c>
    </row>
    <row r="845" spans="1:18" x14ac:dyDescent="0.55000000000000004">
      <c r="A845">
        <v>3657</v>
      </c>
      <c r="B845" t="s">
        <v>2546</v>
      </c>
      <c r="C845" t="s">
        <v>2545</v>
      </c>
      <c r="D845" t="s">
        <v>2544</v>
      </c>
      <c r="F845">
        <f t="shared" si="82"/>
        <v>4</v>
      </c>
      <c r="G845">
        <f t="shared" si="79"/>
        <v>7</v>
      </c>
      <c r="H845">
        <f t="shared" si="80"/>
        <v>7</v>
      </c>
      <c r="I845">
        <f t="shared" si="81"/>
        <v>27</v>
      </c>
      <c r="Q845" s="4" t="str">
        <f t="shared" si="84"/>
        <v xml:space="preserve">       </v>
      </c>
      <c r="R845" s="4" t="str">
        <f t="shared" si="83"/>
        <v xml:space="preserve">       ('3657', 'Natalia', 'Seifert', 'natalia.seifert@ifrance.com'),</v>
      </c>
    </row>
    <row r="846" spans="1:18" x14ac:dyDescent="0.55000000000000004">
      <c r="A846">
        <v>1537</v>
      </c>
      <c r="B846" t="s">
        <v>2543</v>
      </c>
      <c r="C846" t="s">
        <v>2542</v>
      </c>
      <c r="D846" t="s">
        <v>2541</v>
      </c>
      <c r="F846">
        <f t="shared" si="82"/>
        <v>4</v>
      </c>
      <c r="G846">
        <f t="shared" si="79"/>
        <v>5</v>
      </c>
      <c r="H846">
        <f t="shared" si="80"/>
        <v>10</v>
      </c>
      <c r="I846">
        <f t="shared" si="81"/>
        <v>28</v>
      </c>
      <c r="Q846" s="4" t="str">
        <f t="shared" si="84"/>
        <v xml:space="preserve">       </v>
      </c>
      <c r="R846" s="4" t="str">
        <f t="shared" si="83"/>
        <v xml:space="preserve">       ('1537', 'Nuray', 'Anguillara', 'nuray.anguillara@yahoo.co.uk'),</v>
      </c>
    </row>
    <row r="847" spans="1:18" x14ac:dyDescent="0.55000000000000004">
      <c r="A847">
        <v>2116</v>
      </c>
      <c r="B847" t="s">
        <v>2540</v>
      </c>
      <c r="C847" t="s">
        <v>2539</v>
      </c>
      <c r="D847" t="s">
        <v>2538</v>
      </c>
      <c r="F847">
        <f t="shared" si="82"/>
        <v>4</v>
      </c>
      <c r="G847">
        <f t="shared" si="79"/>
        <v>5</v>
      </c>
      <c r="H847">
        <f t="shared" si="80"/>
        <v>6</v>
      </c>
      <c r="I847">
        <f t="shared" si="81"/>
        <v>22</v>
      </c>
      <c r="Q847" s="4" t="str">
        <f t="shared" si="84"/>
        <v xml:space="preserve">       </v>
      </c>
      <c r="R847" s="4" t="str">
        <f t="shared" si="83"/>
        <v xml:space="preserve">       ('2116', 'Beate', 'Morgan', 'beate.morgan@gmail.com'),</v>
      </c>
    </row>
    <row r="848" spans="1:18" x14ac:dyDescent="0.55000000000000004">
      <c r="A848">
        <v>5102</v>
      </c>
      <c r="B848" t="s">
        <v>2537</v>
      </c>
      <c r="C848" t="s">
        <v>2536</v>
      </c>
      <c r="D848" t="s">
        <v>2535</v>
      </c>
      <c r="F848">
        <f t="shared" si="82"/>
        <v>4</v>
      </c>
      <c r="G848">
        <f t="shared" si="79"/>
        <v>5</v>
      </c>
      <c r="H848">
        <f t="shared" si="80"/>
        <v>4</v>
      </c>
      <c r="I848">
        <f t="shared" si="81"/>
        <v>17</v>
      </c>
      <c r="Q848" s="4" t="str">
        <f t="shared" si="84"/>
        <v xml:space="preserve">       </v>
      </c>
      <c r="R848" s="4" t="str">
        <f t="shared" si="83"/>
        <v xml:space="preserve">       ('5102', 'Mario', 'Rees', 'mario.rees@gmx.de'),</v>
      </c>
    </row>
    <row r="849" spans="1:18" x14ac:dyDescent="0.55000000000000004">
      <c r="A849">
        <v>5815</v>
      </c>
      <c r="B849" t="s">
        <v>2534</v>
      </c>
      <c r="C849" t="s">
        <v>2533</v>
      </c>
      <c r="D849" t="s">
        <v>2532</v>
      </c>
      <c r="F849">
        <f t="shared" si="82"/>
        <v>4</v>
      </c>
      <c r="G849">
        <f t="shared" si="79"/>
        <v>7</v>
      </c>
      <c r="H849">
        <f t="shared" si="80"/>
        <v>6</v>
      </c>
      <c r="I849">
        <f t="shared" si="81"/>
        <v>26</v>
      </c>
      <c r="Q849" s="4" t="str">
        <f t="shared" si="84"/>
        <v xml:space="preserve">       </v>
      </c>
      <c r="R849" s="4" t="str">
        <f t="shared" si="83"/>
        <v xml:space="preserve">       ('5815', 'Galasso', 'Junken', 'galasso.junken@yahoo.co.uk'),</v>
      </c>
    </row>
    <row r="850" spans="1:18" x14ac:dyDescent="0.55000000000000004">
      <c r="A850">
        <v>4250</v>
      </c>
      <c r="B850" t="s">
        <v>2531</v>
      </c>
      <c r="C850" t="s">
        <v>2530</v>
      </c>
      <c r="D850" t="s">
        <v>2529</v>
      </c>
      <c r="F850">
        <f t="shared" si="82"/>
        <v>4</v>
      </c>
      <c r="G850">
        <f t="shared" si="79"/>
        <v>4</v>
      </c>
      <c r="H850">
        <f t="shared" si="80"/>
        <v>5</v>
      </c>
      <c r="I850">
        <f t="shared" si="81"/>
        <v>20</v>
      </c>
      <c r="Q850" s="4" t="str">
        <f t="shared" si="84"/>
        <v xml:space="preserve">       </v>
      </c>
      <c r="R850" s="4" t="str">
        <f t="shared" si="83"/>
        <v xml:space="preserve">       ('4250', 'Luca', 'Moses', 'luca.moses@franke.de'),</v>
      </c>
    </row>
    <row r="851" spans="1:18" x14ac:dyDescent="0.55000000000000004">
      <c r="A851">
        <v>4533</v>
      </c>
      <c r="B851" t="s">
        <v>2528</v>
      </c>
      <c r="C851" t="s">
        <v>2527</v>
      </c>
      <c r="D851" t="s">
        <v>2526</v>
      </c>
      <c r="F851">
        <f t="shared" si="82"/>
        <v>4</v>
      </c>
      <c r="G851">
        <f t="shared" si="79"/>
        <v>7</v>
      </c>
      <c r="H851">
        <f t="shared" si="80"/>
        <v>5</v>
      </c>
      <c r="I851">
        <f t="shared" si="81"/>
        <v>24</v>
      </c>
      <c r="Q851" s="4" t="str">
        <f t="shared" si="84"/>
        <v xml:space="preserve">       </v>
      </c>
      <c r="R851" s="4" t="str">
        <f t="shared" si="83"/>
        <v xml:space="preserve">       ('4533', 'Aurelio', 'Gertz', 'aurelio.gertz@hewitt.net'),</v>
      </c>
    </row>
    <row r="852" spans="1:18" x14ac:dyDescent="0.55000000000000004">
      <c r="A852">
        <v>3329</v>
      </c>
      <c r="B852" t="s">
        <v>2525</v>
      </c>
      <c r="C852" t="s">
        <v>2524</v>
      </c>
      <c r="D852" t="s">
        <v>2523</v>
      </c>
      <c r="F852">
        <f t="shared" si="82"/>
        <v>4</v>
      </c>
      <c r="G852">
        <f t="shared" si="79"/>
        <v>6</v>
      </c>
      <c r="H852">
        <f t="shared" si="80"/>
        <v>6</v>
      </c>
      <c r="I852">
        <f t="shared" si="81"/>
        <v>25</v>
      </c>
      <c r="Q852" s="4" t="str">
        <f t="shared" si="84"/>
        <v xml:space="preserve">       </v>
      </c>
      <c r="R852" s="4" t="str">
        <f t="shared" si="83"/>
        <v xml:space="preserve">       ('3329', 'Uberto', 'Steele', 'uberto.steele@outlook.com'),</v>
      </c>
    </row>
    <row r="853" spans="1:18" x14ac:dyDescent="0.55000000000000004">
      <c r="A853">
        <v>3606</v>
      </c>
      <c r="B853" t="s">
        <v>2522</v>
      </c>
      <c r="C853" t="s">
        <v>2521</v>
      </c>
      <c r="D853" t="s">
        <v>2520</v>
      </c>
      <c r="F853">
        <f t="shared" si="82"/>
        <v>4</v>
      </c>
      <c r="G853">
        <f t="shared" si="79"/>
        <v>5</v>
      </c>
      <c r="H853">
        <f t="shared" si="80"/>
        <v>6</v>
      </c>
      <c r="I853">
        <f t="shared" si="81"/>
        <v>24</v>
      </c>
      <c r="Q853" s="4" t="str">
        <f t="shared" si="84"/>
        <v xml:space="preserve">       </v>
      </c>
      <c r="R853" s="4" t="str">
        <f t="shared" si="83"/>
        <v xml:space="preserve">       ('3606', 'Annie', 'Hunter', 'annie.hunter@allen.co.uk'),</v>
      </c>
    </row>
    <row r="854" spans="1:18" x14ac:dyDescent="0.55000000000000004">
      <c r="A854">
        <v>4749</v>
      </c>
      <c r="B854" t="s">
        <v>2519</v>
      </c>
      <c r="C854" t="s">
        <v>2518</v>
      </c>
      <c r="D854" t="s">
        <v>2517</v>
      </c>
      <c r="F854">
        <f t="shared" si="82"/>
        <v>4</v>
      </c>
      <c r="G854">
        <f t="shared" si="79"/>
        <v>2</v>
      </c>
      <c r="H854">
        <f t="shared" si="80"/>
        <v>7</v>
      </c>
      <c r="I854">
        <f t="shared" si="81"/>
        <v>22</v>
      </c>
      <c r="Q854" s="4" t="str">
        <f t="shared" si="84"/>
        <v xml:space="preserve">       </v>
      </c>
      <c r="R854" s="4" t="str">
        <f t="shared" si="83"/>
        <v xml:space="preserve">       ('4749', 'Jo', 'Mccarty', 'jo.mccarty@hotmail.com'),</v>
      </c>
    </row>
    <row r="855" spans="1:18" x14ac:dyDescent="0.55000000000000004">
      <c r="A855">
        <v>2222</v>
      </c>
      <c r="B855" t="s">
        <v>2516</v>
      </c>
      <c r="C855" t="s">
        <v>2515</v>
      </c>
      <c r="D855" t="s">
        <v>2514</v>
      </c>
      <c r="F855">
        <f t="shared" si="82"/>
        <v>4</v>
      </c>
      <c r="G855">
        <f t="shared" si="79"/>
        <v>5</v>
      </c>
      <c r="H855">
        <f t="shared" si="80"/>
        <v>7</v>
      </c>
      <c r="I855">
        <f t="shared" si="81"/>
        <v>24</v>
      </c>
      <c r="Q855" s="4" t="str">
        <f t="shared" si="84"/>
        <v xml:space="preserve">       </v>
      </c>
      <c r="R855" s="4" t="str">
        <f t="shared" si="83"/>
        <v xml:space="preserve">       ('2222', 'Eitel', 'Lombard', 'eitel.lombard@thomas.net'),</v>
      </c>
    </row>
    <row r="856" spans="1:18" x14ac:dyDescent="0.55000000000000004">
      <c r="A856">
        <v>1939</v>
      </c>
      <c r="B856" t="s">
        <v>2513</v>
      </c>
      <c r="C856" t="s">
        <v>2512</v>
      </c>
      <c r="D856" t="s">
        <v>2511</v>
      </c>
      <c r="F856">
        <f t="shared" si="82"/>
        <v>4</v>
      </c>
      <c r="G856">
        <f t="shared" si="79"/>
        <v>5</v>
      </c>
      <c r="H856">
        <f t="shared" si="80"/>
        <v>9</v>
      </c>
      <c r="I856">
        <f t="shared" si="81"/>
        <v>27</v>
      </c>
      <c r="Q856" s="4" t="str">
        <f t="shared" si="84"/>
        <v xml:space="preserve">       </v>
      </c>
      <c r="R856" s="4" t="str">
        <f t="shared" si="83"/>
        <v xml:space="preserve">       ('1939', 'Susan', 'Vigliotti', 'susan.vigliotti@yahoo.co.uk'),</v>
      </c>
    </row>
    <row r="857" spans="1:18" x14ac:dyDescent="0.55000000000000004">
      <c r="A857">
        <v>2456</v>
      </c>
      <c r="B857" t="s">
        <v>2510</v>
      </c>
      <c r="C857" t="s">
        <v>2509</v>
      </c>
      <c r="D857" t="s">
        <v>2508</v>
      </c>
      <c r="F857">
        <f t="shared" si="82"/>
        <v>4</v>
      </c>
      <c r="G857">
        <f t="shared" si="79"/>
        <v>10</v>
      </c>
      <c r="H857">
        <f t="shared" si="80"/>
        <v>7</v>
      </c>
      <c r="I857">
        <f t="shared" si="81"/>
        <v>29</v>
      </c>
      <c r="Q857" s="4" t="str">
        <f t="shared" si="84"/>
        <v xml:space="preserve">       </v>
      </c>
      <c r="R857" s="4" t="str">
        <f t="shared" si="83"/>
        <v xml:space="preserve">       ('2456', 'Jacqueline', 'Germano', 'jacqueline.germano@valette.fr'),</v>
      </c>
    </row>
    <row r="858" spans="1:18" x14ac:dyDescent="0.55000000000000004">
      <c r="A858">
        <v>2794</v>
      </c>
      <c r="B858" t="s">
        <v>2507</v>
      </c>
      <c r="C858" t="s">
        <v>2506</v>
      </c>
      <c r="D858" t="s">
        <v>2505</v>
      </c>
      <c r="F858">
        <f t="shared" si="82"/>
        <v>4</v>
      </c>
      <c r="G858">
        <f t="shared" si="79"/>
        <v>5</v>
      </c>
      <c r="H858">
        <f t="shared" si="80"/>
        <v>7</v>
      </c>
      <c r="I858">
        <f t="shared" si="81"/>
        <v>25</v>
      </c>
      <c r="Q858" s="4" t="str">
        <f t="shared" si="84"/>
        <v xml:space="preserve">       </v>
      </c>
      <c r="R858" s="4" t="str">
        <f t="shared" si="83"/>
        <v xml:space="preserve">       ('2794', 'Fidel', 'Ruppert', 'fidel.ruppert@yahoo.co.uk'),</v>
      </c>
    </row>
    <row r="859" spans="1:18" x14ac:dyDescent="0.55000000000000004">
      <c r="A859">
        <v>2648</v>
      </c>
      <c r="B859" t="s">
        <v>2504</v>
      </c>
      <c r="C859" t="s">
        <v>2503</v>
      </c>
      <c r="D859" t="s">
        <v>2502</v>
      </c>
      <c r="F859">
        <f t="shared" si="82"/>
        <v>4</v>
      </c>
      <c r="G859">
        <f t="shared" si="79"/>
        <v>8</v>
      </c>
      <c r="H859">
        <f t="shared" si="80"/>
        <v>11</v>
      </c>
      <c r="I859">
        <f t="shared" si="81"/>
        <v>30</v>
      </c>
      <c r="Q859" s="4" t="str">
        <f t="shared" si="84"/>
        <v xml:space="preserve">       </v>
      </c>
      <c r="R859" s="4" t="str">
        <f t="shared" si="83"/>
        <v xml:space="preserve">       ('2648', 'Margaret', 'Eigenwillig', 'margaret.eigenwillig@yahoo.com'),</v>
      </c>
    </row>
    <row r="860" spans="1:18" x14ac:dyDescent="0.55000000000000004">
      <c r="A860">
        <v>2545</v>
      </c>
      <c r="B860" t="s">
        <v>2501</v>
      </c>
      <c r="C860" t="s">
        <v>2500</v>
      </c>
      <c r="D860" t="s">
        <v>2499</v>
      </c>
      <c r="F860">
        <f t="shared" si="82"/>
        <v>4</v>
      </c>
      <c r="G860">
        <f t="shared" si="79"/>
        <v>6</v>
      </c>
      <c r="H860">
        <f t="shared" si="80"/>
        <v>7</v>
      </c>
      <c r="I860">
        <f t="shared" si="81"/>
        <v>26</v>
      </c>
      <c r="Q860" s="4" t="str">
        <f t="shared" si="84"/>
        <v xml:space="preserve">       </v>
      </c>
      <c r="R860" s="4" t="str">
        <f t="shared" si="83"/>
        <v xml:space="preserve">       ('2545', 'Yvette', 'Harding', 'yvette.harding@yahoo.co.uk'),</v>
      </c>
    </row>
    <row r="861" spans="1:18" x14ac:dyDescent="0.55000000000000004">
      <c r="A861">
        <v>3273</v>
      </c>
      <c r="B861" t="s">
        <v>2498</v>
      </c>
      <c r="C861" t="s">
        <v>2497</v>
      </c>
      <c r="D861" t="s">
        <v>2496</v>
      </c>
      <c r="F861">
        <f t="shared" si="82"/>
        <v>4</v>
      </c>
      <c r="G861">
        <f t="shared" si="79"/>
        <v>8</v>
      </c>
      <c r="H861">
        <f t="shared" si="80"/>
        <v>5</v>
      </c>
      <c r="I861">
        <f t="shared" si="81"/>
        <v>28</v>
      </c>
      <c r="Q861" s="4" t="str">
        <f t="shared" si="84"/>
        <v xml:space="preserve">       </v>
      </c>
      <c r="R861" s="4" t="str">
        <f t="shared" si="83"/>
        <v xml:space="preserve">       ('3273', 'Federigo', 'Karge', 'federigo.karge@bohlander.com'),</v>
      </c>
    </row>
    <row r="862" spans="1:18" x14ac:dyDescent="0.55000000000000004">
      <c r="A862">
        <v>6155</v>
      </c>
      <c r="B862" t="s">
        <v>2495</v>
      </c>
      <c r="C862" t="s">
        <v>2494</v>
      </c>
      <c r="D862" t="s">
        <v>2493</v>
      </c>
      <c r="F862">
        <f t="shared" si="82"/>
        <v>4</v>
      </c>
      <c r="G862">
        <f t="shared" si="79"/>
        <v>8</v>
      </c>
      <c r="H862">
        <f t="shared" si="80"/>
        <v>7</v>
      </c>
      <c r="I862">
        <f t="shared" si="81"/>
        <v>24</v>
      </c>
      <c r="Q862" s="4" t="str">
        <f t="shared" si="84"/>
        <v xml:space="preserve">       </v>
      </c>
      <c r="R862" s="4" t="str">
        <f t="shared" si="83"/>
        <v xml:space="preserve">       ('6155', 'Guenther', 'Armenta', 'guenther.armenta@free.fr'),</v>
      </c>
    </row>
    <row r="863" spans="1:18" x14ac:dyDescent="0.55000000000000004">
      <c r="A863">
        <v>6064</v>
      </c>
      <c r="B863" t="s">
        <v>2492</v>
      </c>
      <c r="C863" t="s">
        <v>2491</v>
      </c>
      <c r="D863" t="s">
        <v>2490</v>
      </c>
      <c r="F863">
        <f t="shared" si="82"/>
        <v>4</v>
      </c>
      <c r="G863">
        <f t="shared" si="79"/>
        <v>9</v>
      </c>
      <c r="H863">
        <f t="shared" si="80"/>
        <v>7</v>
      </c>
      <c r="I863">
        <f t="shared" si="81"/>
        <v>31</v>
      </c>
      <c r="Q863" s="4" t="str">
        <f t="shared" si="84"/>
        <v xml:space="preserve">       </v>
      </c>
      <c r="R863" s="4" t="str">
        <f t="shared" si="83"/>
        <v xml:space="preserve">       ('6064', 'Coriolano', 'Higgins', 'coriolano.higgins@murphy.org.au'),</v>
      </c>
    </row>
    <row r="864" spans="1:18" x14ac:dyDescent="0.55000000000000004">
      <c r="A864">
        <v>1729</v>
      </c>
      <c r="B864" t="s">
        <v>2489</v>
      </c>
      <c r="C864" t="s">
        <v>2488</v>
      </c>
      <c r="D864" t="s">
        <v>2487</v>
      </c>
      <c r="F864">
        <f t="shared" si="82"/>
        <v>4</v>
      </c>
      <c r="G864">
        <f t="shared" si="79"/>
        <v>5</v>
      </c>
      <c r="H864">
        <f t="shared" si="80"/>
        <v>5</v>
      </c>
      <c r="I864">
        <f t="shared" si="81"/>
        <v>20</v>
      </c>
      <c r="Q864" s="4" t="str">
        <f t="shared" si="84"/>
        <v xml:space="preserve">       </v>
      </c>
      <c r="R864" s="4" t="str">
        <f t="shared" si="83"/>
        <v xml:space="preserve">       ('1729', 'Felix', 'Rubio', 'felix.rubio@ebert.de'),</v>
      </c>
    </row>
    <row r="865" spans="1:18" x14ac:dyDescent="0.55000000000000004">
      <c r="A865">
        <v>4969</v>
      </c>
      <c r="B865" t="s">
        <v>2486</v>
      </c>
      <c r="C865" t="s">
        <v>2485</v>
      </c>
      <c r="D865" t="s">
        <v>2484</v>
      </c>
      <c r="F865">
        <f t="shared" si="82"/>
        <v>4</v>
      </c>
      <c r="G865">
        <f t="shared" si="79"/>
        <v>7</v>
      </c>
      <c r="H865">
        <f t="shared" si="80"/>
        <v>7</v>
      </c>
      <c r="I865">
        <f t="shared" si="81"/>
        <v>26</v>
      </c>
      <c r="Q865" s="4" t="str">
        <f t="shared" si="84"/>
        <v xml:space="preserve">       </v>
      </c>
      <c r="R865" s="4" t="str">
        <f t="shared" si="83"/>
        <v xml:space="preserve">       ('4969', 'Melanie', 'Leveque', 'melanie.leveque@fleury.net'),</v>
      </c>
    </row>
    <row r="866" spans="1:18" x14ac:dyDescent="0.55000000000000004">
      <c r="A866">
        <v>3402</v>
      </c>
      <c r="B866" t="s">
        <v>2483</v>
      </c>
      <c r="C866" t="s">
        <v>2482</v>
      </c>
      <c r="D866" t="s">
        <v>2481</v>
      </c>
      <c r="F866">
        <f t="shared" si="82"/>
        <v>4</v>
      </c>
      <c r="G866">
        <f t="shared" si="79"/>
        <v>5</v>
      </c>
      <c r="H866">
        <f t="shared" si="80"/>
        <v>7</v>
      </c>
      <c r="I866">
        <f t="shared" si="81"/>
        <v>23</v>
      </c>
      <c r="Q866" s="4" t="str">
        <f t="shared" si="84"/>
        <v xml:space="preserve">       </v>
      </c>
      <c r="R866" s="4" t="str">
        <f t="shared" si="83"/>
        <v xml:space="preserve">       ('3402', 'Abbie', 'Galeati', 'abbie.galeati@ubaldi.it'),</v>
      </c>
    </row>
    <row r="867" spans="1:18" x14ac:dyDescent="0.55000000000000004">
      <c r="A867">
        <v>2810</v>
      </c>
      <c r="B867" t="s">
        <v>2480</v>
      </c>
      <c r="C867" t="s">
        <v>2479</v>
      </c>
      <c r="D867" t="s">
        <v>2478</v>
      </c>
      <c r="F867">
        <f t="shared" si="82"/>
        <v>4</v>
      </c>
      <c r="G867">
        <f t="shared" si="79"/>
        <v>8</v>
      </c>
      <c r="H867">
        <f t="shared" si="80"/>
        <v>11</v>
      </c>
      <c r="I867">
        <f t="shared" si="81"/>
        <v>30</v>
      </c>
      <c r="Q867" s="4" t="str">
        <f t="shared" si="84"/>
        <v xml:space="preserve">       </v>
      </c>
      <c r="R867" s="4" t="str">
        <f t="shared" si="83"/>
        <v xml:space="preserve">       ('2810', 'Vittorio', 'Caccioppoli', 'vittorio.caccioppoli@yahoo.com'),</v>
      </c>
    </row>
    <row r="868" spans="1:18" x14ac:dyDescent="0.55000000000000004">
      <c r="A868">
        <v>2217</v>
      </c>
      <c r="B868" t="s">
        <v>2477</v>
      </c>
      <c r="C868" t="s">
        <v>2476</v>
      </c>
      <c r="D868" t="s">
        <v>2475</v>
      </c>
      <c r="F868">
        <f t="shared" si="82"/>
        <v>4</v>
      </c>
      <c r="G868">
        <f t="shared" si="79"/>
        <v>6</v>
      </c>
      <c r="H868">
        <f t="shared" si="80"/>
        <v>10</v>
      </c>
      <c r="I868">
        <f t="shared" si="81"/>
        <v>31</v>
      </c>
      <c r="Q868" s="4" t="str">
        <f t="shared" si="84"/>
        <v xml:space="preserve">       </v>
      </c>
      <c r="R868" s="4" t="str">
        <f t="shared" si="83"/>
        <v xml:space="preserve">       ('2217', 'Biagio', 'Valenzuela', 'biagio.valenzuela@robinson.info'),</v>
      </c>
    </row>
    <row r="869" spans="1:18" x14ac:dyDescent="0.55000000000000004">
      <c r="A869">
        <v>5140</v>
      </c>
      <c r="B869" t="s">
        <v>2474</v>
      </c>
      <c r="C869" t="s">
        <v>2473</v>
      </c>
      <c r="D869" t="s">
        <v>2472</v>
      </c>
      <c r="F869">
        <f t="shared" si="82"/>
        <v>4</v>
      </c>
      <c r="G869">
        <f t="shared" si="79"/>
        <v>5</v>
      </c>
      <c r="H869">
        <f t="shared" si="80"/>
        <v>5</v>
      </c>
      <c r="I869">
        <f t="shared" si="81"/>
        <v>20</v>
      </c>
      <c r="Q869" s="4" t="str">
        <f t="shared" si="84"/>
        <v xml:space="preserve">       </v>
      </c>
      <c r="R869" s="4" t="str">
        <f t="shared" si="83"/>
        <v xml:space="preserve">       ('5140', 'Dario', 'Green', 'dario.green@live.com'),</v>
      </c>
    </row>
    <row r="870" spans="1:18" x14ac:dyDescent="0.55000000000000004">
      <c r="A870">
        <v>4497</v>
      </c>
      <c r="B870" t="s">
        <v>2471</v>
      </c>
      <c r="C870" t="s">
        <v>2470</v>
      </c>
      <c r="D870" t="s">
        <v>2469</v>
      </c>
      <c r="F870">
        <f t="shared" si="82"/>
        <v>4</v>
      </c>
      <c r="G870">
        <f t="shared" si="79"/>
        <v>6</v>
      </c>
      <c r="H870">
        <f t="shared" si="80"/>
        <v>6</v>
      </c>
      <c r="I870">
        <f t="shared" si="81"/>
        <v>22</v>
      </c>
      <c r="Q870" s="4" t="str">
        <f t="shared" si="84"/>
        <v xml:space="preserve">       </v>
      </c>
      <c r="R870" s="4" t="str">
        <f t="shared" si="83"/>
        <v xml:space="preserve">       ('4497', 'Alwina', 'Textor', 'alwina.textor@poste.it'),</v>
      </c>
    </row>
    <row r="871" spans="1:18" x14ac:dyDescent="0.55000000000000004">
      <c r="A871">
        <v>5100</v>
      </c>
      <c r="B871" t="s">
        <v>2468</v>
      </c>
      <c r="C871" t="s">
        <v>2467</v>
      </c>
      <c r="D871" t="s">
        <v>2466</v>
      </c>
      <c r="F871">
        <f t="shared" si="82"/>
        <v>4</v>
      </c>
      <c r="G871">
        <f t="shared" si="79"/>
        <v>7</v>
      </c>
      <c r="H871">
        <f t="shared" si="80"/>
        <v>5</v>
      </c>
      <c r="I871">
        <f t="shared" si="81"/>
        <v>23</v>
      </c>
      <c r="Q871" s="4" t="str">
        <f t="shared" si="84"/>
        <v xml:space="preserve">       </v>
      </c>
      <c r="R871" s="4" t="str">
        <f t="shared" si="83"/>
        <v xml:space="preserve">       ('5100', 'Diether', 'Baeza', 'diether.baeza@grupo.biz'),</v>
      </c>
    </row>
    <row r="872" spans="1:18" x14ac:dyDescent="0.55000000000000004">
      <c r="A872">
        <v>3390</v>
      </c>
      <c r="B872" t="s">
        <v>2465</v>
      </c>
      <c r="C872" t="s">
        <v>2464</v>
      </c>
      <c r="D872" t="s">
        <v>2463</v>
      </c>
      <c r="F872">
        <f t="shared" si="82"/>
        <v>4</v>
      </c>
      <c r="G872">
        <f t="shared" si="79"/>
        <v>4</v>
      </c>
      <c r="H872">
        <f t="shared" si="80"/>
        <v>7</v>
      </c>
      <c r="I872">
        <f t="shared" si="81"/>
        <v>24</v>
      </c>
      <c r="Q872" s="4" t="str">
        <f t="shared" si="84"/>
        <v xml:space="preserve">       </v>
      </c>
      <c r="R872" s="4" t="str">
        <f t="shared" si="83"/>
        <v xml:space="preserve">       ('3390', 'Sole', 'Trevino', 'sole.trevino@hotmail.com'),</v>
      </c>
    </row>
    <row r="873" spans="1:18" x14ac:dyDescent="0.55000000000000004">
      <c r="A873">
        <v>1926</v>
      </c>
      <c r="B873" t="s">
        <v>2462</v>
      </c>
      <c r="C873" t="s">
        <v>2461</v>
      </c>
      <c r="D873" t="s">
        <v>2460</v>
      </c>
      <c r="F873">
        <f t="shared" si="82"/>
        <v>4</v>
      </c>
      <c r="G873">
        <f t="shared" si="79"/>
        <v>6</v>
      </c>
      <c r="H873">
        <f t="shared" si="80"/>
        <v>8</v>
      </c>
      <c r="I873">
        <f t="shared" si="81"/>
        <v>33</v>
      </c>
      <c r="Q873" s="4" t="str">
        <f t="shared" si="84"/>
        <v xml:space="preserve">       </v>
      </c>
      <c r="R873" s="4" t="str">
        <f t="shared" si="83"/>
        <v xml:space="preserve">       ('1926', 'Darren', 'Bernardi', 'darren.bernardi@brooks-martin.com'),</v>
      </c>
    </row>
    <row r="874" spans="1:18" x14ac:dyDescent="0.55000000000000004">
      <c r="A874">
        <v>3264</v>
      </c>
      <c r="B874" t="s">
        <v>2459</v>
      </c>
      <c r="C874" t="s">
        <v>2458</v>
      </c>
      <c r="D874" t="s">
        <v>2457</v>
      </c>
      <c r="F874">
        <f t="shared" si="82"/>
        <v>4</v>
      </c>
      <c r="G874">
        <f t="shared" si="79"/>
        <v>7</v>
      </c>
      <c r="H874">
        <f t="shared" si="80"/>
        <v>5</v>
      </c>
      <c r="I874">
        <f t="shared" si="81"/>
        <v>26</v>
      </c>
      <c r="Q874" s="4" t="str">
        <f t="shared" si="84"/>
        <v xml:space="preserve">       </v>
      </c>
      <c r="R874" s="4" t="str">
        <f t="shared" si="83"/>
        <v xml:space="preserve">       ('3264', 'Martina', 'Heser', 'martina.heser@morellato.it'),</v>
      </c>
    </row>
    <row r="875" spans="1:18" x14ac:dyDescent="0.55000000000000004">
      <c r="A875">
        <v>2573</v>
      </c>
      <c r="B875" t="s">
        <v>2456</v>
      </c>
      <c r="C875" t="s">
        <v>2455</v>
      </c>
      <c r="D875" t="s">
        <v>2454</v>
      </c>
      <c r="F875">
        <f t="shared" si="82"/>
        <v>4</v>
      </c>
      <c r="G875">
        <f t="shared" si="79"/>
        <v>6</v>
      </c>
      <c r="H875">
        <f t="shared" si="80"/>
        <v>10</v>
      </c>
      <c r="I875">
        <f t="shared" si="81"/>
        <v>27</v>
      </c>
      <c r="Q875" s="4" t="str">
        <f t="shared" si="84"/>
        <v xml:space="preserve">       </v>
      </c>
      <c r="R875" s="4" t="str">
        <f t="shared" si="83"/>
        <v xml:space="preserve">       ('2573', 'Bethan', 'Giacometti', 'bethan.giacometti@gmail.com'),</v>
      </c>
    </row>
    <row r="876" spans="1:18" x14ac:dyDescent="0.55000000000000004">
      <c r="A876">
        <v>3628</v>
      </c>
      <c r="B876" t="s">
        <v>2453</v>
      </c>
      <c r="C876" t="s">
        <v>2452</v>
      </c>
      <c r="D876" t="s">
        <v>2451</v>
      </c>
      <c r="F876">
        <f t="shared" si="82"/>
        <v>4</v>
      </c>
      <c r="G876">
        <f t="shared" si="79"/>
        <v>5</v>
      </c>
      <c r="H876">
        <f t="shared" si="80"/>
        <v>7</v>
      </c>
      <c r="I876">
        <f t="shared" si="81"/>
        <v>20</v>
      </c>
      <c r="Q876" s="4" t="str">
        <f t="shared" si="84"/>
        <v xml:space="preserve">       </v>
      </c>
      <c r="R876" s="4" t="str">
        <f t="shared" si="83"/>
        <v xml:space="preserve">       ('3628', 'Ethan', 'Duhamel', 'ethan.duhamel@sfr.fr'),</v>
      </c>
    </row>
    <row r="877" spans="1:18" x14ac:dyDescent="0.55000000000000004">
      <c r="A877">
        <v>3826</v>
      </c>
      <c r="B877" t="s">
        <v>2450</v>
      </c>
      <c r="C877" t="s">
        <v>2449</v>
      </c>
      <c r="D877" t="s">
        <v>2448</v>
      </c>
      <c r="F877">
        <f t="shared" si="82"/>
        <v>4</v>
      </c>
      <c r="G877">
        <f t="shared" si="79"/>
        <v>7</v>
      </c>
      <c r="H877">
        <f t="shared" si="80"/>
        <v>6</v>
      </c>
      <c r="I877">
        <f t="shared" si="81"/>
        <v>29</v>
      </c>
      <c r="Q877" s="4" t="str">
        <f t="shared" si="84"/>
        <v xml:space="preserve">       </v>
      </c>
      <c r="R877" s="4" t="str">
        <f t="shared" si="83"/>
        <v xml:space="preserve">       ('3826', 'Corrado', 'Warren', 'corrado.warren@hotmail.com.au'),</v>
      </c>
    </row>
    <row r="878" spans="1:18" x14ac:dyDescent="0.55000000000000004">
      <c r="A878">
        <v>5983</v>
      </c>
      <c r="B878" t="s">
        <v>2447</v>
      </c>
      <c r="C878" t="s">
        <v>2446</v>
      </c>
      <c r="D878" t="s">
        <v>2445</v>
      </c>
      <c r="F878">
        <f t="shared" si="82"/>
        <v>4</v>
      </c>
      <c r="G878">
        <f t="shared" si="79"/>
        <v>6</v>
      </c>
      <c r="H878">
        <f t="shared" si="80"/>
        <v>6</v>
      </c>
      <c r="I878">
        <f t="shared" si="81"/>
        <v>22</v>
      </c>
      <c r="Q878" s="4" t="str">
        <f t="shared" si="84"/>
        <v xml:space="preserve">       </v>
      </c>
      <c r="R878" s="4" t="str">
        <f t="shared" si="83"/>
        <v xml:space="preserve">       ('5983', 'Damian', 'Pulido', 'damian.pulido@yahoo.de'),</v>
      </c>
    </row>
    <row r="879" spans="1:18" x14ac:dyDescent="0.55000000000000004">
      <c r="A879">
        <v>5678</v>
      </c>
      <c r="B879" t="s">
        <v>2444</v>
      </c>
      <c r="C879" t="s">
        <v>2443</v>
      </c>
      <c r="D879" t="s">
        <v>2442</v>
      </c>
      <c r="F879">
        <f t="shared" si="82"/>
        <v>4</v>
      </c>
      <c r="G879">
        <f t="shared" si="79"/>
        <v>4</v>
      </c>
      <c r="H879">
        <f t="shared" si="80"/>
        <v>7</v>
      </c>
      <c r="I879">
        <f t="shared" si="81"/>
        <v>25</v>
      </c>
      <c r="Q879" s="4" t="str">
        <f t="shared" si="84"/>
        <v xml:space="preserve">       </v>
      </c>
      <c r="R879" s="4" t="str">
        <f t="shared" si="83"/>
        <v xml:space="preserve">       ('5678', 'Dino', 'Osborne', 'dino.osborne@despacho.com'),</v>
      </c>
    </row>
    <row r="880" spans="1:18" x14ac:dyDescent="0.55000000000000004">
      <c r="A880">
        <v>2093</v>
      </c>
      <c r="B880" t="s">
        <v>2441</v>
      </c>
      <c r="C880" t="s">
        <v>2440</v>
      </c>
      <c r="D880" t="s">
        <v>2439</v>
      </c>
      <c r="F880">
        <f t="shared" si="82"/>
        <v>4</v>
      </c>
      <c r="G880">
        <f t="shared" si="79"/>
        <v>8</v>
      </c>
      <c r="H880">
        <f t="shared" si="80"/>
        <v>8</v>
      </c>
      <c r="I880">
        <f t="shared" si="81"/>
        <v>24</v>
      </c>
      <c r="Q880" s="4" t="str">
        <f t="shared" si="84"/>
        <v xml:space="preserve">       </v>
      </c>
      <c r="R880" s="4" t="str">
        <f t="shared" si="83"/>
        <v xml:space="preserve">       ('2093', 'Nicolaus', 'Bernetti', 'nicolaus.bernetti@aol.de'),</v>
      </c>
    </row>
    <row r="881" spans="1:18" x14ac:dyDescent="0.55000000000000004">
      <c r="A881">
        <v>5333</v>
      </c>
      <c r="B881" t="s">
        <v>2438</v>
      </c>
      <c r="C881" t="s">
        <v>2437</v>
      </c>
      <c r="D881" t="s">
        <v>2436</v>
      </c>
      <c r="F881">
        <f t="shared" si="82"/>
        <v>4</v>
      </c>
      <c r="G881">
        <f t="shared" si="79"/>
        <v>6</v>
      </c>
      <c r="H881">
        <f t="shared" si="80"/>
        <v>7</v>
      </c>
      <c r="I881">
        <f t="shared" si="81"/>
        <v>24</v>
      </c>
      <c r="Q881" s="4" t="str">
        <f t="shared" si="84"/>
        <v xml:space="preserve">       </v>
      </c>
      <c r="R881" s="4" t="str">
        <f t="shared" si="83"/>
        <v xml:space="preserve">       ('5333', 'Gianna', 'Carroll', 'gianna.carroll@perez.com'),</v>
      </c>
    </row>
    <row r="882" spans="1:18" x14ac:dyDescent="0.55000000000000004">
      <c r="A882">
        <v>5139</v>
      </c>
      <c r="B882" t="s">
        <v>2435</v>
      </c>
      <c r="C882" t="s">
        <v>2434</v>
      </c>
      <c r="D882" t="s">
        <v>2433</v>
      </c>
      <c r="F882">
        <f t="shared" si="82"/>
        <v>4</v>
      </c>
      <c r="G882">
        <f t="shared" si="79"/>
        <v>4</v>
      </c>
      <c r="H882">
        <f t="shared" si="80"/>
        <v>6</v>
      </c>
      <c r="I882">
        <f t="shared" si="81"/>
        <v>18</v>
      </c>
      <c r="Q882" s="4" t="str">
        <f t="shared" si="84"/>
        <v xml:space="preserve">       </v>
      </c>
      <c r="R882" s="4" t="str">
        <f t="shared" si="83"/>
        <v xml:space="preserve">       ('5139', 'Grit', 'Knight', 'grit.knight@web.de'),</v>
      </c>
    </row>
    <row r="883" spans="1:18" x14ac:dyDescent="0.55000000000000004">
      <c r="A883">
        <v>3173</v>
      </c>
      <c r="B883" t="s">
        <v>2432</v>
      </c>
      <c r="C883" t="s">
        <v>2431</v>
      </c>
      <c r="D883" t="s">
        <v>2430</v>
      </c>
      <c r="F883">
        <f t="shared" si="82"/>
        <v>4</v>
      </c>
      <c r="G883">
        <f t="shared" si="79"/>
        <v>4</v>
      </c>
      <c r="H883">
        <f t="shared" si="80"/>
        <v>8</v>
      </c>
      <c r="I883">
        <f t="shared" si="81"/>
        <v>24</v>
      </c>
      <c r="Q883" s="4" t="str">
        <f t="shared" si="84"/>
        <v xml:space="preserve">       </v>
      </c>
      <c r="R883" s="4" t="str">
        <f t="shared" si="83"/>
        <v xml:space="preserve">       ('3173', 'Erin', 'Weinhold', 'erin.weinhold@hotmail.fr'),</v>
      </c>
    </row>
    <row r="884" spans="1:18" x14ac:dyDescent="0.55000000000000004">
      <c r="A884">
        <v>3333</v>
      </c>
      <c r="B884" t="s">
        <v>2429</v>
      </c>
      <c r="C884" t="s">
        <v>2428</v>
      </c>
      <c r="D884" t="s">
        <v>2427</v>
      </c>
      <c r="F884">
        <f t="shared" si="82"/>
        <v>4</v>
      </c>
      <c r="G884">
        <f t="shared" si="79"/>
        <v>5</v>
      </c>
      <c r="H884">
        <f t="shared" si="80"/>
        <v>6</v>
      </c>
      <c r="I884">
        <f t="shared" si="81"/>
        <v>22</v>
      </c>
      <c r="Q884" s="4" t="str">
        <f t="shared" si="84"/>
        <v xml:space="preserve">       </v>
      </c>
      <c r="R884" s="4" t="str">
        <f t="shared" si="83"/>
        <v xml:space="preserve">       ('3333', 'Craig', 'Jordan', 'craig.jordan@gmail.com'),</v>
      </c>
    </row>
    <row r="885" spans="1:18" x14ac:dyDescent="0.55000000000000004">
      <c r="A885">
        <v>2262</v>
      </c>
      <c r="B885" t="s">
        <v>2426</v>
      </c>
      <c r="C885" t="s">
        <v>2425</v>
      </c>
      <c r="D885" t="s">
        <v>2424</v>
      </c>
      <c r="F885">
        <f t="shared" si="82"/>
        <v>4</v>
      </c>
      <c r="G885">
        <f t="shared" si="79"/>
        <v>6</v>
      </c>
      <c r="H885">
        <f t="shared" si="80"/>
        <v>8</v>
      </c>
      <c r="I885">
        <f t="shared" si="81"/>
        <v>25</v>
      </c>
      <c r="Q885" s="4" t="str">
        <f t="shared" si="84"/>
        <v xml:space="preserve">       </v>
      </c>
      <c r="R885" s="4" t="str">
        <f t="shared" si="83"/>
        <v xml:space="preserve">       ('2262', 'Homero', 'Respighi', 'homero.respighi@gmail.com'),</v>
      </c>
    </row>
    <row r="886" spans="1:18" x14ac:dyDescent="0.55000000000000004">
      <c r="A886">
        <v>1531</v>
      </c>
      <c r="B886" t="s">
        <v>2423</v>
      </c>
      <c r="C886" t="s">
        <v>2422</v>
      </c>
      <c r="D886" t="s">
        <v>2421</v>
      </c>
      <c r="F886">
        <f t="shared" si="82"/>
        <v>4</v>
      </c>
      <c r="G886">
        <f t="shared" si="79"/>
        <v>5</v>
      </c>
      <c r="H886">
        <f t="shared" si="80"/>
        <v>7</v>
      </c>
      <c r="I886">
        <f t="shared" si="81"/>
        <v>23</v>
      </c>
      <c r="Q886" s="4" t="str">
        <f t="shared" si="84"/>
        <v xml:space="preserve">       </v>
      </c>
      <c r="R886" s="4" t="str">
        <f t="shared" si="83"/>
        <v xml:space="preserve">       ('1531', 'Fanny', 'Pertile', 'fanny.pertile@gmail.com'),</v>
      </c>
    </row>
    <row r="887" spans="1:18" x14ac:dyDescent="0.55000000000000004">
      <c r="A887">
        <v>4881</v>
      </c>
      <c r="B887" t="s">
        <v>2420</v>
      </c>
      <c r="C887" t="s">
        <v>2419</v>
      </c>
      <c r="D887" t="s">
        <v>2418</v>
      </c>
      <c r="F887">
        <f t="shared" si="82"/>
        <v>4</v>
      </c>
      <c r="G887">
        <f t="shared" si="79"/>
        <v>8</v>
      </c>
      <c r="H887">
        <f t="shared" si="80"/>
        <v>7</v>
      </c>
      <c r="I887">
        <f t="shared" si="81"/>
        <v>25</v>
      </c>
      <c r="Q887" s="4" t="str">
        <f t="shared" si="84"/>
        <v xml:space="preserve">       </v>
      </c>
      <c r="R887" s="4" t="str">
        <f t="shared" si="83"/>
        <v xml:space="preserve">       ('4881', 'Fridolin', 'Comboni', 'fridolin.comboni@graf.com'),</v>
      </c>
    </row>
    <row r="888" spans="1:18" x14ac:dyDescent="0.55000000000000004">
      <c r="A888">
        <v>3928</v>
      </c>
      <c r="B888" t="s">
        <v>2417</v>
      </c>
      <c r="C888" t="s">
        <v>2416</v>
      </c>
      <c r="D888" t="s">
        <v>2415</v>
      </c>
      <c r="F888">
        <f t="shared" si="82"/>
        <v>4</v>
      </c>
      <c r="G888">
        <f t="shared" si="79"/>
        <v>4</v>
      </c>
      <c r="H888">
        <f t="shared" si="80"/>
        <v>5</v>
      </c>
      <c r="I888">
        <f t="shared" si="81"/>
        <v>20</v>
      </c>
      <c r="Q888" s="4" t="str">
        <f t="shared" si="84"/>
        <v xml:space="preserve">       </v>
      </c>
      <c r="R888" s="4" t="str">
        <f t="shared" si="83"/>
        <v xml:space="preserve">       ('3928', 'Hugh', 'Cantu', 'hugh.cantu@libero.it'),</v>
      </c>
    </row>
    <row r="889" spans="1:18" x14ac:dyDescent="0.55000000000000004">
      <c r="A889">
        <v>1803</v>
      </c>
      <c r="B889" t="s">
        <v>2414</v>
      </c>
      <c r="C889" t="s">
        <v>2413</v>
      </c>
      <c r="D889" t="s">
        <v>2412</v>
      </c>
      <c r="F889">
        <f t="shared" si="82"/>
        <v>4</v>
      </c>
      <c r="G889">
        <f t="shared" si="79"/>
        <v>7</v>
      </c>
      <c r="H889">
        <f t="shared" si="80"/>
        <v>7</v>
      </c>
      <c r="I889">
        <f t="shared" si="81"/>
        <v>27</v>
      </c>
      <c r="Q889" s="4" t="str">
        <f t="shared" si="84"/>
        <v xml:space="preserve">       </v>
      </c>
      <c r="R889" s="4" t="str">
        <f t="shared" si="83"/>
        <v xml:space="preserve">       ('1803', 'Alphons', 'Simmons', 'alphons.simmons@hotmail.com'),</v>
      </c>
    </row>
    <row r="890" spans="1:18" x14ac:dyDescent="0.55000000000000004">
      <c r="A890">
        <v>2321</v>
      </c>
      <c r="B890" t="s">
        <v>2411</v>
      </c>
      <c r="C890" t="s">
        <v>2410</v>
      </c>
      <c r="D890" t="s">
        <v>2409</v>
      </c>
      <c r="F890">
        <f t="shared" si="82"/>
        <v>4</v>
      </c>
      <c r="G890">
        <f t="shared" si="79"/>
        <v>8</v>
      </c>
      <c r="H890">
        <f t="shared" si="80"/>
        <v>9</v>
      </c>
      <c r="I890">
        <f t="shared" si="81"/>
        <v>28</v>
      </c>
      <c r="Q890" s="4" t="str">
        <f t="shared" si="84"/>
        <v xml:space="preserve">       </v>
      </c>
      <c r="R890" s="4" t="str">
        <f t="shared" si="83"/>
        <v xml:space="preserve">       ('2321', 'Ludovico', 'Cafarchia', 'ludovico.cafarchia@gmail.com'),</v>
      </c>
    </row>
    <row r="891" spans="1:18" x14ac:dyDescent="0.55000000000000004">
      <c r="A891">
        <v>6234</v>
      </c>
      <c r="B891" t="s">
        <v>2408</v>
      </c>
      <c r="C891" t="s">
        <v>2407</v>
      </c>
      <c r="D891" t="s">
        <v>2406</v>
      </c>
      <c r="F891">
        <f t="shared" si="82"/>
        <v>4</v>
      </c>
      <c r="G891">
        <f t="shared" si="79"/>
        <v>4</v>
      </c>
      <c r="H891">
        <f t="shared" si="80"/>
        <v>6</v>
      </c>
      <c r="I891">
        <f t="shared" si="81"/>
        <v>23</v>
      </c>
      <c r="Q891" s="4" t="str">
        <f t="shared" si="84"/>
        <v xml:space="preserve">       </v>
      </c>
      <c r="R891" s="4" t="str">
        <f t="shared" si="83"/>
        <v xml:space="preserve">       ('6234', 'Nico', 'Kaiser', 'nico.kaiser@almonte.com'),</v>
      </c>
    </row>
    <row r="892" spans="1:18" x14ac:dyDescent="0.55000000000000004">
      <c r="A892">
        <v>1422</v>
      </c>
      <c r="B892" t="s">
        <v>2405</v>
      </c>
      <c r="C892" t="s">
        <v>2404</v>
      </c>
      <c r="D892" t="s">
        <v>2403</v>
      </c>
      <c r="F892">
        <f t="shared" si="82"/>
        <v>4</v>
      </c>
      <c r="G892">
        <f t="shared" si="79"/>
        <v>6</v>
      </c>
      <c r="H892">
        <f t="shared" si="80"/>
        <v>4</v>
      </c>
      <c r="I892">
        <f t="shared" si="81"/>
        <v>21</v>
      </c>
      <c r="Q892" s="4" t="str">
        <f t="shared" si="84"/>
        <v xml:space="preserve">       </v>
      </c>
      <c r="R892" s="4" t="str">
        <f t="shared" si="83"/>
        <v xml:space="preserve">       ('1422', 'Kirsty', 'Lamy', 'kirsty.lamy@alonzi.it'),</v>
      </c>
    </row>
    <row r="893" spans="1:18" x14ac:dyDescent="0.55000000000000004">
      <c r="A893">
        <v>2660</v>
      </c>
      <c r="B893" t="s">
        <v>2402</v>
      </c>
      <c r="C893" t="s">
        <v>2401</v>
      </c>
      <c r="D893" t="s">
        <v>2400</v>
      </c>
      <c r="F893">
        <f t="shared" si="82"/>
        <v>4</v>
      </c>
      <c r="G893">
        <f t="shared" si="79"/>
        <v>6</v>
      </c>
      <c r="H893">
        <f t="shared" si="80"/>
        <v>7</v>
      </c>
      <c r="I893">
        <f t="shared" si="81"/>
        <v>24</v>
      </c>
      <c r="Q893" s="4" t="str">
        <f t="shared" si="84"/>
        <v xml:space="preserve">       </v>
      </c>
      <c r="R893" s="4" t="str">
        <f t="shared" si="83"/>
        <v xml:space="preserve">       ('2660', 'Joshua', 'Scheibe', 'joshua.scheibe@turci.org'),</v>
      </c>
    </row>
    <row r="894" spans="1:18" x14ac:dyDescent="0.55000000000000004">
      <c r="A894">
        <v>5361</v>
      </c>
      <c r="B894" t="s">
        <v>2399</v>
      </c>
      <c r="C894" t="s">
        <v>2398</v>
      </c>
      <c r="D894" t="s">
        <v>2397</v>
      </c>
      <c r="F894">
        <f t="shared" si="82"/>
        <v>4</v>
      </c>
      <c r="G894">
        <f t="shared" si="79"/>
        <v>5</v>
      </c>
      <c r="H894">
        <f t="shared" si="80"/>
        <v>6</v>
      </c>
      <c r="I894">
        <f t="shared" si="81"/>
        <v>22</v>
      </c>
      <c r="Q894" s="4" t="str">
        <f t="shared" si="84"/>
        <v xml:space="preserve">       </v>
      </c>
      <c r="R894" s="4" t="str">
        <f t="shared" si="83"/>
        <v xml:space="preserve">       ('5361', 'Carin', 'Pineau', 'carin.pineau@yahoo.com'),</v>
      </c>
    </row>
    <row r="895" spans="1:18" x14ac:dyDescent="0.55000000000000004">
      <c r="A895">
        <v>3420</v>
      </c>
      <c r="B895" t="s">
        <v>2396</v>
      </c>
      <c r="C895" t="s">
        <v>2395</v>
      </c>
      <c r="D895" t="s">
        <v>2394</v>
      </c>
      <c r="F895">
        <f t="shared" si="82"/>
        <v>4</v>
      </c>
      <c r="G895">
        <f t="shared" si="79"/>
        <v>5</v>
      </c>
      <c r="H895">
        <f t="shared" si="80"/>
        <v>7</v>
      </c>
      <c r="I895">
        <f t="shared" si="81"/>
        <v>33</v>
      </c>
      <c r="Q895" s="4" t="str">
        <f t="shared" si="84"/>
        <v xml:space="preserve">       </v>
      </c>
      <c r="R895" s="4" t="str">
        <f t="shared" si="83"/>
        <v xml:space="preserve">       ('3420', 'Ellie', 'Galarza', 'ellie.galarza@pareto-cattaneo.net'),</v>
      </c>
    </row>
    <row r="896" spans="1:18" x14ac:dyDescent="0.55000000000000004">
      <c r="A896">
        <v>4337</v>
      </c>
      <c r="B896" t="s">
        <v>2393</v>
      </c>
      <c r="C896" t="s">
        <v>2392</v>
      </c>
      <c r="D896" t="s">
        <v>2391</v>
      </c>
      <c r="F896">
        <f t="shared" si="82"/>
        <v>4</v>
      </c>
      <c r="G896">
        <f t="shared" si="79"/>
        <v>6</v>
      </c>
      <c r="H896">
        <f t="shared" si="80"/>
        <v>4</v>
      </c>
      <c r="I896">
        <f t="shared" si="81"/>
        <v>23</v>
      </c>
      <c r="Q896" s="4" t="str">
        <f t="shared" si="84"/>
        <v xml:space="preserve">       </v>
      </c>
      <c r="R896" s="4" t="str">
        <f t="shared" si="83"/>
        <v xml:space="preserve">       ('4337', 'Marion', 'Lira', 'marion.lira@ifrance.com'),</v>
      </c>
    </row>
    <row r="897" spans="1:18" x14ac:dyDescent="0.55000000000000004">
      <c r="A897">
        <v>2338</v>
      </c>
      <c r="B897" t="s">
        <v>2390</v>
      </c>
      <c r="C897" t="s">
        <v>2389</v>
      </c>
      <c r="D897" t="s">
        <v>2388</v>
      </c>
      <c r="F897">
        <f t="shared" si="82"/>
        <v>4</v>
      </c>
      <c r="G897">
        <f t="shared" si="79"/>
        <v>7</v>
      </c>
      <c r="H897">
        <f t="shared" si="80"/>
        <v>10</v>
      </c>
      <c r="I897">
        <f t="shared" si="81"/>
        <v>27</v>
      </c>
      <c r="Q897" s="4" t="str">
        <f t="shared" si="84"/>
        <v xml:space="preserve">       </v>
      </c>
      <c r="R897" s="4" t="str">
        <f t="shared" si="83"/>
        <v xml:space="preserve">       ('2338', 'Aurelia', 'Angiolello', 'aurelia.angiolello@lord.com'),</v>
      </c>
    </row>
    <row r="898" spans="1:18" x14ac:dyDescent="0.55000000000000004">
      <c r="A898">
        <v>4140</v>
      </c>
      <c r="B898" t="s">
        <v>2387</v>
      </c>
      <c r="C898" t="s">
        <v>2386</v>
      </c>
      <c r="D898" t="s">
        <v>2385</v>
      </c>
      <c r="F898">
        <f t="shared" si="82"/>
        <v>4</v>
      </c>
      <c r="G898">
        <f t="shared" ref="G898:G961" si="85">LEN(B898)</f>
        <v>5</v>
      </c>
      <c r="H898">
        <f t="shared" ref="H898:H961" si="86">LEN(C898)</f>
        <v>10</v>
      </c>
      <c r="I898">
        <f t="shared" ref="I898:I961" si="87">LEN(D898)</f>
        <v>26</v>
      </c>
      <c r="Q898" s="4" t="str">
        <f t="shared" si="84"/>
        <v xml:space="preserve">       </v>
      </c>
      <c r="R898" s="4" t="str">
        <f t="shared" si="83"/>
        <v xml:space="preserve">       ('4140', 'Maura', 'Ravaglioli', 'maura.ravaglioli@yahoo.com'),</v>
      </c>
    </row>
    <row r="899" spans="1:18" x14ac:dyDescent="0.55000000000000004">
      <c r="A899">
        <v>2373</v>
      </c>
      <c r="B899" t="s">
        <v>2384</v>
      </c>
      <c r="C899" t="s">
        <v>2383</v>
      </c>
      <c r="D899" t="s">
        <v>2382</v>
      </c>
      <c r="F899">
        <f t="shared" ref="F899:F962" si="88">LEN(A899)</f>
        <v>4</v>
      </c>
      <c r="G899">
        <f t="shared" si="85"/>
        <v>9</v>
      </c>
      <c r="H899">
        <f t="shared" si="86"/>
        <v>8</v>
      </c>
      <c r="I899">
        <f t="shared" si="87"/>
        <v>30</v>
      </c>
      <c r="Q899" s="4" t="str">
        <f t="shared" si="84"/>
        <v xml:space="preserve">       </v>
      </c>
      <c r="R899" s="4" t="str">
        <f t="shared" ref="R899:R962" si="89">Q899&amp;("('"&amp;A899&amp;"', '"&amp;B899&amp;"', '"&amp;C899&amp;"', '"&amp;D899&amp;"'),")</f>
        <v xml:space="preserve">       ('2373', 'Brunhilde', 'Fletcher', 'brunhilde.fletcher@schomber.de'),</v>
      </c>
    </row>
    <row r="900" spans="1:18" x14ac:dyDescent="0.55000000000000004">
      <c r="A900">
        <v>1344</v>
      </c>
      <c r="B900" t="s">
        <v>2381</v>
      </c>
      <c r="C900" t="s">
        <v>2380</v>
      </c>
      <c r="D900" t="s">
        <v>2379</v>
      </c>
      <c r="F900">
        <f t="shared" si="88"/>
        <v>4</v>
      </c>
      <c r="G900">
        <f t="shared" si="85"/>
        <v>8</v>
      </c>
      <c r="H900">
        <f t="shared" si="86"/>
        <v>7</v>
      </c>
      <c r="I900">
        <f t="shared" si="87"/>
        <v>34</v>
      </c>
      <c r="Q900" s="4" t="str">
        <f t="shared" ref="Q900:Q963" si="90">"       "</f>
        <v xml:space="preserve">       </v>
      </c>
      <c r="R900" s="4" t="str">
        <f t="shared" si="89"/>
        <v xml:space="preserve">       ('1344', 'Ottfried', 'Marques', 'ottfried.marques@tyler-watson.info'),</v>
      </c>
    </row>
    <row r="901" spans="1:18" x14ac:dyDescent="0.55000000000000004">
      <c r="A901">
        <v>2141</v>
      </c>
      <c r="B901" t="s">
        <v>2378</v>
      </c>
      <c r="C901" t="s">
        <v>2377</v>
      </c>
      <c r="D901" t="s">
        <v>2376</v>
      </c>
      <c r="F901">
        <f t="shared" si="88"/>
        <v>4</v>
      </c>
      <c r="G901">
        <f t="shared" si="85"/>
        <v>10</v>
      </c>
      <c r="H901">
        <f t="shared" si="86"/>
        <v>5</v>
      </c>
      <c r="I901">
        <f t="shared" si="87"/>
        <v>32</v>
      </c>
      <c r="Q901" s="4" t="str">
        <f t="shared" si="90"/>
        <v xml:space="preserve">       </v>
      </c>
      <c r="R901" s="4" t="str">
        <f t="shared" si="89"/>
        <v xml:space="preserve">       ('2141', 'Christelle', 'Blasi', 'christelle.blasi@morris-chan.com'),</v>
      </c>
    </row>
    <row r="902" spans="1:18" x14ac:dyDescent="0.55000000000000004">
      <c r="A902">
        <v>3415</v>
      </c>
      <c r="B902" t="s">
        <v>2375</v>
      </c>
      <c r="C902" t="s">
        <v>2374</v>
      </c>
      <c r="D902" t="s">
        <v>2373</v>
      </c>
      <c r="F902">
        <f t="shared" si="88"/>
        <v>4</v>
      </c>
      <c r="G902">
        <f t="shared" si="85"/>
        <v>7</v>
      </c>
      <c r="H902">
        <f t="shared" si="86"/>
        <v>10</v>
      </c>
      <c r="I902">
        <f t="shared" si="87"/>
        <v>35</v>
      </c>
      <c r="Q902" s="4" t="str">
        <f t="shared" si="90"/>
        <v xml:space="preserve">       </v>
      </c>
      <c r="R902" s="4" t="str">
        <f t="shared" si="89"/>
        <v xml:space="preserve">       ('3415', 'Augusto', 'Vercelloni', 'augusto.vercelloni@club-internet.fr'),</v>
      </c>
    </row>
    <row r="903" spans="1:18" x14ac:dyDescent="0.55000000000000004">
      <c r="A903">
        <v>5696</v>
      </c>
      <c r="B903" t="s">
        <v>2372</v>
      </c>
      <c r="C903" t="s">
        <v>2371</v>
      </c>
      <c r="D903" t="s">
        <v>2370</v>
      </c>
      <c r="F903">
        <f t="shared" si="88"/>
        <v>4</v>
      </c>
      <c r="G903">
        <f t="shared" si="85"/>
        <v>7</v>
      </c>
      <c r="H903">
        <f t="shared" si="86"/>
        <v>7</v>
      </c>
      <c r="I903">
        <f t="shared" si="87"/>
        <v>26</v>
      </c>
      <c r="Q903" s="4" t="str">
        <f t="shared" si="90"/>
        <v xml:space="preserve">       </v>
      </c>
      <c r="R903" s="4" t="str">
        <f t="shared" si="89"/>
        <v xml:space="preserve">       ('5696', 'Michela', 'Pruvost', 'michela.pruvost@holt.co.uk'),</v>
      </c>
    </row>
    <row r="904" spans="1:18" x14ac:dyDescent="0.55000000000000004">
      <c r="A904">
        <v>1798</v>
      </c>
      <c r="B904" t="s">
        <v>2369</v>
      </c>
      <c r="C904" t="s">
        <v>2368</v>
      </c>
      <c r="D904" t="s">
        <v>2367</v>
      </c>
      <c r="F904">
        <f t="shared" si="88"/>
        <v>4</v>
      </c>
      <c r="G904">
        <f t="shared" si="85"/>
        <v>7</v>
      </c>
      <c r="H904">
        <f t="shared" si="86"/>
        <v>9</v>
      </c>
      <c r="I904">
        <f t="shared" si="87"/>
        <v>29</v>
      </c>
      <c r="Q904" s="4" t="str">
        <f t="shared" si="90"/>
        <v xml:space="preserve">       </v>
      </c>
      <c r="R904" s="4" t="str">
        <f t="shared" si="89"/>
        <v xml:space="preserve">       ('1798', 'Guarino', 'Escalante', 'guarino.escalante@hotmail.com'),</v>
      </c>
    </row>
    <row r="905" spans="1:18" x14ac:dyDescent="0.55000000000000004">
      <c r="A905">
        <v>1657</v>
      </c>
      <c r="B905" t="s">
        <v>2366</v>
      </c>
      <c r="C905" t="s">
        <v>2365</v>
      </c>
      <c r="D905" t="s">
        <v>2364</v>
      </c>
      <c r="F905">
        <f t="shared" si="88"/>
        <v>4</v>
      </c>
      <c r="G905">
        <f t="shared" si="85"/>
        <v>8</v>
      </c>
      <c r="H905">
        <f t="shared" si="86"/>
        <v>7</v>
      </c>
      <c r="I905">
        <f t="shared" si="87"/>
        <v>36</v>
      </c>
      <c r="Q905" s="4" t="str">
        <f t="shared" si="90"/>
        <v xml:space="preserve">       </v>
      </c>
      <c r="R905" s="4" t="str">
        <f t="shared" si="89"/>
        <v xml:space="preserve">       ('1657', 'Gabriela', 'Padilla', 'gabriela.padilla@pearson-russell.com'),</v>
      </c>
    </row>
    <row r="906" spans="1:18" x14ac:dyDescent="0.55000000000000004">
      <c r="A906">
        <v>3651</v>
      </c>
      <c r="B906" t="s">
        <v>2363</v>
      </c>
      <c r="C906" t="s">
        <v>2362</v>
      </c>
      <c r="D906" t="s">
        <v>2361</v>
      </c>
      <c r="F906">
        <f t="shared" si="88"/>
        <v>4</v>
      </c>
      <c r="G906">
        <f t="shared" si="85"/>
        <v>6</v>
      </c>
      <c r="H906">
        <f t="shared" si="86"/>
        <v>4</v>
      </c>
      <c r="I906">
        <f t="shared" si="87"/>
        <v>23</v>
      </c>
      <c r="Q906" s="4" t="str">
        <f t="shared" si="90"/>
        <v xml:space="preserve">       </v>
      </c>
      <c r="R906" s="4" t="str">
        <f t="shared" si="89"/>
        <v xml:space="preserve">       ('3651', 'Agathe', 'Dias', 'agathe.dias@jackson.com'),</v>
      </c>
    </row>
    <row r="907" spans="1:18" x14ac:dyDescent="0.55000000000000004">
      <c r="A907">
        <v>3574</v>
      </c>
      <c r="B907" t="s">
        <v>2360</v>
      </c>
      <c r="C907" t="s">
        <v>2359</v>
      </c>
      <c r="D907" t="s">
        <v>2358</v>
      </c>
      <c r="F907">
        <f t="shared" si="88"/>
        <v>4</v>
      </c>
      <c r="G907">
        <f t="shared" si="85"/>
        <v>6</v>
      </c>
      <c r="H907">
        <f t="shared" si="86"/>
        <v>7</v>
      </c>
      <c r="I907">
        <f t="shared" si="87"/>
        <v>24</v>
      </c>
      <c r="Q907" s="4" t="str">
        <f t="shared" si="90"/>
        <v xml:space="preserve">       </v>
      </c>
      <c r="R907" s="4" t="str">
        <f t="shared" si="89"/>
        <v xml:space="preserve">       ('3574', 'Werner', 'Kallert', 'werner.kallert@gmail.com'),</v>
      </c>
    </row>
    <row r="908" spans="1:18" x14ac:dyDescent="0.55000000000000004">
      <c r="A908">
        <v>6063</v>
      </c>
      <c r="B908" t="s">
        <v>2357</v>
      </c>
      <c r="C908" t="s">
        <v>2356</v>
      </c>
      <c r="D908" t="s">
        <v>2355</v>
      </c>
      <c r="F908">
        <f t="shared" si="88"/>
        <v>4</v>
      </c>
      <c r="G908">
        <f t="shared" si="85"/>
        <v>4</v>
      </c>
      <c r="H908">
        <f t="shared" si="86"/>
        <v>8</v>
      </c>
      <c r="I908">
        <f t="shared" si="87"/>
        <v>23</v>
      </c>
      <c r="Q908" s="4" t="str">
        <f t="shared" si="90"/>
        <v xml:space="preserve">       </v>
      </c>
      <c r="R908" s="4" t="str">
        <f t="shared" si="89"/>
        <v xml:space="preserve">       ('6063', 'Lore', 'Delaunay', 'lore.delaunay@yahoo.com'),</v>
      </c>
    </row>
    <row r="909" spans="1:18" x14ac:dyDescent="0.55000000000000004">
      <c r="A909">
        <v>2404</v>
      </c>
      <c r="B909" t="s">
        <v>2354</v>
      </c>
      <c r="C909" t="s">
        <v>2353</v>
      </c>
      <c r="D909" t="s">
        <v>2352</v>
      </c>
      <c r="F909">
        <f t="shared" si="88"/>
        <v>4</v>
      </c>
      <c r="G909">
        <f t="shared" si="85"/>
        <v>5</v>
      </c>
      <c r="H909">
        <f t="shared" si="86"/>
        <v>6</v>
      </c>
      <c r="I909">
        <f t="shared" si="87"/>
        <v>19</v>
      </c>
      <c r="Q909" s="4" t="str">
        <f t="shared" si="90"/>
        <v xml:space="preserve">       </v>
      </c>
      <c r="R909" s="4" t="str">
        <f t="shared" si="89"/>
        <v xml:space="preserve">       ('2404', 'Enzio', 'Campos', 'enzio.campos@tim.it'),</v>
      </c>
    </row>
    <row r="910" spans="1:18" x14ac:dyDescent="0.55000000000000004">
      <c r="A910">
        <v>2705</v>
      </c>
      <c r="B910" t="s">
        <v>2351</v>
      </c>
      <c r="C910" t="s">
        <v>2350</v>
      </c>
      <c r="D910" t="s">
        <v>2349</v>
      </c>
      <c r="F910">
        <f t="shared" si="88"/>
        <v>4</v>
      </c>
      <c r="G910">
        <f t="shared" si="85"/>
        <v>7</v>
      </c>
      <c r="H910">
        <f t="shared" si="86"/>
        <v>6</v>
      </c>
      <c r="I910">
        <f t="shared" si="87"/>
        <v>21</v>
      </c>
      <c r="Q910" s="4" t="str">
        <f t="shared" si="90"/>
        <v xml:space="preserve">       </v>
      </c>
      <c r="R910" s="4" t="str">
        <f t="shared" si="89"/>
        <v xml:space="preserve">       ('2705', 'Walther', 'Duarte', 'walther.duarte@web.de'),</v>
      </c>
    </row>
    <row r="911" spans="1:18" x14ac:dyDescent="0.55000000000000004">
      <c r="A911">
        <v>5059</v>
      </c>
      <c r="B911" t="s">
        <v>2348</v>
      </c>
      <c r="C911" t="s">
        <v>2347</v>
      </c>
      <c r="D911" t="s">
        <v>2346</v>
      </c>
      <c r="F911">
        <f t="shared" si="88"/>
        <v>4</v>
      </c>
      <c r="G911">
        <f t="shared" si="85"/>
        <v>9</v>
      </c>
      <c r="H911">
        <f t="shared" si="86"/>
        <v>8</v>
      </c>
      <c r="I911">
        <f t="shared" si="87"/>
        <v>28</v>
      </c>
      <c r="Q911" s="4" t="str">
        <f t="shared" si="90"/>
        <v xml:space="preserve">       </v>
      </c>
      <c r="R911" s="4" t="str">
        <f t="shared" si="89"/>
        <v xml:space="preserve">       ('5059', 'Adelgunde', 'Trevisan', 'adelgunde.trevisan@gmail.com'),</v>
      </c>
    </row>
    <row r="912" spans="1:18" x14ac:dyDescent="0.55000000000000004">
      <c r="A912">
        <v>5466</v>
      </c>
      <c r="B912" t="s">
        <v>2345</v>
      </c>
      <c r="C912" t="s">
        <v>2344</v>
      </c>
      <c r="D912" t="s">
        <v>2343</v>
      </c>
      <c r="F912">
        <f t="shared" si="88"/>
        <v>4</v>
      </c>
      <c r="G912">
        <f t="shared" si="85"/>
        <v>7</v>
      </c>
      <c r="H912">
        <f t="shared" si="86"/>
        <v>8</v>
      </c>
      <c r="I912">
        <f t="shared" si="87"/>
        <v>30</v>
      </c>
      <c r="Q912" s="4" t="str">
        <f t="shared" si="90"/>
        <v xml:space="preserve">       </v>
      </c>
      <c r="R912" s="4" t="str">
        <f t="shared" si="89"/>
        <v xml:space="preserve">       ('5466', 'Thierry', 'Schwartz', 'thierry.schwartz@travaglio.net'),</v>
      </c>
    </row>
    <row r="913" spans="1:18" x14ac:dyDescent="0.55000000000000004">
      <c r="A913">
        <v>5821</v>
      </c>
      <c r="B913" t="s">
        <v>2342</v>
      </c>
      <c r="C913" t="s">
        <v>2341</v>
      </c>
      <c r="D913" t="s">
        <v>2340</v>
      </c>
      <c r="F913">
        <f t="shared" si="88"/>
        <v>4</v>
      </c>
      <c r="G913">
        <f t="shared" si="85"/>
        <v>5</v>
      </c>
      <c r="H913">
        <f t="shared" si="86"/>
        <v>8</v>
      </c>
      <c r="I913">
        <f t="shared" si="87"/>
        <v>27</v>
      </c>
      <c r="Q913" s="4" t="str">
        <f t="shared" si="90"/>
        <v xml:space="preserve">       </v>
      </c>
      <c r="R913" s="4" t="str">
        <f t="shared" si="89"/>
        <v xml:space="preserve">       ('5821', 'Katie', 'Andersen', 'katie.andersen@haney.com.au'),</v>
      </c>
    </row>
    <row r="914" spans="1:18" x14ac:dyDescent="0.55000000000000004">
      <c r="A914">
        <v>5385</v>
      </c>
      <c r="B914" t="s">
        <v>2339</v>
      </c>
      <c r="C914" t="s">
        <v>2338</v>
      </c>
      <c r="D914" t="s">
        <v>2337</v>
      </c>
      <c r="F914">
        <f t="shared" si="88"/>
        <v>4</v>
      </c>
      <c r="G914">
        <f t="shared" si="85"/>
        <v>5</v>
      </c>
      <c r="H914">
        <f t="shared" si="86"/>
        <v>8</v>
      </c>
      <c r="I914">
        <f t="shared" si="87"/>
        <v>26</v>
      </c>
      <c r="Q914" s="4" t="str">
        <f t="shared" si="90"/>
        <v xml:space="preserve">       </v>
      </c>
      <c r="R914" s="4" t="str">
        <f t="shared" si="89"/>
        <v xml:space="preserve">       ('5385', 'Kathy', 'Zamorani', 'kathy.zamorani@hotmail.com'),</v>
      </c>
    </row>
    <row r="915" spans="1:18" x14ac:dyDescent="0.55000000000000004">
      <c r="A915">
        <v>3506</v>
      </c>
      <c r="B915" t="s">
        <v>2336</v>
      </c>
      <c r="C915" t="s">
        <v>2335</v>
      </c>
      <c r="D915" t="s">
        <v>2334</v>
      </c>
      <c r="F915">
        <f t="shared" si="88"/>
        <v>4</v>
      </c>
      <c r="G915">
        <f t="shared" si="85"/>
        <v>10</v>
      </c>
      <c r="H915">
        <f t="shared" si="86"/>
        <v>6</v>
      </c>
      <c r="I915">
        <f t="shared" si="87"/>
        <v>28</v>
      </c>
      <c r="Q915" s="4" t="str">
        <f t="shared" si="90"/>
        <v xml:space="preserve">       </v>
      </c>
      <c r="R915" s="4" t="str">
        <f t="shared" si="89"/>
        <v xml:space="preserve">       ('3506', 'Giuseppina', 'Tanguy', 'giuseppina.tanguy@wanadoo.fr'),</v>
      </c>
    </row>
    <row r="916" spans="1:18" x14ac:dyDescent="0.55000000000000004">
      <c r="A916">
        <v>5427</v>
      </c>
      <c r="B916" t="s">
        <v>2333</v>
      </c>
      <c r="C916" t="s">
        <v>2332</v>
      </c>
      <c r="D916" t="s">
        <v>2331</v>
      </c>
      <c r="F916">
        <f t="shared" si="88"/>
        <v>4</v>
      </c>
      <c r="G916">
        <f t="shared" si="85"/>
        <v>4</v>
      </c>
      <c r="H916">
        <f t="shared" si="86"/>
        <v>5</v>
      </c>
      <c r="I916">
        <f t="shared" si="87"/>
        <v>25</v>
      </c>
      <c r="Q916" s="4" t="str">
        <f t="shared" si="90"/>
        <v xml:space="preserve">       </v>
      </c>
      <c r="R916" s="4" t="str">
        <f t="shared" si="89"/>
        <v xml:space="preserve">       ('5427', 'Jack', 'Klapp', 'jack.klapp@hotmail.com.au'),</v>
      </c>
    </row>
    <row r="917" spans="1:18" x14ac:dyDescent="0.55000000000000004">
      <c r="A917">
        <v>6142</v>
      </c>
      <c r="B917" t="s">
        <v>2330</v>
      </c>
      <c r="C917" t="s">
        <v>2329</v>
      </c>
      <c r="D917" t="s">
        <v>2328</v>
      </c>
      <c r="F917">
        <f t="shared" si="88"/>
        <v>4</v>
      </c>
      <c r="G917">
        <f t="shared" si="85"/>
        <v>3</v>
      </c>
      <c r="H917">
        <f t="shared" si="86"/>
        <v>7</v>
      </c>
      <c r="I917">
        <f t="shared" si="87"/>
        <v>29</v>
      </c>
      <c r="Q917" s="4" t="str">
        <f t="shared" si="90"/>
        <v xml:space="preserve">       </v>
      </c>
      <c r="R917" s="4" t="str">
        <f t="shared" si="89"/>
        <v xml:space="preserve">       ('6142', 'Tom', 'Leconte', 'tom.leconte@woods-johnson.com'),</v>
      </c>
    </row>
    <row r="918" spans="1:18" x14ac:dyDescent="0.55000000000000004">
      <c r="A918">
        <v>2873</v>
      </c>
      <c r="B918" t="s">
        <v>2327</v>
      </c>
      <c r="C918" t="s">
        <v>2326</v>
      </c>
      <c r="D918" t="s">
        <v>2325</v>
      </c>
      <c r="F918">
        <f t="shared" si="88"/>
        <v>4</v>
      </c>
      <c r="G918">
        <f t="shared" si="85"/>
        <v>6</v>
      </c>
      <c r="H918">
        <f t="shared" si="86"/>
        <v>9</v>
      </c>
      <c r="I918">
        <f t="shared" si="87"/>
        <v>26</v>
      </c>
      <c r="Q918" s="4" t="str">
        <f t="shared" si="90"/>
        <v xml:space="preserve">       </v>
      </c>
      <c r="R918" s="4" t="str">
        <f t="shared" si="89"/>
        <v xml:space="preserve">       ('2873', 'Bonnie', 'Cignaroli', 'bonnie.cignaroli@yahoo.com'),</v>
      </c>
    </row>
    <row r="919" spans="1:18" x14ac:dyDescent="0.55000000000000004">
      <c r="A919">
        <v>3916</v>
      </c>
      <c r="B919" t="s">
        <v>2324</v>
      </c>
      <c r="C919" t="s">
        <v>2323</v>
      </c>
      <c r="D919" t="s">
        <v>2322</v>
      </c>
      <c r="F919">
        <f t="shared" si="88"/>
        <v>4</v>
      </c>
      <c r="G919">
        <f t="shared" si="85"/>
        <v>5</v>
      </c>
      <c r="H919">
        <f t="shared" si="86"/>
        <v>7</v>
      </c>
      <c r="I919">
        <f t="shared" si="87"/>
        <v>25</v>
      </c>
      <c r="Q919" s="4" t="str">
        <f t="shared" si="90"/>
        <v xml:space="preserve">       </v>
      </c>
      <c r="R919" s="4" t="str">
        <f t="shared" si="89"/>
        <v xml:space="preserve">       ('3916', 'Danny', 'Farrell', 'danny.farrell@hotmail.com'),</v>
      </c>
    </row>
    <row r="920" spans="1:18" x14ac:dyDescent="0.55000000000000004">
      <c r="A920">
        <v>1687</v>
      </c>
      <c r="B920" t="s">
        <v>2321</v>
      </c>
      <c r="C920" t="s">
        <v>2320</v>
      </c>
      <c r="D920" t="s">
        <v>2319</v>
      </c>
      <c r="F920">
        <f t="shared" si="88"/>
        <v>4</v>
      </c>
      <c r="G920">
        <f t="shared" si="85"/>
        <v>8</v>
      </c>
      <c r="H920">
        <f t="shared" si="86"/>
        <v>5</v>
      </c>
      <c r="I920">
        <f t="shared" si="87"/>
        <v>24</v>
      </c>
      <c r="Q920" s="4" t="str">
        <f t="shared" si="90"/>
        <v xml:space="preserve">       </v>
      </c>
      <c r="R920" s="4" t="str">
        <f t="shared" si="89"/>
        <v xml:space="preserve">       ('1687', 'Fiorenzo', 'Bauer', 'fiorenzo.bauer@gmail.com'),</v>
      </c>
    </row>
    <row r="921" spans="1:18" x14ac:dyDescent="0.55000000000000004">
      <c r="A921">
        <v>1542</v>
      </c>
      <c r="B921" t="s">
        <v>2318</v>
      </c>
      <c r="C921" t="s">
        <v>2317</v>
      </c>
      <c r="D921" t="s">
        <v>2316</v>
      </c>
      <c r="F921">
        <f t="shared" si="88"/>
        <v>4</v>
      </c>
      <c r="G921">
        <f t="shared" si="85"/>
        <v>5</v>
      </c>
      <c r="H921">
        <f t="shared" si="86"/>
        <v>7</v>
      </c>
      <c r="I921">
        <f t="shared" si="87"/>
        <v>23</v>
      </c>
      <c r="Q921" s="4" t="str">
        <f t="shared" si="90"/>
        <v xml:space="preserve">       </v>
      </c>
      <c r="R921" s="4" t="str">
        <f t="shared" si="89"/>
        <v xml:space="preserve">       ('1542', 'Randy', 'Alfieri', 'randy.alfieri@verri.org'),</v>
      </c>
    </row>
    <row r="922" spans="1:18" x14ac:dyDescent="0.55000000000000004">
      <c r="A922">
        <v>3087</v>
      </c>
      <c r="B922" t="s">
        <v>2315</v>
      </c>
      <c r="C922" t="s">
        <v>2314</v>
      </c>
      <c r="D922" t="s">
        <v>2313</v>
      </c>
      <c r="F922">
        <f t="shared" si="88"/>
        <v>4</v>
      </c>
      <c r="G922">
        <f t="shared" si="85"/>
        <v>3</v>
      </c>
      <c r="H922">
        <f t="shared" si="86"/>
        <v>7</v>
      </c>
      <c r="I922">
        <f t="shared" si="87"/>
        <v>24</v>
      </c>
      <c r="Q922" s="4" t="str">
        <f t="shared" si="90"/>
        <v xml:space="preserve">       </v>
      </c>
      <c r="R922" s="4" t="str">
        <f t="shared" si="89"/>
        <v xml:space="preserve">       ('3087', 'Tim', 'Bradley', 'tim.bradley@schlosser.de'),</v>
      </c>
    </row>
    <row r="923" spans="1:18" x14ac:dyDescent="0.55000000000000004">
      <c r="A923">
        <v>3857</v>
      </c>
      <c r="B923" t="s">
        <v>2312</v>
      </c>
      <c r="C923" t="s">
        <v>2311</v>
      </c>
      <c r="D923" t="s">
        <v>2310</v>
      </c>
      <c r="F923">
        <f t="shared" si="88"/>
        <v>4</v>
      </c>
      <c r="G923">
        <f t="shared" si="85"/>
        <v>4</v>
      </c>
      <c r="H923">
        <f t="shared" si="86"/>
        <v>6</v>
      </c>
      <c r="I923">
        <f t="shared" si="87"/>
        <v>21</v>
      </c>
      <c r="Q923" s="4" t="str">
        <f t="shared" si="90"/>
        <v xml:space="preserve">       </v>
      </c>
      <c r="R923" s="4" t="str">
        <f t="shared" si="89"/>
        <v xml:space="preserve">       ('3857', 'Yves', 'Mendez', 'yves.mendez@gmail.com'),</v>
      </c>
    </row>
    <row r="924" spans="1:18" x14ac:dyDescent="0.55000000000000004">
      <c r="A924">
        <v>5921</v>
      </c>
      <c r="B924" t="s">
        <v>2309</v>
      </c>
      <c r="C924" t="s">
        <v>2308</v>
      </c>
      <c r="D924" t="s">
        <v>2307</v>
      </c>
      <c r="F924">
        <f t="shared" si="88"/>
        <v>4</v>
      </c>
      <c r="G924">
        <f t="shared" si="85"/>
        <v>9</v>
      </c>
      <c r="H924">
        <f t="shared" si="86"/>
        <v>8</v>
      </c>
      <c r="I924">
        <f t="shared" si="87"/>
        <v>28</v>
      </c>
      <c r="Q924" s="4" t="str">
        <f t="shared" si="90"/>
        <v xml:space="preserve">       </v>
      </c>
      <c r="R924" s="4" t="str">
        <f t="shared" si="89"/>
        <v xml:space="preserve">       ('5921', 'Raffaella', 'Esquivel', 'raffaella.esquivel@gmail.com'),</v>
      </c>
    </row>
    <row r="925" spans="1:18" x14ac:dyDescent="0.55000000000000004">
      <c r="A925">
        <v>3144</v>
      </c>
      <c r="B925" t="s">
        <v>2306</v>
      </c>
      <c r="C925" t="s">
        <v>2305</v>
      </c>
      <c r="D925" t="s">
        <v>2304</v>
      </c>
      <c r="F925">
        <f t="shared" si="88"/>
        <v>4</v>
      </c>
      <c r="G925">
        <f t="shared" si="85"/>
        <v>8</v>
      </c>
      <c r="H925">
        <f t="shared" si="86"/>
        <v>6</v>
      </c>
      <c r="I925">
        <f t="shared" si="87"/>
        <v>28</v>
      </c>
      <c r="Q925" s="4" t="str">
        <f t="shared" si="90"/>
        <v xml:space="preserve">       </v>
      </c>
      <c r="R925" s="4" t="str">
        <f t="shared" si="89"/>
        <v xml:space="preserve">       ('3144', 'Lawrence', 'Vasari', 'lawrence.vasari@castillo.edu'),</v>
      </c>
    </row>
    <row r="926" spans="1:18" x14ac:dyDescent="0.55000000000000004">
      <c r="A926">
        <v>2676</v>
      </c>
      <c r="B926" t="s">
        <v>2303</v>
      </c>
      <c r="C926" t="s">
        <v>2302</v>
      </c>
      <c r="D926" t="s">
        <v>2301</v>
      </c>
      <c r="F926">
        <f t="shared" si="88"/>
        <v>4</v>
      </c>
      <c r="G926">
        <f t="shared" si="85"/>
        <v>3</v>
      </c>
      <c r="H926">
        <f t="shared" si="86"/>
        <v>5</v>
      </c>
      <c r="I926">
        <f t="shared" si="87"/>
        <v>19</v>
      </c>
      <c r="Q926" s="4" t="str">
        <f t="shared" si="90"/>
        <v xml:space="preserve">       </v>
      </c>
      <c r="R926" s="4" t="str">
        <f t="shared" si="89"/>
        <v xml:space="preserve">       ('2676', 'Sam', 'Adams', 'sam.adams@yahoo.com'),</v>
      </c>
    </row>
    <row r="927" spans="1:18" x14ac:dyDescent="0.55000000000000004">
      <c r="A927">
        <v>3646</v>
      </c>
      <c r="B927" t="s">
        <v>2300</v>
      </c>
      <c r="C927" t="s">
        <v>2299</v>
      </c>
      <c r="D927" t="s">
        <v>2298</v>
      </c>
      <c r="F927">
        <f t="shared" si="88"/>
        <v>4</v>
      </c>
      <c r="G927">
        <f t="shared" si="85"/>
        <v>5</v>
      </c>
      <c r="H927">
        <f t="shared" si="86"/>
        <v>8</v>
      </c>
      <c r="I927">
        <f t="shared" si="87"/>
        <v>23</v>
      </c>
      <c r="Q927" s="4" t="str">
        <f t="shared" si="90"/>
        <v xml:space="preserve">       </v>
      </c>
      <c r="R927" s="4" t="str">
        <f t="shared" si="89"/>
        <v xml:space="preserve">       ('3646', 'Mirco', 'Nicolini', 'mirco.nicolini@blin.net'),</v>
      </c>
    </row>
    <row r="928" spans="1:18" x14ac:dyDescent="0.55000000000000004">
      <c r="A928">
        <v>1321</v>
      </c>
      <c r="B928" t="s">
        <v>2297</v>
      </c>
      <c r="C928" t="s">
        <v>2296</v>
      </c>
      <c r="D928" t="s">
        <v>2295</v>
      </c>
      <c r="F928">
        <f t="shared" si="88"/>
        <v>4</v>
      </c>
      <c r="G928">
        <f t="shared" si="85"/>
        <v>6</v>
      </c>
      <c r="H928">
        <f t="shared" si="86"/>
        <v>7</v>
      </c>
      <c r="I928">
        <f t="shared" si="87"/>
        <v>24</v>
      </c>
      <c r="Q928" s="4" t="str">
        <f t="shared" si="90"/>
        <v xml:space="preserve">       </v>
      </c>
      <c r="R928" s="4" t="str">
        <f t="shared" si="89"/>
        <v xml:space="preserve">       ('1321', 'Graham', 'Bajardi', 'graham.bajardi@yahoo.com'),</v>
      </c>
    </row>
    <row r="929" spans="1:18" x14ac:dyDescent="0.55000000000000004">
      <c r="A929">
        <v>1399</v>
      </c>
      <c r="B929" t="s">
        <v>2294</v>
      </c>
      <c r="C929" t="s">
        <v>2293</v>
      </c>
      <c r="D929" t="s">
        <v>2292</v>
      </c>
      <c r="F929">
        <f t="shared" si="88"/>
        <v>4</v>
      </c>
      <c r="G929">
        <f t="shared" si="85"/>
        <v>3</v>
      </c>
      <c r="H929">
        <f t="shared" si="86"/>
        <v>5</v>
      </c>
      <c r="I929">
        <f t="shared" si="87"/>
        <v>20</v>
      </c>
      <c r="Q929" s="4" t="str">
        <f t="shared" si="90"/>
        <v xml:space="preserve">       </v>
      </c>
      <c r="R929" s="4" t="str">
        <f t="shared" si="89"/>
        <v xml:space="preserve">       ('1399', 'Luc', 'Quinn', 'luc.quinn@walker.com'),</v>
      </c>
    </row>
    <row r="930" spans="1:18" x14ac:dyDescent="0.55000000000000004">
      <c r="A930">
        <v>3169</v>
      </c>
      <c r="B930" t="s">
        <v>2291</v>
      </c>
      <c r="C930" t="s">
        <v>2290</v>
      </c>
      <c r="D930" t="s">
        <v>2289</v>
      </c>
      <c r="F930">
        <f t="shared" si="88"/>
        <v>4</v>
      </c>
      <c r="G930">
        <f t="shared" si="85"/>
        <v>6</v>
      </c>
      <c r="H930">
        <f t="shared" si="86"/>
        <v>7</v>
      </c>
      <c r="I930">
        <f t="shared" si="87"/>
        <v>29</v>
      </c>
      <c r="Q930" s="4" t="str">
        <f t="shared" si="90"/>
        <v xml:space="preserve">       </v>
      </c>
      <c r="R930" s="4" t="str">
        <f t="shared" si="89"/>
        <v xml:space="preserve">       ('3169', 'Stella', 'Ullrich', 'stella.ullrich@hotmail.com.au'),</v>
      </c>
    </row>
    <row r="931" spans="1:18" x14ac:dyDescent="0.55000000000000004">
      <c r="A931">
        <v>2058</v>
      </c>
      <c r="B931" t="s">
        <v>2288</v>
      </c>
      <c r="C931" t="s">
        <v>2287</v>
      </c>
      <c r="D931" t="s">
        <v>2286</v>
      </c>
      <c r="F931">
        <f t="shared" si="88"/>
        <v>4</v>
      </c>
      <c r="G931">
        <f t="shared" si="85"/>
        <v>10</v>
      </c>
      <c r="H931">
        <f t="shared" si="86"/>
        <v>4</v>
      </c>
      <c r="I931">
        <f t="shared" si="87"/>
        <v>34</v>
      </c>
      <c r="Q931" s="4" t="str">
        <f t="shared" si="90"/>
        <v xml:space="preserve">       </v>
      </c>
      <c r="R931" s="4" t="str">
        <f t="shared" si="89"/>
        <v xml:space="preserve">       ('2058', 'Calcedonio', 'Remy', 'calcedonio.remy@edwards-benton.com'),</v>
      </c>
    </row>
    <row r="932" spans="1:18" x14ac:dyDescent="0.55000000000000004">
      <c r="A932">
        <v>1300</v>
      </c>
      <c r="B932" t="s">
        <v>2285</v>
      </c>
      <c r="C932" t="s">
        <v>2284</v>
      </c>
      <c r="D932" t="s">
        <v>2283</v>
      </c>
      <c r="F932">
        <f t="shared" si="88"/>
        <v>4</v>
      </c>
      <c r="G932">
        <f t="shared" si="85"/>
        <v>5</v>
      </c>
      <c r="H932">
        <f t="shared" si="86"/>
        <v>7</v>
      </c>
      <c r="I932">
        <f t="shared" si="87"/>
        <v>24</v>
      </c>
      <c r="Q932" s="4" t="str">
        <f t="shared" si="90"/>
        <v xml:space="preserve">       </v>
      </c>
      <c r="R932" s="4" t="str">
        <f t="shared" si="89"/>
        <v xml:space="preserve">       ('1300', 'Nanni', 'Almaraz', 'nanni.almaraz@martin.com'),</v>
      </c>
    </row>
    <row r="933" spans="1:18" x14ac:dyDescent="0.55000000000000004">
      <c r="A933">
        <v>2075</v>
      </c>
      <c r="B933" t="s">
        <v>2282</v>
      </c>
      <c r="C933" t="s">
        <v>2281</v>
      </c>
      <c r="D933" t="s">
        <v>2280</v>
      </c>
      <c r="F933">
        <f t="shared" si="88"/>
        <v>4</v>
      </c>
      <c r="G933">
        <f t="shared" si="85"/>
        <v>7</v>
      </c>
      <c r="H933">
        <f t="shared" si="86"/>
        <v>7</v>
      </c>
      <c r="I933">
        <f t="shared" si="87"/>
        <v>28</v>
      </c>
      <c r="Q933" s="4" t="str">
        <f t="shared" si="90"/>
        <v xml:space="preserve">       </v>
      </c>
      <c r="R933" s="4" t="str">
        <f t="shared" si="89"/>
        <v xml:space="preserve">       ('2075', 'Pascual', 'Corradi', 'pascual.corradi@lopez.net.au'),</v>
      </c>
    </row>
    <row r="934" spans="1:18" x14ac:dyDescent="0.55000000000000004">
      <c r="A934">
        <v>2984</v>
      </c>
      <c r="B934" t="s">
        <v>2279</v>
      </c>
      <c r="C934" t="s">
        <v>2278</v>
      </c>
      <c r="D934" t="s">
        <v>2277</v>
      </c>
      <c r="F934">
        <f t="shared" si="88"/>
        <v>4</v>
      </c>
      <c r="G934">
        <f t="shared" si="85"/>
        <v>6</v>
      </c>
      <c r="H934">
        <f t="shared" si="86"/>
        <v>5</v>
      </c>
      <c r="I934">
        <f t="shared" si="87"/>
        <v>24</v>
      </c>
      <c r="Q934" s="4" t="str">
        <f t="shared" si="90"/>
        <v xml:space="preserve">       </v>
      </c>
      <c r="R934" s="4" t="str">
        <f t="shared" si="89"/>
        <v xml:space="preserve">       ('2984', 'Kristi', 'Grant', 'kristi.grant@yahoo.co.uk'),</v>
      </c>
    </row>
    <row r="935" spans="1:18" x14ac:dyDescent="0.55000000000000004">
      <c r="A935">
        <v>4768</v>
      </c>
      <c r="B935" t="s">
        <v>2276</v>
      </c>
      <c r="C935" t="s">
        <v>2275</v>
      </c>
      <c r="D935" t="s">
        <v>2274</v>
      </c>
      <c r="F935">
        <f t="shared" si="88"/>
        <v>4</v>
      </c>
      <c r="G935">
        <f t="shared" si="85"/>
        <v>6</v>
      </c>
      <c r="H935">
        <f t="shared" si="86"/>
        <v>6</v>
      </c>
      <c r="I935">
        <f t="shared" si="87"/>
        <v>26</v>
      </c>
      <c r="Q935" s="4" t="str">
        <f t="shared" si="90"/>
        <v xml:space="preserve">       </v>
      </c>
      <c r="R935" s="4" t="str">
        <f t="shared" si="89"/>
        <v xml:space="preserve">       ('4768', 'Manuel', 'Gracia', 'manuel.gracia@trussardi.eu'),</v>
      </c>
    </row>
    <row r="936" spans="1:18" x14ac:dyDescent="0.55000000000000004">
      <c r="A936">
        <v>3682</v>
      </c>
      <c r="B936" t="s">
        <v>2273</v>
      </c>
      <c r="C936" t="s">
        <v>2272</v>
      </c>
      <c r="D936" t="s">
        <v>2271</v>
      </c>
      <c r="F936">
        <f t="shared" si="88"/>
        <v>4</v>
      </c>
      <c r="G936">
        <f t="shared" si="85"/>
        <v>7</v>
      </c>
      <c r="H936">
        <f t="shared" si="86"/>
        <v>7</v>
      </c>
      <c r="I936">
        <f t="shared" si="87"/>
        <v>25</v>
      </c>
      <c r="Q936" s="4" t="str">
        <f t="shared" si="90"/>
        <v xml:space="preserve">       </v>
      </c>
      <c r="R936" s="4" t="str">
        <f t="shared" si="89"/>
        <v xml:space="preserve">       ('3682', 'Gionata', 'Hussain', 'gionata.hussain@yahoo.com'),</v>
      </c>
    </row>
    <row r="937" spans="1:18" x14ac:dyDescent="0.55000000000000004">
      <c r="A937">
        <v>5901</v>
      </c>
      <c r="B937" t="s">
        <v>2270</v>
      </c>
      <c r="C937" t="s">
        <v>2269</v>
      </c>
      <c r="D937" t="s">
        <v>2268</v>
      </c>
      <c r="F937">
        <f t="shared" si="88"/>
        <v>4</v>
      </c>
      <c r="G937">
        <f t="shared" si="85"/>
        <v>5</v>
      </c>
      <c r="H937">
        <f t="shared" si="86"/>
        <v>6</v>
      </c>
      <c r="I937">
        <f t="shared" si="87"/>
        <v>25</v>
      </c>
      <c r="Q937" s="4" t="str">
        <f t="shared" si="90"/>
        <v xml:space="preserve">       </v>
      </c>
      <c r="R937" s="4" t="str">
        <f t="shared" si="89"/>
        <v xml:space="preserve">       ('5901', 'Maria', 'Nguyen', 'maria.nguyen@hernadez.com'),</v>
      </c>
    </row>
    <row r="938" spans="1:18" x14ac:dyDescent="0.55000000000000004">
      <c r="A938">
        <v>3540</v>
      </c>
      <c r="B938" t="s">
        <v>2267</v>
      </c>
      <c r="C938" t="s">
        <v>2266</v>
      </c>
      <c r="D938" t="s">
        <v>2265</v>
      </c>
      <c r="F938">
        <f t="shared" si="88"/>
        <v>4</v>
      </c>
      <c r="G938">
        <f t="shared" si="85"/>
        <v>4</v>
      </c>
      <c r="H938">
        <f t="shared" si="86"/>
        <v>5</v>
      </c>
      <c r="I938">
        <f t="shared" si="87"/>
        <v>22</v>
      </c>
      <c r="Q938" s="4" t="str">
        <f t="shared" si="90"/>
        <v xml:space="preserve">       </v>
      </c>
      <c r="R938" s="4" t="str">
        <f t="shared" si="89"/>
        <v xml:space="preserve">       ('3540', 'Leon', 'Baker', 'leon.baker@hotmail.com'),</v>
      </c>
    </row>
    <row r="939" spans="1:18" x14ac:dyDescent="0.55000000000000004">
      <c r="A939">
        <v>2225</v>
      </c>
      <c r="B939" t="s">
        <v>2264</v>
      </c>
      <c r="C939" t="s">
        <v>2263</v>
      </c>
      <c r="D939" t="s">
        <v>2262</v>
      </c>
      <c r="F939">
        <f t="shared" si="88"/>
        <v>4</v>
      </c>
      <c r="G939">
        <f t="shared" si="85"/>
        <v>9</v>
      </c>
      <c r="H939">
        <f t="shared" si="86"/>
        <v>7</v>
      </c>
      <c r="I939">
        <f t="shared" si="87"/>
        <v>29</v>
      </c>
      <c r="Q939" s="4" t="str">
        <f t="shared" si="90"/>
        <v xml:space="preserve">       </v>
      </c>
      <c r="R939" s="4" t="str">
        <f t="shared" si="89"/>
        <v xml:space="preserve">       ('2225', 'Gianmarco', 'Alcaraz', 'gianmarco.alcaraz@zacchia.net'),</v>
      </c>
    </row>
    <row r="940" spans="1:18" x14ac:dyDescent="0.55000000000000004">
      <c r="A940">
        <v>1485</v>
      </c>
      <c r="B940" t="s">
        <v>2261</v>
      </c>
      <c r="C940" t="s">
        <v>2260</v>
      </c>
      <c r="D940" t="s">
        <v>2259</v>
      </c>
      <c r="F940">
        <f t="shared" si="88"/>
        <v>4</v>
      </c>
      <c r="G940">
        <f t="shared" si="85"/>
        <v>7</v>
      </c>
      <c r="H940">
        <f t="shared" si="86"/>
        <v>6</v>
      </c>
      <c r="I940">
        <f t="shared" si="87"/>
        <v>24</v>
      </c>
      <c r="Q940" s="4" t="str">
        <f t="shared" si="90"/>
        <v xml:space="preserve">       </v>
      </c>
      <c r="R940" s="4" t="str">
        <f t="shared" si="89"/>
        <v xml:space="preserve">       ('1485', 'Derrick', 'Little', 'derrick.little@small.org'),</v>
      </c>
    </row>
    <row r="941" spans="1:18" x14ac:dyDescent="0.55000000000000004">
      <c r="A941">
        <v>5343</v>
      </c>
      <c r="B941" t="s">
        <v>2258</v>
      </c>
      <c r="C941" t="s">
        <v>2257</v>
      </c>
      <c r="D941" t="s">
        <v>2256</v>
      </c>
      <c r="F941">
        <f t="shared" si="88"/>
        <v>4</v>
      </c>
      <c r="G941">
        <f t="shared" si="85"/>
        <v>5</v>
      </c>
      <c r="H941">
        <f t="shared" si="86"/>
        <v>7</v>
      </c>
      <c r="I941">
        <f t="shared" si="87"/>
        <v>27</v>
      </c>
      <c r="Q941" s="4" t="str">
        <f t="shared" si="90"/>
        <v xml:space="preserve">       </v>
      </c>
      <c r="R941" s="4" t="str">
        <f t="shared" si="89"/>
        <v xml:space="preserve">       ('5343', 'Terry', 'Ramirez', 'terry.ramirez@hotmail.co.uk'),</v>
      </c>
    </row>
    <row r="942" spans="1:18" x14ac:dyDescent="0.55000000000000004">
      <c r="A942">
        <v>5594</v>
      </c>
      <c r="B942" t="s">
        <v>2255</v>
      </c>
      <c r="C942" t="s">
        <v>2254</v>
      </c>
      <c r="D942" t="s">
        <v>2253</v>
      </c>
      <c r="F942">
        <f t="shared" si="88"/>
        <v>4</v>
      </c>
      <c r="G942">
        <f t="shared" si="85"/>
        <v>8</v>
      </c>
      <c r="H942">
        <f t="shared" si="86"/>
        <v>6</v>
      </c>
      <c r="I942">
        <f t="shared" si="87"/>
        <v>30</v>
      </c>
      <c r="Q942" s="4" t="str">
        <f t="shared" si="90"/>
        <v xml:space="preserve">       </v>
      </c>
      <c r="R942" s="4" t="str">
        <f t="shared" si="89"/>
        <v xml:space="preserve">       ('5594', 'Katarina', 'Clarke', 'katarina.clarke@hotmail.com.au'),</v>
      </c>
    </row>
    <row r="943" spans="1:18" x14ac:dyDescent="0.55000000000000004">
      <c r="A943">
        <v>2482</v>
      </c>
      <c r="B943" t="s">
        <v>2252</v>
      </c>
      <c r="C943" t="s">
        <v>2251</v>
      </c>
      <c r="D943" t="s">
        <v>2250</v>
      </c>
      <c r="F943">
        <f t="shared" si="88"/>
        <v>4</v>
      </c>
      <c r="G943">
        <f t="shared" si="85"/>
        <v>5</v>
      </c>
      <c r="H943">
        <f t="shared" si="86"/>
        <v>10</v>
      </c>
      <c r="I943">
        <f t="shared" si="87"/>
        <v>26</v>
      </c>
      <c r="Q943" s="4" t="str">
        <f t="shared" si="90"/>
        <v xml:space="preserve">       </v>
      </c>
      <c r="R943" s="4" t="str">
        <f t="shared" si="89"/>
        <v xml:space="preserve">       ('2482', 'Leila', 'Washington', 'leila.washington@gmail.com'),</v>
      </c>
    </row>
    <row r="944" spans="1:18" x14ac:dyDescent="0.55000000000000004">
      <c r="A944">
        <v>2706</v>
      </c>
      <c r="B944" t="s">
        <v>2249</v>
      </c>
      <c r="C944" t="s">
        <v>2248</v>
      </c>
      <c r="D944" t="s">
        <v>2247</v>
      </c>
      <c r="F944">
        <f t="shared" si="88"/>
        <v>4</v>
      </c>
      <c r="G944">
        <f t="shared" si="85"/>
        <v>5</v>
      </c>
      <c r="H944">
        <f t="shared" si="86"/>
        <v>8</v>
      </c>
      <c r="I944">
        <f t="shared" si="87"/>
        <v>26</v>
      </c>
      <c r="Q944" s="4" t="str">
        <f t="shared" si="90"/>
        <v xml:space="preserve">       </v>
      </c>
      <c r="R944" s="4" t="str">
        <f t="shared" si="89"/>
        <v xml:space="preserve">       ('2706', 'Mirko', 'Townsend', 'mirko.townsend@schmitt.com'),</v>
      </c>
    </row>
    <row r="945" spans="1:18" x14ac:dyDescent="0.55000000000000004">
      <c r="A945">
        <v>4861</v>
      </c>
      <c r="B945" t="s">
        <v>2246</v>
      </c>
      <c r="C945" t="s">
        <v>2245</v>
      </c>
      <c r="D945" t="s">
        <v>2244</v>
      </c>
      <c r="F945">
        <f t="shared" si="88"/>
        <v>4</v>
      </c>
      <c r="G945">
        <f t="shared" si="85"/>
        <v>7</v>
      </c>
      <c r="H945">
        <f t="shared" si="86"/>
        <v>8</v>
      </c>
      <c r="I945">
        <f t="shared" si="87"/>
        <v>39</v>
      </c>
      <c r="Q945" s="4" t="str">
        <f t="shared" si="90"/>
        <v xml:space="preserve">       </v>
      </c>
      <c r="R945" s="4" t="str">
        <f t="shared" si="89"/>
        <v xml:space="preserve">       ('4861', 'Randall', 'Connolly', 'randall.connolly@jovinelli-castelli.com'),</v>
      </c>
    </row>
    <row r="946" spans="1:18" x14ac:dyDescent="0.55000000000000004">
      <c r="A946">
        <v>2961</v>
      </c>
      <c r="B946" t="s">
        <v>2243</v>
      </c>
      <c r="C946" t="s">
        <v>2242</v>
      </c>
      <c r="D946" t="s">
        <v>2241</v>
      </c>
      <c r="F946">
        <f t="shared" si="88"/>
        <v>4</v>
      </c>
      <c r="G946">
        <f t="shared" si="85"/>
        <v>3</v>
      </c>
      <c r="H946">
        <f t="shared" si="86"/>
        <v>7</v>
      </c>
      <c r="I946">
        <f t="shared" si="87"/>
        <v>25</v>
      </c>
      <c r="Q946" s="4" t="str">
        <f t="shared" si="90"/>
        <v xml:space="preserve">       </v>
      </c>
      <c r="R946" s="4" t="str">
        <f t="shared" si="89"/>
        <v xml:space="preserve">       ('2961', 'Pia', 'Burgess', 'pia.burgess@proyectos.org'),</v>
      </c>
    </row>
    <row r="947" spans="1:18" x14ac:dyDescent="0.55000000000000004">
      <c r="A947">
        <v>3043</v>
      </c>
      <c r="B947" t="s">
        <v>2240</v>
      </c>
      <c r="C947" t="s">
        <v>2239</v>
      </c>
      <c r="D947" t="s">
        <v>2238</v>
      </c>
      <c r="F947">
        <f t="shared" si="88"/>
        <v>4</v>
      </c>
      <c r="G947">
        <f t="shared" si="85"/>
        <v>7</v>
      </c>
      <c r="H947">
        <f t="shared" si="86"/>
        <v>7</v>
      </c>
      <c r="I947">
        <f t="shared" si="87"/>
        <v>26</v>
      </c>
      <c r="Q947" s="4" t="str">
        <f t="shared" si="90"/>
        <v xml:space="preserve">       </v>
      </c>
      <c r="R947" s="4" t="str">
        <f t="shared" si="89"/>
        <v xml:space="preserve">       ('3043', 'Justine', 'Mancini', 'justine.mancini@tiscali.it'),</v>
      </c>
    </row>
    <row r="948" spans="1:18" x14ac:dyDescent="0.55000000000000004">
      <c r="A948">
        <v>6103</v>
      </c>
      <c r="B948" t="s">
        <v>2237</v>
      </c>
      <c r="C948" t="s">
        <v>2236</v>
      </c>
      <c r="D948" t="s">
        <v>2235</v>
      </c>
      <c r="F948">
        <f t="shared" si="88"/>
        <v>4</v>
      </c>
      <c r="G948">
        <f t="shared" si="85"/>
        <v>8</v>
      </c>
      <c r="H948">
        <f t="shared" si="86"/>
        <v>11</v>
      </c>
      <c r="I948">
        <f t="shared" si="87"/>
        <v>30</v>
      </c>
      <c r="Q948" s="4" t="str">
        <f t="shared" si="90"/>
        <v xml:space="preserve">       </v>
      </c>
      <c r="R948" s="4" t="str">
        <f t="shared" si="89"/>
        <v xml:space="preserve">       ('6103', 'Reynaldo', 'Wagenknecht', 'reynaldo.wagenknecht@faure.com'),</v>
      </c>
    </row>
    <row r="949" spans="1:18" x14ac:dyDescent="0.55000000000000004">
      <c r="A949">
        <v>4708</v>
      </c>
      <c r="B949" t="s">
        <v>2234</v>
      </c>
      <c r="C949" t="s">
        <v>2233</v>
      </c>
      <c r="D949" t="s">
        <v>2232</v>
      </c>
      <c r="F949">
        <f t="shared" si="88"/>
        <v>4</v>
      </c>
      <c r="G949">
        <f t="shared" si="85"/>
        <v>4</v>
      </c>
      <c r="H949">
        <f t="shared" si="86"/>
        <v>8</v>
      </c>
      <c r="I949">
        <f t="shared" si="87"/>
        <v>23</v>
      </c>
      <c r="Q949" s="4" t="str">
        <f t="shared" si="90"/>
        <v xml:space="preserve">       </v>
      </c>
      <c r="R949" s="4" t="str">
        <f t="shared" si="89"/>
        <v xml:space="preserve">       ('4708', 'Toni', 'Magrassi', 'toni.magrassi@gmail.com'),</v>
      </c>
    </row>
    <row r="950" spans="1:18" x14ac:dyDescent="0.55000000000000004">
      <c r="A950">
        <v>4395</v>
      </c>
      <c r="B950" t="s">
        <v>2231</v>
      </c>
      <c r="C950" t="s">
        <v>2230</v>
      </c>
      <c r="D950" t="s">
        <v>2229</v>
      </c>
      <c r="F950">
        <f t="shared" si="88"/>
        <v>4</v>
      </c>
      <c r="G950">
        <f t="shared" si="85"/>
        <v>8</v>
      </c>
      <c r="H950">
        <f t="shared" si="86"/>
        <v>8</v>
      </c>
      <c r="I950">
        <f t="shared" si="87"/>
        <v>33</v>
      </c>
      <c r="Q950" s="4" t="str">
        <f t="shared" si="90"/>
        <v xml:space="preserve">       </v>
      </c>
      <c r="R950" s="4" t="str">
        <f t="shared" si="89"/>
        <v xml:space="preserve">       ('4395', 'Patrizio', 'Cisneros', 'patrizio.cisneros@martinez.edu.au'),</v>
      </c>
    </row>
    <row r="951" spans="1:18" x14ac:dyDescent="0.55000000000000004">
      <c r="A951">
        <v>4912</v>
      </c>
      <c r="B951" t="s">
        <v>2228</v>
      </c>
      <c r="C951" t="s">
        <v>2227</v>
      </c>
      <c r="D951" t="s">
        <v>2226</v>
      </c>
      <c r="F951">
        <f t="shared" si="88"/>
        <v>4</v>
      </c>
      <c r="G951">
        <f t="shared" si="85"/>
        <v>7</v>
      </c>
      <c r="H951">
        <f t="shared" si="86"/>
        <v>7</v>
      </c>
      <c r="I951">
        <f t="shared" si="87"/>
        <v>25</v>
      </c>
      <c r="Q951" s="4" t="str">
        <f t="shared" si="90"/>
        <v xml:space="preserve">       </v>
      </c>
      <c r="R951" s="4" t="str">
        <f t="shared" si="89"/>
        <v xml:space="preserve">       ('4912', 'Durante', 'Lindner', 'durante.lindner@picard.fr'),</v>
      </c>
    </row>
    <row r="952" spans="1:18" x14ac:dyDescent="0.55000000000000004">
      <c r="A952">
        <v>2030</v>
      </c>
      <c r="B952" t="s">
        <v>2225</v>
      </c>
      <c r="C952" t="s">
        <v>2224</v>
      </c>
      <c r="D952" t="s">
        <v>2223</v>
      </c>
      <c r="F952">
        <f t="shared" si="88"/>
        <v>4</v>
      </c>
      <c r="G952">
        <f t="shared" si="85"/>
        <v>4</v>
      </c>
      <c r="H952">
        <f t="shared" si="86"/>
        <v>11</v>
      </c>
      <c r="I952">
        <f t="shared" si="87"/>
        <v>27</v>
      </c>
      <c r="Q952" s="4" t="str">
        <f t="shared" si="90"/>
        <v xml:space="preserve">       </v>
      </c>
      <c r="R952" s="4" t="str">
        <f t="shared" si="89"/>
        <v xml:space="preserve">       ('2030', 'Rosl', 'Lamborghini', 'rosl.lamborghini@hiller.net'),</v>
      </c>
    </row>
    <row r="953" spans="1:18" x14ac:dyDescent="0.55000000000000004">
      <c r="A953">
        <v>5235</v>
      </c>
      <c r="B953" t="s">
        <v>2222</v>
      </c>
      <c r="C953" t="s">
        <v>2221</v>
      </c>
      <c r="D953" t="s">
        <v>2220</v>
      </c>
      <c r="F953">
        <f t="shared" si="88"/>
        <v>4</v>
      </c>
      <c r="G953">
        <f t="shared" si="85"/>
        <v>3</v>
      </c>
      <c r="H953">
        <f t="shared" si="86"/>
        <v>8</v>
      </c>
      <c r="I953">
        <f t="shared" si="87"/>
        <v>33</v>
      </c>
      <c r="Q953" s="4" t="str">
        <f t="shared" si="90"/>
        <v xml:space="preserve">       </v>
      </c>
      <c r="R953" s="4" t="str">
        <f t="shared" si="89"/>
        <v xml:space="preserve">       ('5235', 'Ugo', 'Harrison', 'ugo.harrison@morley-chapman.co.uk'),</v>
      </c>
    </row>
    <row r="954" spans="1:18" x14ac:dyDescent="0.55000000000000004">
      <c r="A954">
        <v>5001</v>
      </c>
      <c r="B954" t="s">
        <v>2219</v>
      </c>
      <c r="C954" t="s">
        <v>2218</v>
      </c>
      <c r="D954" t="s">
        <v>2217</v>
      </c>
      <c r="F954">
        <f t="shared" si="88"/>
        <v>4</v>
      </c>
      <c r="G954">
        <f t="shared" si="85"/>
        <v>6</v>
      </c>
      <c r="H954">
        <f t="shared" si="86"/>
        <v>9</v>
      </c>
      <c r="I954">
        <f t="shared" si="87"/>
        <v>28</v>
      </c>
      <c r="Q954" s="4" t="str">
        <f t="shared" si="90"/>
        <v xml:space="preserve">       </v>
      </c>
      <c r="R954" s="4" t="str">
        <f t="shared" si="89"/>
        <v xml:space="preserve">       ('5001', 'Isidor', 'Carpenter', 'isidor.carpenter@chauvin.com'),</v>
      </c>
    </row>
    <row r="955" spans="1:18" x14ac:dyDescent="0.55000000000000004">
      <c r="A955">
        <v>4093</v>
      </c>
      <c r="B955" t="s">
        <v>2216</v>
      </c>
      <c r="C955" t="s">
        <v>2215</v>
      </c>
      <c r="D955" t="s">
        <v>2214</v>
      </c>
      <c r="F955">
        <f t="shared" si="88"/>
        <v>4</v>
      </c>
      <c r="G955">
        <f t="shared" si="85"/>
        <v>5</v>
      </c>
      <c r="H955">
        <f t="shared" si="86"/>
        <v>8</v>
      </c>
      <c r="I955">
        <f t="shared" si="87"/>
        <v>25</v>
      </c>
      <c r="Q955" s="4" t="str">
        <f t="shared" si="90"/>
        <v xml:space="preserve">       </v>
      </c>
      <c r="R955" s="4" t="str">
        <f t="shared" si="89"/>
        <v xml:space="preserve">       ('4093', 'Marie', 'Zoppetto', 'marie.zoppetto@kallert.de'),</v>
      </c>
    </row>
    <row r="956" spans="1:18" x14ac:dyDescent="0.55000000000000004">
      <c r="A956">
        <v>2576</v>
      </c>
      <c r="B956" t="s">
        <v>2213</v>
      </c>
      <c r="C956" t="s">
        <v>2212</v>
      </c>
      <c r="D956" t="s">
        <v>2211</v>
      </c>
      <c r="F956">
        <f t="shared" si="88"/>
        <v>4</v>
      </c>
      <c r="G956">
        <f t="shared" si="85"/>
        <v>6</v>
      </c>
      <c r="H956">
        <f t="shared" si="86"/>
        <v>8</v>
      </c>
      <c r="I956">
        <f t="shared" si="87"/>
        <v>27</v>
      </c>
      <c r="Q956" s="4" t="str">
        <f t="shared" si="90"/>
        <v xml:space="preserve">       </v>
      </c>
      <c r="R956" s="4" t="str">
        <f t="shared" si="89"/>
        <v xml:space="preserve">       ('2576', 'Branko', 'Chambers', 'branko.chambers@ifrance.com'),</v>
      </c>
    </row>
    <row r="957" spans="1:18" x14ac:dyDescent="0.55000000000000004">
      <c r="A957">
        <v>6122</v>
      </c>
      <c r="B957" t="s">
        <v>2210</v>
      </c>
      <c r="C957" t="s">
        <v>2209</v>
      </c>
      <c r="D957" t="s">
        <v>2208</v>
      </c>
      <c r="F957">
        <f t="shared" si="88"/>
        <v>4</v>
      </c>
      <c r="G957">
        <f t="shared" si="85"/>
        <v>4</v>
      </c>
      <c r="H957">
        <f t="shared" si="86"/>
        <v>6</v>
      </c>
      <c r="I957">
        <f t="shared" si="87"/>
        <v>26</v>
      </c>
      <c r="Q957" s="4" t="str">
        <f t="shared" si="90"/>
        <v xml:space="preserve">       </v>
      </c>
      <c r="R957" s="4" t="str">
        <f t="shared" si="89"/>
        <v xml:space="preserve">       ('6122', 'Alan', 'Pineda', 'alan.pineda@proyectos.info'),</v>
      </c>
    </row>
    <row r="958" spans="1:18" x14ac:dyDescent="0.55000000000000004">
      <c r="A958">
        <v>2813</v>
      </c>
      <c r="B958" t="s">
        <v>2207</v>
      </c>
      <c r="C958" t="s">
        <v>2206</v>
      </c>
      <c r="D958" t="s">
        <v>2205</v>
      </c>
      <c r="F958">
        <f t="shared" si="88"/>
        <v>4</v>
      </c>
      <c r="G958">
        <f t="shared" si="85"/>
        <v>6</v>
      </c>
      <c r="H958">
        <f t="shared" si="86"/>
        <v>10</v>
      </c>
      <c r="I958">
        <f t="shared" si="87"/>
        <v>27</v>
      </c>
      <c r="Q958" s="4" t="str">
        <f t="shared" si="90"/>
        <v xml:space="preserve">       </v>
      </c>
      <c r="R958" s="4" t="str">
        <f t="shared" si="89"/>
        <v xml:space="preserve">       ('2813', 'Carmen', 'Oestrovsky', 'carmen.oestrovsky@gmail.com'),</v>
      </c>
    </row>
    <row r="959" spans="1:18" x14ac:dyDescent="0.55000000000000004">
      <c r="A959">
        <v>3737</v>
      </c>
      <c r="B959" t="s">
        <v>2204</v>
      </c>
      <c r="C959" t="s">
        <v>2203</v>
      </c>
      <c r="D959" t="s">
        <v>2202</v>
      </c>
      <c r="F959">
        <f t="shared" si="88"/>
        <v>4</v>
      </c>
      <c r="G959">
        <f t="shared" si="85"/>
        <v>5</v>
      </c>
      <c r="H959">
        <f t="shared" si="86"/>
        <v>9</v>
      </c>
      <c r="I959">
        <f t="shared" si="87"/>
        <v>26</v>
      </c>
      <c r="Q959" s="4" t="str">
        <f t="shared" si="90"/>
        <v xml:space="preserve">       </v>
      </c>
      <c r="R959" s="4" t="str">
        <f t="shared" si="89"/>
        <v xml:space="preserve">       ('3737', 'Shane', 'Fernandez', 'shane.fernandez@hotmail.de'),</v>
      </c>
    </row>
    <row r="960" spans="1:18" x14ac:dyDescent="0.55000000000000004">
      <c r="A960">
        <v>2803</v>
      </c>
      <c r="B960" t="s">
        <v>2201</v>
      </c>
      <c r="C960" t="s">
        <v>2200</v>
      </c>
      <c r="D960" t="s">
        <v>2199</v>
      </c>
      <c r="F960">
        <f t="shared" si="88"/>
        <v>4</v>
      </c>
      <c r="G960">
        <f t="shared" si="85"/>
        <v>6</v>
      </c>
      <c r="H960">
        <f t="shared" si="86"/>
        <v>8</v>
      </c>
      <c r="I960">
        <f t="shared" si="87"/>
        <v>24</v>
      </c>
      <c r="Q960" s="4" t="str">
        <f t="shared" si="90"/>
        <v xml:space="preserve">       </v>
      </c>
      <c r="R960" s="4" t="str">
        <f t="shared" si="89"/>
        <v xml:space="preserve">       ('2803', 'Debbie', 'Guilbert', 'debbie.guilbert@berg.edu'),</v>
      </c>
    </row>
    <row r="961" spans="1:18" x14ac:dyDescent="0.55000000000000004">
      <c r="A961">
        <v>5508</v>
      </c>
      <c r="B961" t="s">
        <v>2198</v>
      </c>
      <c r="C961" t="s">
        <v>2197</v>
      </c>
      <c r="D961" t="s">
        <v>2196</v>
      </c>
      <c r="F961">
        <f t="shared" si="88"/>
        <v>4</v>
      </c>
      <c r="G961">
        <f t="shared" si="85"/>
        <v>4</v>
      </c>
      <c r="H961">
        <f t="shared" si="86"/>
        <v>5</v>
      </c>
      <c r="I961">
        <f t="shared" si="87"/>
        <v>24</v>
      </c>
      <c r="Q961" s="4" t="str">
        <f t="shared" si="90"/>
        <v xml:space="preserve">       </v>
      </c>
      <c r="R961" s="4" t="str">
        <f t="shared" si="89"/>
        <v xml:space="preserve">       ('5508', 'Vito', 'Dossi', 'vito.dossi@hotmail.co.uk'),</v>
      </c>
    </row>
    <row r="962" spans="1:18" x14ac:dyDescent="0.55000000000000004">
      <c r="A962">
        <v>3850</v>
      </c>
      <c r="B962" t="s">
        <v>2195</v>
      </c>
      <c r="C962" t="s">
        <v>2194</v>
      </c>
      <c r="D962" t="s">
        <v>2193</v>
      </c>
      <c r="F962">
        <f t="shared" si="88"/>
        <v>4</v>
      </c>
      <c r="G962">
        <f t="shared" ref="G962:G1001" si="91">LEN(B962)</f>
        <v>4</v>
      </c>
      <c r="H962">
        <f t="shared" ref="H962:H1001" si="92">LEN(C962)</f>
        <v>7</v>
      </c>
      <c r="I962">
        <f t="shared" ref="I962:I1001" si="93">LEN(D962)</f>
        <v>22</v>
      </c>
      <c r="Q962" s="4" t="str">
        <f t="shared" si="90"/>
        <v xml:space="preserve">       </v>
      </c>
      <c r="R962" s="4" t="str">
        <f t="shared" si="89"/>
        <v xml:space="preserve">       ('3850', 'Evan', 'Schacht', 'evan.schacht@price.com'),</v>
      </c>
    </row>
    <row r="963" spans="1:18" x14ac:dyDescent="0.55000000000000004">
      <c r="A963">
        <v>4220</v>
      </c>
      <c r="B963" t="s">
        <v>2192</v>
      </c>
      <c r="C963" t="s">
        <v>2191</v>
      </c>
      <c r="D963" t="s">
        <v>2190</v>
      </c>
      <c r="F963">
        <f t="shared" ref="F963:F1001" si="94">LEN(A963)</f>
        <v>4</v>
      </c>
      <c r="G963">
        <f t="shared" si="91"/>
        <v>5</v>
      </c>
      <c r="H963">
        <f t="shared" si="92"/>
        <v>6</v>
      </c>
      <c r="I963">
        <f t="shared" si="93"/>
        <v>20</v>
      </c>
      <c r="Q963" s="4" t="str">
        <f t="shared" si="90"/>
        <v xml:space="preserve">       </v>
      </c>
      <c r="R963" s="4" t="str">
        <f t="shared" ref="R963:R1001" si="95">Q963&amp;("('"&amp;A963&amp;"', '"&amp;B963&amp;"', '"&amp;C963&amp;"', '"&amp;D963&amp;"'),")</f>
        <v xml:space="preserve">       ('4220', 'Mandy', 'Weston', 'mandy.weston@free.fr'),</v>
      </c>
    </row>
    <row r="964" spans="1:18" x14ac:dyDescent="0.55000000000000004">
      <c r="A964">
        <v>4532</v>
      </c>
      <c r="B964" t="s">
        <v>2189</v>
      </c>
      <c r="C964" t="s">
        <v>2188</v>
      </c>
      <c r="D964" t="s">
        <v>2187</v>
      </c>
      <c r="F964">
        <f t="shared" si="94"/>
        <v>4</v>
      </c>
      <c r="G964">
        <f t="shared" si="91"/>
        <v>5</v>
      </c>
      <c r="H964">
        <f t="shared" si="92"/>
        <v>4</v>
      </c>
      <c r="I964">
        <f t="shared" si="93"/>
        <v>21</v>
      </c>
      <c r="Q964" s="4" t="str">
        <f t="shared" ref="Q964:Q1001" si="96">"       "</f>
        <v xml:space="preserve">       </v>
      </c>
      <c r="R964" s="4" t="str">
        <f t="shared" si="95"/>
        <v xml:space="preserve">       ('4532', 'Paulo', 'Zito', 'paulo.zito@nelson.biz'),</v>
      </c>
    </row>
    <row r="965" spans="1:18" x14ac:dyDescent="0.55000000000000004">
      <c r="A965">
        <v>6013</v>
      </c>
      <c r="B965" t="s">
        <v>2186</v>
      </c>
      <c r="C965" t="s">
        <v>2185</v>
      </c>
      <c r="D965" t="s">
        <v>2184</v>
      </c>
      <c r="F965">
        <f t="shared" si="94"/>
        <v>4</v>
      </c>
      <c r="G965">
        <f t="shared" si="91"/>
        <v>7</v>
      </c>
      <c r="H965">
        <f t="shared" si="92"/>
        <v>9</v>
      </c>
      <c r="I965">
        <f t="shared" si="93"/>
        <v>34</v>
      </c>
      <c r="Q965" s="4" t="str">
        <f t="shared" si="96"/>
        <v xml:space="preserve">       </v>
      </c>
      <c r="R965" s="4" t="str">
        <f t="shared" si="95"/>
        <v xml:space="preserve">       ('6013', 'Alberto', 'Girschner', 'alberto.girschner@laboratorios.com'),</v>
      </c>
    </row>
    <row r="966" spans="1:18" x14ac:dyDescent="0.55000000000000004">
      <c r="A966">
        <v>3396</v>
      </c>
      <c r="B966" t="s">
        <v>2183</v>
      </c>
      <c r="C966" t="s">
        <v>2182</v>
      </c>
      <c r="D966" t="s">
        <v>2181</v>
      </c>
      <c r="F966">
        <f t="shared" si="94"/>
        <v>4</v>
      </c>
      <c r="G966">
        <f t="shared" si="91"/>
        <v>7</v>
      </c>
      <c r="H966">
        <f t="shared" si="92"/>
        <v>6</v>
      </c>
      <c r="I966">
        <f t="shared" si="93"/>
        <v>24</v>
      </c>
      <c r="Q966" s="4" t="str">
        <f t="shared" si="96"/>
        <v xml:space="preserve">       </v>
      </c>
      <c r="R966" s="4" t="str">
        <f t="shared" si="95"/>
        <v xml:space="preserve">       ('3396', 'Giacomo', 'Bouvet', 'giacomo.bouvet@gmail.com'),</v>
      </c>
    </row>
    <row r="967" spans="1:18" x14ac:dyDescent="0.55000000000000004">
      <c r="A967">
        <v>4401</v>
      </c>
      <c r="B967" t="s">
        <v>2180</v>
      </c>
      <c r="C967" t="s">
        <v>2179</v>
      </c>
      <c r="D967" t="s">
        <v>2178</v>
      </c>
      <c r="F967">
        <f t="shared" si="94"/>
        <v>4</v>
      </c>
      <c r="G967">
        <f t="shared" si="91"/>
        <v>10</v>
      </c>
      <c r="H967">
        <f t="shared" si="92"/>
        <v>4</v>
      </c>
      <c r="I967">
        <f t="shared" si="93"/>
        <v>32</v>
      </c>
      <c r="Q967" s="4" t="str">
        <f t="shared" si="96"/>
        <v xml:space="preserve">       </v>
      </c>
      <c r="R967" s="4" t="str">
        <f t="shared" si="95"/>
        <v xml:space="preserve">       ('4401', 'Ehrentraud', 'Puga', 'ehrentraud.puga@laboratorios.com'),</v>
      </c>
    </row>
    <row r="968" spans="1:18" x14ac:dyDescent="0.55000000000000004">
      <c r="A968">
        <v>2981</v>
      </c>
      <c r="B968" t="s">
        <v>2177</v>
      </c>
      <c r="C968" t="s">
        <v>2176</v>
      </c>
      <c r="D968" t="s">
        <v>2175</v>
      </c>
      <c r="F968">
        <f t="shared" si="94"/>
        <v>4</v>
      </c>
      <c r="G968">
        <f t="shared" si="91"/>
        <v>8</v>
      </c>
      <c r="H968">
        <f t="shared" si="92"/>
        <v>4</v>
      </c>
      <c r="I968">
        <f t="shared" si="93"/>
        <v>27</v>
      </c>
      <c r="Q968" s="4" t="str">
        <f t="shared" si="96"/>
        <v xml:space="preserve">       </v>
      </c>
      <c r="R968" s="4" t="str">
        <f t="shared" si="95"/>
        <v xml:space="preserve">       ('2981', 'Cristian', 'Hale', 'cristian.hale@hotmail.co.uk'),</v>
      </c>
    </row>
    <row r="969" spans="1:18" x14ac:dyDescent="0.55000000000000004">
      <c r="A969">
        <v>4467</v>
      </c>
      <c r="B969" t="s">
        <v>2174</v>
      </c>
      <c r="C969" t="s">
        <v>2173</v>
      </c>
      <c r="D969" t="s">
        <v>2172</v>
      </c>
      <c r="F969">
        <f t="shared" si="94"/>
        <v>4</v>
      </c>
      <c r="G969">
        <f t="shared" si="91"/>
        <v>6</v>
      </c>
      <c r="H969">
        <f t="shared" si="92"/>
        <v>7</v>
      </c>
      <c r="I969">
        <f t="shared" si="93"/>
        <v>24</v>
      </c>
      <c r="Q969" s="4" t="str">
        <f t="shared" si="96"/>
        <v xml:space="preserve">       </v>
      </c>
      <c r="R969" s="4" t="str">
        <f t="shared" si="95"/>
        <v xml:space="preserve">       ('4467', 'Lilija', 'Charles', 'lilija.charles@gmail.com'),</v>
      </c>
    </row>
    <row r="970" spans="1:18" x14ac:dyDescent="0.55000000000000004">
      <c r="A970">
        <v>1377</v>
      </c>
      <c r="B970" t="s">
        <v>2171</v>
      </c>
      <c r="C970" t="s">
        <v>2170</v>
      </c>
      <c r="D970" t="s">
        <v>2169</v>
      </c>
      <c r="F970">
        <f t="shared" si="94"/>
        <v>4</v>
      </c>
      <c r="G970">
        <f t="shared" si="91"/>
        <v>6</v>
      </c>
      <c r="H970">
        <f t="shared" si="92"/>
        <v>8</v>
      </c>
      <c r="I970">
        <f t="shared" si="93"/>
        <v>23</v>
      </c>
      <c r="Q970" s="4" t="str">
        <f t="shared" si="96"/>
        <v xml:space="preserve">       </v>
      </c>
      <c r="R970" s="4" t="str">
        <f t="shared" si="95"/>
        <v xml:space="preserve">       ('1377', 'Albert', 'Legendre', 'albert.legendre@lee.com'),</v>
      </c>
    </row>
    <row r="971" spans="1:18" x14ac:dyDescent="0.55000000000000004">
      <c r="A971">
        <v>5036</v>
      </c>
      <c r="B971" t="s">
        <v>2168</v>
      </c>
      <c r="C971" t="s">
        <v>2167</v>
      </c>
      <c r="D971" t="s">
        <v>2166</v>
      </c>
      <c r="F971">
        <f t="shared" si="94"/>
        <v>4</v>
      </c>
      <c r="G971">
        <f t="shared" si="91"/>
        <v>6</v>
      </c>
      <c r="H971">
        <f t="shared" si="92"/>
        <v>6</v>
      </c>
      <c r="I971">
        <f t="shared" si="93"/>
        <v>23</v>
      </c>
      <c r="Q971" s="4" t="str">
        <f t="shared" si="96"/>
        <v xml:space="preserve">       </v>
      </c>
      <c r="R971" s="4" t="str">
        <f t="shared" si="95"/>
        <v xml:space="preserve">       ('5036', 'Marisa', 'Renaud', 'marisa.renaud@smith.org'),</v>
      </c>
    </row>
    <row r="972" spans="1:18" x14ac:dyDescent="0.55000000000000004">
      <c r="A972">
        <v>5761</v>
      </c>
      <c r="B972" t="s">
        <v>2165</v>
      </c>
      <c r="C972" t="s">
        <v>2164</v>
      </c>
      <c r="D972" t="s">
        <v>2163</v>
      </c>
      <c r="F972">
        <f t="shared" si="94"/>
        <v>4</v>
      </c>
      <c r="G972">
        <f t="shared" si="91"/>
        <v>6</v>
      </c>
      <c r="H972">
        <f t="shared" si="92"/>
        <v>6</v>
      </c>
      <c r="I972">
        <f t="shared" si="93"/>
        <v>23</v>
      </c>
      <c r="Q972" s="4" t="str">
        <f t="shared" si="96"/>
        <v xml:space="preserve">       </v>
      </c>
      <c r="R972" s="4" t="str">
        <f t="shared" si="95"/>
        <v xml:space="preserve">       ('5761', 'Sharon', 'Diallo', 'sharon.diallo@gmail.com'),</v>
      </c>
    </row>
    <row r="973" spans="1:18" x14ac:dyDescent="0.55000000000000004">
      <c r="A973">
        <v>3699</v>
      </c>
      <c r="B973" t="s">
        <v>2162</v>
      </c>
      <c r="C973" t="s">
        <v>2161</v>
      </c>
      <c r="D973" t="s">
        <v>2160</v>
      </c>
      <c r="F973">
        <f t="shared" si="94"/>
        <v>4</v>
      </c>
      <c r="G973">
        <f t="shared" si="91"/>
        <v>7</v>
      </c>
      <c r="H973">
        <f t="shared" si="92"/>
        <v>8</v>
      </c>
      <c r="I973">
        <f t="shared" si="93"/>
        <v>29</v>
      </c>
      <c r="Q973" s="4" t="str">
        <f t="shared" si="96"/>
        <v xml:space="preserve">       </v>
      </c>
      <c r="R973" s="4" t="str">
        <f t="shared" si="95"/>
        <v xml:space="preserve">       ('3699', 'Eduardo', 'Delattre', 'eduardo.delattre@lynch.net.au'),</v>
      </c>
    </row>
    <row r="974" spans="1:18" x14ac:dyDescent="0.55000000000000004">
      <c r="A974">
        <v>4519</v>
      </c>
      <c r="B974" t="s">
        <v>2159</v>
      </c>
      <c r="C974" t="s">
        <v>2158</v>
      </c>
      <c r="D974" t="s">
        <v>2157</v>
      </c>
      <c r="F974">
        <f t="shared" si="94"/>
        <v>4</v>
      </c>
      <c r="G974">
        <f t="shared" si="91"/>
        <v>10</v>
      </c>
      <c r="H974">
        <f t="shared" si="92"/>
        <v>4</v>
      </c>
      <c r="I974">
        <f t="shared" si="93"/>
        <v>25</v>
      </c>
      <c r="Q974" s="4" t="str">
        <f t="shared" si="96"/>
        <v xml:space="preserve">       </v>
      </c>
      <c r="R974" s="4" t="str">
        <f t="shared" si="95"/>
        <v xml:space="preserve">       ('4519', 'Bernadette', 'Wang', 'bernadette.wang@gmail.com'),</v>
      </c>
    </row>
    <row r="975" spans="1:18" x14ac:dyDescent="0.55000000000000004">
      <c r="A975">
        <v>5395</v>
      </c>
      <c r="B975" t="s">
        <v>2156</v>
      </c>
      <c r="C975" t="s">
        <v>2155</v>
      </c>
      <c r="D975" t="s">
        <v>2154</v>
      </c>
      <c r="F975">
        <f t="shared" si="94"/>
        <v>4</v>
      </c>
      <c r="G975">
        <f t="shared" si="91"/>
        <v>4</v>
      </c>
      <c r="H975">
        <f t="shared" si="92"/>
        <v>7</v>
      </c>
      <c r="I975">
        <f t="shared" si="93"/>
        <v>23</v>
      </c>
      <c r="Q975" s="4" t="str">
        <f t="shared" si="96"/>
        <v xml:space="preserve">       </v>
      </c>
      <c r="R975" s="4" t="str">
        <f t="shared" si="95"/>
        <v xml:space="preserve">       ('5395', 'Dina', 'Gibbons', 'dina.gibbons@brewer.net'),</v>
      </c>
    </row>
    <row r="976" spans="1:18" x14ac:dyDescent="0.55000000000000004">
      <c r="A976">
        <v>3057</v>
      </c>
      <c r="B976" t="s">
        <v>2153</v>
      </c>
      <c r="C976" t="s">
        <v>2152</v>
      </c>
      <c r="D976" t="s">
        <v>2151</v>
      </c>
      <c r="F976">
        <f t="shared" si="94"/>
        <v>4</v>
      </c>
      <c r="G976">
        <f t="shared" si="91"/>
        <v>5</v>
      </c>
      <c r="H976">
        <f t="shared" si="92"/>
        <v>9</v>
      </c>
      <c r="I976">
        <f t="shared" si="93"/>
        <v>27</v>
      </c>
      <c r="Q976" s="4" t="str">
        <f t="shared" si="96"/>
        <v xml:space="preserve">       </v>
      </c>
      <c r="R976" s="4" t="str">
        <f t="shared" si="95"/>
        <v xml:space="preserve">       ('3057', 'Clara', 'Armstrong', 'clara.armstrong@vodafone.it'),</v>
      </c>
    </row>
    <row r="977" spans="1:18" x14ac:dyDescent="0.55000000000000004">
      <c r="A977">
        <v>2741</v>
      </c>
      <c r="B977" t="s">
        <v>2150</v>
      </c>
      <c r="C977" t="s">
        <v>2149</v>
      </c>
      <c r="D977" t="s">
        <v>2148</v>
      </c>
      <c r="F977">
        <f t="shared" si="94"/>
        <v>4</v>
      </c>
      <c r="G977">
        <f t="shared" si="91"/>
        <v>7</v>
      </c>
      <c r="H977">
        <f t="shared" si="92"/>
        <v>8</v>
      </c>
      <c r="I977">
        <f t="shared" si="93"/>
        <v>31</v>
      </c>
      <c r="Q977" s="4" t="str">
        <f t="shared" si="96"/>
        <v xml:space="preserve">       </v>
      </c>
      <c r="R977" s="4" t="str">
        <f t="shared" si="95"/>
        <v xml:space="preserve">       ('2741', 'Elliott', 'Herrmann', 'elliott.herrmann@hotmail.com.au'),</v>
      </c>
    </row>
    <row r="978" spans="1:18" x14ac:dyDescent="0.55000000000000004">
      <c r="A978">
        <v>1675</v>
      </c>
      <c r="B978" t="s">
        <v>2147</v>
      </c>
      <c r="C978" t="s">
        <v>2146</v>
      </c>
      <c r="D978" t="s">
        <v>2145</v>
      </c>
      <c r="F978">
        <f t="shared" si="94"/>
        <v>4</v>
      </c>
      <c r="G978">
        <f t="shared" si="91"/>
        <v>9</v>
      </c>
      <c r="H978">
        <f t="shared" si="92"/>
        <v>5</v>
      </c>
      <c r="I978">
        <f t="shared" si="93"/>
        <v>27</v>
      </c>
      <c r="Q978" s="4" t="str">
        <f t="shared" si="96"/>
        <v xml:space="preserve">       </v>
      </c>
      <c r="R978" s="4" t="str">
        <f t="shared" si="95"/>
        <v xml:space="preserve">       ('1675', 'Graziella', 'Vidal', 'graziella.vidal@hotmail.com'),</v>
      </c>
    </row>
    <row r="979" spans="1:18" x14ac:dyDescent="0.55000000000000004">
      <c r="A979">
        <v>2712</v>
      </c>
      <c r="B979" t="s">
        <v>2144</v>
      </c>
      <c r="C979" t="s">
        <v>2143</v>
      </c>
      <c r="D979" t="s">
        <v>2142</v>
      </c>
      <c r="F979">
        <f t="shared" si="94"/>
        <v>4</v>
      </c>
      <c r="G979">
        <f t="shared" si="91"/>
        <v>9</v>
      </c>
      <c r="H979">
        <f t="shared" si="92"/>
        <v>7</v>
      </c>
      <c r="I979">
        <f t="shared" si="93"/>
        <v>30</v>
      </c>
      <c r="Q979" s="4" t="str">
        <f t="shared" si="96"/>
        <v xml:space="preserve">       </v>
      </c>
      <c r="R979" s="4" t="str">
        <f t="shared" si="95"/>
        <v xml:space="preserve">       ('2712', 'Francisca', 'Becerra', 'francisca.becerra@young.com.au'),</v>
      </c>
    </row>
    <row r="980" spans="1:18" x14ac:dyDescent="0.55000000000000004">
      <c r="A980">
        <v>4527</v>
      </c>
      <c r="B980" t="s">
        <v>2141</v>
      </c>
      <c r="C980" t="s">
        <v>2140</v>
      </c>
      <c r="D980" t="s">
        <v>2139</v>
      </c>
      <c r="F980">
        <f t="shared" si="94"/>
        <v>4</v>
      </c>
      <c r="G980">
        <f t="shared" si="91"/>
        <v>8</v>
      </c>
      <c r="H980">
        <f t="shared" si="92"/>
        <v>5</v>
      </c>
      <c r="I980">
        <f t="shared" si="93"/>
        <v>26</v>
      </c>
      <c r="Q980" s="4" t="str">
        <f t="shared" si="96"/>
        <v xml:space="preserve">       </v>
      </c>
      <c r="R980" s="4" t="str">
        <f t="shared" si="95"/>
        <v xml:space="preserve">       ('4527', 'Edeltrud', 'Boyer', 'edeltrud.boyer@outlook.com'),</v>
      </c>
    </row>
    <row r="981" spans="1:18" x14ac:dyDescent="0.55000000000000004">
      <c r="A981">
        <v>1722</v>
      </c>
      <c r="B981" t="s">
        <v>2138</v>
      </c>
      <c r="C981" t="s">
        <v>2137</v>
      </c>
      <c r="D981" t="s">
        <v>2136</v>
      </c>
      <c r="F981">
        <f t="shared" si="94"/>
        <v>4</v>
      </c>
      <c r="G981">
        <f t="shared" si="91"/>
        <v>6</v>
      </c>
      <c r="H981">
        <f t="shared" si="92"/>
        <v>5</v>
      </c>
      <c r="I981">
        <f t="shared" si="93"/>
        <v>24</v>
      </c>
      <c r="Q981" s="4" t="str">
        <f t="shared" si="96"/>
        <v xml:space="preserve">       </v>
      </c>
      <c r="R981" s="4" t="str">
        <f t="shared" si="95"/>
        <v xml:space="preserve">       ('1722', 'Julian', 'Noble', 'julian.noble@hill.org.au'),</v>
      </c>
    </row>
    <row r="982" spans="1:18" x14ac:dyDescent="0.55000000000000004">
      <c r="A982">
        <v>4330</v>
      </c>
      <c r="B982" t="s">
        <v>2135</v>
      </c>
      <c r="C982" t="s">
        <v>2134</v>
      </c>
      <c r="D982" t="s">
        <v>2133</v>
      </c>
      <c r="F982">
        <f t="shared" si="94"/>
        <v>4</v>
      </c>
      <c r="G982">
        <f t="shared" si="91"/>
        <v>10</v>
      </c>
      <c r="H982">
        <f t="shared" si="92"/>
        <v>8</v>
      </c>
      <c r="I982">
        <f t="shared" si="93"/>
        <v>31</v>
      </c>
      <c r="Q982" s="4" t="str">
        <f t="shared" si="96"/>
        <v xml:space="preserve">       </v>
      </c>
      <c r="R982" s="4" t="str">
        <f t="shared" si="95"/>
        <v xml:space="preserve">       ('4330', 'Christophe', 'Bohnbach', 'christophe.bohnbach@ifrance.com'),</v>
      </c>
    </row>
    <row r="983" spans="1:18" x14ac:dyDescent="0.55000000000000004">
      <c r="A983">
        <v>5219</v>
      </c>
      <c r="B983" t="s">
        <v>2132</v>
      </c>
      <c r="C983" t="s">
        <v>2131</v>
      </c>
      <c r="D983" t="s">
        <v>2130</v>
      </c>
      <c r="F983">
        <f t="shared" si="94"/>
        <v>4</v>
      </c>
      <c r="G983">
        <f t="shared" si="91"/>
        <v>7</v>
      </c>
      <c r="H983">
        <f t="shared" si="92"/>
        <v>6</v>
      </c>
      <c r="I983">
        <f t="shared" si="93"/>
        <v>24</v>
      </c>
      <c r="Q983" s="4" t="str">
        <f t="shared" si="96"/>
        <v xml:space="preserve">       </v>
      </c>
      <c r="R983" s="4" t="str">
        <f t="shared" si="95"/>
        <v xml:space="preserve">       ('5219', 'Ippazio', 'Angulo', 'ippazio.angulo@yahoo.com'),</v>
      </c>
    </row>
    <row r="984" spans="1:18" x14ac:dyDescent="0.55000000000000004">
      <c r="A984">
        <v>4997</v>
      </c>
      <c r="B984" t="s">
        <v>2129</v>
      </c>
      <c r="C984" t="s">
        <v>2128</v>
      </c>
      <c r="D984" t="s">
        <v>2127</v>
      </c>
      <c r="F984">
        <f t="shared" si="94"/>
        <v>4</v>
      </c>
      <c r="G984">
        <f t="shared" si="91"/>
        <v>5</v>
      </c>
      <c r="H984">
        <f t="shared" si="92"/>
        <v>6</v>
      </c>
      <c r="I984">
        <f t="shared" si="93"/>
        <v>24</v>
      </c>
      <c r="Q984" s="4" t="str">
        <f t="shared" si="96"/>
        <v xml:space="preserve">       </v>
      </c>
      <c r="R984" s="4" t="str">
        <f t="shared" si="95"/>
        <v xml:space="preserve">       ('4997', 'Grace', 'Kroker', 'grace.kroker@hotmail.com'),</v>
      </c>
    </row>
    <row r="985" spans="1:18" x14ac:dyDescent="0.55000000000000004">
      <c r="A985">
        <v>2239</v>
      </c>
      <c r="B985" t="s">
        <v>2126</v>
      </c>
      <c r="C985" t="s">
        <v>2125</v>
      </c>
      <c r="D985" t="s">
        <v>2124</v>
      </c>
      <c r="F985">
        <f t="shared" si="94"/>
        <v>4</v>
      </c>
      <c r="G985">
        <f t="shared" si="91"/>
        <v>5</v>
      </c>
      <c r="H985">
        <f t="shared" si="92"/>
        <v>8</v>
      </c>
      <c r="I985">
        <f t="shared" si="93"/>
        <v>26</v>
      </c>
      <c r="Q985" s="4" t="str">
        <f t="shared" si="96"/>
        <v xml:space="preserve">       </v>
      </c>
      <c r="R985" s="4" t="str">
        <f t="shared" si="95"/>
        <v xml:space="preserve">       ('2239', 'Jared', 'Ferguson', 'jared.ferguson@roberts.com'),</v>
      </c>
    </row>
    <row r="986" spans="1:18" x14ac:dyDescent="0.55000000000000004">
      <c r="A986">
        <v>4587</v>
      </c>
      <c r="B986" t="s">
        <v>2123</v>
      </c>
      <c r="C986" t="s">
        <v>2122</v>
      </c>
      <c r="D986" t="s">
        <v>2121</v>
      </c>
      <c r="F986">
        <f t="shared" si="94"/>
        <v>4</v>
      </c>
      <c r="G986">
        <f t="shared" si="91"/>
        <v>8</v>
      </c>
      <c r="H986">
        <f t="shared" si="92"/>
        <v>6</v>
      </c>
      <c r="I986">
        <f t="shared" si="93"/>
        <v>25</v>
      </c>
      <c r="Q986" s="4" t="str">
        <f t="shared" si="96"/>
        <v xml:space="preserve">       </v>
      </c>
      <c r="R986" s="4" t="str">
        <f t="shared" si="95"/>
        <v xml:space="preserve">       ('4587', 'Virginie', 'McLean', 'virginie.mclean@yahoo.com'),</v>
      </c>
    </row>
    <row r="987" spans="1:18" x14ac:dyDescent="0.55000000000000004">
      <c r="A987">
        <v>4113</v>
      </c>
      <c r="B987" t="s">
        <v>2120</v>
      </c>
      <c r="C987" t="s">
        <v>2119</v>
      </c>
      <c r="D987" t="s">
        <v>2118</v>
      </c>
      <c r="F987">
        <f t="shared" si="94"/>
        <v>4</v>
      </c>
      <c r="G987">
        <f t="shared" si="91"/>
        <v>5</v>
      </c>
      <c r="H987">
        <f t="shared" si="92"/>
        <v>6</v>
      </c>
      <c r="I987">
        <f t="shared" si="93"/>
        <v>22</v>
      </c>
      <c r="Q987" s="4" t="str">
        <f t="shared" si="96"/>
        <v xml:space="preserve">       </v>
      </c>
      <c r="R987" s="4" t="str">
        <f t="shared" si="95"/>
        <v xml:space="preserve">       ('4113', 'Mason', 'Potter', 'mason.potter@gmail.com'),</v>
      </c>
    </row>
    <row r="988" spans="1:18" x14ac:dyDescent="0.55000000000000004">
      <c r="A988">
        <v>4762</v>
      </c>
      <c r="B988" t="s">
        <v>2117</v>
      </c>
      <c r="C988" t="s">
        <v>2116</v>
      </c>
      <c r="D988" t="s">
        <v>2115</v>
      </c>
      <c r="F988">
        <f t="shared" si="94"/>
        <v>4</v>
      </c>
      <c r="G988">
        <f t="shared" si="91"/>
        <v>5</v>
      </c>
      <c r="H988">
        <f t="shared" si="92"/>
        <v>5</v>
      </c>
      <c r="I988">
        <f t="shared" si="93"/>
        <v>26</v>
      </c>
      <c r="Q988" s="4" t="str">
        <f t="shared" si="96"/>
        <v xml:space="preserve">       </v>
      </c>
      <c r="R988" s="4" t="str">
        <f t="shared" si="95"/>
        <v xml:space="preserve">       ('4762', 'Aaron', 'Anaya', 'aaron.anaya@hotmail.com.au'),</v>
      </c>
    </row>
    <row r="989" spans="1:18" x14ac:dyDescent="0.55000000000000004">
      <c r="A989">
        <v>5242</v>
      </c>
      <c r="B989" t="s">
        <v>2114</v>
      </c>
      <c r="C989" t="s">
        <v>2113</v>
      </c>
      <c r="D989" t="s">
        <v>2112</v>
      </c>
      <c r="F989">
        <f t="shared" si="94"/>
        <v>4</v>
      </c>
      <c r="G989">
        <f t="shared" si="91"/>
        <v>4</v>
      </c>
      <c r="H989">
        <f t="shared" si="92"/>
        <v>7</v>
      </c>
      <c r="I989">
        <f t="shared" si="93"/>
        <v>22</v>
      </c>
      <c r="Q989" s="4" t="str">
        <f t="shared" si="96"/>
        <v xml:space="preserve">       </v>
      </c>
      <c r="R989" s="4" t="str">
        <f t="shared" si="95"/>
        <v xml:space="preserve">       ('5242', 'Leah', 'Ornelas', 'leah.ornelas@gmail.com'),</v>
      </c>
    </row>
    <row r="990" spans="1:18" x14ac:dyDescent="0.55000000000000004">
      <c r="A990">
        <v>5765</v>
      </c>
      <c r="B990" t="s">
        <v>2111</v>
      </c>
      <c r="C990" t="s">
        <v>2110</v>
      </c>
      <c r="D990" t="s">
        <v>2109</v>
      </c>
      <c r="F990">
        <f t="shared" si="94"/>
        <v>4</v>
      </c>
      <c r="G990">
        <f t="shared" si="91"/>
        <v>6</v>
      </c>
      <c r="H990">
        <f t="shared" si="92"/>
        <v>3</v>
      </c>
      <c r="I990">
        <f t="shared" si="93"/>
        <v>17</v>
      </c>
      <c r="Q990" s="4" t="str">
        <f t="shared" si="96"/>
        <v xml:space="preserve">       </v>
      </c>
      <c r="R990" s="4" t="str">
        <f t="shared" si="95"/>
        <v xml:space="preserve">       ('5765', 'Harald', 'Roy', 'harald.roy@web.de'),</v>
      </c>
    </row>
    <row r="991" spans="1:18" x14ac:dyDescent="0.55000000000000004">
      <c r="A991">
        <v>2185</v>
      </c>
      <c r="B991" t="s">
        <v>2108</v>
      </c>
      <c r="C991" t="s">
        <v>2107</v>
      </c>
      <c r="D991" t="s">
        <v>2106</v>
      </c>
      <c r="F991">
        <f t="shared" si="94"/>
        <v>4</v>
      </c>
      <c r="G991">
        <f t="shared" si="91"/>
        <v>7</v>
      </c>
      <c r="H991">
        <f t="shared" si="92"/>
        <v>6</v>
      </c>
      <c r="I991">
        <f t="shared" si="93"/>
        <v>26</v>
      </c>
      <c r="Q991" s="4" t="str">
        <f t="shared" si="96"/>
        <v xml:space="preserve">       </v>
      </c>
      <c r="R991" s="4" t="str">
        <f t="shared" si="95"/>
        <v xml:space="preserve">       ('2185', 'Micaela', 'Martel', 'micaela.martel@hotmail.com'),</v>
      </c>
    </row>
    <row r="992" spans="1:18" x14ac:dyDescent="0.55000000000000004">
      <c r="A992">
        <v>5500</v>
      </c>
      <c r="B992" t="s">
        <v>2105</v>
      </c>
      <c r="C992" t="s">
        <v>2104</v>
      </c>
      <c r="D992" t="s">
        <v>2103</v>
      </c>
      <c r="F992">
        <f t="shared" si="94"/>
        <v>4</v>
      </c>
      <c r="G992">
        <f t="shared" si="91"/>
        <v>9</v>
      </c>
      <c r="H992">
        <f t="shared" si="92"/>
        <v>7</v>
      </c>
      <c r="I992">
        <f t="shared" si="93"/>
        <v>26</v>
      </c>
      <c r="Q992" s="4" t="str">
        <f t="shared" si="96"/>
        <v xml:space="preserve">       </v>
      </c>
      <c r="R992" s="4" t="str">
        <f t="shared" si="95"/>
        <v xml:space="preserve">       ('5500', 'Vincentio', 'Sanders', 'vincentio.sanders@voila.fr'),</v>
      </c>
    </row>
    <row r="993" spans="1:18" x14ac:dyDescent="0.55000000000000004">
      <c r="A993">
        <v>3494</v>
      </c>
      <c r="B993" t="s">
        <v>2102</v>
      </c>
      <c r="C993" t="s">
        <v>2101</v>
      </c>
      <c r="D993" t="s">
        <v>2100</v>
      </c>
      <c r="F993">
        <f t="shared" si="94"/>
        <v>4</v>
      </c>
      <c r="G993">
        <f t="shared" si="91"/>
        <v>7</v>
      </c>
      <c r="H993">
        <f t="shared" si="92"/>
        <v>8</v>
      </c>
      <c r="I993">
        <f t="shared" si="93"/>
        <v>31</v>
      </c>
      <c r="Q993" s="4" t="str">
        <f t="shared" si="96"/>
        <v xml:space="preserve">       </v>
      </c>
      <c r="R993" s="4" t="str">
        <f t="shared" si="95"/>
        <v xml:space="preserve">       ('3494', 'Bettina', 'Norbiato', 'bettina.norbiato@allen-lutz.org'),</v>
      </c>
    </row>
    <row r="994" spans="1:18" x14ac:dyDescent="0.55000000000000004">
      <c r="A994">
        <v>3924</v>
      </c>
      <c r="B994" t="s">
        <v>2099</v>
      </c>
      <c r="C994" t="s">
        <v>2098</v>
      </c>
      <c r="D994" t="s">
        <v>2097</v>
      </c>
      <c r="F994">
        <f t="shared" si="94"/>
        <v>4</v>
      </c>
      <c r="G994">
        <f t="shared" si="91"/>
        <v>5</v>
      </c>
      <c r="H994">
        <f t="shared" si="92"/>
        <v>6</v>
      </c>
      <c r="I994">
        <f t="shared" si="93"/>
        <v>27</v>
      </c>
      <c r="Q994" s="4" t="str">
        <f t="shared" si="96"/>
        <v xml:space="preserve">       </v>
      </c>
      <c r="R994" s="4" t="str">
        <f t="shared" si="95"/>
        <v xml:space="preserve">       ('3924', 'Julio', 'Renner', 'julio.renner@industrias.net'),</v>
      </c>
    </row>
    <row r="995" spans="1:18" x14ac:dyDescent="0.55000000000000004">
      <c r="A995">
        <v>3521</v>
      </c>
      <c r="B995" t="s">
        <v>2096</v>
      </c>
      <c r="C995" t="s">
        <v>2095</v>
      </c>
      <c r="D995" t="s">
        <v>2094</v>
      </c>
      <c r="F995">
        <f t="shared" si="94"/>
        <v>4</v>
      </c>
      <c r="G995">
        <f t="shared" si="91"/>
        <v>6</v>
      </c>
      <c r="H995">
        <f t="shared" si="92"/>
        <v>7</v>
      </c>
      <c r="I995">
        <f t="shared" si="93"/>
        <v>23</v>
      </c>
      <c r="Q995" s="4" t="str">
        <f t="shared" si="96"/>
        <v xml:space="preserve">       </v>
      </c>
      <c r="R995" s="4" t="str">
        <f t="shared" si="95"/>
        <v xml:space="preserve">       ('3521', 'Jelena', 'Stiffel', 'jelena.stiffel@trupp.de'),</v>
      </c>
    </row>
    <row r="996" spans="1:18" x14ac:dyDescent="0.55000000000000004">
      <c r="A996">
        <v>5262</v>
      </c>
      <c r="B996" t="s">
        <v>2093</v>
      </c>
      <c r="C996" t="s">
        <v>2092</v>
      </c>
      <c r="D996" t="s">
        <v>2091</v>
      </c>
      <c r="F996">
        <f t="shared" si="94"/>
        <v>4</v>
      </c>
      <c r="G996">
        <f t="shared" si="91"/>
        <v>9</v>
      </c>
      <c r="H996">
        <f t="shared" si="92"/>
        <v>5</v>
      </c>
      <c r="I996">
        <f t="shared" si="93"/>
        <v>38</v>
      </c>
      <c r="Q996" s="4" t="str">
        <f t="shared" si="96"/>
        <v xml:space="preserve">       </v>
      </c>
      <c r="R996" s="4" t="str">
        <f t="shared" si="95"/>
        <v xml:space="preserve">       ('5262', 'Guadalupe', 'Munoz', 'guadalupe.munoz@murray-hamilton.com.au'),</v>
      </c>
    </row>
    <row r="997" spans="1:18" x14ac:dyDescent="0.55000000000000004">
      <c r="A997">
        <v>3684</v>
      </c>
      <c r="B997" t="s">
        <v>2090</v>
      </c>
      <c r="C997" t="s">
        <v>2089</v>
      </c>
      <c r="D997" t="s">
        <v>2088</v>
      </c>
      <c r="F997">
        <f t="shared" si="94"/>
        <v>4</v>
      </c>
      <c r="G997">
        <f t="shared" si="91"/>
        <v>7</v>
      </c>
      <c r="H997">
        <f t="shared" si="92"/>
        <v>5</v>
      </c>
      <c r="I997">
        <f t="shared" si="93"/>
        <v>30</v>
      </c>
      <c r="Q997" s="4" t="str">
        <f t="shared" si="96"/>
        <v xml:space="preserve">       </v>
      </c>
      <c r="R997" s="4" t="str">
        <f t="shared" si="95"/>
        <v xml:space="preserve">       ('3684', 'Whitney', 'Noack', 'whitney.noack@laboratorios.org'),</v>
      </c>
    </row>
    <row r="998" spans="1:18" x14ac:dyDescent="0.55000000000000004">
      <c r="A998">
        <v>5784</v>
      </c>
      <c r="B998" t="s">
        <v>2087</v>
      </c>
      <c r="C998" t="s">
        <v>2086</v>
      </c>
      <c r="D998" t="s">
        <v>2085</v>
      </c>
      <c r="F998">
        <f t="shared" si="94"/>
        <v>4</v>
      </c>
      <c r="G998">
        <f t="shared" si="91"/>
        <v>9</v>
      </c>
      <c r="H998">
        <f t="shared" si="92"/>
        <v>10</v>
      </c>
      <c r="I998">
        <f t="shared" si="93"/>
        <v>29</v>
      </c>
      <c r="Q998" s="4" t="str">
        <f t="shared" si="96"/>
        <v xml:space="preserve">       </v>
      </c>
      <c r="R998" s="4" t="str">
        <f t="shared" si="95"/>
        <v xml:space="preserve">       ('5784', 'Gelsomina', 'Migliaccio', 'gelsomina.migliaccio@junk.com'),</v>
      </c>
    </row>
    <row r="999" spans="1:18" x14ac:dyDescent="0.55000000000000004">
      <c r="A999">
        <v>1498</v>
      </c>
      <c r="B999" t="s">
        <v>2084</v>
      </c>
      <c r="C999" t="s">
        <v>2083</v>
      </c>
      <c r="D999" t="s">
        <v>2082</v>
      </c>
      <c r="F999">
        <f t="shared" si="94"/>
        <v>4</v>
      </c>
      <c r="G999">
        <f t="shared" si="91"/>
        <v>11</v>
      </c>
      <c r="H999">
        <f t="shared" si="92"/>
        <v>7</v>
      </c>
      <c r="I999">
        <f t="shared" si="93"/>
        <v>41</v>
      </c>
      <c r="Q999" s="4" t="str">
        <f t="shared" si="96"/>
        <v xml:space="preserve">       </v>
      </c>
      <c r="R999" s="4" t="str">
        <f t="shared" si="95"/>
        <v xml:space="preserve">       ('1498', 'Evangelista', 'Pereira', 'evangelista.pereira@thompson-peterson.biz'),</v>
      </c>
    </row>
    <row r="1000" spans="1:18" x14ac:dyDescent="0.55000000000000004">
      <c r="A1000">
        <v>6073</v>
      </c>
      <c r="B1000" t="s">
        <v>2081</v>
      </c>
      <c r="C1000" t="s">
        <v>2080</v>
      </c>
      <c r="D1000" t="s">
        <v>2079</v>
      </c>
      <c r="F1000">
        <f t="shared" si="94"/>
        <v>4</v>
      </c>
      <c r="G1000">
        <f t="shared" si="91"/>
        <v>6</v>
      </c>
      <c r="H1000">
        <f t="shared" si="92"/>
        <v>7</v>
      </c>
      <c r="I1000">
        <f t="shared" si="93"/>
        <v>25</v>
      </c>
      <c r="Q1000" s="4" t="str">
        <f t="shared" si="96"/>
        <v xml:space="preserve">       </v>
      </c>
      <c r="R1000" s="4" t="str">
        <f t="shared" si="95"/>
        <v xml:space="preserve">       ('6073', 'Gareth', 'Comolli', 'gareth.comolli@tiscali.fr'),</v>
      </c>
    </row>
    <row r="1001" spans="1:18" x14ac:dyDescent="0.55000000000000004">
      <c r="A1001">
        <v>4939</v>
      </c>
      <c r="B1001" t="s">
        <v>2078</v>
      </c>
      <c r="C1001" t="s">
        <v>2077</v>
      </c>
      <c r="D1001" t="s">
        <v>2076</v>
      </c>
      <c r="F1001">
        <f t="shared" si="94"/>
        <v>4</v>
      </c>
      <c r="G1001">
        <f t="shared" si="91"/>
        <v>12</v>
      </c>
      <c r="H1001">
        <f t="shared" si="92"/>
        <v>4</v>
      </c>
      <c r="I1001">
        <f t="shared" si="93"/>
        <v>29</v>
      </c>
      <c r="Q1001" s="4" t="str">
        <f t="shared" si="96"/>
        <v xml:space="preserve">       </v>
      </c>
      <c r="R1001" s="4" t="str">
        <f>Q1001&amp;("('"&amp;A1001&amp;"', '"&amp;B1001&amp;"', '"&amp;C1001&amp;"', '"&amp;D1001&amp;"');")</f>
        <v xml:space="preserve">       ('4939', 'Michelangelo', 'Hess', 'michelangelo.hess@bouygtel.fr');</v>
      </c>
    </row>
  </sheetData>
  <autoFilter ref="A1:D1001" xr:uid="{6C176F0D-4ACA-47FE-9BF8-718E985964B2}"/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430-4F89-47E0-9BE5-D98C23E751EF}">
  <dimension ref="A1:AF1001"/>
  <sheetViews>
    <sheetView topLeftCell="AF987" workbookViewId="0">
      <selection activeCell="AF1" sqref="AF1:AF1001"/>
    </sheetView>
  </sheetViews>
  <sheetFormatPr defaultRowHeight="14.4" x14ac:dyDescent="0.55000000000000004"/>
  <cols>
    <col min="13" max="14" width="14.15625" bestFit="1" customWidth="1"/>
    <col min="31" max="31" width="19.47265625" style="4" bestFit="1" customWidth="1"/>
    <col min="32" max="32" width="35.578125" style="4" customWidth="1"/>
  </cols>
  <sheetData>
    <row r="1" spans="1:32" x14ac:dyDescent="0.55000000000000004">
      <c r="A1" t="s">
        <v>0</v>
      </c>
      <c r="B1" t="s">
        <v>1</v>
      </c>
      <c r="C1" t="s">
        <v>12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tr">
        <f>"len a: "&amp;MAX(P2:P1001)</f>
        <v>len a: 4</v>
      </c>
      <c r="Q1" t="str">
        <f>"len e: "&amp;MAX(Q2:Q1001)</f>
        <v>len e: 33</v>
      </c>
      <c r="R1" t="str">
        <f>"len f: "&amp;MAX(R2:R1001)</f>
        <v>len f: 53</v>
      </c>
      <c r="S1" t="s">
        <v>5044</v>
      </c>
      <c r="T1" t="s">
        <v>5045</v>
      </c>
      <c r="U1" t="str">
        <f>"len i: "&amp;MAX(U2:U1001)</f>
        <v>len i: 10</v>
      </c>
      <c r="V1" t="s">
        <v>5046</v>
      </c>
      <c r="W1" t="str">
        <f>"len k: "&amp;MAX(W2:W1001)</f>
        <v>len k: 2</v>
      </c>
      <c r="X1" t="str">
        <f>"len l: "&amp;MAX(X2:X1001)</f>
        <v>len l: 3</v>
      </c>
      <c r="AE1" s="4" t="str">
        <f>"INSERT INTO "&amp;AC4&amp;" "</f>
        <v xml:space="preserve">INSERT INTO Campaign </v>
      </c>
      <c r="AF1" s="4" t="str">
        <f>AE1&amp;"("&amp;A1&amp;", "&amp;B1&amp;", "&amp;C1&amp;", "&amp;D1&amp;", "&amp;E1&amp;", "&amp;F1&amp;", "&amp;G1&amp;", "&amp;H1&amp;", "&amp;I1&amp;", "&amp;J1&amp;", "&amp;K1&amp;", "&amp;L1&amp;", "&amp;M1&amp;", "&amp;N1&amp;")"</f>
        <v>INSERT INTO Campaign (cf_id, contact_id, category_id, subcategory_id, company_name, description, goal, pledged, outcome, backers_count, country, currency, launch_date, end_date)</v>
      </c>
    </row>
    <row r="2" spans="1:32" x14ac:dyDescent="0.55000000000000004">
      <c r="A2">
        <v>1903</v>
      </c>
      <c r="B2">
        <v>4736</v>
      </c>
      <c r="C2" t="s">
        <v>48</v>
      </c>
      <c r="D2" t="s">
        <v>79</v>
      </c>
      <c r="E2" t="s">
        <v>212</v>
      </c>
      <c r="F2" t="s">
        <v>213</v>
      </c>
      <c r="G2">
        <v>9500</v>
      </c>
      <c r="H2">
        <v>4460</v>
      </c>
      <c r="I2" t="s">
        <v>16</v>
      </c>
      <c r="J2">
        <v>56</v>
      </c>
      <c r="K2" t="s">
        <v>24</v>
      </c>
      <c r="L2" t="s">
        <v>25</v>
      </c>
      <c r="M2" s="1">
        <v>44364.208333333336</v>
      </c>
      <c r="N2" s="1">
        <v>44435.208333333336</v>
      </c>
      <c r="P2">
        <f>LEN(A2)</f>
        <v>4</v>
      </c>
      <c r="Q2">
        <f>LEN(E2)</f>
        <v>15</v>
      </c>
      <c r="R2">
        <f>LEN(F2)</f>
        <v>27</v>
      </c>
      <c r="U2">
        <f t="shared" ref="U2:U17" si="0">LEN(I2)</f>
        <v>6</v>
      </c>
      <c r="W2">
        <f t="shared" ref="W2:W17" si="1">LEN(K2)</f>
        <v>2</v>
      </c>
      <c r="X2">
        <f t="shared" ref="X2:X65" si="2">LEN(L2)</f>
        <v>3</v>
      </c>
      <c r="AE2" s="4" t="str">
        <f>"VALUES "</f>
        <v xml:space="preserve">VALUES </v>
      </c>
      <c r="AF2" s="4" t="str">
        <f>AE2&amp;"('"&amp;A2&amp;"', '"&amp;B2&amp;"', '"&amp;C2&amp;"', '"&amp;D2&amp;"', '"&amp;E2&amp;"', '"&amp;F2&amp;"', "&amp;G2&amp;", "&amp;H2&amp;", '"&amp;I2&amp;"', "&amp;J2&amp;", '"&amp;K2&amp;"', '"&amp;L2&amp;"', '"&amp;TEXT(M2,"YYYY-MM-DD HH:MM:SS")&amp;"', '"&amp;TEXT(N2,"YYYY-MM-DD HH:MM:SS")&amp;"'),"</f>
        <v>VALUES ('1903', '4736', 'cat5', 'subcat11', 'Acevedo-Huffman', 'Pre-emptive impactful model', 9500, 4460, 'failed', 56, 'US', 'USD', '2021-06-17 05:00:00', '2021-08-27 05:00:00'),</v>
      </c>
    </row>
    <row r="3" spans="1:32" x14ac:dyDescent="0.55000000000000004">
      <c r="A3">
        <v>1219</v>
      </c>
      <c r="B3">
        <v>4222</v>
      </c>
      <c r="C3" t="s">
        <v>38</v>
      </c>
      <c r="D3" t="s">
        <v>39</v>
      </c>
      <c r="E3" t="s">
        <v>596</v>
      </c>
      <c r="F3" t="s">
        <v>597</v>
      </c>
      <c r="G3">
        <v>61600</v>
      </c>
      <c r="H3">
        <v>143910</v>
      </c>
      <c r="I3" t="s">
        <v>23</v>
      </c>
      <c r="J3">
        <v>2768</v>
      </c>
      <c r="K3" t="s">
        <v>30</v>
      </c>
      <c r="L3" t="s">
        <v>31</v>
      </c>
      <c r="M3" s="1">
        <v>44324.208333333336</v>
      </c>
      <c r="N3" s="1">
        <v>44463.208333333336</v>
      </c>
      <c r="P3">
        <f t="shared" ref="P3:P66" si="3">LEN(A3)</f>
        <v>4</v>
      </c>
      <c r="Q3">
        <f t="shared" ref="Q3:Q66" si="4">LEN(E3)</f>
        <v>10</v>
      </c>
      <c r="R3">
        <f t="shared" ref="R3:R17" si="5">LEN(F3)</f>
        <v>29</v>
      </c>
      <c r="U3">
        <f t="shared" si="0"/>
        <v>10</v>
      </c>
      <c r="W3">
        <f t="shared" si="1"/>
        <v>2</v>
      </c>
      <c r="X3">
        <f t="shared" si="2"/>
        <v>3</v>
      </c>
      <c r="AE3" s="4" t="str">
        <f t="shared" ref="AE3:AE66" si="6">"       "</f>
        <v xml:space="preserve">       </v>
      </c>
      <c r="AF3" s="4" t="str">
        <f t="shared" ref="AF3:AF66" si="7">AE3&amp;"('"&amp;A3&amp;"', '"&amp;B3&amp;"', '"&amp;C3&amp;"', '"&amp;D3&amp;"', '"&amp;E3&amp;"', '"&amp;F3&amp;"', "&amp;G3&amp;", "&amp;H3&amp;", '"&amp;I3&amp;"', "&amp;J3&amp;", '"&amp;K3&amp;"', '"&amp;L3&amp;"', '"&amp;TEXT(M3,"YYYY-MM-DD HH:MM:SS")&amp;"', '"&amp;TEXT(N3,"YYYY-MM-DD HH:MM:SS")&amp;"'),"</f>
        <v xml:space="preserve">       ('1219', '4222', 'cat4', 'subcat4', 'Acosta PLC', 'Extended eco-centric function', 61600, 143910, 'successful', 2768, 'AU', 'AUD', '2021-05-08 05:00:00', '2021-09-24 05:00:00'),</v>
      </c>
    </row>
    <row r="4" spans="1:32" x14ac:dyDescent="0.55000000000000004">
      <c r="A4">
        <v>1635</v>
      </c>
      <c r="B4">
        <v>2383</v>
      </c>
      <c r="C4" t="s">
        <v>26</v>
      </c>
      <c r="D4" t="s">
        <v>67</v>
      </c>
      <c r="E4" t="s">
        <v>859</v>
      </c>
      <c r="F4" t="s">
        <v>860</v>
      </c>
      <c r="G4">
        <v>97300</v>
      </c>
      <c r="H4">
        <v>62127</v>
      </c>
      <c r="I4" t="s">
        <v>16</v>
      </c>
      <c r="J4">
        <v>941</v>
      </c>
      <c r="K4" t="s">
        <v>24</v>
      </c>
      <c r="L4" t="s">
        <v>25</v>
      </c>
      <c r="M4" s="1">
        <v>44344.208333333336</v>
      </c>
      <c r="N4" s="1">
        <v>44378.208333333336</v>
      </c>
      <c r="P4">
        <f t="shared" si="3"/>
        <v>4</v>
      </c>
      <c r="Q4">
        <f t="shared" si="4"/>
        <v>26</v>
      </c>
      <c r="R4">
        <f t="shared" si="5"/>
        <v>29</v>
      </c>
      <c r="U4">
        <f t="shared" si="0"/>
        <v>6</v>
      </c>
      <c r="W4">
        <f t="shared" si="1"/>
        <v>2</v>
      </c>
      <c r="X4">
        <f t="shared" si="2"/>
        <v>3</v>
      </c>
      <c r="AA4" t="s">
        <v>5035</v>
      </c>
      <c r="AC4" s="2" t="s">
        <v>5047</v>
      </c>
      <c r="AE4" s="4" t="str">
        <f t="shared" si="6"/>
        <v xml:space="preserve">       </v>
      </c>
      <c r="AF4" s="4" t="str">
        <f t="shared" si="7"/>
        <v xml:space="preserve">       ('1635', '2383', 'cat2', 'subcat8', 'Acosta, Mullins and Morris', 'Pre-emptive interactive model', 97300, 62127, 'failed', 941, 'US', 'USD', '2021-05-28 05:00:00', '2021-07-01 05:00:00'),</v>
      </c>
    </row>
    <row r="5" spans="1:32" x14ac:dyDescent="0.55000000000000004">
      <c r="A5">
        <v>2369</v>
      </c>
      <c r="B5">
        <v>4253</v>
      </c>
      <c r="C5" t="s">
        <v>38</v>
      </c>
      <c r="D5" t="s">
        <v>39</v>
      </c>
      <c r="E5" t="s">
        <v>426</v>
      </c>
      <c r="F5" t="s">
        <v>427</v>
      </c>
      <c r="G5">
        <v>27100</v>
      </c>
      <c r="H5">
        <v>195750</v>
      </c>
      <c r="I5" t="s">
        <v>23</v>
      </c>
      <c r="J5">
        <v>3318</v>
      </c>
      <c r="K5" t="s">
        <v>42</v>
      </c>
      <c r="L5" t="s">
        <v>43</v>
      </c>
      <c r="M5" s="1">
        <v>44264.25</v>
      </c>
      <c r="N5" s="1">
        <v>44436.208333333336</v>
      </c>
      <c r="P5">
        <f t="shared" si="3"/>
        <v>4</v>
      </c>
      <c r="Q5">
        <f t="shared" si="4"/>
        <v>11</v>
      </c>
      <c r="R5">
        <f t="shared" si="5"/>
        <v>50</v>
      </c>
      <c r="U5">
        <f t="shared" si="0"/>
        <v>10</v>
      </c>
      <c r="W5">
        <f t="shared" si="1"/>
        <v>2</v>
      </c>
      <c r="X5">
        <f t="shared" si="2"/>
        <v>3</v>
      </c>
      <c r="Z5" t="s">
        <v>5029</v>
      </c>
      <c r="AA5" t="s">
        <v>5028</v>
      </c>
      <c r="AB5" t="s">
        <v>2038</v>
      </c>
      <c r="AC5" s="3" t="s">
        <v>5033</v>
      </c>
      <c r="AE5" s="4" t="str">
        <f t="shared" si="6"/>
        <v xml:space="preserve">       </v>
      </c>
      <c r="AF5" s="4" t="str">
        <f t="shared" si="7"/>
        <v xml:space="preserve">       ('2369', '4253', 'cat4', 'subcat4', 'Adams Group', 'Reverse-engineered bandwidth-monitored contingency', 27100, 195750, 'successful', 3318, 'DK', 'DKK', '2021-03-09 06:00:00', '2021-08-28 05:00:00'),</v>
      </c>
    </row>
    <row r="6" spans="1:32" x14ac:dyDescent="0.55000000000000004">
      <c r="A6">
        <v>549</v>
      </c>
      <c r="B6">
        <v>3398</v>
      </c>
      <c r="C6" t="s">
        <v>131</v>
      </c>
      <c r="D6" t="s">
        <v>132</v>
      </c>
      <c r="E6" t="s">
        <v>1045</v>
      </c>
      <c r="F6" t="s">
        <v>1046</v>
      </c>
      <c r="G6">
        <v>900</v>
      </c>
      <c r="H6">
        <v>6514</v>
      </c>
      <c r="I6" t="s">
        <v>23</v>
      </c>
      <c r="J6">
        <v>64</v>
      </c>
      <c r="K6" t="s">
        <v>24</v>
      </c>
      <c r="L6" t="s">
        <v>25</v>
      </c>
      <c r="M6" s="1">
        <v>43914.208333333336</v>
      </c>
      <c r="N6" s="1">
        <v>44252.25</v>
      </c>
      <c r="P6">
        <f t="shared" si="3"/>
        <v>3</v>
      </c>
      <c r="Q6">
        <f t="shared" si="4"/>
        <v>22</v>
      </c>
      <c r="R6">
        <f t="shared" si="5"/>
        <v>29</v>
      </c>
      <c r="U6">
        <f t="shared" si="0"/>
        <v>10</v>
      </c>
      <c r="W6">
        <f t="shared" si="1"/>
        <v>2</v>
      </c>
      <c r="X6">
        <f t="shared" si="2"/>
        <v>3</v>
      </c>
      <c r="Z6" t="s">
        <v>0</v>
      </c>
      <c r="AA6" t="s">
        <v>5030</v>
      </c>
      <c r="AB6" t="s">
        <v>2040</v>
      </c>
      <c r="AC6" s="2" t="str">
        <f t="shared" ref="AC6:AC19" si="8">Z6&amp;AA6&amp;" "&amp;AB6</f>
        <v>cf_id PK VARCHAR(5)</v>
      </c>
      <c r="AD6" t="s">
        <v>5077</v>
      </c>
      <c r="AE6" s="4" t="str">
        <f t="shared" si="6"/>
        <v xml:space="preserve">       </v>
      </c>
      <c r="AF6" s="4" t="str">
        <f t="shared" si="7"/>
        <v xml:space="preserve">       ('549', '3398', 'cat8', 'subcat15', 'Adams, Walker and Wong', 'Seamless background framework', 900, 6514, 'successful', 64, 'US', 'USD', '2020-03-24 05:00:00', '2021-02-25 06:00:00'),</v>
      </c>
    </row>
    <row r="7" spans="1:32" x14ac:dyDescent="0.55000000000000004">
      <c r="A7">
        <v>2514</v>
      </c>
      <c r="B7">
        <v>3460</v>
      </c>
      <c r="C7" t="s">
        <v>38</v>
      </c>
      <c r="D7" t="s">
        <v>39</v>
      </c>
      <c r="E7" t="s">
        <v>766</v>
      </c>
      <c r="F7" t="s">
        <v>767</v>
      </c>
      <c r="G7">
        <v>2800</v>
      </c>
      <c r="H7">
        <v>977</v>
      </c>
      <c r="I7" t="s">
        <v>16</v>
      </c>
      <c r="J7">
        <v>33</v>
      </c>
      <c r="K7" t="s">
        <v>17</v>
      </c>
      <c r="L7" t="s">
        <v>18</v>
      </c>
      <c r="M7" s="1">
        <v>44311.208333333336</v>
      </c>
      <c r="N7" s="1">
        <v>44382.208333333336</v>
      </c>
      <c r="P7">
        <f t="shared" si="3"/>
        <v>4</v>
      </c>
      <c r="Q7">
        <f t="shared" si="4"/>
        <v>25</v>
      </c>
      <c r="R7">
        <f t="shared" si="5"/>
        <v>24</v>
      </c>
      <c r="U7">
        <f t="shared" si="0"/>
        <v>6</v>
      </c>
      <c r="W7">
        <f t="shared" si="1"/>
        <v>2</v>
      </c>
      <c r="X7">
        <f t="shared" si="2"/>
        <v>3</v>
      </c>
      <c r="Z7" t="s">
        <v>1</v>
      </c>
      <c r="AA7" t="s">
        <v>5048</v>
      </c>
      <c r="AB7" t="str">
        <f>VLOOKUP(Z7,contacts!L:N,3,FALSE)</f>
        <v>VARCHAR(5)</v>
      </c>
      <c r="AC7" s="2" t="str">
        <f t="shared" si="8"/>
        <v>contact_id FK &gt;- Contacts.contact_id VARCHAR(5)</v>
      </c>
      <c r="AD7" t="s">
        <v>5077</v>
      </c>
      <c r="AE7" s="4" t="str">
        <f t="shared" si="6"/>
        <v xml:space="preserve">       </v>
      </c>
      <c r="AF7" s="4" t="str">
        <f t="shared" si="7"/>
        <v xml:space="preserve">       ('2514', '3460', 'cat4', 'subcat4', 'Adams, Willis and Sanchez', 'Expanded hybrid hardware', 2800, 977, 'failed', 33, 'CA', 'CAD', '2021-04-25 05:00:00', '2021-07-05 05:00:00'),</v>
      </c>
    </row>
    <row r="8" spans="1:32" x14ac:dyDescent="0.55000000000000004">
      <c r="A8">
        <v>3140</v>
      </c>
      <c r="B8">
        <v>2338</v>
      </c>
      <c r="C8" t="s">
        <v>38</v>
      </c>
      <c r="D8" t="s">
        <v>39</v>
      </c>
      <c r="E8" t="s">
        <v>1833</v>
      </c>
      <c r="F8" t="s">
        <v>1834</v>
      </c>
      <c r="G8">
        <v>159800</v>
      </c>
      <c r="H8">
        <v>11108</v>
      </c>
      <c r="I8" t="s">
        <v>16</v>
      </c>
      <c r="J8">
        <v>107</v>
      </c>
      <c r="K8" t="s">
        <v>24</v>
      </c>
      <c r="L8" t="s">
        <v>25</v>
      </c>
      <c r="M8" s="1">
        <v>44280.208333333336</v>
      </c>
      <c r="N8" s="1">
        <v>44473.208333333336</v>
      </c>
      <c r="P8">
        <f t="shared" si="3"/>
        <v>4</v>
      </c>
      <c r="Q8">
        <f t="shared" si="4"/>
        <v>13</v>
      </c>
      <c r="R8">
        <f t="shared" si="5"/>
        <v>39</v>
      </c>
      <c r="U8">
        <f t="shared" si="0"/>
        <v>6</v>
      </c>
      <c r="W8">
        <f t="shared" si="1"/>
        <v>2</v>
      </c>
      <c r="X8">
        <f t="shared" si="2"/>
        <v>3</v>
      </c>
      <c r="Z8" t="s">
        <v>12</v>
      </c>
      <c r="AA8" t="s">
        <v>5049</v>
      </c>
      <c r="AB8" t="str">
        <f>VLOOKUP(Z8,cat!G:J,3,FALSE)</f>
        <v>VARCHAR(5)</v>
      </c>
      <c r="AC8" s="2" t="str">
        <f t="shared" si="8"/>
        <v>category_id FK &gt;- Category.category_id VARCHAR(5)</v>
      </c>
      <c r="AD8" t="s">
        <v>5077</v>
      </c>
      <c r="AE8" s="4" t="str">
        <f t="shared" si="6"/>
        <v xml:space="preserve">       </v>
      </c>
      <c r="AF8" s="4" t="str">
        <f t="shared" si="7"/>
        <v xml:space="preserve">       ('3140', '2338', 'cat4', 'subcat4', 'Adams-Rollins', 'Integrated demand-driven info-mediaries', 159800, 11108, 'failed', 107, 'US', 'USD', '2021-03-25 05:00:00', '2021-10-04 05:00:00'),</v>
      </c>
    </row>
    <row r="9" spans="1:32" x14ac:dyDescent="0.55000000000000004">
      <c r="A9">
        <v>2228</v>
      </c>
      <c r="B9">
        <v>4404</v>
      </c>
      <c r="C9" t="s">
        <v>19</v>
      </c>
      <c r="D9" t="s">
        <v>20</v>
      </c>
      <c r="E9" t="s">
        <v>418</v>
      </c>
      <c r="F9" t="s">
        <v>419</v>
      </c>
      <c r="G9">
        <v>7200</v>
      </c>
      <c r="H9">
        <v>6927</v>
      </c>
      <c r="I9" t="s">
        <v>16</v>
      </c>
      <c r="J9">
        <v>210</v>
      </c>
      <c r="K9" t="s">
        <v>24</v>
      </c>
      <c r="L9" t="s">
        <v>25</v>
      </c>
      <c r="M9" s="1">
        <v>44303.208333333336</v>
      </c>
      <c r="N9" s="1">
        <v>44385.208333333336</v>
      </c>
      <c r="P9">
        <f t="shared" si="3"/>
        <v>4</v>
      </c>
      <c r="Q9">
        <f t="shared" si="4"/>
        <v>18</v>
      </c>
      <c r="R9">
        <f t="shared" si="5"/>
        <v>34</v>
      </c>
      <c r="U9">
        <f t="shared" si="0"/>
        <v>6</v>
      </c>
      <c r="W9">
        <f t="shared" si="1"/>
        <v>2</v>
      </c>
      <c r="X9">
        <f t="shared" si="2"/>
        <v>3</v>
      </c>
      <c r="Z9" t="s">
        <v>13</v>
      </c>
      <c r="AA9" t="s">
        <v>5050</v>
      </c>
      <c r="AB9" t="str">
        <f>VLOOKUP(Z9,subcat!G:J,3,FALSE)</f>
        <v>VARCHAR(8)</v>
      </c>
      <c r="AC9" s="2" t="str">
        <f t="shared" si="8"/>
        <v>subcategory_id FK &gt;- Subcategory.subcategory_id VARCHAR(8)</v>
      </c>
      <c r="AD9" t="s">
        <v>5077</v>
      </c>
      <c r="AE9" s="4" t="str">
        <f t="shared" si="6"/>
        <v xml:space="preserve">       </v>
      </c>
      <c r="AF9" s="4" t="str">
        <f t="shared" si="7"/>
        <v xml:space="preserve">       ('2228', '4404', 'cat1', 'subcat1', 'Alexander-Williams', 'Triple-buffered cohesive structure', 7200, 6927, 'failed', 210, 'US', 'USD', '2021-04-17 05:00:00', '2021-07-08 05:00:00'),</v>
      </c>
    </row>
    <row r="10" spans="1:32" x14ac:dyDescent="0.55000000000000004">
      <c r="A10">
        <v>2865</v>
      </c>
      <c r="B10">
        <v>1485</v>
      </c>
      <c r="C10" t="s">
        <v>75</v>
      </c>
      <c r="D10" t="s">
        <v>128</v>
      </c>
      <c r="E10" t="s">
        <v>1918</v>
      </c>
      <c r="F10" t="s">
        <v>1919</v>
      </c>
      <c r="G10">
        <v>9200</v>
      </c>
      <c r="H10">
        <v>10093</v>
      </c>
      <c r="I10" t="s">
        <v>23</v>
      </c>
      <c r="J10">
        <v>96</v>
      </c>
      <c r="K10" t="s">
        <v>24</v>
      </c>
      <c r="L10" t="s">
        <v>25</v>
      </c>
      <c r="M10" s="1">
        <v>44032.208333333336</v>
      </c>
      <c r="N10" s="1">
        <v>44311.208333333336</v>
      </c>
      <c r="P10">
        <f t="shared" si="3"/>
        <v>4</v>
      </c>
      <c r="Q10">
        <f t="shared" si="4"/>
        <v>9</v>
      </c>
      <c r="R10">
        <f t="shared" si="5"/>
        <v>25</v>
      </c>
      <c r="U10">
        <f t="shared" si="0"/>
        <v>10</v>
      </c>
      <c r="W10">
        <f t="shared" si="1"/>
        <v>2</v>
      </c>
      <c r="X10">
        <f t="shared" si="2"/>
        <v>3</v>
      </c>
      <c r="Z10" t="s">
        <v>2</v>
      </c>
      <c r="AB10" t="s">
        <v>5051</v>
      </c>
      <c r="AC10" s="2" t="str">
        <f t="shared" si="8"/>
        <v>company_name VARCHAR(50)</v>
      </c>
      <c r="AD10" t="s">
        <v>5077</v>
      </c>
      <c r="AE10" s="4" t="str">
        <f t="shared" si="6"/>
        <v xml:space="preserve">       </v>
      </c>
      <c r="AF10" s="4" t="str">
        <f t="shared" si="7"/>
        <v xml:space="preserve">       ('2865', '1485', 'cat6', 'subcat14', 'Allen Inc', 'Total dedicated benchmark', 9200, 10093, 'successful', 96, 'US', 'USD', '2020-07-20 05:00:00', '2021-04-25 05:00:00'),</v>
      </c>
    </row>
    <row r="11" spans="1:32" x14ac:dyDescent="0.55000000000000004">
      <c r="A11">
        <v>1722</v>
      </c>
      <c r="B11">
        <v>2706</v>
      </c>
      <c r="C11" t="s">
        <v>38</v>
      </c>
      <c r="D11" t="s">
        <v>39</v>
      </c>
      <c r="E11" t="s">
        <v>1918</v>
      </c>
      <c r="F11" t="s">
        <v>1926</v>
      </c>
      <c r="G11">
        <v>9600</v>
      </c>
      <c r="H11">
        <v>6205</v>
      </c>
      <c r="I11" t="s">
        <v>16</v>
      </c>
      <c r="J11">
        <v>67</v>
      </c>
      <c r="K11" t="s">
        <v>30</v>
      </c>
      <c r="L11" t="s">
        <v>31</v>
      </c>
      <c r="M11" s="1">
        <v>44269.25</v>
      </c>
      <c r="N11" s="1">
        <v>44367.208333333336</v>
      </c>
      <c r="P11">
        <f t="shared" si="3"/>
        <v>4</v>
      </c>
      <c r="Q11">
        <f t="shared" si="4"/>
        <v>9</v>
      </c>
      <c r="R11">
        <f t="shared" si="5"/>
        <v>27</v>
      </c>
      <c r="U11">
        <f t="shared" si="0"/>
        <v>6</v>
      </c>
      <c r="W11">
        <f t="shared" si="1"/>
        <v>2</v>
      </c>
      <c r="X11">
        <f t="shared" si="2"/>
        <v>3</v>
      </c>
      <c r="Z11" t="s">
        <v>3</v>
      </c>
      <c r="AB11" t="s">
        <v>5052</v>
      </c>
      <c r="AC11" s="2" t="str">
        <f t="shared" si="8"/>
        <v>description VARCHAR(70)</v>
      </c>
      <c r="AD11" t="s">
        <v>5077</v>
      </c>
      <c r="AE11" s="4" t="str">
        <f t="shared" si="6"/>
        <v xml:space="preserve">       </v>
      </c>
      <c r="AF11" s="4" t="str">
        <f t="shared" si="7"/>
        <v xml:space="preserve">       ('1722', '2706', 'cat4', 'subcat4', 'Allen Inc', 'Horizontal optimizing model', 9600, 6205, 'failed', 67, 'AU', 'AUD', '2021-03-14 06:00:00', '2021-06-20 05:00:00'),</v>
      </c>
    </row>
    <row r="12" spans="1:32" x14ac:dyDescent="0.55000000000000004">
      <c r="A12">
        <v>2404</v>
      </c>
      <c r="B12">
        <v>5501</v>
      </c>
      <c r="C12" t="s">
        <v>26</v>
      </c>
      <c r="D12" t="s">
        <v>27</v>
      </c>
      <c r="E12" t="s">
        <v>317</v>
      </c>
      <c r="F12" t="s">
        <v>318</v>
      </c>
      <c r="G12">
        <v>70600</v>
      </c>
      <c r="H12">
        <v>42596</v>
      </c>
      <c r="I12" t="s">
        <v>82</v>
      </c>
      <c r="J12">
        <v>532</v>
      </c>
      <c r="K12" t="s">
        <v>24</v>
      </c>
      <c r="L12" t="s">
        <v>25</v>
      </c>
      <c r="M12" s="1">
        <v>44087.208333333336</v>
      </c>
      <c r="N12" s="1">
        <v>44456.208333333336</v>
      </c>
      <c r="P12">
        <f t="shared" si="3"/>
        <v>4</v>
      </c>
      <c r="Q12">
        <f t="shared" si="4"/>
        <v>12</v>
      </c>
      <c r="R12">
        <f t="shared" si="5"/>
        <v>26</v>
      </c>
      <c r="U12">
        <f t="shared" si="0"/>
        <v>8</v>
      </c>
      <c r="W12">
        <f t="shared" si="1"/>
        <v>2</v>
      </c>
      <c r="X12">
        <f t="shared" si="2"/>
        <v>3</v>
      </c>
      <c r="Z12" t="s">
        <v>4</v>
      </c>
      <c r="AB12" t="s">
        <v>2039</v>
      </c>
      <c r="AC12" s="2" t="str">
        <f t="shared" si="8"/>
        <v>goal INT</v>
      </c>
      <c r="AD12" t="s">
        <v>5039</v>
      </c>
      <c r="AE12" s="4" t="str">
        <f t="shared" si="6"/>
        <v xml:space="preserve">       </v>
      </c>
      <c r="AF12" s="4" t="str">
        <f t="shared" si="7"/>
        <v xml:space="preserve">       ('2404', '5501', 'cat2', 'subcat2', 'Allen-Curtis', 'Phased human-resource core', 70600, 42596, 'canceled', 532, 'US', 'USD', '2020-09-13 05:00:00', '2021-09-17 05:00:00'),</v>
      </c>
    </row>
    <row r="13" spans="1:32" x14ac:dyDescent="0.55000000000000004">
      <c r="A13">
        <v>1204</v>
      </c>
      <c r="B13">
        <v>5342</v>
      </c>
      <c r="C13" t="s">
        <v>26</v>
      </c>
      <c r="D13" t="s">
        <v>27</v>
      </c>
      <c r="E13" t="s">
        <v>582</v>
      </c>
      <c r="F13" t="s">
        <v>583</v>
      </c>
      <c r="G13">
        <v>6300</v>
      </c>
      <c r="H13">
        <v>9935</v>
      </c>
      <c r="I13" t="s">
        <v>23</v>
      </c>
      <c r="J13">
        <v>261</v>
      </c>
      <c r="K13" t="s">
        <v>24</v>
      </c>
      <c r="L13" t="s">
        <v>25</v>
      </c>
      <c r="M13" s="1">
        <v>44392.208333333336</v>
      </c>
      <c r="N13" s="1">
        <v>44481.208333333336</v>
      </c>
      <c r="P13">
        <f t="shared" si="3"/>
        <v>4</v>
      </c>
      <c r="Q13">
        <f t="shared" si="4"/>
        <v>11</v>
      </c>
      <c r="R13">
        <f t="shared" si="5"/>
        <v>30</v>
      </c>
      <c r="U13">
        <f t="shared" si="0"/>
        <v>10</v>
      </c>
      <c r="W13">
        <f t="shared" si="1"/>
        <v>2</v>
      </c>
      <c r="X13">
        <f t="shared" si="2"/>
        <v>3</v>
      </c>
      <c r="Z13" t="s">
        <v>5</v>
      </c>
      <c r="AB13" t="s">
        <v>2039</v>
      </c>
      <c r="AC13" s="2" t="str">
        <f t="shared" si="8"/>
        <v>pledged INT</v>
      </c>
      <c r="AD13" t="s">
        <v>5040</v>
      </c>
      <c r="AE13" s="4" t="str">
        <f t="shared" si="6"/>
        <v xml:space="preserve">       </v>
      </c>
      <c r="AF13" s="4" t="str">
        <f t="shared" si="7"/>
        <v xml:space="preserve">       ('1204', '5342', 'cat2', 'subcat2', 'Allen-Jones', 'Centralized modular initiative', 6300, 9935, 'successful', 261, 'US', 'USD', '2021-07-15 05:00:00', '2021-10-12 05:00:00'),</v>
      </c>
    </row>
    <row r="14" spans="1:32" x14ac:dyDescent="0.55000000000000004">
      <c r="A14">
        <v>1485</v>
      </c>
      <c r="B14">
        <v>2798</v>
      </c>
      <c r="C14" t="s">
        <v>48</v>
      </c>
      <c r="D14" t="s">
        <v>49</v>
      </c>
      <c r="E14" t="s">
        <v>1686</v>
      </c>
      <c r="F14" t="s">
        <v>1687</v>
      </c>
      <c r="G14">
        <v>4900</v>
      </c>
      <c r="H14">
        <v>14273</v>
      </c>
      <c r="I14" t="s">
        <v>23</v>
      </c>
      <c r="J14">
        <v>210</v>
      </c>
      <c r="K14" t="s">
        <v>24</v>
      </c>
      <c r="L14" t="s">
        <v>25</v>
      </c>
      <c r="M14" s="1">
        <v>44204.25</v>
      </c>
      <c r="N14" s="1">
        <v>44509.25</v>
      </c>
      <c r="P14">
        <f t="shared" si="3"/>
        <v>4</v>
      </c>
      <c r="Q14">
        <f t="shared" si="4"/>
        <v>15</v>
      </c>
      <c r="R14">
        <f t="shared" si="5"/>
        <v>31</v>
      </c>
      <c r="U14">
        <f t="shared" si="0"/>
        <v>10</v>
      </c>
      <c r="W14">
        <f t="shared" si="1"/>
        <v>2</v>
      </c>
      <c r="X14">
        <f t="shared" si="2"/>
        <v>3</v>
      </c>
      <c r="Z14" t="s">
        <v>6</v>
      </c>
      <c r="AB14" t="s">
        <v>5032</v>
      </c>
      <c r="AC14" s="2" t="str">
        <f t="shared" si="8"/>
        <v>outcome VARCHAR(25)</v>
      </c>
      <c r="AD14" t="s">
        <v>5077</v>
      </c>
      <c r="AE14" s="4" t="str">
        <f t="shared" si="6"/>
        <v xml:space="preserve">       </v>
      </c>
      <c r="AF14" s="4" t="str">
        <f t="shared" si="7"/>
        <v xml:space="preserve">       ('1485', '2798', 'cat5', 'subcat5', 'Alvarez-Andrews', 'Extended impactful secured line', 4900, 14273, 'successful', 210, 'US', 'USD', '2021-01-08 06:00:00', '2021-11-09 06:00:00'),</v>
      </c>
    </row>
    <row r="15" spans="1:32" x14ac:dyDescent="0.55000000000000004">
      <c r="A15">
        <v>322</v>
      </c>
      <c r="B15">
        <v>3753</v>
      </c>
      <c r="C15" t="s">
        <v>75</v>
      </c>
      <c r="D15" t="s">
        <v>76</v>
      </c>
      <c r="E15" t="s">
        <v>1679</v>
      </c>
      <c r="F15" t="s">
        <v>1680</v>
      </c>
      <c r="G15">
        <v>51300</v>
      </c>
      <c r="H15">
        <v>189192</v>
      </c>
      <c r="I15" t="s">
        <v>23</v>
      </c>
      <c r="J15">
        <v>2489</v>
      </c>
      <c r="K15" t="s">
        <v>116</v>
      </c>
      <c r="L15" t="s">
        <v>117</v>
      </c>
      <c r="M15" s="1">
        <v>44129.208333333336</v>
      </c>
      <c r="N15" s="1">
        <v>44310.208333333336</v>
      </c>
      <c r="P15">
        <f t="shared" si="3"/>
        <v>3</v>
      </c>
      <c r="Q15">
        <f t="shared" si="4"/>
        <v>13</v>
      </c>
      <c r="R15">
        <f t="shared" si="5"/>
        <v>33</v>
      </c>
      <c r="U15">
        <f t="shared" si="0"/>
        <v>10</v>
      </c>
      <c r="W15">
        <f t="shared" si="1"/>
        <v>2</v>
      </c>
      <c r="X15">
        <f t="shared" si="2"/>
        <v>3</v>
      </c>
      <c r="Z15" t="s">
        <v>7</v>
      </c>
      <c r="AB15" t="s">
        <v>2039</v>
      </c>
      <c r="AC15" s="2" t="str">
        <f t="shared" si="8"/>
        <v>backers_count INT</v>
      </c>
      <c r="AD15" t="s">
        <v>5041</v>
      </c>
      <c r="AE15" s="4" t="str">
        <f t="shared" si="6"/>
        <v xml:space="preserve">       </v>
      </c>
      <c r="AF15" s="4" t="str">
        <f t="shared" si="7"/>
        <v xml:space="preserve">       ('322', '3753', 'cat6', 'subcat10', 'Alvarez-Bauer', 'Front-line intermediate moderator', 51300, 189192, 'successful', 2489, 'IT', 'EUR', '2020-10-25 05:00:00', '2021-04-24 05:00:00'),</v>
      </c>
    </row>
    <row r="16" spans="1:32" x14ac:dyDescent="0.55000000000000004">
      <c r="A16">
        <v>3007</v>
      </c>
      <c r="B16">
        <v>2396</v>
      </c>
      <c r="C16" t="s">
        <v>38</v>
      </c>
      <c r="D16" t="s">
        <v>39</v>
      </c>
      <c r="E16" t="s">
        <v>784</v>
      </c>
      <c r="F16" t="s">
        <v>785</v>
      </c>
      <c r="G16">
        <v>5500</v>
      </c>
      <c r="H16">
        <v>9546</v>
      </c>
      <c r="I16" t="s">
        <v>23</v>
      </c>
      <c r="J16">
        <v>88</v>
      </c>
      <c r="K16" t="s">
        <v>24</v>
      </c>
      <c r="L16" t="s">
        <v>25</v>
      </c>
      <c r="M16" s="1">
        <v>44262.25</v>
      </c>
      <c r="N16" s="1">
        <v>44344.208333333336</v>
      </c>
      <c r="P16">
        <f t="shared" si="3"/>
        <v>4</v>
      </c>
      <c r="Q16">
        <f t="shared" si="4"/>
        <v>17</v>
      </c>
      <c r="R16">
        <f t="shared" si="5"/>
        <v>36</v>
      </c>
      <c r="U16">
        <f t="shared" si="0"/>
        <v>10</v>
      </c>
      <c r="W16">
        <f t="shared" si="1"/>
        <v>2</v>
      </c>
      <c r="X16">
        <f t="shared" si="2"/>
        <v>3</v>
      </c>
      <c r="Z16" t="s">
        <v>8</v>
      </c>
      <c r="AB16" t="s">
        <v>2040</v>
      </c>
      <c r="AC16" s="2" t="str">
        <f t="shared" si="8"/>
        <v>country VARCHAR(5)</v>
      </c>
      <c r="AD16" t="s">
        <v>5077</v>
      </c>
      <c r="AE16" s="4" t="str">
        <f t="shared" si="6"/>
        <v xml:space="preserve">       </v>
      </c>
      <c r="AF16" s="4" t="str">
        <f t="shared" si="7"/>
        <v xml:space="preserve">       ('3007', '2396', 'cat4', 'subcat4', 'Anderson and Sons', 'Quality-focused reciprocal structure', 5500, 9546, 'successful', 88, 'US', 'USD', '2021-03-07 06:00:00', '2021-05-28 05:00:00'),</v>
      </c>
    </row>
    <row r="17" spans="1:32" x14ac:dyDescent="0.55000000000000004">
      <c r="A17">
        <v>2470</v>
      </c>
      <c r="B17">
        <v>5869</v>
      </c>
      <c r="C17" t="s">
        <v>26</v>
      </c>
      <c r="D17" t="s">
        <v>27</v>
      </c>
      <c r="E17" t="s">
        <v>1166</v>
      </c>
      <c r="F17" t="s">
        <v>1167</v>
      </c>
      <c r="G17">
        <v>6300</v>
      </c>
      <c r="H17">
        <v>14089</v>
      </c>
      <c r="I17" t="s">
        <v>23</v>
      </c>
      <c r="J17">
        <v>135</v>
      </c>
      <c r="K17" t="s">
        <v>42</v>
      </c>
      <c r="L17" t="s">
        <v>43</v>
      </c>
      <c r="M17" s="1">
        <v>43960.208333333336</v>
      </c>
      <c r="N17" s="1">
        <v>44317.208333333336</v>
      </c>
      <c r="P17">
        <f t="shared" si="3"/>
        <v>4</v>
      </c>
      <c r="Q17">
        <f t="shared" si="4"/>
        <v>14</v>
      </c>
      <c r="R17">
        <f t="shared" si="5"/>
        <v>26</v>
      </c>
      <c r="U17">
        <f t="shared" si="0"/>
        <v>10</v>
      </c>
      <c r="W17">
        <f t="shared" si="1"/>
        <v>2</v>
      </c>
      <c r="X17">
        <f t="shared" si="2"/>
        <v>3</v>
      </c>
      <c r="Z17" t="s">
        <v>9</v>
      </c>
      <c r="AB17" t="s">
        <v>2040</v>
      </c>
      <c r="AC17" s="2" t="str">
        <f t="shared" si="8"/>
        <v>currency VARCHAR(5)</v>
      </c>
      <c r="AD17" t="s">
        <v>5077</v>
      </c>
      <c r="AE17" s="4" t="str">
        <f t="shared" si="6"/>
        <v xml:space="preserve">       </v>
      </c>
      <c r="AF17" s="4" t="str">
        <f t="shared" si="7"/>
        <v xml:space="preserve">       ('2470', '5869', 'cat2', 'subcat2', 'Anderson Group', 'Organic maximized database', 6300, 14089, 'successful', 135, 'DK', 'DKK', '2020-05-09 05:00:00', '2021-05-01 05:00:00'),</v>
      </c>
    </row>
    <row r="18" spans="1:32" x14ac:dyDescent="0.55000000000000004">
      <c r="A18">
        <v>2288</v>
      </c>
      <c r="B18">
        <v>5443</v>
      </c>
      <c r="C18" t="s">
        <v>38</v>
      </c>
      <c r="D18" t="s">
        <v>39</v>
      </c>
      <c r="E18" t="s">
        <v>1471</v>
      </c>
      <c r="F18" t="s">
        <v>1472</v>
      </c>
      <c r="G18">
        <v>6200</v>
      </c>
      <c r="H18">
        <v>1260</v>
      </c>
      <c r="I18" t="s">
        <v>16</v>
      </c>
      <c r="J18">
        <v>14</v>
      </c>
      <c r="K18" t="s">
        <v>116</v>
      </c>
      <c r="L18" t="s">
        <v>117</v>
      </c>
      <c r="M18" s="1">
        <v>43971.208333333336</v>
      </c>
      <c r="N18" s="1">
        <v>44370.208333333336</v>
      </c>
      <c r="P18">
        <f t="shared" si="3"/>
        <v>4</v>
      </c>
      <c r="Q18">
        <f t="shared" si="4"/>
        <v>12</v>
      </c>
      <c r="R18">
        <f t="shared" ref="R18:R81" si="9">LEN(F18)</f>
        <v>47</v>
      </c>
      <c r="U18">
        <f t="shared" ref="U18:U81" si="10">LEN(I18)</f>
        <v>6</v>
      </c>
      <c r="W18">
        <f t="shared" ref="W18:W81" si="11">LEN(K18)</f>
        <v>2</v>
      </c>
      <c r="X18">
        <f t="shared" si="2"/>
        <v>3</v>
      </c>
      <c r="Z18" t="s">
        <v>10</v>
      </c>
      <c r="AB18" t="s">
        <v>5053</v>
      </c>
      <c r="AC18" s="2" t="str">
        <f t="shared" si="8"/>
        <v>launch_date TIMESTAMP</v>
      </c>
      <c r="AD18" t="s">
        <v>5042</v>
      </c>
      <c r="AE18" s="4" t="str">
        <f t="shared" si="6"/>
        <v xml:space="preserve">       </v>
      </c>
      <c r="AF18" s="4" t="str">
        <f t="shared" si="7"/>
        <v xml:space="preserve">       ('2288', '5443', 'cat4', 'subcat4', 'Anderson LLC', 'Customizable full-range artificial intelligence', 6200, 1260, 'failed', 14, 'IT', 'EUR', '2020-05-20 05:00:00', '2021-06-23 05:00:00'),</v>
      </c>
    </row>
    <row r="19" spans="1:32" x14ac:dyDescent="0.55000000000000004">
      <c r="A19">
        <v>1261</v>
      </c>
      <c r="B19">
        <v>5361</v>
      </c>
      <c r="C19" t="s">
        <v>75</v>
      </c>
      <c r="D19" t="s">
        <v>216</v>
      </c>
      <c r="E19" t="s">
        <v>1827</v>
      </c>
      <c r="F19" t="s">
        <v>1828</v>
      </c>
      <c r="G19">
        <v>6000</v>
      </c>
      <c r="H19">
        <v>13835</v>
      </c>
      <c r="I19" t="s">
        <v>23</v>
      </c>
      <c r="J19">
        <v>182</v>
      </c>
      <c r="K19" t="s">
        <v>24</v>
      </c>
      <c r="L19" t="s">
        <v>25</v>
      </c>
      <c r="M19" s="1">
        <v>44137.25</v>
      </c>
      <c r="N19" s="1">
        <v>44443.208333333336</v>
      </c>
      <c r="P19">
        <f t="shared" si="3"/>
        <v>4</v>
      </c>
      <c r="Q19">
        <f t="shared" si="4"/>
        <v>27</v>
      </c>
      <c r="R19">
        <f t="shared" si="9"/>
        <v>28</v>
      </c>
      <c r="U19">
        <f t="shared" si="10"/>
        <v>10</v>
      </c>
      <c r="W19">
        <f t="shared" si="11"/>
        <v>2</v>
      </c>
      <c r="X19">
        <f t="shared" si="2"/>
        <v>3</v>
      </c>
      <c r="Z19" t="s">
        <v>11</v>
      </c>
      <c r="AB19" t="s">
        <v>5053</v>
      </c>
      <c r="AC19" s="2" t="str">
        <f t="shared" si="8"/>
        <v>end_date TIMESTAMP</v>
      </c>
      <c r="AD19" t="s">
        <v>5043</v>
      </c>
      <c r="AE19" s="4" t="str">
        <f t="shared" si="6"/>
        <v xml:space="preserve">       </v>
      </c>
      <c r="AF19" s="4" t="str">
        <f t="shared" si="7"/>
        <v xml:space="preserve">       ('1261', '5361', 'cat6', 'subcat19', 'Anderson, Parks and Estrada', 'Realigned discrete structure', 6000, 13835, 'successful', 182, 'US', 'USD', '2020-11-02 06:00:00', '2021-09-04 05:00:00'),</v>
      </c>
    </row>
    <row r="20" spans="1:32" x14ac:dyDescent="0.55000000000000004">
      <c r="A20">
        <v>2693</v>
      </c>
      <c r="B20">
        <v>5151</v>
      </c>
      <c r="C20" t="s">
        <v>75</v>
      </c>
      <c r="D20" t="s">
        <v>76</v>
      </c>
      <c r="E20" t="s">
        <v>1692</v>
      </c>
      <c r="F20" t="s">
        <v>1693</v>
      </c>
      <c r="G20">
        <v>85000</v>
      </c>
      <c r="H20">
        <v>107516</v>
      </c>
      <c r="I20" t="s">
        <v>23</v>
      </c>
      <c r="J20">
        <v>1280</v>
      </c>
      <c r="K20" t="s">
        <v>24</v>
      </c>
      <c r="L20" t="s">
        <v>25</v>
      </c>
      <c r="M20" s="1">
        <v>44033.208333333336</v>
      </c>
      <c r="N20" s="1">
        <v>44266.25</v>
      </c>
      <c r="P20">
        <f t="shared" si="3"/>
        <v>4</v>
      </c>
      <c r="Q20">
        <f t="shared" si="4"/>
        <v>26</v>
      </c>
      <c r="R20">
        <f t="shared" si="9"/>
        <v>30</v>
      </c>
      <c r="U20">
        <f t="shared" si="10"/>
        <v>10</v>
      </c>
      <c r="W20">
        <f t="shared" si="11"/>
        <v>2</v>
      </c>
      <c r="X20">
        <f t="shared" si="2"/>
        <v>3</v>
      </c>
      <c r="AE20" s="4" t="str">
        <f t="shared" si="6"/>
        <v xml:space="preserve">       </v>
      </c>
      <c r="AF20" s="4" t="str">
        <f t="shared" si="7"/>
        <v xml:space="preserve">       ('2693', '5151', 'cat6', 'subcat10', 'Anderson, Williams and Cox', 'Streamlined national benchmark', 85000, 107516, 'successful', 1280, 'US', 'USD', '2020-07-21 05:00:00', '2021-03-11 06:00:00'),</v>
      </c>
    </row>
    <row r="21" spans="1:32" x14ac:dyDescent="0.55000000000000004">
      <c r="A21">
        <v>348</v>
      </c>
      <c r="B21">
        <v>5144</v>
      </c>
      <c r="C21" t="s">
        <v>38</v>
      </c>
      <c r="D21" t="s">
        <v>39</v>
      </c>
      <c r="E21" t="s">
        <v>948</v>
      </c>
      <c r="F21" t="s">
        <v>949</v>
      </c>
      <c r="G21">
        <v>2100</v>
      </c>
      <c r="H21">
        <v>10739</v>
      </c>
      <c r="I21" t="s">
        <v>23</v>
      </c>
      <c r="J21">
        <v>170</v>
      </c>
      <c r="K21" t="s">
        <v>24</v>
      </c>
      <c r="L21" t="s">
        <v>25</v>
      </c>
      <c r="M21" s="1">
        <v>44085.208333333336</v>
      </c>
      <c r="N21" s="1">
        <v>44267.25</v>
      </c>
      <c r="P21">
        <f t="shared" si="3"/>
        <v>3</v>
      </c>
      <c r="Q21">
        <f t="shared" si="4"/>
        <v>16</v>
      </c>
      <c r="R21">
        <f t="shared" si="9"/>
        <v>42</v>
      </c>
      <c r="U21">
        <f t="shared" si="10"/>
        <v>10</v>
      </c>
      <c r="W21">
        <f t="shared" si="11"/>
        <v>2</v>
      </c>
      <c r="X21">
        <f t="shared" si="2"/>
        <v>3</v>
      </c>
      <c r="AE21" s="4" t="str">
        <f t="shared" si="6"/>
        <v xml:space="preserve">       </v>
      </c>
      <c r="AF21" s="4" t="str">
        <f t="shared" si="7"/>
        <v xml:space="preserve">       ('348', '5144', 'cat4', 'subcat4', 'Anderson-Pearson', 'Intuitive demand-driven Local Area Network', 2100, 10739, 'successful', 170, 'US', 'USD', '2020-09-11 05:00:00', '2021-03-12 06:00:00'),</v>
      </c>
    </row>
    <row r="22" spans="1:32" x14ac:dyDescent="0.55000000000000004">
      <c r="A22">
        <v>2025</v>
      </c>
      <c r="B22">
        <v>3889</v>
      </c>
      <c r="C22" t="s">
        <v>38</v>
      </c>
      <c r="D22" t="s">
        <v>39</v>
      </c>
      <c r="E22" t="s">
        <v>174</v>
      </c>
      <c r="F22" t="s">
        <v>175</v>
      </c>
      <c r="G22">
        <v>2700</v>
      </c>
      <c r="H22">
        <v>6132</v>
      </c>
      <c r="I22" t="s">
        <v>23</v>
      </c>
      <c r="J22">
        <v>211</v>
      </c>
      <c r="K22" t="s">
        <v>24</v>
      </c>
      <c r="L22" t="s">
        <v>25</v>
      </c>
      <c r="M22" s="1">
        <v>44236.25</v>
      </c>
      <c r="N22" s="1">
        <v>44358.208333333336</v>
      </c>
      <c r="P22">
        <f t="shared" si="3"/>
        <v>4</v>
      </c>
      <c r="Q22">
        <f t="shared" si="4"/>
        <v>14</v>
      </c>
      <c r="R22">
        <f t="shared" si="9"/>
        <v>31</v>
      </c>
      <c r="U22">
        <f t="shared" si="10"/>
        <v>10</v>
      </c>
      <c r="W22">
        <f t="shared" si="11"/>
        <v>2</v>
      </c>
      <c r="X22">
        <f t="shared" si="2"/>
        <v>3</v>
      </c>
      <c r="AE22" s="4" t="str">
        <f t="shared" si="6"/>
        <v xml:space="preserve">       </v>
      </c>
      <c r="AF22" s="4" t="str">
        <f t="shared" si="7"/>
        <v xml:space="preserve">       ('2025', '3889', 'cat4', 'subcat4', 'Anderson-Perez', 'Expanded 3rdgeneration strategy', 2700, 6132, 'successful', 211, 'US', 'USD', '2021-02-09 06:00:00', '2021-06-11 05:00:00'),</v>
      </c>
    </row>
    <row r="23" spans="1:32" x14ac:dyDescent="0.55000000000000004">
      <c r="A23">
        <v>1339</v>
      </c>
      <c r="B23">
        <v>2779</v>
      </c>
      <c r="C23" t="s">
        <v>38</v>
      </c>
      <c r="D23" t="s">
        <v>39</v>
      </c>
      <c r="E23" t="s">
        <v>890</v>
      </c>
      <c r="F23" t="s">
        <v>891</v>
      </c>
      <c r="G23">
        <v>113500</v>
      </c>
      <c r="H23">
        <v>12552</v>
      </c>
      <c r="I23" t="s">
        <v>16</v>
      </c>
      <c r="J23">
        <v>418</v>
      </c>
      <c r="K23" t="s">
        <v>24</v>
      </c>
      <c r="L23" t="s">
        <v>25</v>
      </c>
      <c r="M23" s="1">
        <v>44228.25</v>
      </c>
      <c r="N23" s="1">
        <v>44477.208333333336</v>
      </c>
      <c r="P23">
        <f t="shared" si="3"/>
        <v>4</v>
      </c>
      <c r="Q23">
        <f t="shared" si="4"/>
        <v>13</v>
      </c>
      <c r="R23">
        <f t="shared" si="9"/>
        <v>32</v>
      </c>
      <c r="U23">
        <f t="shared" si="10"/>
        <v>6</v>
      </c>
      <c r="W23">
        <f t="shared" si="11"/>
        <v>2</v>
      </c>
      <c r="X23">
        <f t="shared" si="2"/>
        <v>3</v>
      </c>
      <c r="AE23" s="4" t="str">
        <f t="shared" si="6"/>
        <v xml:space="preserve">       </v>
      </c>
      <c r="AF23" s="4" t="str">
        <f t="shared" si="7"/>
        <v xml:space="preserve">       ('1339', '2779', 'cat4', 'subcat4', 'Anderson-Pham', 'Intuitive needs-based monitoring', 113500, 12552, 'failed', 418, 'US', 'USD', '2021-02-01 06:00:00', '2021-10-08 05:00:00'),</v>
      </c>
    </row>
    <row r="24" spans="1:32" x14ac:dyDescent="0.55000000000000004">
      <c r="A24">
        <v>1191</v>
      </c>
      <c r="B24">
        <v>4146</v>
      </c>
      <c r="C24" t="s">
        <v>38</v>
      </c>
      <c r="D24" t="s">
        <v>39</v>
      </c>
      <c r="E24" t="s">
        <v>440</v>
      </c>
      <c r="F24" t="s">
        <v>441</v>
      </c>
      <c r="G24">
        <v>191300</v>
      </c>
      <c r="H24">
        <v>45004</v>
      </c>
      <c r="I24" t="s">
        <v>82</v>
      </c>
      <c r="J24">
        <v>441</v>
      </c>
      <c r="K24" t="s">
        <v>24</v>
      </c>
      <c r="L24" t="s">
        <v>25</v>
      </c>
      <c r="M24" s="1">
        <v>44226.25</v>
      </c>
      <c r="N24" s="1">
        <v>44339.208333333336</v>
      </c>
      <c r="P24">
        <f t="shared" si="3"/>
        <v>4</v>
      </c>
      <c r="Q24">
        <f t="shared" si="4"/>
        <v>12</v>
      </c>
      <c r="R24">
        <f t="shared" si="9"/>
        <v>36</v>
      </c>
      <c r="U24">
        <f t="shared" si="10"/>
        <v>8</v>
      </c>
      <c r="W24">
        <f t="shared" si="11"/>
        <v>2</v>
      </c>
      <c r="X24">
        <f t="shared" si="2"/>
        <v>3</v>
      </c>
      <c r="AE24" s="4" t="str">
        <f t="shared" si="6"/>
        <v xml:space="preserve">       </v>
      </c>
      <c r="AF24" s="4" t="str">
        <f t="shared" si="7"/>
        <v xml:space="preserve">       ('1191', '4146', 'cat4', 'subcat4', 'Anthony-Shaw', 'Switchable contextually-based access', 191300, 45004, 'canceled', 441, 'US', 'USD', '2021-01-30 06:00:00', '2021-05-23 05:00:00'),</v>
      </c>
    </row>
    <row r="25" spans="1:32" x14ac:dyDescent="0.55000000000000004">
      <c r="A25">
        <v>1668</v>
      </c>
      <c r="B25">
        <v>4604</v>
      </c>
      <c r="C25" t="s">
        <v>97</v>
      </c>
      <c r="D25" t="s">
        <v>98</v>
      </c>
      <c r="E25" t="s">
        <v>255</v>
      </c>
      <c r="F25" t="s">
        <v>256</v>
      </c>
      <c r="G25">
        <v>97800</v>
      </c>
      <c r="H25">
        <v>32951</v>
      </c>
      <c r="I25" t="s">
        <v>16</v>
      </c>
      <c r="J25">
        <v>1220</v>
      </c>
      <c r="K25" t="s">
        <v>30</v>
      </c>
      <c r="L25" t="s">
        <v>31</v>
      </c>
      <c r="M25" s="1">
        <v>44241.25</v>
      </c>
      <c r="N25" s="1">
        <v>44503.208333333336</v>
      </c>
      <c r="P25">
        <f t="shared" si="3"/>
        <v>4</v>
      </c>
      <c r="Q25">
        <f t="shared" si="4"/>
        <v>23</v>
      </c>
      <c r="R25">
        <f t="shared" si="9"/>
        <v>28</v>
      </c>
      <c r="U25">
        <f t="shared" si="10"/>
        <v>6</v>
      </c>
      <c r="W25">
        <f t="shared" si="11"/>
        <v>2</v>
      </c>
      <c r="X25">
        <f t="shared" si="2"/>
        <v>3</v>
      </c>
      <c r="AE25" s="4" t="str">
        <f t="shared" si="6"/>
        <v xml:space="preserve">       </v>
      </c>
      <c r="AF25" s="4" t="str">
        <f t="shared" si="7"/>
        <v xml:space="preserve">       ('1668', '4604', 'cat7', 'subcat12', 'Arias, Allen and Miller', 'Seamless transitional portal', 97800, 32951, 'failed', 1220, 'AU', 'AUD', '2021-02-14 06:00:00', '2021-11-03 05:00:00'),</v>
      </c>
    </row>
    <row r="26" spans="1:32" x14ac:dyDescent="0.55000000000000004">
      <c r="A26">
        <v>2893</v>
      </c>
      <c r="B26">
        <v>2441</v>
      </c>
      <c r="C26" t="s">
        <v>75</v>
      </c>
      <c r="D26" t="s">
        <v>128</v>
      </c>
      <c r="E26" t="s">
        <v>474</v>
      </c>
      <c r="F26" t="s">
        <v>475</v>
      </c>
      <c r="G26">
        <v>9000</v>
      </c>
      <c r="H26">
        <v>3496</v>
      </c>
      <c r="I26" t="s">
        <v>82</v>
      </c>
      <c r="J26">
        <v>57</v>
      </c>
      <c r="K26" t="s">
        <v>24</v>
      </c>
      <c r="L26" t="s">
        <v>25</v>
      </c>
      <c r="M26" s="1">
        <v>44351.208333333336</v>
      </c>
      <c r="N26" s="1">
        <v>44498.208333333336</v>
      </c>
      <c r="P26">
        <f t="shared" si="3"/>
        <v>4</v>
      </c>
      <c r="Q26">
        <f t="shared" si="4"/>
        <v>24</v>
      </c>
      <c r="R26">
        <f t="shared" si="9"/>
        <v>33</v>
      </c>
      <c r="U26">
        <f t="shared" si="10"/>
        <v>8</v>
      </c>
      <c r="W26">
        <f t="shared" si="11"/>
        <v>2</v>
      </c>
      <c r="X26">
        <f t="shared" si="2"/>
        <v>3</v>
      </c>
      <c r="AE26" s="4" t="str">
        <f t="shared" si="6"/>
        <v xml:space="preserve">       </v>
      </c>
      <c r="AF26" s="4" t="str">
        <f t="shared" si="7"/>
        <v xml:space="preserve">       ('2893', '2441', 'cat6', 'subcat14', 'Austin, Baker and Kelley', 'Fundamental grid-enabled strategy', 9000, 3496, 'canceled', 57, 'US', 'USD', '2021-06-04 05:00:00', '2021-10-29 05:00:00'),</v>
      </c>
    </row>
    <row r="27" spans="1:32" x14ac:dyDescent="0.55000000000000004">
      <c r="A27">
        <v>1956</v>
      </c>
      <c r="B27">
        <v>5534</v>
      </c>
      <c r="C27" t="s">
        <v>48</v>
      </c>
      <c r="D27" t="s">
        <v>49</v>
      </c>
      <c r="E27" t="s">
        <v>1231</v>
      </c>
      <c r="F27" t="s">
        <v>1232</v>
      </c>
      <c r="G27">
        <v>7900</v>
      </c>
      <c r="H27">
        <v>5113</v>
      </c>
      <c r="I27" t="s">
        <v>16</v>
      </c>
      <c r="J27">
        <v>102</v>
      </c>
      <c r="K27" t="s">
        <v>24</v>
      </c>
      <c r="L27" t="s">
        <v>25</v>
      </c>
      <c r="M27" s="1">
        <v>44054.208333333336</v>
      </c>
      <c r="N27" s="1">
        <v>44372.208333333336</v>
      </c>
      <c r="P27">
        <f t="shared" si="3"/>
        <v>4</v>
      </c>
      <c r="Q27">
        <f t="shared" si="4"/>
        <v>23</v>
      </c>
      <c r="R27">
        <f t="shared" si="9"/>
        <v>29</v>
      </c>
      <c r="U27">
        <f t="shared" si="10"/>
        <v>6</v>
      </c>
      <c r="W27">
        <f t="shared" si="11"/>
        <v>2</v>
      </c>
      <c r="X27">
        <f t="shared" si="2"/>
        <v>3</v>
      </c>
      <c r="AE27" s="4" t="str">
        <f t="shared" si="6"/>
        <v xml:space="preserve">       </v>
      </c>
      <c r="AF27" s="4" t="str">
        <f t="shared" si="7"/>
        <v xml:space="preserve">       ('1956', '5534', 'cat5', 'subcat5', 'Avery, Brown and Parker', 'Exclusive intangible extranet', 7900, 5113, 'failed', 102, 'US', 'USD', '2020-08-11 05:00:00', '2021-06-25 05:00:00'),</v>
      </c>
    </row>
    <row r="28" spans="1:32" x14ac:dyDescent="0.55000000000000004">
      <c r="A28">
        <v>726</v>
      </c>
      <c r="B28">
        <v>2228</v>
      </c>
      <c r="C28" t="s">
        <v>26</v>
      </c>
      <c r="D28" t="s">
        <v>67</v>
      </c>
      <c r="E28" t="s">
        <v>1112</v>
      </c>
      <c r="F28" t="s">
        <v>1113</v>
      </c>
      <c r="G28">
        <v>9000</v>
      </c>
      <c r="H28">
        <v>7227</v>
      </c>
      <c r="I28" t="s">
        <v>16</v>
      </c>
      <c r="J28">
        <v>80</v>
      </c>
      <c r="K28" t="s">
        <v>46</v>
      </c>
      <c r="L28" t="s">
        <v>47</v>
      </c>
      <c r="M28" s="1">
        <v>43975.208333333336</v>
      </c>
      <c r="N28" s="1">
        <v>44342.208333333336</v>
      </c>
      <c r="P28">
        <f t="shared" si="3"/>
        <v>3</v>
      </c>
      <c r="Q28">
        <f t="shared" si="4"/>
        <v>21</v>
      </c>
      <c r="R28">
        <f t="shared" si="9"/>
        <v>26</v>
      </c>
      <c r="U28">
        <f t="shared" si="10"/>
        <v>6</v>
      </c>
      <c r="W28">
        <f t="shared" si="11"/>
        <v>2</v>
      </c>
      <c r="X28">
        <f t="shared" si="2"/>
        <v>3</v>
      </c>
      <c r="AE28" s="4" t="str">
        <f t="shared" si="6"/>
        <v xml:space="preserve">       </v>
      </c>
      <c r="AF28" s="4" t="str">
        <f t="shared" si="7"/>
        <v xml:space="preserve">       ('726', '2228', 'cat2', 'subcat8', 'Avila, Ford and Welch', 'Focused leadingedge matrix', 9000, 7227, 'failed', 80, 'GB', 'GBP', '2020-05-24 05:00:00', '2021-05-26 05:00:00'),</v>
      </c>
    </row>
    <row r="29" spans="1:32" x14ac:dyDescent="0.55000000000000004">
      <c r="A29">
        <v>2465</v>
      </c>
      <c r="B29">
        <v>5251</v>
      </c>
      <c r="C29" t="s">
        <v>26</v>
      </c>
      <c r="D29" t="s">
        <v>67</v>
      </c>
      <c r="E29" t="s">
        <v>348</v>
      </c>
      <c r="F29" t="s">
        <v>349</v>
      </c>
      <c r="G29">
        <v>5400</v>
      </c>
      <c r="H29">
        <v>7322</v>
      </c>
      <c r="I29" t="s">
        <v>23</v>
      </c>
      <c r="J29">
        <v>70</v>
      </c>
      <c r="K29" t="s">
        <v>24</v>
      </c>
      <c r="L29" t="s">
        <v>25</v>
      </c>
      <c r="M29" s="1">
        <v>44168.25</v>
      </c>
      <c r="N29" s="1">
        <v>44525.25</v>
      </c>
      <c r="P29">
        <f t="shared" si="3"/>
        <v>4</v>
      </c>
      <c r="Q29">
        <f t="shared" si="4"/>
        <v>11</v>
      </c>
      <c r="R29">
        <f t="shared" si="9"/>
        <v>33</v>
      </c>
      <c r="U29">
        <f t="shared" si="10"/>
        <v>10</v>
      </c>
      <c r="W29">
        <f t="shared" si="11"/>
        <v>2</v>
      </c>
      <c r="X29">
        <f t="shared" si="2"/>
        <v>3</v>
      </c>
      <c r="AE29" s="4" t="str">
        <f t="shared" si="6"/>
        <v xml:space="preserve">       </v>
      </c>
      <c r="AF29" s="4" t="str">
        <f t="shared" si="7"/>
        <v xml:space="preserve">       ('2465', '5251', 'cat2', 'subcat8', 'Avila-Jones', 'Implemented discrete secured line', 5400, 7322, 'successful', 70, 'US', 'USD', '2020-12-03 06:00:00', '2021-11-25 06:00:00'),</v>
      </c>
    </row>
    <row r="30" spans="1:32" x14ac:dyDescent="0.55000000000000004">
      <c r="A30">
        <v>211</v>
      </c>
      <c r="B30">
        <v>4605</v>
      </c>
      <c r="C30" t="s">
        <v>75</v>
      </c>
      <c r="D30" t="s">
        <v>216</v>
      </c>
      <c r="E30" t="s">
        <v>560</v>
      </c>
      <c r="F30" t="s">
        <v>561</v>
      </c>
      <c r="G30">
        <v>61500</v>
      </c>
      <c r="H30">
        <v>168095</v>
      </c>
      <c r="I30" t="s">
        <v>23</v>
      </c>
      <c r="J30">
        <v>6465</v>
      </c>
      <c r="K30" t="s">
        <v>24</v>
      </c>
      <c r="L30" t="s">
        <v>25</v>
      </c>
      <c r="M30" s="1">
        <v>43915.208333333336</v>
      </c>
      <c r="N30" s="1">
        <v>44246.25</v>
      </c>
      <c r="P30">
        <f t="shared" si="3"/>
        <v>3</v>
      </c>
      <c r="Q30">
        <f t="shared" si="4"/>
        <v>12</v>
      </c>
      <c r="R30">
        <f t="shared" si="9"/>
        <v>29</v>
      </c>
      <c r="U30">
        <f t="shared" si="10"/>
        <v>10</v>
      </c>
      <c r="W30">
        <f t="shared" si="11"/>
        <v>2</v>
      </c>
      <c r="X30">
        <f t="shared" si="2"/>
        <v>3</v>
      </c>
      <c r="AE30" s="4" t="str">
        <f t="shared" si="6"/>
        <v xml:space="preserve">       </v>
      </c>
      <c r="AF30" s="4" t="str">
        <f t="shared" si="7"/>
        <v xml:space="preserve">       ('211', '4605', 'cat6', 'subcat19', 'Avila-Nelson', 'Up-sized intermediate website', 61500, 168095, 'successful', 6465, 'US', 'USD', '2020-03-25 05:00:00', '2021-02-19 06:00:00'),</v>
      </c>
    </row>
    <row r="31" spans="1:32" x14ac:dyDescent="0.55000000000000004">
      <c r="A31">
        <v>1498</v>
      </c>
      <c r="B31">
        <v>2741</v>
      </c>
      <c r="C31" t="s">
        <v>38</v>
      </c>
      <c r="D31" t="s">
        <v>39</v>
      </c>
      <c r="E31" t="s">
        <v>1990</v>
      </c>
      <c r="F31" t="s">
        <v>1991</v>
      </c>
      <c r="G31">
        <v>5400</v>
      </c>
      <c r="H31">
        <v>8366</v>
      </c>
      <c r="I31" t="s">
        <v>23</v>
      </c>
      <c r="J31">
        <v>135</v>
      </c>
      <c r="K31" t="s">
        <v>24</v>
      </c>
      <c r="L31" t="s">
        <v>25</v>
      </c>
      <c r="M31" s="1">
        <v>44034.208333333336</v>
      </c>
      <c r="N31" s="1">
        <v>44415.208333333336</v>
      </c>
      <c r="P31">
        <f t="shared" si="3"/>
        <v>4</v>
      </c>
      <c r="Q31">
        <f t="shared" si="4"/>
        <v>11</v>
      </c>
      <c r="R31">
        <f t="shared" si="9"/>
        <v>31</v>
      </c>
      <c r="U31">
        <f t="shared" si="10"/>
        <v>10</v>
      </c>
      <c r="W31">
        <f t="shared" si="11"/>
        <v>2</v>
      </c>
      <c r="X31">
        <f t="shared" si="2"/>
        <v>3</v>
      </c>
      <c r="AE31" s="4" t="str">
        <f t="shared" si="6"/>
        <v xml:space="preserve">       </v>
      </c>
      <c r="AF31" s="4" t="str">
        <f t="shared" si="7"/>
        <v xml:space="preserve">       ('1498', '2741', 'cat4', 'subcat4', 'Ayala Group', 'Right-sized maximized migration', 5400, 8366, 'successful', 135, 'US', 'USD', '2020-07-22 05:00:00', '2021-08-07 05:00:00'),</v>
      </c>
    </row>
    <row r="32" spans="1:32" x14ac:dyDescent="0.55000000000000004">
      <c r="A32">
        <v>1439</v>
      </c>
      <c r="B32">
        <v>2545</v>
      </c>
      <c r="C32" t="s">
        <v>19</v>
      </c>
      <c r="D32" t="s">
        <v>20</v>
      </c>
      <c r="E32" t="s">
        <v>1759</v>
      </c>
      <c r="F32" t="s">
        <v>1760</v>
      </c>
      <c r="G32">
        <v>4000</v>
      </c>
      <c r="H32">
        <v>2778</v>
      </c>
      <c r="I32" t="s">
        <v>16</v>
      </c>
      <c r="J32">
        <v>35</v>
      </c>
      <c r="K32" t="s">
        <v>24</v>
      </c>
      <c r="L32" t="s">
        <v>25</v>
      </c>
      <c r="M32" s="1">
        <v>44243.25</v>
      </c>
      <c r="N32" s="1">
        <v>44578.25</v>
      </c>
      <c r="P32">
        <f t="shared" si="3"/>
        <v>4</v>
      </c>
      <c r="Q32">
        <f t="shared" si="4"/>
        <v>26</v>
      </c>
      <c r="R32">
        <f t="shared" si="9"/>
        <v>38</v>
      </c>
      <c r="U32">
        <f t="shared" si="10"/>
        <v>6</v>
      </c>
      <c r="W32">
        <f t="shared" si="11"/>
        <v>2</v>
      </c>
      <c r="X32">
        <f t="shared" si="2"/>
        <v>3</v>
      </c>
      <c r="AE32" s="4" t="str">
        <f t="shared" si="6"/>
        <v xml:space="preserve">       </v>
      </c>
      <c r="AF32" s="4" t="str">
        <f t="shared" si="7"/>
        <v xml:space="preserve">       ('1439', '2545', 'cat1', 'subcat1', 'Ayala, Crawford and Taylor', 'Realigned 5thgeneration knowledge user', 4000, 2778, 'failed', 35, 'US', 'USD', '2021-02-16 06:00:00', '2022-01-17 06:00:00'),</v>
      </c>
    </row>
    <row r="33" spans="1:32" x14ac:dyDescent="0.55000000000000004">
      <c r="A33">
        <v>313</v>
      </c>
      <c r="B33">
        <v>2913</v>
      </c>
      <c r="C33" t="s">
        <v>48</v>
      </c>
      <c r="D33" t="s">
        <v>49</v>
      </c>
      <c r="E33" t="s">
        <v>1371</v>
      </c>
      <c r="F33" t="s">
        <v>1372</v>
      </c>
      <c r="G33">
        <v>120700</v>
      </c>
      <c r="H33">
        <v>57010</v>
      </c>
      <c r="I33" t="s">
        <v>16</v>
      </c>
      <c r="J33">
        <v>750</v>
      </c>
      <c r="K33" t="s">
        <v>46</v>
      </c>
      <c r="L33" t="s">
        <v>47</v>
      </c>
      <c r="M33" s="1">
        <v>44366.208333333336</v>
      </c>
      <c r="N33" s="1">
        <v>44564.25</v>
      </c>
      <c r="P33">
        <f t="shared" si="3"/>
        <v>3</v>
      </c>
      <c r="Q33">
        <f t="shared" si="4"/>
        <v>15</v>
      </c>
      <c r="R33">
        <f t="shared" si="9"/>
        <v>29</v>
      </c>
      <c r="U33">
        <f t="shared" si="10"/>
        <v>6</v>
      </c>
      <c r="W33">
        <f t="shared" si="11"/>
        <v>2</v>
      </c>
      <c r="X33">
        <f t="shared" si="2"/>
        <v>3</v>
      </c>
      <c r="AE33" s="4" t="str">
        <f t="shared" si="6"/>
        <v xml:space="preserve">       </v>
      </c>
      <c r="AF33" s="4" t="str">
        <f t="shared" si="7"/>
        <v xml:space="preserve">       ('313', '2913', 'cat5', 'subcat5', 'Bailey and Sons', 'Grass-roots dynamic emulation', 120700, 57010, 'failed', 750, 'GB', 'GBP', '2021-06-19 05:00:00', '2022-01-03 06:00:00'),</v>
      </c>
    </row>
    <row r="34" spans="1:32" x14ac:dyDescent="0.55000000000000004">
      <c r="A34">
        <v>2745</v>
      </c>
      <c r="B34">
        <v>3233</v>
      </c>
      <c r="C34" t="s">
        <v>48</v>
      </c>
      <c r="D34" t="s">
        <v>279</v>
      </c>
      <c r="E34" t="s">
        <v>432</v>
      </c>
      <c r="F34" t="s">
        <v>433</v>
      </c>
      <c r="G34">
        <v>1000</v>
      </c>
      <c r="H34">
        <v>718</v>
      </c>
      <c r="I34" t="s">
        <v>16</v>
      </c>
      <c r="J34">
        <v>19</v>
      </c>
      <c r="K34" t="s">
        <v>24</v>
      </c>
      <c r="L34" t="s">
        <v>25</v>
      </c>
      <c r="M34" s="1">
        <v>43949.208333333336</v>
      </c>
      <c r="N34" s="1">
        <v>44277.208333333336</v>
      </c>
      <c r="P34">
        <f t="shared" si="3"/>
        <v>4</v>
      </c>
      <c r="Q34">
        <f t="shared" si="4"/>
        <v>10</v>
      </c>
      <c r="R34">
        <f t="shared" si="9"/>
        <v>35</v>
      </c>
      <c r="U34">
        <f t="shared" si="10"/>
        <v>6</v>
      </c>
      <c r="W34">
        <f t="shared" si="11"/>
        <v>2</v>
      </c>
      <c r="X34">
        <f t="shared" si="2"/>
        <v>3</v>
      </c>
      <c r="AE34" s="4" t="str">
        <f t="shared" si="6"/>
        <v xml:space="preserve">       </v>
      </c>
      <c r="AF34" s="4" t="str">
        <f t="shared" si="7"/>
        <v xml:space="preserve">       ('2745', '3233', 'cat5', 'subcat20', 'Bailey PLC', 'Innovative actuating conglomeration', 1000, 718, 'failed', 19, 'US', 'USD', '2020-04-28 05:00:00', '2021-03-22 05:00:00'),</v>
      </c>
    </row>
    <row r="35" spans="1:32" x14ac:dyDescent="0.55000000000000004">
      <c r="A35">
        <v>25</v>
      </c>
      <c r="B35">
        <v>4527</v>
      </c>
      <c r="C35" t="s">
        <v>97</v>
      </c>
      <c r="D35" t="s">
        <v>98</v>
      </c>
      <c r="E35" t="s">
        <v>1995</v>
      </c>
      <c r="F35" t="s">
        <v>1996</v>
      </c>
      <c r="G35">
        <v>1000</v>
      </c>
      <c r="H35">
        <v>8641</v>
      </c>
      <c r="I35" t="s">
        <v>23</v>
      </c>
      <c r="J35">
        <v>92</v>
      </c>
      <c r="K35" t="s">
        <v>24</v>
      </c>
      <c r="L35" t="s">
        <v>25</v>
      </c>
      <c r="M35" s="1">
        <v>44418.208333333336</v>
      </c>
      <c r="N35" s="1">
        <v>44428.208333333336</v>
      </c>
      <c r="P35">
        <f t="shared" si="3"/>
        <v>2</v>
      </c>
      <c r="Q35">
        <f t="shared" si="4"/>
        <v>27</v>
      </c>
      <c r="R35">
        <f t="shared" si="9"/>
        <v>36</v>
      </c>
      <c r="U35">
        <f t="shared" si="10"/>
        <v>10</v>
      </c>
      <c r="W35">
        <f t="shared" si="11"/>
        <v>2</v>
      </c>
      <c r="X35">
        <f t="shared" si="2"/>
        <v>3</v>
      </c>
      <c r="AE35" s="4" t="str">
        <f t="shared" si="6"/>
        <v xml:space="preserve">       </v>
      </c>
      <c r="AF35" s="4" t="str">
        <f t="shared" si="7"/>
        <v xml:space="preserve">       ('25', '4527', 'cat7', 'subcat12', 'Bailey, Nguyen and Martinez', 'Fundamental user-facing productivity', 1000, 8641, 'successful', 92, 'US', 'USD', '2021-08-10 05:00:00', '2021-08-20 05:00:00'),</v>
      </c>
    </row>
    <row r="36" spans="1:32" x14ac:dyDescent="0.55000000000000004">
      <c r="A36">
        <v>500</v>
      </c>
      <c r="B36">
        <v>2453</v>
      </c>
      <c r="C36" t="s">
        <v>38</v>
      </c>
      <c r="D36" t="s">
        <v>39</v>
      </c>
      <c r="E36" t="s">
        <v>869</v>
      </c>
      <c r="F36" t="s">
        <v>870</v>
      </c>
      <c r="G36">
        <v>48900</v>
      </c>
      <c r="H36">
        <v>154321</v>
      </c>
      <c r="I36" t="s">
        <v>23</v>
      </c>
      <c r="J36">
        <v>2237</v>
      </c>
      <c r="K36" t="s">
        <v>24</v>
      </c>
      <c r="L36" t="s">
        <v>25</v>
      </c>
      <c r="M36" s="1">
        <v>44293.208333333336</v>
      </c>
      <c r="N36" s="1">
        <v>44549.25</v>
      </c>
      <c r="P36">
        <f t="shared" si="3"/>
        <v>3</v>
      </c>
      <c r="Q36">
        <f t="shared" si="4"/>
        <v>12</v>
      </c>
      <c r="R36">
        <f t="shared" si="9"/>
        <v>35</v>
      </c>
      <c r="U36">
        <f t="shared" si="10"/>
        <v>10</v>
      </c>
      <c r="W36">
        <f t="shared" si="11"/>
        <v>2</v>
      </c>
      <c r="X36">
        <f t="shared" si="2"/>
        <v>3</v>
      </c>
      <c r="AE36" s="4" t="str">
        <f t="shared" si="6"/>
        <v xml:space="preserve">       </v>
      </c>
      <c r="AF36" s="4" t="str">
        <f t="shared" si="7"/>
        <v xml:space="preserve">       ('500', '2453', 'cat4', 'subcat4', 'Bailey-Boyer', 'Visionary exuding Internet solution', 48900, 154321, 'successful', 2237, 'US', 'USD', '2021-04-07 05:00:00', '2021-12-19 06:00:00'),</v>
      </c>
    </row>
    <row r="37" spans="1:32" x14ac:dyDescent="0.55000000000000004">
      <c r="A37">
        <v>1559</v>
      </c>
      <c r="B37">
        <v>4272</v>
      </c>
      <c r="C37" t="s">
        <v>19</v>
      </c>
      <c r="D37" t="s">
        <v>20</v>
      </c>
      <c r="E37" t="s">
        <v>828</v>
      </c>
      <c r="F37" t="s">
        <v>829</v>
      </c>
      <c r="G37">
        <v>6300</v>
      </c>
      <c r="H37">
        <v>14199</v>
      </c>
      <c r="I37" t="s">
        <v>23</v>
      </c>
      <c r="J37">
        <v>189</v>
      </c>
      <c r="K37" t="s">
        <v>24</v>
      </c>
      <c r="L37" t="s">
        <v>25</v>
      </c>
      <c r="M37" s="1">
        <v>44304.208333333336</v>
      </c>
      <c r="N37" s="1">
        <v>44552.25</v>
      </c>
      <c r="P37">
        <f t="shared" si="3"/>
        <v>4</v>
      </c>
      <c r="Q37">
        <f t="shared" si="4"/>
        <v>9</v>
      </c>
      <c r="R37">
        <f t="shared" si="9"/>
        <v>34</v>
      </c>
      <c r="U37">
        <f t="shared" si="10"/>
        <v>10</v>
      </c>
      <c r="W37">
        <f t="shared" si="11"/>
        <v>2</v>
      </c>
      <c r="X37">
        <f t="shared" si="2"/>
        <v>3</v>
      </c>
      <c r="AE37" s="4" t="str">
        <f t="shared" si="6"/>
        <v xml:space="preserve">       </v>
      </c>
      <c r="AF37" s="4" t="str">
        <f t="shared" si="7"/>
        <v xml:space="preserve">       ('1559', '4272', 'cat1', 'subcat1', 'Baker Ltd', 'Progressive intangible flexibility', 6300, 14199, 'successful', 189, 'US', 'USD', '2021-04-18 05:00:00', '2021-12-22 06:00:00'),</v>
      </c>
    </row>
    <row r="38" spans="1:32" x14ac:dyDescent="0.55000000000000004">
      <c r="A38">
        <v>1405</v>
      </c>
      <c r="B38">
        <v>3533</v>
      </c>
      <c r="C38" t="s">
        <v>48</v>
      </c>
      <c r="D38" t="s">
        <v>49</v>
      </c>
      <c r="E38" t="s">
        <v>830</v>
      </c>
      <c r="F38" t="s">
        <v>831</v>
      </c>
      <c r="G38">
        <v>114400</v>
      </c>
      <c r="H38">
        <v>196779</v>
      </c>
      <c r="I38" t="s">
        <v>23</v>
      </c>
      <c r="J38">
        <v>4799</v>
      </c>
      <c r="K38" t="s">
        <v>24</v>
      </c>
      <c r="L38" t="s">
        <v>25</v>
      </c>
      <c r="M38" s="1">
        <v>44452.208333333336</v>
      </c>
      <c r="N38" s="1">
        <v>44546.25</v>
      </c>
      <c r="P38">
        <f t="shared" si="3"/>
        <v>4</v>
      </c>
      <c r="Q38">
        <f t="shared" si="4"/>
        <v>24</v>
      </c>
      <c r="R38">
        <f t="shared" si="9"/>
        <v>27</v>
      </c>
      <c r="U38">
        <f t="shared" si="10"/>
        <v>10</v>
      </c>
      <c r="W38">
        <f t="shared" si="11"/>
        <v>2</v>
      </c>
      <c r="X38">
        <f t="shared" si="2"/>
        <v>3</v>
      </c>
      <c r="AE38" s="4" t="str">
        <f t="shared" si="6"/>
        <v xml:space="preserve">       </v>
      </c>
      <c r="AF38" s="4" t="str">
        <f t="shared" si="7"/>
        <v xml:space="preserve">       ('1405', '3533', 'cat5', 'subcat5', 'Baker, Collins and Smith', 'Reactive real-time software', 114400, 196779, 'successful', 4799, 'US', 'USD', '2021-09-13 05:00:00', '2021-12-16 06:00:00'),</v>
      </c>
    </row>
    <row r="39" spans="1:32" x14ac:dyDescent="0.55000000000000004">
      <c r="A39">
        <v>2430</v>
      </c>
      <c r="B39">
        <v>3131</v>
      </c>
      <c r="C39" t="s">
        <v>38</v>
      </c>
      <c r="D39" t="s">
        <v>39</v>
      </c>
      <c r="E39" t="s">
        <v>184</v>
      </c>
      <c r="F39" t="s">
        <v>185</v>
      </c>
      <c r="G39">
        <v>4700</v>
      </c>
      <c r="H39">
        <v>557</v>
      </c>
      <c r="I39" t="s">
        <v>16</v>
      </c>
      <c r="J39">
        <v>5</v>
      </c>
      <c r="K39" t="s">
        <v>24</v>
      </c>
      <c r="L39" t="s">
        <v>25</v>
      </c>
      <c r="M39" s="1">
        <v>44372.208333333336</v>
      </c>
      <c r="N39" s="1">
        <v>44393.208333333336</v>
      </c>
      <c r="P39">
        <f t="shared" si="3"/>
        <v>4</v>
      </c>
      <c r="Q39">
        <f t="shared" si="4"/>
        <v>23</v>
      </c>
      <c r="R39">
        <f t="shared" si="9"/>
        <v>32</v>
      </c>
      <c r="U39">
        <f t="shared" si="10"/>
        <v>6</v>
      </c>
      <c r="W39">
        <f t="shared" si="11"/>
        <v>2</v>
      </c>
      <c r="X39">
        <f t="shared" si="2"/>
        <v>3</v>
      </c>
      <c r="AE39" s="4" t="str">
        <f t="shared" si="6"/>
        <v xml:space="preserve">       </v>
      </c>
      <c r="AF39" s="4" t="str">
        <f t="shared" si="7"/>
        <v xml:space="preserve">       ('2430', '3131', 'cat4', 'subcat4', 'Baker, Morgan and Brown', 'Assimilated didactic open system', 4700, 557, 'failed', 5, 'US', 'USD', '2021-06-25 05:00:00', '2021-07-16 05:00:00'),</v>
      </c>
    </row>
    <row r="40" spans="1:32" x14ac:dyDescent="0.55000000000000004">
      <c r="A40">
        <v>1307</v>
      </c>
      <c r="B40">
        <v>4088</v>
      </c>
      <c r="C40" t="s">
        <v>38</v>
      </c>
      <c r="D40" t="s">
        <v>39</v>
      </c>
      <c r="E40" t="s">
        <v>1702</v>
      </c>
      <c r="F40" t="s">
        <v>1703</v>
      </c>
      <c r="G40">
        <v>9600</v>
      </c>
      <c r="H40">
        <v>4929</v>
      </c>
      <c r="I40" t="s">
        <v>16</v>
      </c>
      <c r="J40">
        <v>154</v>
      </c>
      <c r="K40" t="s">
        <v>24</v>
      </c>
      <c r="L40" t="s">
        <v>25</v>
      </c>
      <c r="M40" s="1">
        <v>44182.25</v>
      </c>
      <c r="N40" s="1">
        <v>44393.208333333336</v>
      </c>
      <c r="P40">
        <f t="shared" si="3"/>
        <v>4</v>
      </c>
      <c r="Q40">
        <f t="shared" si="4"/>
        <v>13</v>
      </c>
      <c r="R40">
        <f t="shared" si="9"/>
        <v>31</v>
      </c>
      <c r="U40">
        <f t="shared" si="10"/>
        <v>6</v>
      </c>
      <c r="W40">
        <f t="shared" si="11"/>
        <v>2</v>
      </c>
      <c r="X40">
        <f t="shared" si="2"/>
        <v>3</v>
      </c>
      <c r="AE40" s="4" t="str">
        <f t="shared" si="6"/>
        <v xml:space="preserve">       </v>
      </c>
      <c r="AF40" s="4" t="str">
        <f t="shared" si="7"/>
        <v xml:space="preserve">       ('1307', '4088', 'cat4', 'subcat4', 'Baker-Higgins', 'Vision-oriented scalable portal', 9600, 4929, 'failed', 154, 'US', 'USD', '2020-12-17 06:00:00', '2021-07-16 05:00:00'),</v>
      </c>
    </row>
    <row r="41" spans="1:32" x14ac:dyDescent="0.55000000000000004">
      <c r="A41">
        <v>3076</v>
      </c>
      <c r="B41">
        <v>3203</v>
      </c>
      <c r="C41" t="s">
        <v>38</v>
      </c>
      <c r="D41" t="s">
        <v>39</v>
      </c>
      <c r="E41" t="s">
        <v>257</v>
      </c>
      <c r="F41" t="s">
        <v>258</v>
      </c>
      <c r="G41">
        <v>7600</v>
      </c>
      <c r="H41">
        <v>14951</v>
      </c>
      <c r="I41" t="s">
        <v>23</v>
      </c>
      <c r="J41">
        <v>164</v>
      </c>
      <c r="K41" t="s">
        <v>24</v>
      </c>
      <c r="L41" t="s">
        <v>25</v>
      </c>
      <c r="M41" s="1">
        <v>44066.208333333336</v>
      </c>
      <c r="N41" s="1">
        <v>44233.25</v>
      </c>
      <c r="P41">
        <f t="shared" si="3"/>
        <v>4</v>
      </c>
      <c r="Q41">
        <f t="shared" si="4"/>
        <v>12</v>
      </c>
      <c r="R41">
        <f t="shared" si="9"/>
        <v>38</v>
      </c>
      <c r="U41">
        <f t="shared" si="10"/>
        <v>10</v>
      </c>
      <c r="W41">
        <f t="shared" si="11"/>
        <v>2</v>
      </c>
      <c r="X41">
        <f t="shared" si="2"/>
        <v>3</v>
      </c>
      <c r="AE41" s="4" t="str">
        <f t="shared" si="6"/>
        <v xml:space="preserve">       </v>
      </c>
      <c r="AF41" s="4" t="str">
        <f t="shared" si="7"/>
        <v xml:space="preserve">       ('3076', '3203', 'cat4', 'subcat4', 'Baker-Morris', 'Fully-configurable motivating approach', 7600, 14951, 'successful', 164, 'US', 'USD', '2020-08-23 05:00:00', '2021-02-06 06:00:00'),</v>
      </c>
    </row>
    <row r="42" spans="1:32" x14ac:dyDescent="0.55000000000000004">
      <c r="A42">
        <v>147</v>
      </c>
      <c r="B42">
        <v>4661</v>
      </c>
      <c r="C42" t="s">
        <v>19</v>
      </c>
      <c r="D42" t="s">
        <v>20</v>
      </c>
      <c r="E42" t="s">
        <v>14</v>
      </c>
      <c r="F42" t="s">
        <v>15</v>
      </c>
      <c r="G42">
        <v>100</v>
      </c>
      <c r="H42">
        <v>0</v>
      </c>
      <c r="I42" t="s">
        <v>16</v>
      </c>
      <c r="J42">
        <v>0</v>
      </c>
      <c r="K42" t="s">
        <v>17</v>
      </c>
      <c r="L42" t="s">
        <v>18</v>
      </c>
      <c r="M42" s="1">
        <v>43874.25</v>
      </c>
      <c r="N42" s="1">
        <v>44256.25</v>
      </c>
      <c r="P42">
        <f t="shared" si="3"/>
        <v>3</v>
      </c>
      <c r="Q42">
        <f t="shared" si="4"/>
        <v>26</v>
      </c>
      <c r="R42">
        <f t="shared" si="9"/>
        <v>36</v>
      </c>
      <c r="U42">
        <f t="shared" si="10"/>
        <v>6</v>
      </c>
      <c r="W42">
        <f t="shared" si="11"/>
        <v>2</v>
      </c>
      <c r="X42">
        <f t="shared" si="2"/>
        <v>3</v>
      </c>
      <c r="AE42" s="4" t="str">
        <f t="shared" si="6"/>
        <v xml:space="preserve">       </v>
      </c>
      <c r="AF42" s="4" t="str">
        <f t="shared" si="7"/>
        <v xml:space="preserve">       ('147', '4661', 'cat1', 'subcat1', 'Baldwin, Riley and Jackson', 'Pre-emptive tertiary standardization', 100, 0, 'failed', 0, 'CA', 'CAD', '2020-02-13 06:00:00', '2021-03-01 06:00:00'),</v>
      </c>
    </row>
    <row r="43" spans="1:32" x14ac:dyDescent="0.55000000000000004">
      <c r="A43">
        <v>1627</v>
      </c>
      <c r="B43">
        <v>1498</v>
      </c>
      <c r="C43" t="s">
        <v>38</v>
      </c>
      <c r="D43" t="s">
        <v>39</v>
      </c>
      <c r="E43" t="s">
        <v>2032</v>
      </c>
      <c r="F43" t="s">
        <v>2033</v>
      </c>
      <c r="G43">
        <v>7600</v>
      </c>
      <c r="H43">
        <v>4603</v>
      </c>
      <c r="I43" t="s">
        <v>82</v>
      </c>
      <c r="J43">
        <v>139</v>
      </c>
      <c r="K43" t="s">
        <v>116</v>
      </c>
      <c r="L43" t="s">
        <v>117</v>
      </c>
      <c r="M43" s="1">
        <v>44506.208333333336</v>
      </c>
      <c r="N43" s="1">
        <v>44540.25</v>
      </c>
      <c r="P43">
        <f t="shared" si="3"/>
        <v>4</v>
      </c>
      <c r="Q43">
        <f t="shared" si="4"/>
        <v>8</v>
      </c>
      <c r="R43">
        <f t="shared" si="9"/>
        <v>33</v>
      </c>
      <c r="U43">
        <f t="shared" si="10"/>
        <v>8</v>
      </c>
      <c r="W43">
        <f t="shared" si="11"/>
        <v>2</v>
      </c>
      <c r="X43">
        <f t="shared" si="2"/>
        <v>3</v>
      </c>
      <c r="AE43" s="4" t="str">
        <f t="shared" si="6"/>
        <v xml:space="preserve">       </v>
      </c>
      <c r="AF43" s="4" t="str">
        <f t="shared" si="7"/>
        <v xml:space="preserve">       ('1627', '1498', 'cat4', 'subcat4', 'Ball LLC', 'Right-sized full-range throughput', 7600, 4603, 'canceled', 139, 'IT', 'EUR', '2021-11-06 05:00:00', '2021-12-10 06:00:00'),</v>
      </c>
    </row>
    <row r="44" spans="1:32" x14ac:dyDescent="0.55000000000000004">
      <c r="A44">
        <v>1073</v>
      </c>
      <c r="B44">
        <v>1873</v>
      </c>
      <c r="C44" t="s">
        <v>38</v>
      </c>
      <c r="D44" t="s">
        <v>39</v>
      </c>
      <c r="E44" t="s">
        <v>1665</v>
      </c>
      <c r="F44" t="s">
        <v>1666</v>
      </c>
      <c r="G44">
        <v>6400</v>
      </c>
      <c r="H44">
        <v>12360</v>
      </c>
      <c r="I44" t="s">
        <v>23</v>
      </c>
      <c r="J44">
        <v>221</v>
      </c>
      <c r="K44" t="s">
        <v>24</v>
      </c>
      <c r="L44" t="s">
        <v>25</v>
      </c>
      <c r="M44" s="1">
        <v>44062.208333333336</v>
      </c>
      <c r="N44" s="1">
        <v>44224.25</v>
      </c>
      <c r="P44">
        <f t="shared" si="3"/>
        <v>4</v>
      </c>
      <c r="Q44">
        <f t="shared" si="4"/>
        <v>11</v>
      </c>
      <c r="R44">
        <f t="shared" si="9"/>
        <v>40</v>
      </c>
      <c r="U44">
        <f t="shared" si="10"/>
        <v>10</v>
      </c>
      <c r="W44">
        <f t="shared" si="11"/>
        <v>2</v>
      </c>
      <c r="X44">
        <f t="shared" si="2"/>
        <v>3</v>
      </c>
      <c r="AE44" s="4" t="str">
        <f t="shared" si="6"/>
        <v xml:space="preserve">       </v>
      </c>
      <c r="AF44" s="4" t="str">
        <f t="shared" si="7"/>
        <v xml:space="preserve">       ('1073', '1873', 'cat4', 'subcat4', 'Ball-Fisher', 'Multi-layered intangible instruction set', 6400, 12360, 'successful', 221, 'US', 'USD', '2020-08-19 05:00:00', '2021-01-28 06:00:00'),</v>
      </c>
    </row>
    <row r="45" spans="1:32" x14ac:dyDescent="0.55000000000000004">
      <c r="A45">
        <v>676</v>
      </c>
      <c r="B45">
        <v>2611</v>
      </c>
      <c r="C45" t="s">
        <v>38</v>
      </c>
      <c r="D45" t="s">
        <v>39</v>
      </c>
      <c r="E45" t="s">
        <v>198</v>
      </c>
      <c r="F45" t="s">
        <v>199</v>
      </c>
      <c r="G45">
        <v>128000</v>
      </c>
      <c r="H45">
        <v>158389</v>
      </c>
      <c r="I45" t="s">
        <v>23</v>
      </c>
      <c r="J45">
        <v>2475</v>
      </c>
      <c r="K45" t="s">
        <v>116</v>
      </c>
      <c r="L45" t="s">
        <v>117</v>
      </c>
      <c r="M45" s="1">
        <v>44416.208333333336</v>
      </c>
      <c r="N45" s="1">
        <v>44591.25</v>
      </c>
      <c r="P45">
        <f t="shared" si="3"/>
        <v>3</v>
      </c>
      <c r="Q45">
        <f t="shared" si="4"/>
        <v>10</v>
      </c>
      <c r="R45">
        <f t="shared" si="9"/>
        <v>29</v>
      </c>
      <c r="U45">
        <f t="shared" si="10"/>
        <v>10</v>
      </c>
      <c r="W45">
        <f t="shared" si="11"/>
        <v>2</v>
      </c>
      <c r="X45">
        <f t="shared" si="2"/>
        <v>3</v>
      </c>
      <c r="AE45" s="4" t="str">
        <f t="shared" si="6"/>
        <v xml:space="preserve">       </v>
      </c>
      <c r="AF45" s="4" t="str">
        <f t="shared" si="7"/>
        <v xml:space="preserve">       ('676', '2611', 'cat4', 'subcat4', 'Barker Inc', 'Re-engineered 24/7 task-force', 128000, 158389, 'successful', 2475, 'IT', 'EUR', '2021-08-08 05:00:00', '2022-01-30 06:00:00'),</v>
      </c>
    </row>
    <row r="46" spans="1:32" x14ac:dyDescent="0.55000000000000004">
      <c r="A46">
        <v>2160</v>
      </c>
      <c r="B46">
        <v>2243</v>
      </c>
      <c r="C46" t="s">
        <v>48</v>
      </c>
      <c r="D46" t="s">
        <v>49</v>
      </c>
      <c r="E46" t="s">
        <v>1483</v>
      </c>
      <c r="F46" t="s">
        <v>1484</v>
      </c>
      <c r="G46">
        <v>5600</v>
      </c>
      <c r="H46">
        <v>13868</v>
      </c>
      <c r="I46" t="s">
        <v>23</v>
      </c>
      <c r="J46">
        <v>555</v>
      </c>
      <c r="K46" t="s">
        <v>24</v>
      </c>
      <c r="L46" t="s">
        <v>25</v>
      </c>
      <c r="M46" s="1">
        <v>44248.25</v>
      </c>
      <c r="N46" s="1">
        <v>44563.25</v>
      </c>
      <c r="P46">
        <f t="shared" si="3"/>
        <v>4</v>
      </c>
      <c r="Q46">
        <f t="shared" si="4"/>
        <v>24</v>
      </c>
      <c r="R46">
        <f t="shared" si="9"/>
        <v>41</v>
      </c>
      <c r="U46">
        <f t="shared" si="10"/>
        <v>10</v>
      </c>
      <c r="W46">
        <f t="shared" si="11"/>
        <v>2</v>
      </c>
      <c r="X46">
        <f t="shared" si="2"/>
        <v>3</v>
      </c>
      <c r="AE46" s="4" t="str">
        <f t="shared" si="6"/>
        <v xml:space="preserve">       </v>
      </c>
      <c r="AF46" s="4" t="str">
        <f t="shared" si="7"/>
        <v xml:space="preserve">       ('2160', '2243', 'cat5', 'subcat5', 'Barnes, Wilcox and Riley', 'Reverse-engineered well-modulated ability', 5600, 13868, 'successful', 555, 'US', 'USD', '2021-02-21 06:00:00', '2022-01-02 06:00:00'),</v>
      </c>
    </row>
    <row r="47" spans="1:32" x14ac:dyDescent="0.55000000000000004">
      <c r="A47">
        <v>2882</v>
      </c>
      <c r="B47">
        <v>1486</v>
      </c>
      <c r="C47" t="s">
        <v>48</v>
      </c>
      <c r="D47" t="s">
        <v>60</v>
      </c>
      <c r="E47" t="s">
        <v>1331</v>
      </c>
      <c r="F47" t="s">
        <v>1332</v>
      </c>
      <c r="G47">
        <v>8600</v>
      </c>
      <c r="H47">
        <v>4832</v>
      </c>
      <c r="I47" t="s">
        <v>54</v>
      </c>
      <c r="J47">
        <v>45</v>
      </c>
      <c r="K47" t="s">
        <v>24</v>
      </c>
      <c r="L47" t="s">
        <v>25</v>
      </c>
      <c r="M47" s="1">
        <v>44257.25</v>
      </c>
      <c r="N47" s="1">
        <v>44532.25</v>
      </c>
      <c r="P47">
        <f t="shared" si="3"/>
        <v>4</v>
      </c>
      <c r="Q47">
        <f t="shared" si="4"/>
        <v>15</v>
      </c>
      <c r="R47">
        <f t="shared" si="9"/>
        <v>28</v>
      </c>
      <c r="U47">
        <f t="shared" si="10"/>
        <v>4</v>
      </c>
      <c r="W47">
        <f t="shared" si="11"/>
        <v>2</v>
      </c>
      <c r="X47">
        <f t="shared" si="2"/>
        <v>3</v>
      </c>
      <c r="AE47" s="4" t="str">
        <f t="shared" si="6"/>
        <v xml:space="preserve">       </v>
      </c>
      <c r="AF47" s="4" t="str">
        <f t="shared" si="7"/>
        <v xml:space="preserve">       ('2882', '1486', 'cat5', 'subcat7', 'Barnes-Williams', 'Upgradable explicit forecast', 8600, 4832, 'live', 45, 'US', 'USD', '2021-03-02 06:00:00', '2021-12-02 06:00:00'),</v>
      </c>
    </row>
    <row r="48" spans="1:32" x14ac:dyDescent="0.55000000000000004">
      <c r="A48">
        <v>260</v>
      </c>
      <c r="B48">
        <v>3897</v>
      </c>
      <c r="C48" t="s">
        <v>38</v>
      </c>
      <c r="D48" t="s">
        <v>39</v>
      </c>
      <c r="E48" t="s">
        <v>1281</v>
      </c>
      <c r="F48" t="s">
        <v>1282</v>
      </c>
      <c r="G48">
        <v>26500</v>
      </c>
      <c r="H48">
        <v>41205</v>
      </c>
      <c r="I48" t="s">
        <v>23</v>
      </c>
      <c r="J48">
        <v>723</v>
      </c>
      <c r="K48" t="s">
        <v>24</v>
      </c>
      <c r="L48" t="s">
        <v>25</v>
      </c>
      <c r="M48" s="1">
        <v>44292.208333333336</v>
      </c>
      <c r="N48" s="1">
        <v>44547.25</v>
      </c>
      <c r="P48">
        <f t="shared" si="3"/>
        <v>3</v>
      </c>
      <c r="Q48">
        <f t="shared" si="4"/>
        <v>16</v>
      </c>
      <c r="R48">
        <f t="shared" si="9"/>
        <v>39</v>
      </c>
      <c r="U48">
        <f t="shared" si="10"/>
        <v>10</v>
      </c>
      <c r="W48">
        <f t="shared" si="11"/>
        <v>2</v>
      </c>
      <c r="X48">
        <f t="shared" si="2"/>
        <v>3</v>
      </c>
      <c r="AE48" s="4" t="str">
        <f t="shared" si="6"/>
        <v xml:space="preserve">       </v>
      </c>
      <c r="AF48" s="4" t="str">
        <f t="shared" si="7"/>
        <v xml:space="preserve">       ('260', '3897', 'cat4', 'subcat4', 'Barnett and Sons', 'Business-focused dynamic info-mediaries', 26500, 41205, 'successful', 723, 'US', 'USD', '2021-04-06 05:00:00', '2021-12-17 06:00:00'),</v>
      </c>
    </row>
    <row r="49" spans="1:32" x14ac:dyDescent="0.55000000000000004">
      <c r="A49">
        <v>267</v>
      </c>
      <c r="B49">
        <v>4337</v>
      </c>
      <c r="C49" t="s">
        <v>48</v>
      </c>
      <c r="D49" t="s">
        <v>279</v>
      </c>
      <c r="E49" t="s">
        <v>1831</v>
      </c>
      <c r="F49" t="s">
        <v>1832</v>
      </c>
      <c r="G49">
        <v>1700</v>
      </c>
      <c r="H49">
        <v>3208</v>
      </c>
      <c r="I49" t="s">
        <v>23</v>
      </c>
      <c r="J49">
        <v>56</v>
      </c>
      <c r="K49" t="s">
        <v>46</v>
      </c>
      <c r="L49" t="s">
        <v>47</v>
      </c>
      <c r="M49" s="1">
        <v>44170.25</v>
      </c>
      <c r="N49" s="1">
        <v>44534.25</v>
      </c>
      <c r="P49">
        <f t="shared" si="3"/>
        <v>3</v>
      </c>
      <c r="Q49">
        <f t="shared" si="4"/>
        <v>11</v>
      </c>
      <c r="R49">
        <f t="shared" si="9"/>
        <v>27</v>
      </c>
      <c r="U49">
        <f t="shared" si="10"/>
        <v>10</v>
      </c>
      <c r="W49">
        <f t="shared" si="11"/>
        <v>2</v>
      </c>
      <c r="X49">
        <f t="shared" si="2"/>
        <v>3</v>
      </c>
      <c r="AE49" s="4" t="str">
        <f t="shared" si="6"/>
        <v xml:space="preserve">       </v>
      </c>
      <c r="AF49" s="4" t="str">
        <f t="shared" si="7"/>
        <v xml:space="preserve">       ('267', '4337', 'cat5', 'subcat20', 'Barrett Inc', 'Organic cohesive neural-net', 1700, 3208, 'successful', 56, 'GB', 'GBP', '2020-12-05 06:00:00', '2021-12-04 06:00:00'),</v>
      </c>
    </row>
    <row r="50" spans="1:32" x14ac:dyDescent="0.55000000000000004">
      <c r="A50">
        <v>468</v>
      </c>
      <c r="B50">
        <v>6026</v>
      </c>
      <c r="C50" t="s">
        <v>75</v>
      </c>
      <c r="D50" t="s">
        <v>128</v>
      </c>
      <c r="E50" t="s">
        <v>290</v>
      </c>
      <c r="F50" t="s">
        <v>291</v>
      </c>
      <c r="G50">
        <v>166700</v>
      </c>
      <c r="H50">
        <v>145382</v>
      </c>
      <c r="I50" t="s">
        <v>16</v>
      </c>
      <c r="J50">
        <v>3304</v>
      </c>
      <c r="K50" t="s">
        <v>116</v>
      </c>
      <c r="L50" t="s">
        <v>117</v>
      </c>
      <c r="M50" s="1">
        <v>44275.208333333336</v>
      </c>
      <c r="N50" s="1">
        <v>44302.208333333336</v>
      </c>
      <c r="P50">
        <f t="shared" si="3"/>
        <v>3</v>
      </c>
      <c r="Q50">
        <f t="shared" si="4"/>
        <v>11</v>
      </c>
      <c r="R50">
        <f t="shared" si="9"/>
        <v>37</v>
      </c>
      <c r="U50">
        <f t="shared" si="10"/>
        <v>6</v>
      </c>
      <c r="W50">
        <f t="shared" si="11"/>
        <v>2</v>
      </c>
      <c r="X50">
        <f t="shared" si="2"/>
        <v>3</v>
      </c>
      <c r="AE50" s="4" t="str">
        <f t="shared" si="6"/>
        <v xml:space="preserve">       </v>
      </c>
      <c r="AF50" s="4" t="str">
        <f t="shared" si="7"/>
        <v xml:space="preserve">       ('468', '6026', 'cat6', 'subcat14', 'Barrett PLC', 'Team-oriented clear-thinking capacity', 166700, 145382, 'failed', 3304, 'IT', 'EUR', '2021-03-20 05:00:00', '2021-04-16 05:00:00'),</v>
      </c>
    </row>
    <row r="51" spans="1:32" x14ac:dyDescent="0.55000000000000004">
      <c r="A51">
        <v>1034</v>
      </c>
      <c r="B51">
        <v>4165</v>
      </c>
      <c r="C51" t="s">
        <v>75</v>
      </c>
      <c r="D51" t="s">
        <v>76</v>
      </c>
      <c r="E51" t="s">
        <v>570</v>
      </c>
      <c r="F51" t="s">
        <v>571</v>
      </c>
      <c r="G51">
        <v>4600</v>
      </c>
      <c r="H51">
        <v>8505</v>
      </c>
      <c r="I51" t="s">
        <v>23</v>
      </c>
      <c r="J51">
        <v>88</v>
      </c>
      <c r="K51" t="s">
        <v>24</v>
      </c>
      <c r="L51" t="s">
        <v>25</v>
      </c>
      <c r="M51" s="1">
        <v>44371.208333333336</v>
      </c>
      <c r="N51" s="1">
        <v>44436.208333333336</v>
      </c>
      <c r="P51">
        <f t="shared" si="3"/>
        <v>4</v>
      </c>
      <c r="Q51">
        <f t="shared" si="4"/>
        <v>11</v>
      </c>
      <c r="R51">
        <f t="shared" si="9"/>
        <v>39</v>
      </c>
      <c r="U51">
        <f t="shared" si="10"/>
        <v>10</v>
      </c>
      <c r="W51">
        <f t="shared" si="11"/>
        <v>2</v>
      </c>
      <c r="X51">
        <f t="shared" si="2"/>
        <v>3</v>
      </c>
      <c r="AE51" s="4" t="str">
        <f t="shared" si="6"/>
        <v xml:space="preserve">       </v>
      </c>
      <c r="AF51" s="4" t="str">
        <f t="shared" si="7"/>
        <v xml:space="preserve">       ('1034', '4165', 'cat6', 'subcat10', 'Barry Group', 'De-engineered static Local Area Network', 4600, 8505, 'successful', 88, 'US', 'USD', '2021-06-24 05:00:00', '2021-08-28 05:00:00'),</v>
      </c>
    </row>
    <row r="52" spans="1:32" x14ac:dyDescent="0.55000000000000004">
      <c r="A52">
        <v>321</v>
      </c>
      <c r="B52">
        <v>6162</v>
      </c>
      <c r="C52" t="s">
        <v>48</v>
      </c>
      <c r="D52" t="s">
        <v>49</v>
      </c>
      <c r="E52" t="s">
        <v>342</v>
      </c>
      <c r="F52" t="s">
        <v>343</v>
      </c>
      <c r="G52">
        <v>5500</v>
      </c>
      <c r="H52">
        <v>12274</v>
      </c>
      <c r="I52" t="s">
        <v>23</v>
      </c>
      <c r="J52">
        <v>186</v>
      </c>
      <c r="K52" t="s">
        <v>24</v>
      </c>
      <c r="L52" t="s">
        <v>25</v>
      </c>
      <c r="M52" s="1">
        <v>44122.208333333336</v>
      </c>
      <c r="N52" s="1">
        <v>44321.208333333336</v>
      </c>
      <c r="P52">
        <f t="shared" si="3"/>
        <v>3</v>
      </c>
      <c r="Q52">
        <f t="shared" si="4"/>
        <v>14</v>
      </c>
      <c r="R52">
        <f t="shared" si="9"/>
        <v>45</v>
      </c>
      <c r="U52">
        <f t="shared" si="10"/>
        <v>10</v>
      </c>
      <c r="W52">
        <f t="shared" si="11"/>
        <v>2</v>
      </c>
      <c r="X52">
        <f t="shared" si="2"/>
        <v>3</v>
      </c>
      <c r="AE52" s="4" t="str">
        <f t="shared" si="6"/>
        <v xml:space="preserve">       </v>
      </c>
      <c r="AF52" s="4" t="str">
        <f t="shared" si="7"/>
        <v xml:space="preserve">       ('321', '6162', 'cat5', 'subcat5', 'Bautista-Cross', 'Fully-configurable coherent Internet solution', 5500, 12274, 'successful', 186, 'US', 'USD', '2020-10-18 05:00:00', '2021-05-05 05:00:00'),</v>
      </c>
    </row>
    <row r="53" spans="1:32" x14ac:dyDescent="0.55000000000000004">
      <c r="A53">
        <v>254</v>
      </c>
      <c r="B53">
        <v>4257</v>
      </c>
      <c r="C53" t="s">
        <v>38</v>
      </c>
      <c r="D53" t="s">
        <v>39</v>
      </c>
      <c r="E53" t="s">
        <v>882</v>
      </c>
      <c r="F53" t="s">
        <v>883</v>
      </c>
      <c r="G53">
        <v>7800</v>
      </c>
      <c r="H53">
        <v>8161</v>
      </c>
      <c r="I53" t="s">
        <v>23</v>
      </c>
      <c r="J53">
        <v>82</v>
      </c>
      <c r="K53" t="s">
        <v>24</v>
      </c>
      <c r="L53" t="s">
        <v>25</v>
      </c>
      <c r="M53" s="1">
        <v>44276.208333333336</v>
      </c>
      <c r="N53" s="1">
        <v>44353.208333333336</v>
      </c>
      <c r="P53">
        <f t="shared" si="3"/>
        <v>3</v>
      </c>
      <c r="Q53">
        <f t="shared" si="4"/>
        <v>27</v>
      </c>
      <c r="R53">
        <f t="shared" si="9"/>
        <v>29</v>
      </c>
      <c r="U53">
        <f t="shared" si="10"/>
        <v>10</v>
      </c>
      <c r="W53">
        <f t="shared" si="11"/>
        <v>2</v>
      </c>
      <c r="X53">
        <f t="shared" si="2"/>
        <v>3</v>
      </c>
      <c r="AE53" s="4" t="str">
        <f t="shared" si="6"/>
        <v xml:space="preserve">       </v>
      </c>
      <c r="AF53" s="4" t="str">
        <f t="shared" si="7"/>
        <v xml:space="preserve">       ('254', '4257', 'cat4', 'subcat4', 'Beck, Thompson and Martinez', 'Down-sized maximized function', 7800, 8161, 'successful', 82, 'US', 'USD', '2021-03-21 05:00:00', '2021-06-06 05:00:00'),</v>
      </c>
    </row>
    <row r="54" spans="1:32" x14ac:dyDescent="0.55000000000000004">
      <c r="A54">
        <v>835</v>
      </c>
      <c r="B54">
        <v>3855</v>
      </c>
      <c r="C54" t="s">
        <v>38</v>
      </c>
      <c r="D54" t="s">
        <v>39</v>
      </c>
      <c r="E54" t="s">
        <v>462</v>
      </c>
      <c r="F54" t="s">
        <v>463</v>
      </c>
      <c r="G54">
        <v>100</v>
      </c>
      <c r="H54">
        <v>2</v>
      </c>
      <c r="I54" t="s">
        <v>16</v>
      </c>
      <c r="J54">
        <v>1</v>
      </c>
      <c r="K54" t="s">
        <v>17</v>
      </c>
      <c r="L54" t="s">
        <v>18</v>
      </c>
      <c r="M54" s="1">
        <v>44098.208333333336</v>
      </c>
      <c r="N54" s="1">
        <v>44342.208333333336</v>
      </c>
      <c r="P54">
        <f t="shared" si="3"/>
        <v>3</v>
      </c>
      <c r="Q54">
        <f t="shared" si="4"/>
        <v>22</v>
      </c>
      <c r="R54">
        <f t="shared" si="9"/>
        <v>28</v>
      </c>
      <c r="U54">
        <f t="shared" si="10"/>
        <v>6</v>
      </c>
      <c r="W54">
        <f t="shared" si="11"/>
        <v>2</v>
      </c>
      <c r="X54">
        <f t="shared" si="2"/>
        <v>3</v>
      </c>
      <c r="AE54" s="4" t="str">
        <f t="shared" si="6"/>
        <v xml:space="preserve">       </v>
      </c>
      <c r="AF54" s="4" t="str">
        <f t="shared" si="7"/>
        <v xml:space="preserve">       ('835', '3855', 'cat4', 'subcat4', 'Becker, Rice and White', 'Reduced dedicated capability', 100, 2, 'failed', 1, 'CA', 'CAD', '2020-09-24 05:00:00', '2021-05-26 05:00:00'),</v>
      </c>
    </row>
    <row r="55" spans="1:32" x14ac:dyDescent="0.55000000000000004">
      <c r="A55">
        <v>284</v>
      </c>
      <c r="B55">
        <v>1670</v>
      </c>
      <c r="C55" t="s">
        <v>48</v>
      </c>
      <c r="D55" t="s">
        <v>60</v>
      </c>
      <c r="E55" t="s">
        <v>1245</v>
      </c>
      <c r="F55" t="s">
        <v>1246</v>
      </c>
      <c r="G55">
        <v>7900</v>
      </c>
      <c r="H55">
        <v>7875</v>
      </c>
      <c r="I55" t="s">
        <v>16</v>
      </c>
      <c r="J55">
        <v>183</v>
      </c>
      <c r="K55" t="s">
        <v>24</v>
      </c>
      <c r="L55" t="s">
        <v>25</v>
      </c>
      <c r="M55" s="1">
        <v>44553.25</v>
      </c>
      <c r="N55" s="1">
        <v>44556.25</v>
      </c>
      <c r="P55">
        <f t="shared" si="3"/>
        <v>3</v>
      </c>
      <c r="Q55">
        <f t="shared" si="4"/>
        <v>12</v>
      </c>
      <c r="R55">
        <f t="shared" si="9"/>
        <v>26</v>
      </c>
      <c r="U55">
        <f t="shared" si="10"/>
        <v>6</v>
      </c>
      <c r="W55">
        <f t="shared" si="11"/>
        <v>2</v>
      </c>
      <c r="X55">
        <f t="shared" si="2"/>
        <v>3</v>
      </c>
      <c r="AE55" s="4" t="str">
        <f t="shared" si="6"/>
        <v xml:space="preserve">       </v>
      </c>
      <c r="AF55" s="4" t="str">
        <f t="shared" si="7"/>
        <v xml:space="preserve">       ('284', '1670', 'cat5', 'subcat7', 'Becker-Scott', 'Managed optimizing archive', 7900, 7875, 'failed', 183, 'US', 'USD', '2021-12-23 06:00:00', '2021-12-26 06:00:00'),</v>
      </c>
    </row>
    <row r="56" spans="1:32" x14ac:dyDescent="0.55000000000000004">
      <c r="A56">
        <v>2280</v>
      </c>
      <c r="B56">
        <v>2003</v>
      </c>
      <c r="C56" t="s">
        <v>38</v>
      </c>
      <c r="D56" t="s">
        <v>39</v>
      </c>
      <c r="E56" t="s">
        <v>1495</v>
      </c>
      <c r="F56" t="s">
        <v>1496</v>
      </c>
      <c r="G56">
        <v>4900</v>
      </c>
      <c r="H56">
        <v>13250</v>
      </c>
      <c r="I56" t="s">
        <v>23</v>
      </c>
      <c r="J56">
        <v>144</v>
      </c>
      <c r="K56" t="s">
        <v>30</v>
      </c>
      <c r="L56" t="s">
        <v>31</v>
      </c>
      <c r="M56" s="1">
        <v>44151.25</v>
      </c>
      <c r="N56" s="1">
        <v>44453.208333333336</v>
      </c>
      <c r="P56">
        <f t="shared" si="3"/>
        <v>4</v>
      </c>
      <c r="Q56">
        <f t="shared" si="4"/>
        <v>11</v>
      </c>
      <c r="R56">
        <f t="shared" si="9"/>
        <v>30</v>
      </c>
      <c r="U56">
        <f t="shared" si="10"/>
        <v>10</v>
      </c>
      <c r="W56">
        <f t="shared" si="11"/>
        <v>2</v>
      </c>
      <c r="X56">
        <f t="shared" si="2"/>
        <v>3</v>
      </c>
      <c r="AE56" s="4" t="str">
        <f t="shared" si="6"/>
        <v xml:space="preserve">       </v>
      </c>
      <c r="AF56" s="4" t="str">
        <f t="shared" si="7"/>
        <v xml:space="preserve">       ('2280', '2003', 'cat4', 'subcat4', 'Beck-Knight', 'Exclusive fresh-thinking model', 4900, 13250, 'successful', 144, 'AU', 'AUD', '2020-11-16 06:00:00', '2021-09-14 05:00:00'),</v>
      </c>
    </row>
    <row r="57" spans="1:32" x14ac:dyDescent="0.55000000000000004">
      <c r="A57">
        <v>2780</v>
      </c>
      <c r="B57">
        <v>2239</v>
      </c>
      <c r="C57" t="s">
        <v>48</v>
      </c>
      <c r="D57" t="s">
        <v>49</v>
      </c>
      <c r="E57" t="s">
        <v>2005</v>
      </c>
      <c r="F57" t="s">
        <v>2006</v>
      </c>
      <c r="G57">
        <v>129100</v>
      </c>
      <c r="H57">
        <v>188404</v>
      </c>
      <c r="I57" t="s">
        <v>23</v>
      </c>
      <c r="J57">
        <v>2326</v>
      </c>
      <c r="K57" t="s">
        <v>24</v>
      </c>
      <c r="L57" t="s">
        <v>25</v>
      </c>
      <c r="M57" s="1">
        <v>44369.208333333336</v>
      </c>
      <c r="N57" s="1">
        <v>44547.25</v>
      </c>
      <c r="P57">
        <f t="shared" si="3"/>
        <v>4</v>
      </c>
      <c r="Q57">
        <f t="shared" si="4"/>
        <v>10</v>
      </c>
      <c r="R57">
        <f t="shared" si="9"/>
        <v>32</v>
      </c>
      <c r="U57">
        <f t="shared" si="10"/>
        <v>10</v>
      </c>
      <c r="W57">
        <f t="shared" si="11"/>
        <v>2</v>
      </c>
      <c r="X57">
        <f t="shared" si="2"/>
        <v>3</v>
      </c>
      <c r="AE57" s="4" t="str">
        <f t="shared" si="6"/>
        <v xml:space="preserve">       </v>
      </c>
      <c r="AF57" s="4" t="str">
        <f t="shared" si="7"/>
        <v xml:space="preserve">       ('2780', '2239', 'cat5', 'subcat5', 'Beck-Weber', 'Business-focused full-range core', 129100, 188404, 'successful', 2326, 'US', 'USD', '2021-06-22 05:00:00', '2021-12-17 06:00:00'),</v>
      </c>
    </row>
    <row r="58" spans="1:32" x14ac:dyDescent="0.55000000000000004">
      <c r="A58">
        <v>2432</v>
      </c>
      <c r="B58">
        <v>5721</v>
      </c>
      <c r="C58" t="s">
        <v>131</v>
      </c>
      <c r="D58" t="s">
        <v>132</v>
      </c>
      <c r="E58" t="s">
        <v>861</v>
      </c>
      <c r="F58" t="s">
        <v>862</v>
      </c>
      <c r="G58">
        <v>100</v>
      </c>
      <c r="H58">
        <v>2</v>
      </c>
      <c r="I58" t="s">
        <v>16</v>
      </c>
      <c r="J58">
        <v>1</v>
      </c>
      <c r="K58" t="s">
        <v>24</v>
      </c>
      <c r="L58" t="s">
        <v>25</v>
      </c>
      <c r="M58" s="1">
        <v>44476.208333333336</v>
      </c>
      <c r="N58" s="1">
        <v>44525.25</v>
      </c>
      <c r="P58">
        <f t="shared" si="3"/>
        <v>4</v>
      </c>
      <c r="Q58">
        <f t="shared" si="4"/>
        <v>8</v>
      </c>
      <c r="R58">
        <f t="shared" si="9"/>
        <v>39</v>
      </c>
      <c r="U58">
        <f t="shared" si="10"/>
        <v>6</v>
      </c>
      <c r="W58">
        <f t="shared" si="11"/>
        <v>2</v>
      </c>
      <c r="X58">
        <f t="shared" si="2"/>
        <v>3</v>
      </c>
      <c r="AE58" s="4" t="str">
        <f t="shared" si="6"/>
        <v xml:space="preserve">       </v>
      </c>
      <c r="AF58" s="4" t="str">
        <f t="shared" si="7"/>
        <v xml:space="preserve">       ('2432', '5721', 'cat8', 'subcat15', 'Bell PLC', 'Ergonomic eco-centric open architecture', 100, 2, 'failed', 1, 'US', 'USD', '2021-10-07 05:00:00', '2021-11-25 06:00:00'),</v>
      </c>
    </row>
    <row r="59" spans="1:32" x14ac:dyDescent="0.55000000000000004">
      <c r="A59">
        <v>2758</v>
      </c>
      <c r="B59">
        <v>5690</v>
      </c>
      <c r="C59" t="s">
        <v>38</v>
      </c>
      <c r="D59" t="s">
        <v>39</v>
      </c>
      <c r="E59" t="s">
        <v>1049</v>
      </c>
      <c r="F59" t="s">
        <v>1050</v>
      </c>
      <c r="G59">
        <v>3200</v>
      </c>
      <c r="H59">
        <v>13264</v>
      </c>
      <c r="I59" t="s">
        <v>23</v>
      </c>
      <c r="J59">
        <v>195</v>
      </c>
      <c r="K59" t="s">
        <v>42</v>
      </c>
      <c r="L59" t="s">
        <v>43</v>
      </c>
      <c r="M59" s="1">
        <v>44134.208333333336</v>
      </c>
      <c r="N59" s="1">
        <v>44515.25</v>
      </c>
      <c r="P59">
        <f t="shared" si="3"/>
        <v>4</v>
      </c>
      <c r="Q59">
        <f t="shared" si="4"/>
        <v>26</v>
      </c>
      <c r="R59">
        <f t="shared" si="9"/>
        <v>35</v>
      </c>
      <c r="U59">
        <f t="shared" si="10"/>
        <v>10</v>
      </c>
      <c r="W59">
        <f t="shared" si="11"/>
        <v>2</v>
      </c>
      <c r="X59">
        <f t="shared" si="2"/>
        <v>3</v>
      </c>
      <c r="AE59" s="4" t="str">
        <f t="shared" si="6"/>
        <v xml:space="preserve">       </v>
      </c>
      <c r="AF59" s="4" t="str">
        <f t="shared" si="7"/>
        <v xml:space="preserve">       ('2758', '5690', 'cat4', 'subcat4', 'Bell, Edwards and Andersen', 'Centralized clear-thinking solution', 3200, 13264, 'successful', 195, 'DK', 'DKK', '2020-10-30 05:00:00', '2021-11-15 06:00:00'),</v>
      </c>
    </row>
    <row r="60" spans="1:32" x14ac:dyDescent="0.55000000000000004">
      <c r="A60">
        <v>1414</v>
      </c>
      <c r="B60">
        <v>3174</v>
      </c>
      <c r="C60" t="s">
        <v>32</v>
      </c>
      <c r="D60" t="s">
        <v>33</v>
      </c>
      <c r="E60" t="s">
        <v>644</v>
      </c>
      <c r="F60" t="s">
        <v>645</v>
      </c>
      <c r="G60">
        <v>1800</v>
      </c>
      <c r="H60">
        <v>8219</v>
      </c>
      <c r="I60" t="s">
        <v>23</v>
      </c>
      <c r="J60">
        <v>107</v>
      </c>
      <c r="K60" t="s">
        <v>24</v>
      </c>
      <c r="L60" t="s">
        <v>25</v>
      </c>
      <c r="M60" s="1">
        <v>44260.25</v>
      </c>
      <c r="N60" s="1">
        <v>44612.25</v>
      </c>
      <c r="P60">
        <f t="shared" si="3"/>
        <v>4</v>
      </c>
      <c r="Q60">
        <f t="shared" si="4"/>
        <v>21</v>
      </c>
      <c r="R60">
        <f t="shared" si="9"/>
        <v>32</v>
      </c>
      <c r="U60">
        <f t="shared" si="10"/>
        <v>10</v>
      </c>
      <c r="W60">
        <f t="shared" si="11"/>
        <v>2</v>
      </c>
      <c r="X60">
        <f t="shared" si="2"/>
        <v>3</v>
      </c>
      <c r="AE60" s="4" t="str">
        <f t="shared" si="6"/>
        <v xml:space="preserve">       </v>
      </c>
      <c r="AF60" s="4" t="str">
        <f t="shared" si="7"/>
        <v xml:space="preserve">       ('1414', '3174', 'cat3', 'subcat3', 'Bell, Grimes and Kerr', 'Self-enabling uniform complexity', 1800, 8219, 'successful', 107, 'US', 'USD', '2021-03-05 06:00:00', '2022-02-20 06:00:00'),</v>
      </c>
    </row>
    <row r="61" spans="1:32" x14ac:dyDescent="0.55000000000000004">
      <c r="A61">
        <v>2648</v>
      </c>
      <c r="B61">
        <v>3469</v>
      </c>
      <c r="C61" t="s">
        <v>38</v>
      </c>
      <c r="D61" t="s">
        <v>39</v>
      </c>
      <c r="E61" t="s">
        <v>1148</v>
      </c>
      <c r="F61" t="s">
        <v>1149</v>
      </c>
      <c r="G61">
        <v>4200</v>
      </c>
      <c r="H61">
        <v>6870</v>
      </c>
      <c r="I61" t="s">
        <v>23</v>
      </c>
      <c r="J61">
        <v>88</v>
      </c>
      <c r="K61" t="s">
        <v>24</v>
      </c>
      <c r="L61" t="s">
        <v>25</v>
      </c>
      <c r="M61" s="1">
        <v>44182.25</v>
      </c>
      <c r="N61" s="1">
        <v>44417.208333333336</v>
      </c>
      <c r="P61">
        <f t="shared" si="3"/>
        <v>4</v>
      </c>
      <c r="Q61">
        <f t="shared" si="4"/>
        <v>27</v>
      </c>
      <c r="R61">
        <f t="shared" si="9"/>
        <v>38</v>
      </c>
      <c r="U61">
        <f t="shared" si="10"/>
        <v>10</v>
      </c>
      <c r="W61">
        <f t="shared" si="11"/>
        <v>2</v>
      </c>
      <c r="X61">
        <f t="shared" si="2"/>
        <v>3</v>
      </c>
      <c r="AE61" s="4" t="str">
        <f t="shared" si="6"/>
        <v xml:space="preserve">       </v>
      </c>
      <c r="AF61" s="4" t="str">
        <f t="shared" si="7"/>
        <v xml:space="preserve">       ('2648', '3469', 'cat4', 'subcat4', 'Benjamin, Paul and Ferguson', 'Cloned global Graphical User Interface', 4200, 6870, 'successful', 88, 'US', 'USD', '2020-12-17 06:00:00', '2021-08-09 05:00:00'),</v>
      </c>
    </row>
    <row r="62" spans="1:32" x14ac:dyDescent="0.55000000000000004">
      <c r="A62">
        <v>1711</v>
      </c>
      <c r="B62">
        <v>3263</v>
      </c>
      <c r="C62" t="s">
        <v>38</v>
      </c>
      <c r="D62" t="s">
        <v>39</v>
      </c>
      <c r="E62" t="s">
        <v>150</v>
      </c>
      <c r="F62" t="s">
        <v>151</v>
      </c>
      <c r="G62">
        <v>1500</v>
      </c>
      <c r="H62">
        <v>7129</v>
      </c>
      <c r="I62" t="s">
        <v>23</v>
      </c>
      <c r="J62">
        <v>149</v>
      </c>
      <c r="K62" t="s">
        <v>24</v>
      </c>
      <c r="L62" t="s">
        <v>25</v>
      </c>
      <c r="M62" s="1">
        <v>44183.25</v>
      </c>
      <c r="N62" s="1">
        <v>44374.208333333336</v>
      </c>
      <c r="P62">
        <f t="shared" si="3"/>
        <v>4</v>
      </c>
      <c r="Q62">
        <f t="shared" si="4"/>
        <v>16</v>
      </c>
      <c r="R62">
        <f t="shared" si="9"/>
        <v>35</v>
      </c>
      <c r="U62">
        <f t="shared" si="10"/>
        <v>10</v>
      </c>
      <c r="W62">
        <f t="shared" si="11"/>
        <v>2</v>
      </c>
      <c r="X62">
        <f t="shared" si="2"/>
        <v>3</v>
      </c>
      <c r="AE62" s="4" t="str">
        <f t="shared" si="6"/>
        <v xml:space="preserve">       </v>
      </c>
      <c r="AF62" s="4" t="str">
        <f t="shared" si="7"/>
        <v xml:space="preserve">       ('1711', '3263', 'cat4', 'subcat4', 'Bennett and Sons', 'Function-based multi-state software', 1500, 7129, 'successful', 149, 'US', 'USD', '2020-12-18 06:00:00', '2021-06-27 05:00:00'),</v>
      </c>
    </row>
    <row r="63" spans="1:32" x14ac:dyDescent="0.55000000000000004">
      <c r="A63">
        <v>980</v>
      </c>
      <c r="B63">
        <v>4890</v>
      </c>
      <c r="C63" t="s">
        <v>97</v>
      </c>
      <c r="D63" t="s">
        <v>98</v>
      </c>
      <c r="E63" t="s">
        <v>750</v>
      </c>
      <c r="F63" t="s">
        <v>751</v>
      </c>
      <c r="G63">
        <v>197600</v>
      </c>
      <c r="H63">
        <v>82959</v>
      </c>
      <c r="I63" t="s">
        <v>16</v>
      </c>
      <c r="J63">
        <v>830</v>
      </c>
      <c r="K63" t="s">
        <v>24</v>
      </c>
      <c r="L63" t="s">
        <v>25</v>
      </c>
      <c r="M63" s="1">
        <v>44177.25</v>
      </c>
      <c r="N63" s="1">
        <v>44365.208333333336</v>
      </c>
      <c r="P63">
        <f t="shared" si="3"/>
        <v>3</v>
      </c>
      <c r="Q63">
        <f t="shared" si="4"/>
        <v>28</v>
      </c>
      <c r="R63">
        <f t="shared" si="9"/>
        <v>26</v>
      </c>
      <c r="U63">
        <f t="shared" si="10"/>
        <v>6</v>
      </c>
      <c r="W63">
        <f t="shared" si="11"/>
        <v>2</v>
      </c>
      <c r="X63">
        <f t="shared" si="2"/>
        <v>3</v>
      </c>
      <c r="AE63" s="4" t="str">
        <f t="shared" si="6"/>
        <v xml:space="preserve">       </v>
      </c>
      <c r="AF63" s="4" t="str">
        <f t="shared" si="7"/>
        <v xml:space="preserve">       ('980', '4890', 'cat7', 'subcat12', 'Berger, Johnson and Marshall', 'Devolved exuding emulation', 197600, 82959, 'failed', 830, 'US', 'USD', '2020-12-12 06:00:00', '2021-06-18 05:00:00'),</v>
      </c>
    </row>
    <row r="64" spans="1:32" x14ac:dyDescent="0.55000000000000004">
      <c r="A64">
        <v>1934</v>
      </c>
      <c r="B64">
        <v>3631</v>
      </c>
      <c r="C64" t="s">
        <v>38</v>
      </c>
      <c r="D64" t="s">
        <v>39</v>
      </c>
      <c r="E64" t="s">
        <v>188</v>
      </c>
      <c r="F64" t="s">
        <v>189</v>
      </c>
      <c r="G64">
        <v>6100</v>
      </c>
      <c r="H64">
        <v>14405</v>
      </c>
      <c r="I64" t="s">
        <v>23</v>
      </c>
      <c r="J64">
        <v>236</v>
      </c>
      <c r="K64" t="s">
        <v>24</v>
      </c>
      <c r="L64" t="s">
        <v>25</v>
      </c>
      <c r="M64" s="1">
        <v>44250.25</v>
      </c>
      <c r="N64" s="1">
        <v>44520.25</v>
      </c>
      <c r="P64">
        <f t="shared" si="3"/>
        <v>4</v>
      </c>
      <c r="Q64">
        <f t="shared" si="4"/>
        <v>11</v>
      </c>
      <c r="R64">
        <f t="shared" si="9"/>
        <v>32</v>
      </c>
      <c r="U64">
        <f t="shared" si="10"/>
        <v>10</v>
      </c>
      <c r="W64">
        <f t="shared" si="11"/>
        <v>2</v>
      </c>
      <c r="X64">
        <f t="shared" si="2"/>
        <v>3</v>
      </c>
      <c r="AE64" s="4" t="str">
        <f t="shared" si="6"/>
        <v xml:space="preserve">       </v>
      </c>
      <c r="AF64" s="4" t="str">
        <f t="shared" si="7"/>
        <v xml:space="preserve">       ('1934', '3631', 'cat4', 'subcat4', 'Berry-Boyer', 'Mandatory incremental projection', 6100, 14405, 'successful', 236, 'US', 'USD', '2021-02-23 06:00:00', '2021-11-20 06:00:00'),</v>
      </c>
    </row>
    <row r="65" spans="1:32" x14ac:dyDescent="0.55000000000000004">
      <c r="A65">
        <v>1505</v>
      </c>
      <c r="B65">
        <v>2373</v>
      </c>
      <c r="C65" t="s">
        <v>38</v>
      </c>
      <c r="D65" t="s">
        <v>39</v>
      </c>
      <c r="E65" t="s">
        <v>1837</v>
      </c>
      <c r="F65" t="s">
        <v>1838</v>
      </c>
      <c r="G65">
        <v>8800</v>
      </c>
      <c r="H65">
        <v>2437</v>
      </c>
      <c r="I65" t="s">
        <v>16</v>
      </c>
      <c r="J65">
        <v>27</v>
      </c>
      <c r="K65" t="s">
        <v>24</v>
      </c>
      <c r="L65" t="s">
        <v>25</v>
      </c>
      <c r="M65" s="1">
        <v>44145.25</v>
      </c>
      <c r="N65" s="1">
        <v>44272.208333333336</v>
      </c>
      <c r="P65">
        <f t="shared" si="3"/>
        <v>4</v>
      </c>
      <c r="Q65">
        <f t="shared" si="4"/>
        <v>12</v>
      </c>
      <c r="R65">
        <f t="shared" si="9"/>
        <v>27</v>
      </c>
      <c r="U65">
        <f t="shared" si="10"/>
        <v>6</v>
      </c>
      <c r="W65">
        <f t="shared" si="11"/>
        <v>2</v>
      </c>
      <c r="X65">
        <f t="shared" si="2"/>
        <v>3</v>
      </c>
      <c r="AE65" s="4" t="str">
        <f t="shared" si="6"/>
        <v xml:space="preserve">       </v>
      </c>
      <c r="AF65" s="4" t="str">
        <f t="shared" si="7"/>
        <v xml:space="preserve">       ('1505', '2373', 'cat4', 'subcat4', 'Berry-Cannon', 'Organized discrete encoding', 8800, 2437, 'failed', 27, 'US', 'USD', '2020-11-10 06:00:00', '2021-03-17 05:00:00'),</v>
      </c>
    </row>
    <row r="66" spans="1:32" x14ac:dyDescent="0.55000000000000004">
      <c r="A66">
        <v>65</v>
      </c>
      <c r="B66">
        <v>1725</v>
      </c>
      <c r="C66" t="s">
        <v>97</v>
      </c>
      <c r="D66" t="s">
        <v>98</v>
      </c>
      <c r="E66" t="s">
        <v>1118</v>
      </c>
      <c r="F66" t="s">
        <v>1119</v>
      </c>
      <c r="G66">
        <v>186700</v>
      </c>
      <c r="H66">
        <v>178338</v>
      </c>
      <c r="I66" t="s">
        <v>54</v>
      </c>
      <c r="J66">
        <v>3640</v>
      </c>
      <c r="K66" t="s">
        <v>107</v>
      </c>
      <c r="L66" t="s">
        <v>108</v>
      </c>
      <c r="M66" s="1">
        <v>43979.208333333336</v>
      </c>
      <c r="N66" s="1">
        <v>44345.208333333336</v>
      </c>
      <c r="P66">
        <f t="shared" si="3"/>
        <v>2</v>
      </c>
      <c r="Q66">
        <f t="shared" si="4"/>
        <v>16</v>
      </c>
      <c r="R66">
        <f t="shared" si="9"/>
        <v>39</v>
      </c>
      <c r="U66">
        <f t="shared" si="10"/>
        <v>4</v>
      </c>
      <c r="W66">
        <f t="shared" si="11"/>
        <v>2</v>
      </c>
      <c r="X66">
        <f t="shared" ref="X66:X129" si="12">LEN(L66)</f>
        <v>3</v>
      </c>
      <c r="AE66" s="4" t="str">
        <f t="shared" si="6"/>
        <v xml:space="preserve">       </v>
      </c>
      <c r="AF66" s="4" t="str">
        <f t="shared" si="7"/>
        <v xml:space="preserve">       ('65', '1725', 'cat7', 'subcat12', 'Berry-Richardson', 'Automated zero tolerance implementation', 186700, 178338, 'live', 3640, 'CH', 'CHF', '2020-05-28 05:00:00', '2021-05-29 05:00:00'),</v>
      </c>
    </row>
    <row r="67" spans="1:32" x14ac:dyDescent="0.55000000000000004">
      <c r="A67">
        <v>2502</v>
      </c>
      <c r="B67">
        <v>6202</v>
      </c>
      <c r="C67" t="s">
        <v>26</v>
      </c>
      <c r="D67" t="s">
        <v>27</v>
      </c>
      <c r="E67" t="s">
        <v>101</v>
      </c>
      <c r="F67" t="s">
        <v>102</v>
      </c>
      <c r="G67">
        <v>2000</v>
      </c>
      <c r="H67">
        <v>1599</v>
      </c>
      <c r="I67" t="s">
        <v>16</v>
      </c>
      <c r="J67">
        <v>15</v>
      </c>
      <c r="K67" t="s">
        <v>24</v>
      </c>
      <c r="L67" t="s">
        <v>25</v>
      </c>
      <c r="M67" s="1">
        <v>44204.25</v>
      </c>
      <c r="N67" s="1">
        <v>44484.208333333336</v>
      </c>
      <c r="P67">
        <f t="shared" ref="P67:P130" si="13">LEN(A67)</f>
        <v>4</v>
      </c>
      <c r="Q67">
        <f t="shared" ref="Q67:Q130" si="14">LEN(E67)</f>
        <v>23</v>
      </c>
      <c r="R67">
        <f t="shared" si="9"/>
        <v>30</v>
      </c>
      <c r="U67">
        <f t="shared" si="10"/>
        <v>6</v>
      </c>
      <c r="W67">
        <f t="shared" si="11"/>
        <v>2</v>
      </c>
      <c r="X67">
        <f t="shared" si="12"/>
        <v>3</v>
      </c>
      <c r="AE67" s="4" t="str">
        <f t="shared" ref="AE67:AE130" si="15">"       "</f>
        <v xml:space="preserve">       </v>
      </c>
      <c r="AF67" s="4" t="str">
        <f t="shared" ref="AF67:AF130" si="16">AE67&amp;"('"&amp;A67&amp;"', '"&amp;B67&amp;"', '"&amp;C67&amp;"', '"&amp;D67&amp;"', '"&amp;E67&amp;"', '"&amp;F67&amp;"', "&amp;G67&amp;", "&amp;H67&amp;", '"&amp;I67&amp;"', "&amp;J67&amp;", '"&amp;K67&amp;"', '"&amp;L67&amp;"', '"&amp;TEXT(M67,"YYYY-MM-DD HH:MM:SS")&amp;"', '"&amp;TEXT(N67,"YYYY-MM-DD HH:MM:SS")&amp;"'),"</f>
        <v xml:space="preserve">       ('2502', '6202', 'cat2', 'subcat2', 'Best, Carr and Williams', 'Diverse transitional migration', 2000, 1599, 'failed', 15, 'US', 'USD', '2021-01-08 06:00:00', '2021-10-15 05:00:00'),</v>
      </c>
    </row>
    <row r="68" spans="1:32" x14ac:dyDescent="0.55000000000000004">
      <c r="A68">
        <v>1060</v>
      </c>
      <c r="B68">
        <v>2219</v>
      </c>
      <c r="C68" t="s">
        <v>48</v>
      </c>
      <c r="D68" t="s">
        <v>60</v>
      </c>
      <c r="E68" t="s">
        <v>1077</v>
      </c>
      <c r="F68" t="s">
        <v>1078</v>
      </c>
      <c r="G68">
        <v>7800</v>
      </c>
      <c r="H68">
        <v>9289</v>
      </c>
      <c r="I68" t="s">
        <v>23</v>
      </c>
      <c r="J68">
        <v>131</v>
      </c>
      <c r="K68" t="s">
        <v>30</v>
      </c>
      <c r="L68" t="s">
        <v>31</v>
      </c>
      <c r="M68" s="1">
        <v>44353.208333333336</v>
      </c>
      <c r="N68" s="1">
        <v>44398.208333333336</v>
      </c>
      <c r="P68">
        <f t="shared" si="13"/>
        <v>4</v>
      </c>
      <c r="Q68">
        <f t="shared" si="14"/>
        <v>23</v>
      </c>
      <c r="R68">
        <f t="shared" si="9"/>
        <v>31</v>
      </c>
      <c r="U68">
        <f t="shared" si="10"/>
        <v>10</v>
      </c>
      <c r="W68">
        <f t="shared" si="11"/>
        <v>2</v>
      </c>
      <c r="X68">
        <f t="shared" si="12"/>
        <v>3</v>
      </c>
      <c r="AE68" s="4" t="str">
        <f t="shared" si="15"/>
        <v xml:space="preserve">       </v>
      </c>
      <c r="AF68" s="4" t="str">
        <f t="shared" si="16"/>
        <v xml:space="preserve">       ('1060', '2219', 'cat5', 'subcat7', 'Best, Miller and Thomas', 'Re-engineered mobile task-force', 7800, 9289, 'successful', 131, 'AU', 'AUD', '2021-06-06 05:00:00', '2021-07-21 05:00:00'),</v>
      </c>
    </row>
    <row r="69" spans="1:32" x14ac:dyDescent="0.55000000000000004">
      <c r="A69">
        <v>2444</v>
      </c>
      <c r="B69">
        <v>2141</v>
      </c>
      <c r="C69" t="s">
        <v>26</v>
      </c>
      <c r="D69" t="s">
        <v>169</v>
      </c>
      <c r="E69" t="s">
        <v>1841</v>
      </c>
      <c r="F69" t="s">
        <v>1842</v>
      </c>
      <c r="G69">
        <v>3100</v>
      </c>
      <c r="H69">
        <v>12620</v>
      </c>
      <c r="I69" t="s">
        <v>23</v>
      </c>
      <c r="J69">
        <v>123</v>
      </c>
      <c r="K69" t="s">
        <v>107</v>
      </c>
      <c r="L69" t="s">
        <v>108</v>
      </c>
      <c r="M69" s="1">
        <v>44062.208333333336</v>
      </c>
      <c r="N69" s="1">
        <v>44349.208333333336</v>
      </c>
      <c r="P69">
        <f t="shared" si="13"/>
        <v>4</v>
      </c>
      <c r="Q69">
        <f t="shared" si="14"/>
        <v>10</v>
      </c>
      <c r="R69">
        <f t="shared" si="9"/>
        <v>33</v>
      </c>
      <c r="U69">
        <f t="shared" si="10"/>
        <v>10</v>
      </c>
      <c r="W69">
        <f t="shared" si="11"/>
        <v>2</v>
      </c>
      <c r="X69">
        <f t="shared" si="12"/>
        <v>3</v>
      </c>
      <c r="AE69" s="4" t="str">
        <f t="shared" si="15"/>
        <v xml:space="preserve">       </v>
      </c>
      <c r="AF69" s="4" t="str">
        <f t="shared" si="16"/>
        <v xml:space="preserve">       ('2444', '2141', 'cat2', 'subcat18', 'Best-Young', 'Implemented multimedia time-frame', 3100, 12620, 'successful', 123, 'CH', 'CHF', '2020-08-19 05:00:00', '2021-06-02 05:00:00'),</v>
      </c>
    </row>
    <row r="70" spans="1:32" x14ac:dyDescent="0.55000000000000004">
      <c r="A70">
        <v>2677</v>
      </c>
      <c r="B70">
        <v>4482</v>
      </c>
      <c r="C70" t="s">
        <v>75</v>
      </c>
      <c r="D70" t="s">
        <v>128</v>
      </c>
      <c r="E70" t="s">
        <v>126</v>
      </c>
      <c r="F70" t="s">
        <v>127</v>
      </c>
      <c r="G70">
        <v>8100</v>
      </c>
      <c r="H70">
        <v>11339</v>
      </c>
      <c r="I70" t="s">
        <v>23</v>
      </c>
      <c r="J70">
        <v>107</v>
      </c>
      <c r="K70" t="s">
        <v>24</v>
      </c>
      <c r="L70" t="s">
        <v>25</v>
      </c>
      <c r="M70" s="1">
        <v>44155.25</v>
      </c>
      <c r="N70" s="1">
        <v>44487.208333333336</v>
      </c>
      <c r="P70">
        <f t="shared" si="13"/>
        <v>4</v>
      </c>
      <c r="Q70">
        <f t="shared" si="14"/>
        <v>29</v>
      </c>
      <c r="R70">
        <f t="shared" si="9"/>
        <v>42</v>
      </c>
      <c r="U70">
        <f t="shared" si="10"/>
        <v>10</v>
      </c>
      <c r="W70">
        <f t="shared" si="11"/>
        <v>2</v>
      </c>
      <c r="X70">
        <f t="shared" si="12"/>
        <v>3</v>
      </c>
      <c r="AE70" s="4" t="str">
        <f t="shared" si="15"/>
        <v xml:space="preserve">       </v>
      </c>
      <c r="AF70" s="4" t="str">
        <f t="shared" si="16"/>
        <v xml:space="preserve">       ('2677', '4482', 'cat6', 'subcat14', 'Black, Armstrong and Anderson', 'Profound attitude-oriented functionalities', 8100, 11339, 'successful', 107, 'US', 'USD', '2020-11-20 06:00:00', '2021-10-18 05:00:00'),</v>
      </c>
    </row>
    <row r="71" spans="1:32" x14ac:dyDescent="0.55000000000000004">
      <c r="A71">
        <v>2122</v>
      </c>
      <c r="B71">
        <v>5508</v>
      </c>
      <c r="C71" t="s">
        <v>75</v>
      </c>
      <c r="D71" t="s">
        <v>216</v>
      </c>
      <c r="E71" t="s">
        <v>1959</v>
      </c>
      <c r="F71" t="s">
        <v>1960</v>
      </c>
      <c r="G71">
        <v>145000</v>
      </c>
      <c r="H71">
        <v>6631</v>
      </c>
      <c r="I71" t="s">
        <v>16</v>
      </c>
      <c r="J71">
        <v>130</v>
      </c>
      <c r="K71" t="s">
        <v>24</v>
      </c>
      <c r="L71" t="s">
        <v>25</v>
      </c>
      <c r="M71" s="1">
        <v>44456.208333333336</v>
      </c>
      <c r="N71" s="1">
        <v>44472.208333333336</v>
      </c>
      <c r="P71">
        <f t="shared" si="13"/>
        <v>4</v>
      </c>
      <c r="Q71">
        <f t="shared" si="14"/>
        <v>12</v>
      </c>
      <c r="R71">
        <f t="shared" si="9"/>
        <v>28</v>
      </c>
      <c r="U71">
        <f t="shared" si="10"/>
        <v>6</v>
      </c>
      <c r="W71">
        <f t="shared" si="11"/>
        <v>2</v>
      </c>
      <c r="X71">
        <f t="shared" si="12"/>
        <v>3</v>
      </c>
      <c r="AE71" s="4" t="str">
        <f t="shared" si="15"/>
        <v xml:space="preserve">       </v>
      </c>
      <c r="AF71" s="4" t="str">
        <f t="shared" si="16"/>
        <v xml:space="preserve">       ('2122', '5508', 'cat6', 'subcat19', 'Black-Graham', 'Operative hybrid utilization', 145000, 6631, 'failed', 130, 'US', 'USD', '2021-09-17 05:00:00', '2021-10-03 05:00:00'),</v>
      </c>
    </row>
    <row r="72" spans="1:32" x14ac:dyDescent="0.55000000000000004">
      <c r="A72">
        <v>379</v>
      </c>
      <c r="B72">
        <v>5216</v>
      </c>
      <c r="C72" t="s">
        <v>75</v>
      </c>
      <c r="D72" t="s">
        <v>216</v>
      </c>
      <c r="E72" t="s">
        <v>404</v>
      </c>
      <c r="F72" t="s">
        <v>405</v>
      </c>
      <c r="G72">
        <v>4900</v>
      </c>
      <c r="H72">
        <v>521</v>
      </c>
      <c r="I72" t="s">
        <v>16</v>
      </c>
      <c r="J72">
        <v>5</v>
      </c>
      <c r="K72" t="s">
        <v>24</v>
      </c>
      <c r="L72" t="s">
        <v>25</v>
      </c>
      <c r="M72" s="1">
        <v>44152.25</v>
      </c>
      <c r="N72" s="1">
        <v>44523.25</v>
      </c>
      <c r="P72">
        <f t="shared" si="13"/>
        <v>3</v>
      </c>
      <c r="Q72">
        <f t="shared" si="14"/>
        <v>11</v>
      </c>
      <c r="R72">
        <f t="shared" si="9"/>
        <v>45</v>
      </c>
      <c r="U72">
        <f t="shared" si="10"/>
        <v>6</v>
      </c>
      <c r="W72">
        <f t="shared" si="11"/>
        <v>2</v>
      </c>
      <c r="X72">
        <f t="shared" si="12"/>
        <v>3</v>
      </c>
      <c r="AE72" s="4" t="str">
        <f t="shared" si="15"/>
        <v xml:space="preserve">       </v>
      </c>
      <c r="AF72" s="4" t="str">
        <f t="shared" si="16"/>
        <v xml:space="preserve">       ('379', '5216', 'cat6', 'subcat19', 'Blair Group', 'Public-key 3rdgeneration budgetary management', 4900, 521, 'failed', 5, 'US', 'USD', '2020-11-17 06:00:00', '2021-11-23 06:00:00'),</v>
      </c>
    </row>
    <row r="73" spans="1:32" x14ac:dyDescent="0.55000000000000004">
      <c r="A73">
        <v>2918</v>
      </c>
      <c r="B73">
        <v>5109</v>
      </c>
      <c r="C73" t="s">
        <v>26</v>
      </c>
      <c r="D73" t="s">
        <v>27</v>
      </c>
      <c r="E73" t="s">
        <v>1179</v>
      </c>
      <c r="F73" t="s">
        <v>1180</v>
      </c>
      <c r="G73">
        <v>9900</v>
      </c>
      <c r="H73">
        <v>1269</v>
      </c>
      <c r="I73" t="s">
        <v>16</v>
      </c>
      <c r="J73">
        <v>26</v>
      </c>
      <c r="K73" t="s">
        <v>107</v>
      </c>
      <c r="L73" t="s">
        <v>108</v>
      </c>
      <c r="M73" s="1">
        <v>44232.25</v>
      </c>
      <c r="N73" s="1">
        <v>44504.208333333336</v>
      </c>
      <c r="P73">
        <f t="shared" si="13"/>
        <v>4</v>
      </c>
      <c r="Q73">
        <f t="shared" si="14"/>
        <v>9</v>
      </c>
      <c r="R73">
        <f t="shared" si="9"/>
        <v>43</v>
      </c>
      <c r="U73">
        <f t="shared" si="10"/>
        <v>6</v>
      </c>
      <c r="W73">
        <f t="shared" si="11"/>
        <v>2</v>
      </c>
      <c r="X73">
        <f t="shared" si="12"/>
        <v>3</v>
      </c>
      <c r="AE73" s="4" t="str">
        <f t="shared" si="15"/>
        <v xml:space="preserve">       </v>
      </c>
      <c r="AF73" s="4" t="str">
        <f t="shared" si="16"/>
        <v xml:space="preserve">       ('2918', '5109', 'cat2', 'subcat2', 'Blair Inc', 'Configurable bandwidth-monitored throughput', 9900, 1269, 'failed', 26, 'CH', 'CHF', '2021-02-05 06:00:00', '2021-11-04 05:00:00'),</v>
      </c>
    </row>
    <row r="74" spans="1:32" x14ac:dyDescent="0.55000000000000004">
      <c r="A74">
        <v>210</v>
      </c>
      <c r="B74">
        <v>3813</v>
      </c>
      <c r="C74" t="s">
        <v>38</v>
      </c>
      <c r="D74" t="s">
        <v>39</v>
      </c>
      <c r="E74" t="s">
        <v>118</v>
      </c>
      <c r="F74" t="s">
        <v>119</v>
      </c>
      <c r="G74">
        <v>50200</v>
      </c>
      <c r="H74">
        <v>189666</v>
      </c>
      <c r="I74" t="s">
        <v>23</v>
      </c>
      <c r="J74">
        <v>5419</v>
      </c>
      <c r="K74" t="s">
        <v>24</v>
      </c>
      <c r="L74" t="s">
        <v>25</v>
      </c>
      <c r="M74" s="1">
        <v>44290.208333333336</v>
      </c>
      <c r="N74" s="1">
        <v>44539.25</v>
      </c>
      <c r="P74">
        <f t="shared" si="13"/>
        <v>3</v>
      </c>
      <c r="Q74">
        <f t="shared" si="14"/>
        <v>25</v>
      </c>
      <c r="R74">
        <f t="shared" si="9"/>
        <v>30</v>
      </c>
      <c r="U74">
        <f t="shared" si="10"/>
        <v>10</v>
      </c>
      <c r="W74">
        <f t="shared" si="11"/>
        <v>2</v>
      </c>
      <c r="X74">
        <f t="shared" si="12"/>
        <v>3</v>
      </c>
      <c r="AE74" s="4" t="str">
        <f t="shared" si="15"/>
        <v xml:space="preserve">       </v>
      </c>
      <c r="AF74" s="4" t="str">
        <f t="shared" si="16"/>
        <v xml:space="preserve">       ('210', '3813', 'cat4', 'subcat4', 'Blair, Collins and Carter', 'Exclusive interactive approach', 50200, 189666, 'successful', 5419, 'US', 'USD', '2021-04-04 05:00:00', '2021-12-09 06:00:00'),</v>
      </c>
    </row>
    <row r="75" spans="1:32" x14ac:dyDescent="0.55000000000000004">
      <c r="A75">
        <v>691</v>
      </c>
      <c r="B75">
        <v>4734</v>
      </c>
      <c r="C75" t="s">
        <v>38</v>
      </c>
      <c r="D75" t="s">
        <v>39</v>
      </c>
      <c r="E75" t="s">
        <v>899</v>
      </c>
      <c r="F75" t="s">
        <v>900</v>
      </c>
      <c r="G75">
        <v>5000</v>
      </c>
      <c r="H75">
        <v>6423</v>
      </c>
      <c r="I75" t="s">
        <v>23</v>
      </c>
      <c r="J75">
        <v>94</v>
      </c>
      <c r="K75" t="s">
        <v>24</v>
      </c>
      <c r="L75" t="s">
        <v>25</v>
      </c>
      <c r="M75" s="1">
        <v>44416.208333333336</v>
      </c>
      <c r="N75" s="1">
        <v>44440.208333333336</v>
      </c>
      <c r="P75">
        <f t="shared" si="13"/>
        <v>3</v>
      </c>
      <c r="Q75">
        <f t="shared" si="14"/>
        <v>22</v>
      </c>
      <c r="R75">
        <f t="shared" si="9"/>
        <v>34</v>
      </c>
      <c r="U75">
        <f t="shared" si="10"/>
        <v>10</v>
      </c>
      <c r="W75">
        <f t="shared" si="11"/>
        <v>2</v>
      </c>
      <c r="X75">
        <f t="shared" si="12"/>
        <v>3</v>
      </c>
      <c r="AE75" s="4" t="str">
        <f t="shared" si="15"/>
        <v xml:space="preserve">       </v>
      </c>
      <c r="AF75" s="4" t="str">
        <f t="shared" si="16"/>
        <v xml:space="preserve">       ('691', '4734', 'cat4', 'subcat4', 'Blair, Reyes and Woods', 'Cross-platform interactive synergy', 5000, 6423, 'successful', 94, 'US', 'USD', '2021-08-08 05:00:00', '2021-09-01 05:00:00'),</v>
      </c>
    </row>
    <row r="76" spans="1:32" x14ac:dyDescent="0.55000000000000004">
      <c r="A76">
        <v>2343</v>
      </c>
      <c r="B76">
        <v>4369</v>
      </c>
      <c r="C76" t="s">
        <v>38</v>
      </c>
      <c r="D76" t="s">
        <v>39</v>
      </c>
      <c r="E76" t="s">
        <v>538</v>
      </c>
      <c r="F76" t="s">
        <v>539</v>
      </c>
      <c r="G76">
        <v>2400</v>
      </c>
      <c r="H76">
        <v>10138</v>
      </c>
      <c r="I76" t="s">
        <v>23</v>
      </c>
      <c r="J76">
        <v>97</v>
      </c>
      <c r="K76" t="s">
        <v>42</v>
      </c>
      <c r="L76" t="s">
        <v>43</v>
      </c>
      <c r="M76" s="1">
        <v>43993.208333333336</v>
      </c>
      <c r="N76" s="1">
        <v>44255.25</v>
      </c>
      <c r="P76">
        <f t="shared" si="13"/>
        <v>4</v>
      </c>
      <c r="Q76">
        <f t="shared" si="14"/>
        <v>28</v>
      </c>
      <c r="R76">
        <f t="shared" si="9"/>
        <v>28</v>
      </c>
      <c r="U76">
        <f t="shared" si="10"/>
        <v>10</v>
      </c>
      <c r="W76">
        <f t="shared" si="11"/>
        <v>2</v>
      </c>
      <c r="X76">
        <f t="shared" si="12"/>
        <v>3</v>
      </c>
      <c r="AE76" s="4" t="str">
        <f t="shared" si="15"/>
        <v xml:space="preserve">       </v>
      </c>
      <c r="AF76" s="4" t="str">
        <f t="shared" si="16"/>
        <v xml:space="preserve">       ('2343', '4369', 'cat4', 'subcat4', 'Bolton, Sanchez and Carrillo', 'Distributed systemic adapter', 2400, 10138, 'successful', 97, 'DK', 'DKK', '2020-06-11 05:00:00', '2021-02-28 06:00:00'),</v>
      </c>
    </row>
    <row r="77" spans="1:32" x14ac:dyDescent="0.55000000000000004">
      <c r="A77">
        <v>1234</v>
      </c>
      <c r="B77">
        <v>2339</v>
      </c>
      <c r="C77" t="s">
        <v>48</v>
      </c>
      <c r="D77" t="s">
        <v>279</v>
      </c>
      <c r="E77" t="s">
        <v>1426</v>
      </c>
      <c r="F77" t="s">
        <v>1427</v>
      </c>
      <c r="G77">
        <v>2900</v>
      </c>
      <c r="H77">
        <v>12449</v>
      </c>
      <c r="I77" t="s">
        <v>23</v>
      </c>
      <c r="J77">
        <v>175</v>
      </c>
      <c r="K77" t="s">
        <v>24</v>
      </c>
      <c r="L77" t="s">
        <v>25</v>
      </c>
      <c r="M77" s="1">
        <v>44214.25</v>
      </c>
      <c r="N77" s="1">
        <v>44422.208333333336</v>
      </c>
      <c r="P77">
        <f t="shared" si="13"/>
        <v>4</v>
      </c>
      <c r="Q77">
        <f t="shared" si="14"/>
        <v>23</v>
      </c>
      <c r="R77">
        <f t="shared" si="9"/>
        <v>33</v>
      </c>
      <c r="U77">
        <f t="shared" si="10"/>
        <v>10</v>
      </c>
      <c r="W77">
        <f t="shared" si="11"/>
        <v>2</v>
      </c>
      <c r="X77">
        <f t="shared" si="12"/>
        <v>3</v>
      </c>
      <c r="AE77" s="4" t="str">
        <f t="shared" si="15"/>
        <v xml:space="preserve">       </v>
      </c>
      <c r="AF77" s="4" t="str">
        <f t="shared" si="16"/>
        <v xml:space="preserve">       ('1234', '2339', 'cat5', 'subcat20', 'Bowen, Davies and Burns', 'Devolved client-server monitoring', 2900, 12449, 'successful', 175, 'US', 'USD', '2021-01-18 06:00:00', '2021-08-14 05:00:00'),</v>
      </c>
    </row>
    <row r="78" spans="1:32" x14ac:dyDescent="0.55000000000000004">
      <c r="A78">
        <v>64</v>
      </c>
      <c r="B78">
        <v>1276</v>
      </c>
      <c r="C78" t="s">
        <v>26</v>
      </c>
      <c r="D78" t="s">
        <v>67</v>
      </c>
      <c r="E78" t="s">
        <v>366</v>
      </c>
      <c r="F78" t="s">
        <v>367</v>
      </c>
      <c r="G78">
        <v>41500</v>
      </c>
      <c r="H78">
        <v>175573</v>
      </c>
      <c r="I78" t="s">
        <v>23</v>
      </c>
      <c r="J78">
        <v>3376</v>
      </c>
      <c r="K78" t="s">
        <v>24</v>
      </c>
      <c r="L78" t="s">
        <v>25</v>
      </c>
      <c r="M78" s="1">
        <v>44148.25</v>
      </c>
      <c r="N78" s="1">
        <v>44400.208333333336</v>
      </c>
      <c r="P78">
        <f t="shared" si="13"/>
        <v>2</v>
      </c>
      <c r="Q78">
        <f t="shared" si="14"/>
        <v>24</v>
      </c>
      <c r="R78">
        <f t="shared" si="9"/>
        <v>38</v>
      </c>
      <c r="U78">
        <f t="shared" si="10"/>
        <v>10</v>
      </c>
      <c r="W78">
        <f t="shared" si="11"/>
        <v>2</v>
      </c>
      <c r="X78">
        <f t="shared" si="12"/>
        <v>3</v>
      </c>
      <c r="AE78" s="4" t="str">
        <f t="shared" si="15"/>
        <v xml:space="preserve">       </v>
      </c>
      <c r="AF78" s="4" t="str">
        <f t="shared" si="16"/>
        <v xml:space="preserve">       ('64', '1276', 'cat2', 'subcat8', 'Bowen, Mcdonald and Hall', 'User-centric fault-tolerant task-force', 41500, 175573, 'successful', 3376, 'US', 'USD', '2020-11-13 06:00:00', '2021-07-23 05:00:00'),</v>
      </c>
    </row>
    <row r="79" spans="1:32" x14ac:dyDescent="0.55000000000000004">
      <c r="A79">
        <v>1994</v>
      </c>
      <c r="B79">
        <v>4093</v>
      </c>
      <c r="C79" t="s">
        <v>48</v>
      </c>
      <c r="D79" t="s">
        <v>484</v>
      </c>
      <c r="E79" t="s">
        <v>1947</v>
      </c>
      <c r="F79" t="s">
        <v>1948</v>
      </c>
      <c r="G79">
        <v>3300</v>
      </c>
      <c r="H79">
        <v>1980</v>
      </c>
      <c r="I79" t="s">
        <v>16</v>
      </c>
      <c r="J79">
        <v>21</v>
      </c>
      <c r="K79" t="s">
        <v>24</v>
      </c>
      <c r="L79" t="s">
        <v>25</v>
      </c>
      <c r="M79" s="1">
        <v>44262.25</v>
      </c>
      <c r="N79" s="1">
        <v>44445.208333333336</v>
      </c>
      <c r="P79">
        <f t="shared" si="13"/>
        <v>4</v>
      </c>
      <c r="Q79">
        <f t="shared" si="14"/>
        <v>9</v>
      </c>
      <c r="R79">
        <f t="shared" si="9"/>
        <v>41</v>
      </c>
      <c r="U79">
        <f t="shared" si="10"/>
        <v>6</v>
      </c>
      <c r="W79">
        <f t="shared" si="11"/>
        <v>2</v>
      </c>
      <c r="X79">
        <f t="shared" si="12"/>
        <v>3</v>
      </c>
      <c r="AE79" s="4" t="str">
        <f t="shared" si="15"/>
        <v xml:space="preserve">       </v>
      </c>
      <c r="AF79" s="4" t="str">
        <f t="shared" si="16"/>
        <v xml:space="preserve">       ('1994', '4093', 'cat5', 'subcat23', 'Boyle Ltd', 'Streamlined fault-tolerant conglomeration', 3300, 1980, 'failed', 21, 'US', 'USD', '2021-03-07 06:00:00', '2021-09-06 05:00:00'),</v>
      </c>
    </row>
    <row r="80" spans="1:32" x14ac:dyDescent="0.55000000000000004">
      <c r="A80">
        <v>1494</v>
      </c>
      <c r="B80">
        <v>3801</v>
      </c>
      <c r="C80" t="s">
        <v>38</v>
      </c>
      <c r="D80" t="s">
        <v>39</v>
      </c>
      <c r="E80" t="s">
        <v>1436</v>
      </c>
      <c r="F80" t="s">
        <v>1437</v>
      </c>
      <c r="G80">
        <v>180400</v>
      </c>
      <c r="H80">
        <v>115396</v>
      </c>
      <c r="I80" t="s">
        <v>16</v>
      </c>
      <c r="J80">
        <v>1748</v>
      </c>
      <c r="K80" t="s">
        <v>24</v>
      </c>
      <c r="L80" t="s">
        <v>25</v>
      </c>
      <c r="M80" s="1">
        <v>44113.208333333336</v>
      </c>
      <c r="N80" s="1">
        <v>44373.208333333336</v>
      </c>
      <c r="P80">
        <f t="shared" si="13"/>
        <v>4</v>
      </c>
      <c r="Q80">
        <f t="shared" si="14"/>
        <v>14</v>
      </c>
      <c r="R80">
        <f t="shared" si="9"/>
        <v>38</v>
      </c>
      <c r="U80">
        <f t="shared" si="10"/>
        <v>6</v>
      </c>
      <c r="W80">
        <f t="shared" si="11"/>
        <v>2</v>
      </c>
      <c r="X80">
        <f t="shared" si="12"/>
        <v>3</v>
      </c>
      <c r="AE80" s="4" t="str">
        <f t="shared" si="15"/>
        <v xml:space="preserve">       </v>
      </c>
      <c r="AF80" s="4" t="str">
        <f t="shared" si="16"/>
        <v xml:space="preserve">       ('1494', '3801', 'cat4', 'subcat4', 'Bradford-Silva', 'Reverse-engineered composite hierarchy', 180400, 115396, 'failed', 1748, 'US', 'USD', '2020-10-09 05:00:00', '2021-06-26 05:00:00'),</v>
      </c>
    </row>
    <row r="81" spans="1:32" x14ac:dyDescent="0.55000000000000004">
      <c r="A81">
        <v>964</v>
      </c>
      <c r="B81">
        <v>4804</v>
      </c>
      <c r="C81" t="s">
        <v>75</v>
      </c>
      <c r="D81" t="s">
        <v>216</v>
      </c>
      <c r="E81" t="s">
        <v>1708</v>
      </c>
      <c r="F81" t="s">
        <v>1709</v>
      </c>
      <c r="G81">
        <v>43200</v>
      </c>
      <c r="H81">
        <v>136156</v>
      </c>
      <c r="I81" t="s">
        <v>23</v>
      </c>
      <c r="J81">
        <v>1297</v>
      </c>
      <c r="K81" t="s">
        <v>42</v>
      </c>
      <c r="L81" t="s">
        <v>43</v>
      </c>
      <c r="M81" s="1">
        <v>44132.208333333336</v>
      </c>
      <c r="N81" s="1">
        <v>44422.208333333336</v>
      </c>
      <c r="P81">
        <f t="shared" si="13"/>
        <v>3</v>
      </c>
      <c r="Q81">
        <f t="shared" si="14"/>
        <v>22</v>
      </c>
      <c r="R81">
        <f t="shared" si="9"/>
        <v>35</v>
      </c>
      <c r="U81">
        <f t="shared" si="10"/>
        <v>10</v>
      </c>
      <c r="W81">
        <f t="shared" si="11"/>
        <v>2</v>
      </c>
      <c r="X81">
        <f t="shared" si="12"/>
        <v>3</v>
      </c>
      <c r="AE81" s="4" t="str">
        <f t="shared" si="15"/>
        <v xml:space="preserve">       </v>
      </c>
      <c r="AF81" s="4" t="str">
        <f t="shared" si="16"/>
        <v xml:space="preserve">       ('964', '4804', 'cat6', 'subcat19', 'Bradley, Beck and Mayo', 'Synergized fault-tolerant hierarchy', 43200, 136156, 'successful', 1297, 'DK', 'DKK', '2020-10-28 05:00:00', '2021-08-14 05:00:00'),</v>
      </c>
    </row>
    <row r="82" spans="1:32" x14ac:dyDescent="0.55000000000000004">
      <c r="A82">
        <v>1213</v>
      </c>
      <c r="B82">
        <v>1664</v>
      </c>
      <c r="C82" t="s">
        <v>32</v>
      </c>
      <c r="D82" t="s">
        <v>72</v>
      </c>
      <c r="E82" t="s">
        <v>159</v>
      </c>
      <c r="F82" t="s">
        <v>160</v>
      </c>
      <c r="G82">
        <v>158100</v>
      </c>
      <c r="H82">
        <v>145243</v>
      </c>
      <c r="I82" t="s">
        <v>16</v>
      </c>
      <c r="J82">
        <v>1467</v>
      </c>
      <c r="K82" t="s">
        <v>46</v>
      </c>
      <c r="L82" t="s">
        <v>47</v>
      </c>
      <c r="M82" s="1">
        <v>44081.208333333336</v>
      </c>
      <c r="N82" s="1">
        <v>44406.208333333336</v>
      </c>
      <c r="P82">
        <f t="shared" si="13"/>
        <v>4</v>
      </c>
      <c r="Q82">
        <f t="shared" si="14"/>
        <v>26</v>
      </c>
      <c r="R82">
        <f t="shared" ref="R82:R145" si="17">LEN(F82)</f>
        <v>32</v>
      </c>
      <c r="U82">
        <f t="shared" ref="U82:U145" si="18">LEN(I82)</f>
        <v>6</v>
      </c>
      <c r="W82">
        <f t="shared" ref="W82:W145" si="19">LEN(K82)</f>
        <v>2</v>
      </c>
      <c r="X82">
        <f t="shared" si="12"/>
        <v>3</v>
      </c>
      <c r="AE82" s="4" t="str">
        <f t="shared" si="15"/>
        <v xml:space="preserve">       </v>
      </c>
      <c r="AF82" s="4" t="str">
        <f t="shared" si="16"/>
        <v xml:space="preserve">       ('1213', '1664', 'cat3', 'subcat9', 'Bradshaw, Gill and Donovan', 'Inverse secondary infrastructure', 158100, 145243, 'failed', 1467, 'GB', 'GBP', '2020-09-07 05:00:00', '2021-07-29 05:00:00'),</v>
      </c>
    </row>
    <row r="83" spans="1:32" x14ac:dyDescent="0.55000000000000004">
      <c r="A83">
        <v>2035</v>
      </c>
      <c r="B83">
        <v>6229</v>
      </c>
      <c r="C83" t="s">
        <v>38</v>
      </c>
      <c r="D83" t="s">
        <v>39</v>
      </c>
      <c r="E83" t="s">
        <v>894</v>
      </c>
      <c r="F83" t="s">
        <v>895</v>
      </c>
      <c r="G83">
        <v>1700</v>
      </c>
      <c r="H83">
        <v>943</v>
      </c>
      <c r="I83" t="s">
        <v>16</v>
      </c>
      <c r="J83">
        <v>15</v>
      </c>
      <c r="K83" t="s">
        <v>24</v>
      </c>
      <c r="L83" t="s">
        <v>25</v>
      </c>
      <c r="M83" s="1">
        <v>44325.208333333336</v>
      </c>
      <c r="N83" s="1">
        <v>44373.208333333336</v>
      </c>
      <c r="P83">
        <f t="shared" si="13"/>
        <v>4</v>
      </c>
      <c r="Q83">
        <f t="shared" si="14"/>
        <v>24</v>
      </c>
      <c r="R83">
        <f t="shared" si="17"/>
        <v>25</v>
      </c>
      <c r="U83">
        <f t="shared" si="18"/>
        <v>6</v>
      </c>
      <c r="W83">
        <f t="shared" si="19"/>
        <v>2</v>
      </c>
      <c r="X83">
        <f t="shared" si="12"/>
        <v>3</v>
      </c>
      <c r="AE83" s="4" t="str">
        <f t="shared" si="15"/>
        <v xml:space="preserve">       </v>
      </c>
      <c r="AF83" s="4" t="str">
        <f t="shared" si="16"/>
        <v xml:space="preserve">       ('2035', '6229', 'cat4', 'subcat4', 'Bradshaw, Smith and Ryan', 'Upgradable 24/7 emulation', 1700, 943, 'failed', 15, 'US', 'USD', '2021-05-09 05:00:00', '2021-06-26 05:00:00'),</v>
      </c>
    </row>
    <row r="84" spans="1:32" x14ac:dyDescent="0.55000000000000004">
      <c r="A84">
        <v>784</v>
      </c>
      <c r="B84">
        <v>4749</v>
      </c>
      <c r="C84" t="s">
        <v>97</v>
      </c>
      <c r="D84" t="s">
        <v>98</v>
      </c>
      <c r="E84" t="s">
        <v>1748</v>
      </c>
      <c r="F84" t="s">
        <v>1749</v>
      </c>
      <c r="G84">
        <v>4900</v>
      </c>
      <c r="H84">
        <v>2505</v>
      </c>
      <c r="I84" t="s">
        <v>16</v>
      </c>
      <c r="J84">
        <v>31</v>
      </c>
      <c r="K84" t="s">
        <v>24</v>
      </c>
      <c r="L84" t="s">
        <v>25</v>
      </c>
      <c r="M84" s="1">
        <v>44102.208333333336</v>
      </c>
      <c r="N84" s="1">
        <v>44286.208333333336</v>
      </c>
      <c r="P84">
        <f t="shared" si="13"/>
        <v>3</v>
      </c>
      <c r="Q84">
        <f t="shared" si="14"/>
        <v>9</v>
      </c>
      <c r="R84">
        <f t="shared" si="17"/>
        <v>38</v>
      </c>
      <c r="U84">
        <f t="shared" si="18"/>
        <v>6</v>
      </c>
      <c r="W84">
        <f t="shared" si="19"/>
        <v>2</v>
      </c>
      <c r="X84">
        <f t="shared" si="12"/>
        <v>3</v>
      </c>
      <c r="AE84" s="4" t="str">
        <f t="shared" si="15"/>
        <v xml:space="preserve">       </v>
      </c>
      <c r="AF84" s="4" t="str">
        <f t="shared" si="16"/>
        <v xml:space="preserve">       ('784', '4749', 'cat7', 'subcat12', 'Brady Ltd', 'Open-source reciprocal standardization', 4900, 2505, 'failed', 31, 'US', 'USD', '2020-09-28 05:00:00', '2021-03-31 05:00:00'),</v>
      </c>
    </row>
    <row r="85" spans="1:32" x14ac:dyDescent="0.55000000000000004">
      <c r="A85">
        <v>3040</v>
      </c>
      <c r="B85">
        <v>2601</v>
      </c>
      <c r="C85" t="s">
        <v>38</v>
      </c>
      <c r="D85" t="s">
        <v>39</v>
      </c>
      <c r="E85" t="s">
        <v>1275</v>
      </c>
      <c r="F85" t="s">
        <v>1276</v>
      </c>
      <c r="G85">
        <v>8200</v>
      </c>
      <c r="H85">
        <v>1136</v>
      </c>
      <c r="I85" t="s">
        <v>82</v>
      </c>
      <c r="J85">
        <v>15</v>
      </c>
      <c r="K85" t="s">
        <v>24</v>
      </c>
      <c r="L85" t="s">
        <v>25</v>
      </c>
      <c r="M85" s="1">
        <v>44260.25</v>
      </c>
      <c r="N85" s="1">
        <v>44379.208333333336</v>
      </c>
      <c r="P85">
        <f t="shared" si="13"/>
        <v>4</v>
      </c>
      <c r="Q85">
        <f t="shared" si="14"/>
        <v>27</v>
      </c>
      <c r="R85">
        <f t="shared" si="17"/>
        <v>28</v>
      </c>
      <c r="U85">
        <f t="shared" si="18"/>
        <v>8</v>
      </c>
      <c r="W85">
        <f t="shared" si="19"/>
        <v>2</v>
      </c>
      <c r="X85">
        <f t="shared" si="12"/>
        <v>3</v>
      </c>
      <c r="AE85" s="4" t="str">
        <f t="shared" si="15"/>
        <v xml:space="preserve">       </v>
      </c>
      <c r="AF85" s="4" t="str">
        <f t="shared" si="16"/>
        <v xml:space="preserve">       ('3040', '2601', 'cat4', 'subcat4', 'Brady, Cortez and Rodriguez', 'Multi-lateral maximized core', 8200, 1136, 'canceled', 15, 'US', 'USD', '2021-03-05 06:00:00', '2021-07-02 05:00:00'),</v>
      </c>
    </row>
    <row r="86" spans="1:32" x14ac:dyDescent="0.55000000000000004">
      <c r="A86">
        <v>1061</v>
      </c>
      <c r="B86">
        <v>2862</v>
      </c>
      <c r="C86" t="s">
        <v>38</v>
      </c>
      <c r="D86" t="s">
        <v>39</v>
      </c>
      <c r="E86" t="s">
        <v>271</v>
      </c>
      <c r="F86" t="s">
        <v>272</v>
      </c>
      <c r="G86">
        <v>3900</v>
      </c>
      <c r="H86">
        <v>14006</v>
      </c>
      <c r="I86" t="s">
        <v>23</v>
      </c>
      <c r="J86">
        <v>147</v>
      </c>
      <c r="K86" t="s">
        <v>24</v>
      </c>
      <c r="L86" t="s">
        <v>25</v>
      </c>
      <c r="M86" s="1">
        <v>44260.25</v>
      </c>
      <c r="N86" s="1">
        <v>44335.208333333336</v>
      </c>
      <c r="P86">
        <f t="shared" si="13"/>
        <v>4</v>
      </c>
      <c r="Q86">
        <f t="shared" si="14"/>
        <v>23</v>
      </c>
      <c r="R86">
        <f t="shared" si="17"/>
        <v>34</v>
      </c>
      <c r="U86">
        <f t="shared" si="18"/>
        <v>10</v>
      </c>
      <c r="W86">
        <f t="shared" si="19"/>
        <v>2</v>
      </c>
      <c r="X86">
        <f t="shared" si="12"/>
        <v>3</v>
      </c>
      <c r="AE86" s="4" t="str">
        <f t="shared" si="15"/>
        <v xml:space="preserve">       </v>
      </c>
      <c r="AF86" s="4" t="str">
        <f t="shared" si="16"/>
        <v xml:space="preserve">       ('1061', '2862', 'cat4', 'subcat4', 'Brandt, Carter and Wood', 'Ameliorated clear-thinking circuit', 3900, 14006, 'successful', 147, 'US', 'USD', '2021-03-05 06:00:00', '2021-05-19 05:00:00'),</v>
      </c>
    </row>
    <row r="87" spans="1:32" x14ac:dyDescent="0.55000000000000004">
      <c r="A87">
        <v>1909</v>
      </c>
      <c r="B87">
        <v>4718</v>
      </c>
      <c r="C87" t="s">
        <v>48</v>
      </c>
      <c r="D87" t="s">
        <v>79</v>
      </c>
      <c r="E87" t="s">
        <v>622</v>
      </c>
      <c r="F87" t="s">
        <v>623</v>
      </c>
      <c r="G87">
        <v>2500</v>
      </c>
      <c r="H87">
        <v>14536</v>
      </c>
      <c r="I87" t="s">
        <v>23</v>
      </c>
      <c r="J87">
        <v>393</v>
      </c>
      <c r="K87" t="s">
        <v>24</v>
      </c>
      <c r="L87" t="s">
        <v>25</v>
      </c>
      <c r="M87" s="1">
        <v>44383.208333333336</v>
      </c>
      <c r="N87" s="1">
        <v>44505.208333333336</v>
      </c>
      <c r="P87">
        <f t="shared" si="13"/>
        <v>4</v>
      </c>
      <c r="Q87">
        <f t="shared" si="14"/>
        <v>9</v>
      </c>
      <c r="R87">
        <f t="shared" si="17"/>
        <v>40</v>
      </c>
      <c r="U87">
        <f t="shared" si="18"/>
        <v>10</v>
      </c>
      <c r="W87">
        <f t="shared" si="19"/>
        <v>2</v>
      </c>
      <c r="X87">
        <f t="shared" si="12"/>
        <v>3</v>
      </c>
      <c r="AE87" s="4" t="str">
        <f t="shared" si="15"/>
        <v xml:space="preserve">       </v>
      </c>
      <c r="AF87" s="4" t="str">
        <f t="shared" si="16"/>
        <v xml:space="preserve">       ('1909', '4718', 'cat5', 'subcat11', 'Braun PLC', 'Function-based high-level infrastructure', 2500, 14536, 'successful', 393, 'US', 'USD', '2021-07-06 05:00:00', '2021-11-05 05:00:00'),</v>
      </c>
    </row>
    <row r="88" spans="1:32" x14ac:dyDescent="0.55000000000000004">
      <c r="A88">
        <v>202</v>
      </c>
      <c r="B88">
        <v>3569</v>
      </c>
      <c r="C88" t="s">
        <v>97</v>
      </c>
      <c r="D88" t="s">
        <v>98</v>
      </c>
      <c r="E88" t="s">
        <v>172</v>
      </c>
      <c r="F88" t="s">
        <v>173</v>
      </c>
      <c r="G88">
        <v>2900</v>
      </c>
      <c r="H88">
        <v>6243</v>
      </c>
      <c r="I88" t="s">
        <v>23</v>
      </c>
      <c r="J88">
        <v>201</v>
      </c>
      <c r="K88" t="s">
        <v>24</v>
      </c>
      <c r="L88" t="s">
        <v>25</v>
      </c>
      <c r="M88" s="1">
        <v>44400.208333333336</v>
      </c>
      <c r="N88" s="1">
        <v>44534.25</v>
      </c>
      <c r="P88">
        <f t="shared" si="13"/>
        <v>3</v>
      </c>
      <c r="Q88">
        <f t="shared" si="14"/>
        <v>24</v>
      </c>
      <c r="R88">
        <f t="shared" si="17"/>
        <v>34</v>
      </c>
      <c r="U88">
        <f t="shared" si="18"/>
        <v>10</v>
      </c>
      <c r="W88">
        <f t="shared" si="19"/>
        <v>2</v>
      </c>
      <c r="X88">
        <f t="shared" si="12"/>
        <v>3</v>
      </c>
      <c r="AE88" s="4" t="str">
        <f t="shared" si="15"/>
        <v xml:space="preserve">       </v>
      </c>
      <c r="AF88" s="4" t="str">
        <f t="shared" si="16"/>
        <v xml:space="preserve">       ('202', '3569', 'cat7', 'subcat12', 'Bridges, Freeman and Kim', 'Cross-group multi-state task-force', 2900, 6243, 'successful', 201, 'US', 'USD', '2021-07-23 05:00:00', '2021-12-04 06:00:00'),</v>
      </c>
    </row>
    <row r="89" spans="1:32" x14ac:dyDescent="0.55000000000000004">
      <c r="A89">
        <v>565</v>
      </c>
      <c r="B89">
        <v>2368</v>
      </c>
      <c r="C89" t="s">
        <v>48</v>
      </c>
      <c r="D89" t="s">
        <v>60</v>
      </c>
      <c r="E89" t="s">
        <v>334</v>
      </c>
      <c r="F89" t="s">
        <v>335</v>
      </c>
      <c r="G89">
        <v>82800</v>
      </c>
      <c r="H89">
        <v>2721</v>
      </c>
      <c r="I89" t="s">
        <v>82</v>
      </c>
      <c r="J89">
        <v>58</v>
      </c>
      <c r="K89" t="s">
        <v>24</v>
      </c>
      <c r="L89" t="s">
        <v>25</v>
      </c>
      <c r="M89" s="1">
        <v>44278.208333333336</v>
      </c>
      <c r="N89" s="1">
        <v>44300.208333333336</v>
      </c>
      <c r="P89">
        <f t="shared" si="13"/>
        <v>3</v>
      </c>
      <c r="Q89">
        <f t="shared" si="14"/>
        <v>10</v>
      </c>
      <c r="R89">
        <f t="shared" si="17"/>
        <v>41</v>
      </c>
      <c r="U89">
        <f t="shared" si="18"/>
        <v>8</v>
      </c>
      <c r="W89">
        <f t="shared" si="19"/>
        <v>2</v>
      </c>
      <c r="X89">
        <f t="shared" si="12"/>
        <v>3</v>
      </c>
      <c r="AE89" s="4" t="str">
        <f t="shared" si="15"/>
        <v xml:space="preserve">       </v>
      </c>
      <c r="AF89" s="4" t="str">
        <f t="shared" si="16"/>
        <v xml:space="preserve">       ('565', '2368', 'cat5', 'subcat7', 'Briggs PLC', 'Distributed context-sensitive flexibility', 82800, 2721, 'canceled', 58, 'US', 'USD', '2021-03-23 05:00:00', '2021-04-14 05:00:00'),</v>
      </c>
    </row>
    <row r="90" spans="1:32" x14ac:dyDescent="0.55000000000000004">
      <c r="A90">
        <v>2004</v>
      </c>
      <c r="B90">
        <v>3606</v>
      </c>
      <c r="C90" t="s">
        <v>26</v>
      </c>
      <c r="D90" t="s">
        <v>57</v>
      </c>
      <c r="E90" t="s">
        <v>1746</v>
      </c>
      <c r="F90" t="s">
        <v>1747</v>
      </c>
      <c r="G90">
        <v>6000</v>
      </c>
      <c r="H90">
        <v>12468</v>
      </c>
      <c r="I90" t="s">
        <v>23</v>
      </c>
      <c r="J90">
        <v>160</v>
      </c>
      <c r="K90" t="s">
        <v>24</v>
      </c>
      <c r="L90" t="s">
        <v>25</v>
      </c>
      <c r="M90" s="1">
        <v>44492.208333333336</v>
      </c>
      <c r="N90" s="1">
        <v>44520.25</v>
      </c>
      <c r="P90">
        <f t="shared" si="13"/>
        <v>4</v>
      </c>
      <c r="Q90">
        <f t="shared" si="14"/>
        <v>15</v>
      </c>
      <c r="R90">
        <f t="shared" si="17"/>
        <v>39</v>
      </c>
      <c r="U90">
        <f t="shared" si="18"/>
        <v>10</v>
      </c>
      <c r="W90">
        <f t="shared" si="19"/>
        <v>2</v>
      </c>
      <c r="X90">
        <f t="shared" si="12"/>
        <v>3</v>
      </c>
      <c r="AE90" s="4" t="str">
        <f t="shared" si="15"/>
        <v xml:space="preserve">       </v>
      </c>
      <c r="AF90" s="4" t="str">
        <f t="shared" si="16"/>
        <v xml:space="preserve">       ('2004', '3606', 'cat2', 'subcat6', 'Bright and Sons', 'Object-based needs-based info-mediaries', 6000, 12468, 'successful', 160, 'US', 'USD', '2021-10-23 05:00:00', '2021-11-20 06:00:00'),</v>
      </c>
    </row>
    <row r="91" spans="1:32" x14ac:dyDescent="0.55000000000000004">
      <c r="A91">
        <v>2963</v>
      </c>
      <c r="B91">
        <v>1241</v>
      </c>
      <c r="C91" t="s">
        <v>38</v>
      </c>
      <c r="D91" t="s">
        <v>39</v>
      </c>
      <c r="E91" t="s">
        <v>796</v>
      </c>
      <c r="F91" t="s">
        <v>797</v>
      </c>
      <c r="G91">
        <v>9900</v>
      </c>
      <c r="H91">
        <v>1870</v>
      </c>
      <c r="I91" t="s">
        <v>16</v>
      </c>
      <c r="J91">
        <v>75</v>
      </c>
      <c r="K91" t="s">
        <v>24</v>
      </c>
      <c r="L91" t="s">
        <v>25</v>
      </c>
      <c r="M91" s="1">
        <v>44328.208333333336</v>
      </c>
      <c r="N91" s="1">
        <v>44579.25</v>
      </c>
      <c r="P91">
        <f t="shared" si="13"/>
        <v>4</v>
      </c>
      <c r="Q91">
        <f t="shared" si="14"/>
        <v>24</v>
      </c>
      <c r="R91">
        <f t="shared" si="17"/>
        <v>36</v>
      </c>
      <c r="U91">
        <f t="shared" si="18"/>
        <v>6</v>
      </c>
      <c r="W91">
        <f t="shared" si="19"/>
        <v>2</v>
      </c>
      <c r="X91">
        <f t="shared" si="12"/>
        <v>3</v>
      </c>
      <c r="AE91" s="4" t="str">
        <f t="shared" si="15"/>
        <v xml:space="preserve">       </v>
      </c>
      <c r="AF91" s="4" t="str">
        <f t="shared" si="16"/>
        <v xml:space="preserve">       ('2963', '1241', 'cat4', 'subcat4', 'Brooks, Jones and Ingram', 'Triple-buffered explicit methodology', 9900, 1870, 'failed', 75, 'US', 'USD', '2021-05-12 05:00:00', '2022-01-18 06:00:00'),</v>
      </c>
    </row>
    <row r="92" spans="1:32" x14ac:dyDescent="0.55000000000000004">
      <c r="A92">
        <v>526</v>
      </c>
      <c r="B92">
        <v>1312</v>
      </c>
      <c r="C92" t="s">
        <v>48</v>
      </c>
      <c r="D92" t="s">
        <v>60</v>
      </c>
      <c r="E92" t="s">
        <v>1606</v>
      </c>
      <c r="F92" t="s">
        <v>1607</v>
      </c>
      <c r="G92">
        <v>5100</v>
      </c>
      <c r="H92">
        <v>5421</v>
      </c>
      <c r="I92" t="s">
        <v>23</v>
      </c>
      <c r="J92">
        <v>164</v>
      </c>
      <c r="K92" t="s">
        <v>24</v>
      </c>
      <c r="L92" t="s">
        <v>25</v>
      </c>
      <c r="M92" s="1">
        <v>44246.25</v>
      </c>
      <c r="N92" s="1">
        <v>44295.208333333336</v>
      </c>
      <c r="P92">
        <f t="shared" si="13"/>
        <v>3</v>
      </c>
      <c r="Q92">
        <f t="shared" si="14"/>
        <v>16</v>
      </c>
      <c r="R92">
        <f t="shared" si="17"/>
        <v>38</v>
      </c>
      <c r="U92">
        <f t="shared" si="18"/>
        <v>10</v>
      </c>
      <c r="W92">
        <f t="shared" si="19"/>
        <v>2</v>
      </c>
      <c r="X92">
        <f t="shared" si="12"/>
        <v>3</v>
      </c>
      <c r="AE92" s="4" t="str">
        <f t="shared" si="15"/>
        <v xml:space="preserve">       </v>
      </c>
      <c r="AF92" s="4" t="str">
        <f t="shared" si="16"/>
        <v xml:space="preserve">       ('526', '1312', 'cat5', 'subcat7', 'Brooks-Rodriguez', 'Implemented intangible instruction set', 5100, 5421, 'successful', 164, 'US', 'USD', '2021-02-19 06:00:00', '2021-04-09 05:00:00'),</v>
      </c>
    </row>
    <row r="93" spans="1:32" x14ac:dyDescent="0.55000000000000004">
      <c r="A93">
        <v>578</v>
      </c>
      <c r="B93">
        <v>5141</v>
      </c>
      <c r="C93" t="s">
        <v>38</v>
      </c>
      <c r="D93" t="s">
        <v>39</v>
      </c>
      <c r="E93" t="s">
        <v>1388</v>
      </c>
      <c r="F93" t="s">
        <v>1389</v>
      </c>
      <c r="G93">
        <v>27500</v>
      </c>
      <c r="H93">
        <v>5593</v>
      </c>
      <c r="I93" t="s">
        <v>16</v>
      </c>
      <c r="J93">
        <v>76</v>
      </c>
      <c r="K93" t="s">
        <v>24</v>
      </c>
      <c r="L93" t="s">
        <v>25</v>
      </c>
      <c r="M93" s="1">
        <v>44355.208333333336</v>
      </c>
      <c r="N93" s="1">
        <v>44564.25</v>
      </c>
      <c r="P93">
        <f t="shared" si="13"/>
        <v>3</v>
      </c>
      <c r="Q93">
        <f t="shared" si="14"/>
        <v>14</v>
      </c>
      <c r="R93">
        <f t="shared" si="17"/>
        <v>45</v>
      </c>
      <c r="U93">
        <f t="shared" si="18"/>
        <v>6</v>
      </c>
      <c r="W93">
        <f t="shared" si="19"/>
        <v>2</v>
      </c>
      <c r="X93">
        <f t="shared" si="12"/>
        <v>3</v>
      </c>
      <c r="AE93" s="4" t="str">
        <f t="shared" si="15"/>
        <v xml:space="preserve">       </v>
      </c>
      <c r="AF93" s="4" t="str">
        <f t="shared" si="16"/>
        <v xml:space="preserve">       ('578', '5141', 'cat4', 'subcat4', 'Brown and Sons', 'Programmable leadingedge budgetary management', 27500, 5593, 'failed', 76, 'US', 'USD', '2021-06-08 05:00:00', '2022-01-03 06:00:00'),</v>
      </c>
    </row>
    <row r="94" spans="1:32" x14ac:dyDescent="0.55000000000000004">
      <c r="A94">
        <v>42</v>
      </c>
      <c r="B94">
        <v>2690</v>
      </c>
      <c r="C94" t="s">
        <v>48</v>
      </c>
      <c r="D94" t="s">
        <v>49</v>
      </c>
      <c r="E94" t="s">
        <v>770</v>
      </c>
      <c r="F94" t="s">
        <v>771</v>
      </c>
      <c r="G94">
        <v>6100</v>
      </c>
      <c r="H94">
        <v>7548</v>
      </c>
      <c r="I94" t="s">
        <v>23</v>
      </c>
      <c r="J94">
        <v>80</v>
      </c>
      <c r="K94" t="s">
        <v>42</v>
      </c>
      <c r="L94" t="s">
        <v>43</v>
      </c>
      <c r="M94" s="1">
        <v>44157.25</v>
      </c>
      <c r="N94" s="1">
        <v>44292.208333333336</v>
      </c>
      <c r="P94">
        <f t="shared" si="13"/>
        <v>2</v>
      </c>
      <c r="Q94">
        <f t="shared" si="14"/>
        <v>11</v>
      </c>
      <c r="R94">
        <f t="shared" si="17"/>
        <v>38</v>
      </c>
      <c r="U94">
        <f t="shared" si="18"/>
        <v>10</v>
      </c>
      <c r="W94">
        <f t="shared" si="19"/>
        <v>2</v>
      </c>
      <c r="X94">
        <f t="shared" si="12"/>
        <v>3</v>
      </c>
      <c r="AE94" s="4" t="str">
        <f t="shared" si="15"/>
        <v xml:space="preserve">       </v>
      </c>
      <c r="AF94" s="4" t="str">
        <f t="shared" si="16"/>
        <v xml:space="preserve">       ('42', '2690', 'cat5', 'subcat5', 'Brown Group', 'Profit-focused transitional capability', 6100, 7548, 'successful', 80, 'DK', 'DKK', '2020-11-22 06:00:00', '2021-04-06 05:00:00'),</v>
      </c>
    </row>
    <row r="95" spans="1:32" x14ac:dyDescent="0.55000000000000004">
      <c r="A95">
        <v>2447</v>
      </c>
      <c r="B95">
        <v>1952</v>
      </c>
      <c r="C95" t="s">
        <v>38</v>
      </c>
      <c r="D95" t="s">
        <v>39</v>
      </c>
      <c r="E95" t="s">
        <v>1237</v>
      </c>
      <c r="F95" t="s">
        <v>1238</v>
      </c>
      <c r="G95">
        <v>156800</v>
      </c>
      <c r="H95">
        <v>20243</v>
      </c>
      <c r="I95" t="s">
        <v>16</v>
      </c>
      <c r="J95">
        <v>253</v>
      </c>
      <c r="K95" t="s">
        <v>24</v>
      </c>
      <c r="L95" t="s">
        <v>25</v>
      </c>
      <c r="M95" s="1">
        <v>44458.208333333336</v>
      </c>
      <c r="N95" s="1">
        <v>44534.25</v>
      </c>
      <c r="P95">
        <f t="shared" si="13"/>
        <v>4</v>
      </c>
      <c r="Q95">
        <f t="shared" si="14"/>
        <v>9</v>
      </c>
      <c r="R95">
        <f t="shared" si="17"/>
        <v>40</v>
      </c>
      <c r="U95">
        <f t="shared" si="18"/>
        <v>6</v>
      </c>
      <c r="W95">
        <f t="shared" si="19"/>
        <v>2</v>
      </c>
      <c r="X95">
        <f t="shared" si="12"/>
        <v>3</v>
      </c>
      <c r="AE95" s="4" t="str">
        <f t="shared" si="15"/>
        <v xml:space="preserve">       </v>
      </c>
      <c r="AF95" s="4" t="str">
        <f t="shared" si="16"/>
        <v xml:space="preserve">       ('2447', '1952', 'cat4', 'subcat4', 'Brown Inc', 'Object-based bandwidth-monitored concept', 156800, 20243, 'failed', 253, 'US', 'USD', '2021-09-19 05:00:00', '2021-12-04 06:00:00'),</v>
      </c>
    </row>
    <row r="96" spans="1:32" x14ac:dyDescent="0.55000000000000004">
      <c r="A96">
        <v>3139</v>
      </c>
      <c r="B96">
        <v>5497</v>
      </c>
      <c r="C96" t="s">
        <v>38</v>
      </c>
      <c r="D96" t="s">
        <v>39</v>
      </c>
      <c r="E96" t="s">
        <v>1257</v>
      </c>
      <c r="F96" t="s">
        <v>1258</v>
      </c>
      <c r="G96">
        <v>71100</v>
      </c>
      <c r="H96">
        <v>91176</v>
      </c>
      <c r="I96" t="s">
        <v>23</v>
      </c>
      <c r="J96">
        <v>1140</v>
      </c>
      <c r="K96" t="s">
        <v>24</v>
      </c>
      <c r="L96" t="s">
        <v>25</v>
      </c>
      <c r="M96" s="1">
        <v>44143.25</v>
      </c>
      <c r="N96" s="1">
        <v>44337.208333333336</v>
      </c>
      <c r="P96">
        <f t="shared" si="13"/>
        <v>4</v>
      </c>
      <c r="Q96">
        <f t="shared" si="14"/>
        <v>9</v>
      </c>
      <c r="R96">
        <f t="shared" si="17"/>
        <v>37</v>
      </c>
      <c r="U96">
        <f t="shared" si="18"/>
        <v>10</v>
      </c>
      <c r="W96">
        <f t="shared" si="19"/>
        <v>2</v>
      </c>
      <c r="X96">
        <f t="shared" si="12"/>
        <v>3</v>
      </c>
      <c r="AE96" s="4" t="str">
        <f t="shared" si="15"/>
        <v xml:space="preserve">       </v>
      </c>
      <c r="AF96" s="4" t="str">
        <f t="shared" si="16"/>
        <v xml:space="preserve">       ('3139', '5497', 'cat4', 'subcat4', 'Brown Ltd', 'Quality-focused system-worthy support', 71100, 91176, 'successful', 1140, 'US', 'USD', '2020-11-08 06:00:00', '2021-05-21 05:00:00'),</v>
      </c>
    </row>
    <row r="97" spans="1:32" x14ac:dyDescent="0.55000000000000004">
      <c r="A97">
        <v>1303</v>
      </c>
      <c r="B97">
        <v>3540</v>
      </c>
      <c r="C97" t="s">
        <v>38</v>
      </c>
      <c r="D97" t="s">
        <v>39</v>
      </c>
      <c r="E97" t="s">
        <v>1257</v>
      </c>
      <c r="F97" t="s">
        <v>1915</v>
      </c>
      <c r="G97">
        <v>103200</v>
      </c>
      <c r="H97">
        <v>1690</v>
      </c>
      <c r="I97" t="s">
        <v>16</v>
      </c>
      <c r="J97">
        <v>21</v>
      </c>
      <c r="K97" t="s">
        <v>24</v>
      </c>
      <c r="L97" t="s">
        <v>25</v>
      </c>
      <c r="M97" s="1">
        <v>44082.208333333336</v>
      </c>
      <c r="N97" s="1">
        <v>44207.25</v>
      </c>
      <c r="P97">
        <f t="shared" si="13"/>
        <v>4</v>
      </c>
      <c r="Q97">
        <f t="shared" si="14"/>
        <v>9</v>
      </c>
      <c r="R97">
        <f t="shared" si="17"/>
        <v>30</v>
      </c>
      <c r="U97">
        <f t="shared" si="18"/>
        <v>6</v>
      </c>
      <c r="W97">
        <f t="shared" si="19"/>
        <v>2</v>
      </c>
      <c r="X97">
        <f t="shared" si="12"/>
        <v>3</v>
      </c>
      <c r="AE97" s="4" t="str">
        <f t="shared" si="15"/>
        <v xml:space="preserve">       </v>
      </c>
      <c r="AF97" s="4" t="str">
        <f t="shared" si="16"/>
        <v xml:space="preserve">       ('1303', '3540', 'cat4', 'subcat4', 'Brown Ltd', 'Enhanced composite contingency', 103200, 1690, 'failed', 21, 'US', 'USD', '2020-09-08 05:00:00', '2021-01-11 06:00:00'),</v>
      </c>
    </row>
    <row r="98" spans="1:32" x14ac:dyDescent="0.55000000000000004">
      <c r="A98">
        <v>206</v>
      </c>
      <c r="B98">
        <v>1441</v>
      </c>
      <c r="C98" t="s">
        <v>38</v>
      </c>
      <c r="D98" t="s">
        <v>39</v>
      </c>
      <c r="E98" t="s">
        <v>903</v>
      </c>
      <c r="F98" t="s">
        <v>904</v>
      </c>
      <c r="G98">
        <v>8700</v>
      </c>
      <c r="H98">
        <v>11075</v>
      </c>
      <c r="I98" t="s">
        <v>23</v>
      </c>
      <c r="J98">
        <v>205</v>
      </c>
      <c r="K98" t="s">
        <v>24</v>
      </c>
      <c r="L98" t="s">
        <v>25</v>
      </c>
      <c r="M98" s="1">
        <v>44101.208333333336</v>
      </c>
      <c r="N98" s="1">
        <v>44270.208333333336</v>
      </c>
      <c r="P98">
        <f t="shared" si="13"/>
        <v>3</v>
      </c>
      <c r="Q98">
        <f t="shared" si="14"/>
        <v>25</v>
      </c>
      <c r="R98">
        <f t="shared" si="17"/>
        <v>42</v>
      </c>
      <c r="U98">
        <f t="shared" si="18"/>
        <v>10</v>
      </c>
      <c r="W98">
        <f t="shared" si="19"/>
        <v>2</v>
      </c>
      <c r="X98">
        <f t="shared" si="12"/>
        <v>3</v>
      </c>
      <c r="AE98" s="4" t="str">
        <f t="shared" si="15"/>
        <v xml:space="preserve">       </v>
      </c>
      <c r="AF98" s="4" t="str">
        <f t="shared" si="16"/>
        <v xml:space="preserve">       ('206', '1441', 'cat4', 'subcat4', 'Brown, Davies and Pacheco', 'Reverse-engineered regional knowledge user', 8700, 11075, 'successful', 205, 'US', 'USD', '2020-09-27 05:00:00', '2021-03-15 05:00:00'),</v>
      </c>
    </row>
    <row r="99" spans="1:32" x14ac:dyDescent="0.55000000000000004">
      <c r="A99">
        <v>417</v>
      </c>
      <c r="B99">
        <v>3216</v>
      </c>
      <c r="C99" t="s">
        <v>38</v>
      </c>
      <c r="D99" t="s">
        <v>39</v>
      </c>
      <c r="E99" t="s">
        <v>1173</v>
      </c>
      <c r="F99" t="s">
        <v>1174</v>
      </c>
      <c r="G99">
        <v>105300</v>
      </c>
      <c r="H99">
        <v>106321</v>
      </c>
      <c r="I99" t="s">
        <v>23</v>
      </c>
      <c r="J99">
        <v>1022</v>
      </c>
      <c r="K99" t="s">
        <v>24</v>
      </c>
      <c r="L99" t="s">
        <v>25</v>
      </c>
      <c r="M99" s="1">
        <v>44093.208333333336</v>
      </c>
      <c r="N99" s="1">
        <v>44338.208333333336</v>
      </c>
      <c r="P99">
        <f t="shared" si="13"/>
        <v>3</v>
      </c>
      <c r="Q99">
        <f t="shared" si="14"/>
        <v>25</v>
      </c>
      <c r="R99">
        <f t="shared" si="17"/>
        <v>33</v>
      </c>
      <c r="U99">
        <f t="shared" si="18"/>
        <v>10</v>
      </c>
      <c r="W99">
        <f t="shared" si="19"/>
        <v>2</v>
      </c>
      <c r="X99">
        <f t="shared" si="12"/>
        <v>3</v>
      </c>
      <c r="AE99" s="4" t="str">
        <f t="shared" si="15"/>
        <v xml:space="preserve">       </v>
      </c>
      <c r="AF99" s="4" t="str">
        <f t="shared" si="16"/>
        <v xml:space="preserve">       ('417', '3216', 'cat4', 'subcat4', 'Brown, Estrada and Jensen', 'Exclusive systematic productivity', 105300, 106321, 'successful', 1022, 'US', 'USD', '2020-09-19 05:00:00', '2021-05-22 05:00:00'),</v>
      </c>
    </row>
    <row r="100" spans="1:32" x14ac:dyDescent="0.55000000000000004">
      <c r="A100">
        <v>3201</v>
      </c>
      <c r="B100">
        <v>3373</v>
      </c>
      <c r="C100" t="s">
        <v>38</v>
      </c>
      <c r="D100" t="s">
        <v>39</v>
      </c>
      <c r="E100" t="s">
        <v>656</v>
      </c>
      <c r="F100" t="s">
        <v>657</v>
      </c>
      <c r="G100">
        <v>7200</v>
      </c>
      <c r="H100">
        <v>6785</v>
      </c>
      <c r="I100" t="s">
        <v>16</v>
      </c>
      <c r="J100">
        <v>104</v>
      </c>
      <c r="K100" t="s">
        <v>30</v>
      </c>
      <c r="L100" t="s">
        <v>31</v>
      </c>
      <c r="M100" s="1">
        <v>44161.25</v>
      </c>
      <c r="N100" s="1">
        <v>44266.25</v>
      </c>
      <c r="P100">
        <f t="shared" si="13"/>
        <v>4</v>
      </c>
      <c r="Q100">
        <f t="shared" si="14"/>
        <v>23</v>
      </c>
      <c r="R100">
        <f t="shared" si="17"/>
        <v>32</v>
      </c>
      <c r="U100">
        <f t="shared" si="18"/>
        <v>6</v>
      </c>
      <c r="W100">
        <f t="shared" si="19"/>
        <v>2</v>
      </c>
      <c r="X100">
        <f t="shared" si="12"/>
        <v>3</v>
      </c>
      <c r="AE100" s="4" t="str">
        <f t="shared" si="15"/>
        <v xml:space="preserve">       </v>
      </c>
      <c r="AF100" s="4" t="str">
        <f t="shared" si="16"/>
        <v xml:space="preserve">       ('3201', '3373', 'cat4', 'subcat4', 'Brown, Herring and Bass', 'Organized client-driven capacity', 7200, 6785, 'failed', 104, 'AU', 'AUD', '2020-11-26 06:00:00', '2021-03-11 06:00:00'),</v>
      </c>
    </row>
    <row r="101" spans="1:32" x14ac:dyDescent="0.55000000000000004">
      <c r="A101">
        <v>2588</v>
      </c>
      <c r="B101">
        <v>3229</v>
      </c>
      <c r="C101" t="s">
        <v>26</v>
      </c>
      <c r="D101" t="s">
        <v>27</v>
      </c>
      <c r="E101" t="s">
        <v>362</v>
      </c>
      <c r="F101" t="s">
        <v>363</v>
      </c>
      <c r="G101">
        <v>100</v>
      </c>
      <c r="H101">
        <v>1</v>
      </c>
      <c r="I101" t="s">
        <v>16</v>
      </c>
      <c r="J101">
        <v>1</v>
      </c>
      <c r="K101" t="s">
        <v>24</v>
      </c>
      <c r="L101" t="s">
        <v>25</v>
      </c>
      <c r="M101" s="1">
        <v>44217.25</v>
      </c>
      <c r="N101" s="1">
        <v>44388.208333333336</v>
      </c>
      <c r="P101">
        <f t="shared" si="13"/>
        <v>4</v>
      </c>
      <c r="Q101">
        <f t="shared" si="14"/>
        <v>22</v>
      </c>
      <c r="R101">
        <f t="shared" si="17"/>
        <v>26</v>
      </c>
      <c r="U101">
        <f t="shared" si="18"/>
        <v>6</v>
      </c>
      <c r="W101">
        <f t="shared" si="19"/>
        <v>2</v>
      </c>
      <c r="X101">
        <f t="shared" si="12"/>
        <v>3</v>
      </c>
      <c r="AE101" s="4" t="str">
        <f t="shared" si="15"/>
        <v xml:space="preserve">       </v>
      </c>
      <c r="AF101" s="4" t="str">
        <f t="shared" si="16"/>
        <v xml:space="preserve">       ('2588', '3229', 'cat2', 'subcat2', 'Brown, Palmer and Pace', 'Networked stable workforce', 100, 1, 'failed', 1, 'US', 'USD', '2021-01-21 06:00:00', '2021-07-11 05:00:00'),</v>
      </c>
    </row>
    <row r="102" spans="1:32" x14ac:dyDescent="0.55000000000000004">
      <c r="A102">
        <v>1490</v>
      </c>
      <c r="B102">
        <v>3706</v>
      </c>
      <c r="C102" t="s">
        <v>97</v>
      </c>
      <c r="D102" t="s">
        <v>98</v>
      </c>
      <c r="E102" t="s">
        <v>303</v>
      </c>
      <c r="F102" t="s">
        <v>304</v>
      </c>
      <c r="G102">
        <v>45300</v>
      </c>
      <c r="H102">
        <v>99361</v>
      </c>
      <c r="I102" t="s">
        <v>23</v>
      </c>
      <c r="J102">
        <v>903</v>
      </c>
      <c r="K102" t="s">
        <v>24</v>
      </c>
      <c r="L102" t="s">
        <v>25</v>
      </c>
      <c r="M102" s="1">
        <v>44003.208333333336</v>
      </c>
      <c r="N102" s="1">
        <v>44300.208333333336</v>
      </c>
      <c r="P102">
        <f t="shared" si="13"/>
        <v>4</v>
      </c>
      <c r="Q102">
        <f t="shared" si="14"/>
        <v>11</v>
      </c>
      <c r="R102">
        <f t="shared" si="17"/>
        <v>33</v>
      </c>
      <c r="U102">
        <f t="shared" si="18"/>
        <v>10</v>
      </c>
      <c r="W102">
        <f t="shared" si="19"/>
        <v>2</v>
      </c>
      <c r="X102">
        <f t="shared" si="12"/>
        <v>3</v>
      </c>
      <c r="AE102" s="4" t="str">
        <f t="shared" si="15"/>
        <v xml:space="preserve">       </v>
      </c>
      <c r="AF102" s="4" t="str">
        <f t="shared" si="16"/>
        <v xml:space="preserve">       ('1490', '3706', 'cat7', 'subcat12', 'Brown-Brown', 'Multi-lateral homogeneous success', 45300, 99361, 'successful', 903, 'US', 'USD', '2020-06-21 05:00:00', '2021-04-14 05:00:00'),</v>
      </c>
    </row>
    <row r="103" spans="1:32" x14ac:dyDescent="0.55000000000000004">
      <c r="A103">
        <v>349</v>
      </c>
      <c r="B103">
        <v>4722</v>
      </c>
      <c r="C103" t="s">
        <v>19</v>
      </c>
      <c r="D103" t="s">
        <v>20</v>
      </c>
      <c r="E103" t="s">
        <v>1253</v>
      </c>
      <c r="F103" t="s">
        <v>1254</v>
      </c>
      <c r="G103">
        <v>100</v>
      </c>
      <c r="H103">
        <v>5</v>
      </c>
      <c r="I103" t="s">
        <v>16</v>
      </c>
      <c r="J103">
        <v>1</v>
      </c>
      <c r="K103" t="s">
        <v>46</v>
      </c>
      <c r="L103" t="s">
        <v>47</v>
      </c>
      <c r="M103" s="1">
        <v>44306.208333333336</v>
      </c>
      <c r="N103" s="1">
        <v>44377.208333333336</v>
      </c>
      <c r="P103">
        <f t="shared" si="13"/>
        <v>3</v>
      </c>
      <c r="Q103">
        <f t="shared" si="14"/>
        <v>12</v>
      </c>
      <c r="R103">
        <f t="shared" si="17"/>
        <v>29</v>
      </c>
      <c r="U103">
        <f t="shared" si="18"/>
        <v>6</v>
      </c>
      <c r="W103">
        <f t="shared" si="19"/>
        <v>2</v>
      </c>
      <c r="X103">
        <f t="shared" si="12"/>
        <v>3</v>
      </c>
      <c r="AE103" s="4" t="str">
        <f t="shared" si="15"/>
        <v xml:space="preserve">       </v>
      </c>
      <c r="AF103" s="4" t="str">
        <f t="shared" si="16"/>
        <v xml:space="preserve">       ('349', '4722', 'cat1', 'subcat1', 'Brown-George', 'Cross-platform tertiary array', 100, 5, 'failed', 1, 'GB', 'GBP', '2021-04-20 05:00:00', '2021-06-30 05:00:00'),</v>
      </c>
    </row>
    <row r="104" spans="1:32" x14ac:dyDescent="0.55000000000000004">
      <c r="A104">
        <v>1257</v>
      </c>
      <c r="B104">
        <v>4798</v>
      </c>
      <c r="C104" t="s">
        <v>48</v>
      </c>
      <c r="D104" t="s">
        <v>49</v>
      </c>
      <c r="E104" t="s">
        <v>598</v>
      </c>
      <c r="F104" t="s">
        <v>599</v>
      </c>
      <c r="G104">
        <v>1500</v>
      </c>
      <c r="H104">
        <v>2708</v>
      </c>
      <c r="I104" t="s">
        <v>23</v>
      </c>
      <c r="J104">
        <v>48</v>
      </c>
      <c r="K104" t="s">
        <v>24</v>
      </c>
      <c r="L104" t="s">
        <v>25</v>
      </c>
      <c r="M104" s="1">
        <v>44278.208333333336</v>
      </c>
      <c r="N104" s="1">
        <v>44571.25</v>
      </c>
      <c r="P104">
        <f t="shared" si="13"/>
        <v>4</v>
      </c>
      <c r="Q104">
        <f t="shared" si="14"/>
        <v>11</v>
      </c>
      <c r="R104">
        <f t="shared" si="17"/>
        <v>30</v>
      </c>
      <c r="U104">
        <f t="shared" si="18"/>
        <v>10</v>
      </c>
      <c r="W104">
        <f t="shared" si="19"/>
        <v>2</v>
      </c>
      <c r="X104">
        <f t="shared" si="12"/>
        <v>3</v>
      </c>
      <c r="AE104" s="4" t="str">
        <f t="shared" si="15"/>
        <v xml:space="preserve">       </v>
      </c>
      <c r="AF104" s="4" t="str">
        <f t="shared" si="16"/>
        <v xml:space="preserve">       ('1257', '4798', 'cat5', 'subcat5', 'Brown-Mckee', 'Networked optimal productivity', 1500, 2708, 'successful', 48, 'US', 'USD', '2021-03-23 05:00:00', '2022-01-10 06:00:00'),</v>
      </c>
    </row>
    <row r="105" spans="1:32" x14ac:dyDescent="0.55000000000000004">
      <c r="A105">
        <v>1447</v>
      </c>
      <c r="B105">
        <v>1321</v>
      </c>
      <c r="C105" t="s">
        <v>19</v>
      </c>
      <c r="D105" t="s">
        <v>20</v>
      </c>
      <c r="E105" t="s">
        <v>1895</v>
      </c>
      <c r="F105" t="s">
        <v>1896</v>
      </c>
      <c r="G105">
        <v>8700</v>
      </c>
      <c r="H105">
        <v>1577</v>
      </c>
      <c r="I105" t="s">
        <v>16</v>
      </c>
      <c r="J105">
        <v>15</v>
      </c>
      <c r="K105" t="s">
        <v>24</v>
      </c>
      <c r="L105" t="s">
        <v>25</v>
      </c>
      <c r="M105" s="1">
        <v>44523.25</v>
      </c>
      <c r="N105" s="1">
        <v>44536.25</v>
      </c>
      <c r="P105">
        <f t="shared" si="13"/>
        <v>4</v>
      </c>
      <c r="Q105">
        <f t="shared" si="14"/>
        <v>12</v>
      </c>
      <c r="R105">
        <f t="shared" si="17"/>
        <v>30</v>
      </c>
      <c r="U105">
        <f t="shared" si="18"/>
        <v>6</v>
      </c>
      <c r="W105">
        <f t="shared" si="19"/>
        <v>2</v>
      </c>
      <c r="X105">
        <f t="shared" si="12"/>
        <v>3</v>
      </c>
      <c r="AE105" s="4" t="str">
        <f t="shared" si="15"/>
        <v xml:space="preserve">       </v>
      </c>
      <c r="AF105" s="4" t="str">
        <f t="shared" si="16"/>
        <v xml:space="preserve">       ('1447', '1321', 'cat1', 'subcat1', 'Brown-Oliver', 'Synchronized cohesive encoding', 8700, 1577, 'failed', 15, 'US', 'USD', '2021-11-23 06:00:00', '2021-12-06 06:00:00'),</v>
      </c>
    </row>
    <row r="106" spans="1:32" x14ac:dyDescent="0.55000000000000004">
      <c r="A106">
        <v>763</v>
      </c>
      <c r="B106">
        <v>5967</v>
      </c>
      <c r="C106" t="s">
        <v>38</v>
      </c>
      <c r="D106" t="s">
        <v>39</v>
      </c>
      <c r="E106" t="s">
        <v>808</v>
      </c>
      <c r="F106" t="s">
        <v>809</v>
      </c>
      <c r="G106">
        <v>22500</v>
      </c>
      <c r="H106">
        <v>164291</v>
      </c>
      <c r="I106" t="s">
        <v>23</v>
      </c>
      <c r="J106">
        <v>2106</v>
      </c>
      <c r="K106" t="s">
        <v>24</v>
      </c>
      <c r="L106" t="s">
        <v>25</v>
      </c>
      <c r="M106" s="1">
        <v>44219.25</v>
      </c>
      <c r="N106" s="1">
        <v>44372.208333333336</v>
      </c>
      <c r="P106">
        <f t="shared" si="13"/>
        <v>3</v>
      </c>
      <c r="Q106">
        <f t="shared" si="14"/>
        <v>12</v>
      </c>
      <c r="R106">
        <f t="shared" si="17"/>
        <v>27</v>
      </c>
      <c r="U106">
        <f t="shared" si="18"/>
        <v>10</v>
      </c>
      <c r="W106">
        <f t="shared" si="19"/>
        <v>2</v>
      </c>
      <c r="X106">
        <f t="shared" si="12"/>
        <v>3</v>
      </c>
      <c r="AE106" s="4" t="str">
        <f t="shared" si="15"/>
        <v xml:space="preserve">       </v>
      </c>
      <c r="AF106" s="4" t="str">
        <f t="shared" si="16"/>
        <v xml:space="preserve">       ('763', '5967', 'cat4', 'subcat4', 'Brown-Parker', 'Down-sized coherent toolset', 22500, 164291, 'successful', 2106, 'US', 'USD', '2021-01-23 06:00:00', '2021-06-25 05:00:00'),</v>
      </c>
    </row>
    <row r="107" spans="1:32" x14ac:dyDescent="0.55000000000000004">
      <c r="A107">
        <v>159</v>
      </c>
      <c r="B107">
        <v>4502</v>
      </c>
      <c r="C107" t="s">
        <v>131</v>
      </c>
      <c r="D107" t="s">
        <v>132</v>
      </c>
      <c r="E107" t="s">
        <v>1136</v>
      </c>
      <c r="F107" t="s">
        <v>1137</v>
      </c>
      <c r="G107">
        <v>5300</v>
      </c>
      <c r="H107">
        <v>14097</v>
      </c>
      <c r="I107" t="s">
        <v>23</v>
      </c>
      <c r="J107">
        <v>247</v>
      </c>
      <c r="K107" t="s">
        <v>24</v>
      </c>
      <c r="L107" t="s">
        <v>25</v>
      </c>
      <c r="M107" s="1">
        <v>43898.25</v>
      </c>
      <c r="N107" s="1">
        <v>44253.25</v>
      </c>
      <c r="P107">
        <f t="shared" si="13"/>
        <v>3</v>
      </c>
      <c r="Q107">
        <f t="shared" si="14"/>
        <v>10</v>
      </c>
      <c r="R107">
        <f t="shared" si="17"/>
        <v>37</v>
      </c>
      <c r="U107">
        <f t="shared" si="18"/>
        <v>10</v>
      </c>
      <c r="W107">
        <f t="shared" si="19"/>
        <v>2</v>
      </c>
      <c r="X107">
        <f t="shared" si="12"/>
        <v>3</v>
      </c>
      <c r="AE107" s="4" t="str">
        <f t="shared" si="15"/>
        <v xml:space="preserve">       </v>
      </c>
      <c r="AF107" s="4" t="str">
        <f t="shared" si="16"/>
        <v xml:space="preserve">       ('159', '4502', 'cat8', 'subcat15', 'Brown-Pena', 'Front-line client-server secured line', 5300, 14097, 'successful', 247, 'US', 'USD', '2020-03-08 06:00:00', '2021-02-26 06:00:00'),</v>
      </c>
    </row>
    <row r="108" spans="1:32" x14ac:dyDescent="0.55000000000000004">
      <c r="A108">
        <v>1348</v>
      </c>
      <c r="B108">
        <v>4577</v>
      </c>
      <c r="C108" t="s">
        <v>131</v>
      </c>
      <c r="D108" t="s">
        <v>132</v>
      </c>
      <c r="E108" t="s">
        <v>394</v>
      </c>
      <c r="F108" t="s">
        <v>395</v>
      </c>
      <c r="G108">
        <v>9800</v>
      </c>
      <c r="H108">
        <v>13439</v>
      </c>
      <c r="I108" t="s">
        <v>23</v>
      </c>
      <c r="J108">
        <v>244</v>
      </c>
      <c r="K108" t="s">
        <v>24</v>
      </c>
      <c r="L108" t="s">
        <v>25</v>
      </c>
      <c r="M108" s="1">
        <v>44207.25</v>
      </c>
      <c r="N108" s="1">
        <v>44433.208333333336</v>
      </c>
      <c r="P108">
        <f t="shared" si="13"/>
        <v>4</v>
      </c>
      <c r="Q108">
        <f t="shared" si="14"/>
        <v>10</v>
      </c>
      <c r="R108">
        <f t="shared" si="17"/>
        <v>40</v>
      </c>
      <c r="U108">
        <f t="shared" si="18"/>
        <v>10</v>
      </c>
      <c r="W108">
        <f t="shared" si="19"/>
        <v>2</v>
      </c>
      <c r="X108">
        <f t="shared" si="12"/>
        <v>3</v>
      </c>
      <c r="AE108" s="4" t="str">
        <f t="shared" si="15"/>
        <v xml:space="preserve">       </v>
      </c>
      <c r="AF108" s="4" t="str">
        <f t="shared" si="16"/>
        <v xml:space="preserve">       ('1348', '4577', 'cat8', 'subcat15', 'Brown-Vang', 'Robust heuristic artificial intelligence', 9800, 13439, 'successful', 244, 'US', 'USD', '2021-01-11 06:00:00', '2021-08-25 05:00:00'),</v>
      </c>
    </row>
    <row r="109" spans="1:32" x14ac:dyDescent="0.55000000000000004">
      <c r="A109">
        <v>1715</v>
      </c>
      <c r="B109">
        <v>5100</v>
      </c>
      <c r="C109" t="s">
        <v>48</v>
      </c>
      <c r="D109" t="s">
        <v>60</v>
      </c>
      <c r="E109" t="s">
        <v>1781</v>
      </c>
      <c r="F109" t="s">
        <v>1782</v>
      </c>
      <c r="G109">
        <v>161900</v>
      </c>
      <c r="H109">
        <v>38376</v>
      </c>
      <c r="I109" t="s">
        <v>16</v>
      </c>
      <c r="J109">
        <v>526</v>
      </c>
      <c r="K109" t="s">
        <v>24</v>
      </c>
      <c r="L109" t="s">
        <v>25</v>
      </c>
      <c r="M109" s="1">
        <v>43990.208333333336</v>
      </c>
      <c r="N109" s="1">
        <v>44293.208333333336</v>
      </c>
      <c r="P109">
        <f t="shared" si="13"/>
        <v>4</v>
      </c>
      <c r="Q109">
        <f t="shared" si="14"/>
        <v>14</v>
      </c>
      <c r="R109">
        <f t="shared" si="17"/>
        <v>34</v>
      </c>
      <c r="U109">
        <f t="shared" si="18"/>
        <v>6</v>
      </c>
      <c r="W109">
        <f t="shared" si="19"/>
        <v>2</v>
      </c>
      <c r="X109">
        <f t="shared" si="12"/>
        <v>3</v>
      </c>
      <c r="AE109" s="4" t="str">
        <f t="shared" si="15"/>
        <v xml:space="preserve">       </v>
      </c>
      <c r="AF109" s="4" t="str">
        <f t="shared" si="16"/>
        <v xml:space="preserve">       ('1715', '5100', 'cat5', 'subcat7', 'Brown-Williams', 'Multi-channeled responsive product', 161900, 38376, 'failed', 526, 'US', 'USD', '2020-06-08 05:00:00', '2021-04-07 05:00:00'),</v>
      </c>
    </row>
    <row r="110" spans="1:32" x14ac:dyDescent="0.55000000000000004">
      <c r="A110">
        <v>2164</v>
      </c>
      <c r="B110">
        <v>4323</v>
      </c>
      <c r="C110" t="s">
        <v>32</v>
      </c>
      <c r="D110" t="s">
        <v>33</v>
      </c>
      <c r="E110" t="s">
        <v>384</v>
      </c>
      <c r="F110" t="s">
        <v>385</v>
      </c>
      <c r="G110">
        <v>5500</v>
      </c>
      <c r="H110">
        <v>4300</v>
      </c>
      <c r="I110" t="s">
        <v>16</v>
      </c>
      <c r="J110">
        <v>75</v>
      </c>
      <c r="K110" t="s">
        <v>24</v>
      </c>
      <c r="L110" t="s">
        <v>25</v>
      </c>
      <c r="M110" s="1">
        <v>44228.25</v>
      </c>
      <c r="N110" s="1">
        <v>44444.208333333336</v>
      </c>
      <c r="P110">
        <f t="shared" si="13"/>
        <v>4</v>
      </c>
      <c r="Q110">
        <f t="shared" si="14"/>
        <v>11</v>
      </c>
      <c r="R110">
        <f t="shared" si="17"/>
        <v>45</v>
      </c>
      <c r="U110">
        <f t="shared" si="18"/>
        <v>6</v>
      </c>
      <c r="W110">
        <f t="shared" si="19"/>
        <v>2</v>
      </c>
      <c r="X110">
        <f t="shared" si="12"/>
        <v>3</v>
      </c>
      <c r="AE110" s="4" t="str">
        <f t="shared" si="15"/>
        <v xml:space="preserve">       </v>
      </c>
      <c r="AF110" s="4" t="str">
        <f t="shared" si="16"/>
        <v xml:space="preserve">       ('2164', '4323', 'cat3', 'subcat3', 'Bruce Group', 'Cross-platform methodical process improvement', 5500, 4300, 'failed', 75, 'US', 'USD', '2021-02-01 06:00:00', '2021-09-05 05:00:00'),</v>
      </c>
    </row>
    <row r="111" spans="1:32" x14ac:dyDescent="0.55000000000000004">
      <c r="A111">
        <v>3143</v>
      </c>
      <c r="B111">
        <v>2705</v>
      </c>
      <c r="C111" t="s">
        <v>97</v>
      </c>
      <c r="D111" t="s">
        <v>98</v>
      </c>
      <c r="E111" t="s">
        <v>1859</v>
      </c>
      <c r="F111" t="s">
        <v>1860</v>
      </c>
      <c r="G111">
        <v>38200</v>
      </c>
      <c r="H111">
        <v>121950</v>
      </c>
      <c r="I111" t="s">
        <v>23</v>
      </c>
      <c r="J111">
        <v>3934</v>
      </c>
      <c r="K111" t="s">
        <v>24</v>
      </c>
      <c r="L111" t="s">
        <v>25</v>
      </c>
      <c r="M111" s="1">
        <v>44231.25</v>
      </c>
      <c r="N111" s="1">
        <v>44414.208333333336</v>
      </c>
      <c r="P111">
        <f t="shared" si="13"/>
        <v>4</v>
      </c>
      <c r="Q111">
        <f t="shared" si="14"/>
        <v>11</v>
      </c>
      <c r="R111">
        <f t="shared" si="17"/>
        <v>30</v>
      </c>
      <c r="U111">
        <f t="shared" si="18"/>
        <v>10</v>
      </c>
      <c r="W111">
        <f t="shared" si="19"/>
        <v>2</v>
      </c>
      <c r="X111">
        <f t="shared" si="12"/>
        <v>3</v>
      </c>
      <c r="AE111" s="4" t="str">
        <f t="shared" si="15"/>
        <v xml:space="preserve">       </v>
      </c>
      <c r="AF111" s="4" t="str">
        <f t="shared" si="16"/>
        <v xml:space="preserve">       ('3143', '2705', 'cat7', 'subcat12', 'Bryant-Pope', 'Networked intangible help-desk', 38200, 121950, 'successful', 3934, 'US', 'USD', '2021-02-04 06:00:00', '2021-08-06 05:00:00'),</v>
      </c>
    </row>
    <row r="112" spans="1:32" x14ac:dyDescent="0.55000000000000004">
      <c r="A112">
        <v>589</v>
      </c>
      <c r="B112">
        <v>2026</v>
      </c>
      <c r="C112" t="s">
        <v>97</v>
      </c>
      <c r="D112" t="s">
        <v>98</v>
      </c>
      <c r="E112" t="s">
        <v>1682</v>
      </c>
      <c r="F112" t="s">
        <v>1683</v>
      </c>
      <c r="G112">
        <v>8900</v>
      </c>
      <c r="H112">
        <v>4509</v>
      </c>
      <c r="I112" t="s">
        <v>16</v>
      </c>
      <c r="J112">
        <v>47</v>
      </c>
      <c r="K112" t="s">
        <v>24</v>
      </c>
      <c r="L112" t="s">
        <v>25</v>
      </c>
      <c r="M112" s="1">
        <v>44229.25</v>
      </c>
      <c r="N112" s="1">
        <v>44465.208333333336</v>
      </c>
      <c r="P112">
        <f t="shared" si="13"/>
        <v>3</v>
      </c>
      <c r="Q112">
        <f t="shared" si="14"/>
        <v>9</v>
      </c>
      <c r="R112">
        <f t="shared" si="17"/>
        <v>39</v>
      </c>
      <c r="U112">
        <f t="shared" si="18"/>
        <v>6</v>
      </c>
      <c r="W112">
        <f t="shared" si="19"/>
        <v>2</v>
      </c>
      <c r="X112">
        <f t="shared" si="12"/>
        <v>3</v>
      </c>
      <c r="AE112" s="4" t="str">
        <f t="shared" si="15"/>
        <v xml:space="preserve">       </v>
      </c>
      <c r="AF112" s="4" t="str">
        <f t="shared" si="16"/>
        <v xml:space="preserve">       ('589', '2026', 'cat7', 'subcat12', 'Buck-Khan', 'Integrated bandwidth-monitored alliance', 8900, 4509, 'failed', 47, 'US', 'USD', '2021-02-02 06:00:00', '2021-09-26 05:00:00'),</v>
      </c>
    </row>
    <row r="113" spans="1:32" x14ac:dyDescent="0.55000000000000004">
      <c r="A113">
        <v>1550</v>
      </c>
      <c r="B113">
        <v>5481</v>
      </c>
      <c r="C113" t="s">
        <v>97</v>
      </c>
      <c r="D113" t="s">
        <v>98</v>
      </c>
      <c r="E113" t="s">
        <v>1671</v>
      </c>
      <c r="F113" t="s">
        <v>1672</v>
      </c>
      <c r="G113">
        <v>3200</v>
      </c>
      <c r="H113">
        <v>7661</v>
      </c>
      <c r="I113" t="s">
        <v>23</v>
      </c>
      <c r="J113">
        <v>68</v>
      </c>
      <c r="K113" t="s">
        <v>24</v>
      </c>
      <c r="L113" t="s">
        <v>25</v>
      </c>
      <c r="M113" s="1">
        <v>44164.25</v>
      </c>
      <c r="N113" s="1">
        <v>44256.25</v>
      </c>
      <c r="P113">
        <f t="shared" si="13"/>
        <v>4</v>
      </c>
      <c r="Q113">
        <f t="shared" si="14"/>
        <v>13</v>
      </c>
      <c r="R113">
        <f t="shared" si="17"/>
        <v>27</v>
      </c>
      <c r="U113">
        <f t="shared" si="18"/>
        <v>10</v>
      </c>
      <c r="W113">
        <f t="shared" si="19"/>
        <v>2</v>
      </c>
      <c r="X113">
        <f t="shared" si="12"/>
        <v>3</v>
      </c>
      <c r="AE113" s="4" t="str">
        <f t="shared" si="15"/>
        <v xml:space="preserve">       </v>
      </c>
      <c r="AF113" s="4" t="str">
        <f t="shared" si="16"/>
        <v xml:space="preserve">       ('1550', '5481', 'cat7', 'subcat12', 'Buckley Group', 'Diverse high-level attitude', 3200, 7661, 'successful', 68, 'US', 'USD', '2020-11-29 06:00:00', '2021-03-01 06:00:00'),</v>
      </c>
    </row>
    <row r="114" spans="1:32" x14ac:dyDescent="0.55000000000000004">
      <c r="A114">
        <v>68</v>
      </c>
      <c r="B114">
        <v>3879</v>
      </c>
      <c r="C114" t="s">
        <v>26</v>
      </c>
      <c r="D114" t="s">
        <v>67</v>
      </c>
      <c r="E114" t="s">
        <v>1285</v>
      </c>
      <c r="F114" t="s">
        <v>1286</v>
      </c>
      <c r="G114">
        <v>6400</v>
      </c>
      <c r="H114">
        <v>12129</v>
      </c>
      <c r="I114" t="s">
        <v>23</v>
      </c>
      <c r="J114">
        <v>238</v>
      </c>
      <c r="K114" t="s">
        <v>46</v>
      </c>
      <c r="L114" t="s">
        <v>47</v>
      </c>
      <c r="M114" s="1">
        <v>44080.208333333336</v>
      </c>
      <c r="N114" s="1">
        <v>44409.208333333336</v>
      </c>
      <c r="P114">
        <f t="shared" si="13"/>
        <v>2</v>
      </c>
      <c r="Q114">
        <f t="shared" si="14"/>
        <v>12</v>
      </c>
      <c r="R114">
        <f t="shared" si="17"/>
        <v>35</v>
      </c>
      <c r="U114">
        <f t="shared" si="18"/>
        <v>10</v>
      </c>
      <c r="W114">
        <f t="shared" si="19"/>
        <v>2</v>
      </c>
      <c r="X114">
        <f t="shared" si="12"/>
        <v>3</v>
      </c>
      <c r="AE114" s="4" t="str">
        <f t="shared" si="15"/>
        <v xml:space="preserve">       </v>
      </c>
      <c r="AF114" s="4" t="str">
        <f t="shared" si="16"/>
        <v xml:space="preserve">       ('68', '3879', 'cat2', 'subcat8', 'Burnett-Mora', 'Quality-focused 24/7 superstructure', 6400, 12129, 'successful', 238, 'GB', 'GBP', '2020-09-06 05:00:00', '2021-08-01 05:00:00'),</v>
      </c>
    </row>
    <row r="115" spans="1:32" x14ac:dyDescent="0.55000000000000004">
      <c r="A115">
        <v>948</v>
      </c>
      <c r="B115">
        <v>4025</v>
      </c>
      <c r="C115" t="s">
        <v>32</v>
      </c>
      <c r="D115" t="s">
        <v>72</v>
      </c>
      <c r="E115" t="s">
        <v>772</v>
      </c>
      <c r="F115" t="s">
        <v>773</v>
      </c>
      <c r="G115">
        <v>3800</v>
      </c>
      <c r="H115">
        <v>2241</v>
      </c>
      <c r="I115" t="s">
        <v>54</v>
      </c>
      <c r="J115">
        <v>86</v>
      </c>
      <c r="K115" t="s">
        <v>24</v>
      </c>
      <c r="L115" t="s">
        <v>25</v>
      </c>
      <c r="M115" s="1">
        <v>44071.208333333336</v>
      </c>
      <c r="N115" s="1">
        <v>44335.208333333336</v>
      </c>
      <c r="P115">
        <f t="shared" si="13"/>
        <v>3</v>
      </c>
      <c r="Q115">
        <f t="shared" si="14"/>
        <v>13</v>
      </c>
      <c r="R115">
        <f t="shared" si="17"/>
        <v>30</v>
      </c>
      <c r="U115">
        <f t="shared" si="18"/>
        <v>4</v>
      </c>
      <c r="W115">
        <f t="shared" si="19"/>
        <v>2</v>
      </c>
      <c r="X115">
        <f t="shared" si="12"/>
        <v>3</v>
      </c>
      <c r="AE115" s="4" t="str">
        <f t="shared" si="15"/>
        <v xml:space="preserve">       </v>
      </c>
      <c r="AF115" s="4" t="str">
        <f t="shared" si="16"/>
        <v xml:space="preserve">       ('948', '4025', 'cat3', 'subcat9', 'Burns-Burnett', 'Front-line scalable definition', 3800, 2241, 'live', 86, 'US', 'USD', '2020-08-28 05:00:00', '2021-05-19 05:00:00'),</v>
      </c>
    </row>
    <row r="116" spans="1:32" x14ac:dyDescent="0.55000000000000004">
      <c r="A116">
        <v>1548</v>
      </c>
      <c r="B116">
        <v>4836</v>
      </c>
      <c r="C116" t="s">
        <v>131</v>
      </c>
      <c r="D116" t="s">
        <v>132</v>
      </c>
      <c r="E116" t="s">
        <v>388</v>
      </c>
      <c r="F116" t="s">
        <v>389</v>
      </c>
      <c r="G116">
        <v>3500</v>
      </c>
      <c r="H116">
        <v>8864</v>
      </c>
      <c r="I116" t="s">
        <v>23</v>
      </c>
      <c r="J116">
        <v>246</v>
      </c>
      <c r="K116" t="s">
        <v>24</v>
      </c>
      <c r="L116" t="s">
        <v>25</v>
      </c>
      <c r="M116" s="1">
        <v>44044.208333333336</v>
      </c>
      <c r="N116" s="1">
        <v>44423.208333333336</v>
      </c>
      <c r="P116">
        <f t="shared" si="13"/>
        <v>4</v>
      </c>
      <c r="Q116">
        <f t="shared" si="14"/>
        <v>14</v>
      </c>
      <c r="R116">
        <f t="shared" si="17"/>
        <v>27</v>
      </c>
      <c r="U116">
        <f t="shared" si="18"/>
        <v>10</v>
      </c>
      <c r="W116">
        <f t="shared" si="19"/>
        <v>2</v>
      </c>
      <c r="X116">
        <f t="shared" si="12"/>
        <v>3</v>
      </c>
      <c r="AE116" s="4" t="str">
        <f t="shared" si="15"/>
        <v xml:space="preserve">       </v>
      </c>
      <c r="AF116" s="4" t="str">
        <f t="shared" si="16"/>
        <v xml:space="preserve">       ('1548', '4836', 'cat8', 'subcat15', 'Burton-Watkins', 'Extended reciprocal circuit', 3500, 8864, 'successful', 246, 'US', 'USD', '2020-08-01 05:00:00', '2021-08-15 05:00:00'),</v>
      </c>
    </row>
    <row r="117" spans="1:32" x14ac:dyDescent="0.55000000000000004">
      <c r="A117">
        <v>2031</v>
      </c>
      <c r="B117">
        <v>5784</v>
      </c>
      <c r="C117" t="s">
        <v>38</v>
      </c>
      <c r="D117" t="s">
        <v>39</v>
      </c>
      <c r="E117" t="s">
        <v>2030</v>
      </c>
      <c r="F117" t="s">
        <v>2031</v>
      </c>
      <c r="G117">
        <v>6600</v>
      </c>
      <c r="H117">
        <v>4814</v>
      </c>
      <c r="I117" t="s">
        <v>16</v>
      </c>
      <c r="J117">
        <v>112</v>
      </c>
      <c r="K117" t="s">
        <v>24</v>
      </c>
      <c r="L117" t="s">
        <v>25</v>
      </c>
      <c r="M117" s="1">
        <v>44484.208333333336</v>
      </c>
      <c r="N117" s="1">
        <v>44530.25</v>
      </c>
      <c r="P117">
        <f t="shared" si="13"/>
        <v>4</v>
      </c>
      <c r="Q117">
        <f t="shared" si="14"/>
        <v>10</v>
      </c>
      <c r="R117">
        <f t="shared" si="17"/>
        <v>40</v>
      </c>
      <c r="U117">
        <f t="shared" si="18"/>
        <v>6</v>
      </c>
      <c r="W117">
        <f t="shared" si="19"/>
        <v>2</v>
      </c>
      <c r="X117">
        <f t="shared" si="12"/>
        <v>3</v>
      </c>
      <c r="AE117" s="4" t="str">
        <f t="shared" si="15"/>
        <v xml:space="preserve">       </v>
      </c>
      <c r="AF117" s="4" t="str">
        <f t="shared" si="16"/>
        <v xml:space="preserve">       ('2031', '5784', 'cat4', 'subcat4', 'Butler LLC', 'Future-proofed upward-trending migration', 6600, 4814, 'failed', 112, 'US', 'USD', '2021-10-15 05:00:00', '2021-11-30 06:00:00'),</v>
      </c>
    </row>
    <row r="118" spans="1:32" x14ac:dyDescent="0.55000000000000004">
      <c r="A118">
        <v>2333</v>
      </c>
      <c r="B118">
        <v>4967</v>
      </c>
      <c r="C118" t="s">
        <v>131</v>
      </c>
      <c r="D118" t="s">
        <v>132</v>
      </c>
      <c r="E118" t="s">
        <v>742</v>
      </c>
      <c r="F118" t="s">
        <v>743</v>
      </c>
      <c r="G118">
        <v>37100</v>
      </c>
      <c r="H118">
        <v>34964</v>
      </c>
      <c r="I118" t="s">
        <v>16</v>
      </c>
      <c r="J118">
        <v>393</v>
      </c>
      <c r="K118" t="s">
        <v>24</v>
      </c>
      <c r="L118" t="s">
        <v>25</v>
      </c>
      <c r="M118" s="1">
        <v>44289.208333333336</v>
      </c>
      <c r="N118" s="1">
        <v>44553.25</v>
      </c>
      <c r="P118">
        <f t="shared" si="13"/>
        <v>4</v>
      </c>
      <c r="Q118">
        <f t="shared" si="14"/>
        <v>26</v>
      </c>
      <c r="R118">
        <f t="shared" si="17"/>
        <v>28</v>
      </c>
      <c r="U118">
        <f t="shared" si="18"/>
        <v>6</v>
      </c>
      <c r="W118">
        <f t="shared" si="19"/>
        <v>2</v>
      </c>
      <c r="X118">
        <f t="shared" si="12"/>
        <v>3</v>
      </c>
      <c r="AE118" s="4" t="str">
        <f t="shared" si="15"/>
        <v xml:space="preserve">       </v>
      </c>
      <c r="AF118" s="4" t="str">
        <f t="shared" si="16"/>
        <v xml:space="preserve">       ('2333', '4967', 'cat8', 'subcat15', 'Butler, Henry and Espinoza', 'Switchable didactic matrices', 37100, 34964, 'failed', 393, 'US', 'USD', '2021-04-03 05:00:00', '2021-12-23 06:00:00'),</v>
      </c>
    </row>
    <row r="119" spans="1:32" x14ac:dyDescent="0.55000000000000004">
      <c r="A119">
        <v>2402</v>
      </c>
      <c r="B119">
        <v>2676</v>
      </c>
      <c r="C119" t="s">
        <v>38</v>
      </c>
      <c r="D119" t="s">
        <v>39</v>
      </c>
      <c r="E119" t="s">
        <v>1891</v>
      </c>
      <c r="F119" t="s">
        <v>1892</v>
      </c>
      <c r="G119">
        <v>39400</v>
      </c>
      <c r="H119">
        <v>192292</v>
      </c>
      <c r="I119" t="s">
        <v>23</v>
      </c>
      <c r="J119">
        <v>2289</v>
      </c>
      <c r="K119" t="s">
        <v>116</v>
      </c>
      <c r="L119" t="s">
        <v>117</v>
      </c>
      <c r="M119" s="1">
        <v>44538.25</v>
      </c>
      <c r="N119" s="1">
        <v>44562.25</v>
      </c>
      <c r="P119">
        <f t="shared" si="13"/>
        <v>4</v>
      </c>
      <c r="Q119">
        <f t="shared" si="14"/>
        <v>11</v>
      </c>
      <c r="R119">
        <f t="shared" si="17"/>
        <v>34</v>
      </c>
      <c r="U119">
        <f t="shared" si="18"/>
        <v>10</v>
      </c>
      <c r="W119">
        <f t="shared" si="19"/>
        <v>2</v>
      </c>
      <c r="X119">
        <f t="shared" si="12"/>
        <v>3</v>
      </c>
      <c r="AE119" s="4" t="str">
        <f t="shared" si="15"/>
        <v xml:space="preserve">       </v>
      </c>
      <c r="AF119" s="4" t="str">
        <f t="shared" si="16"/>
        <v xml:space="preserve">       ('2402', '2676', 'cat4', 'subcat4', 'Butler-Barr', 'User-friendly next generation core', 39400, 192292, 'successful', 2289, 'IT', 'EUR', '2021-12-08 06:00:00', '2022-01-01 06:00:00'),</v>
      </c>
    </row>
    <row r="120" spans="1:32" x14ac:dyDescent="0.55000000000000004">
      <c r="A120">
        <v>812</v>
      </c>
      <c r="B120">
        <v>1905</v>
      </c>
      <c r="C120" t="s">
        <v>32</v>
      </c>
      <c r="D120" t="s">
        <v>33</v>
      </c>
      <c r="E120" t="s">
        <v>1614</v>
      </c>
      <c r="F120" t="s">
        <v>1615</v>
      </c>
      <c r="G120">
        <v>88900</v>
      </c>
      <c r="H120">
        <v>102535</v>
      </c>
      <c r="I120" t="s">
        <v>23</v>
      </c>
      <c r="J120">
        <v>3308</v>
      </c>
      <c r="K120" t="s">
        <v>24</v>
      </c>
      <c r="L120" t="s">
        <v>25</v>
      </c>
      <c r="M120" s="1">
        <v>44464.208333333336</v>
      </c>
      <c r="N120" s="1">
        <v>44467.208333333336</v>
      </c>
      <c r="P120">
        <f t="shared" si="13"/>
        <v>3</v>
      </c>
      <c r="Q120">
        <f t="shared" si="14"/>
        <v>10</v>
      </c>
      <c r="R120">
        <f t="shared" si="17"/>
        <v>29</v>
      </c>
      <c r="U120">
        <f t="shared" si="18"/>
        <v>10</v>
      </c>
      <c r="W120">
        <f t="shared" si="19"/>
        <v>2</v>
      </c>
      <c r="X120">
        <f t="shared" si="12"/>
        <v>3</v>
      </c>
      <c r="AE120" s="4" t="str">
        <f t="shared" si="15"/>
        <v xml:space="preserve">       </v>
      </c>
      <c r="AF120" s="4" t="str">
        <f t="shared" si="16"/>
        <v xml:space="preserve">       ('812', '1905', 'cat3', 'subcat3', 'Byrd Group', 'Profound fault-tolerant model', 88900, 102535, 'successful', 3308, 'US', 'USD', '2021-09-25 05:00:00', '2021-09-28 05:00:00'),</v>
      </c>
    </row>
    <row r="121" spans="1:32" x14ac:dyDescent="0.55000000000000004">
      <c r="A121">
        <v>3203</v>
      </c>
      <c r="B121">
        <v>2892</v>
      </c>
      <c r="C121" t="s">
        <v>38</v>
      </c>
      <c r="D121" t="s">
        <v>39</v>
      </c>
      <c r="E121" t="s">
        <v>943</v>
      </c>
      <c r="F121" t="s">
        <v>944</v>
      </c>
      <c r="G121">
        <v>5400</v>
      </c>
      <c r="H121">
        <v>10731</v>
      </c>
      <c r="I121" t="s">
        <v>23</v>
      </c>
      <c r="J121">
        <v>143</v>
      </c>
      <c r="K121" t="s">
        <v>116</v>
      </c>
      <c r="L121" t="s">
        <v>117</v>
      </c>
      <c r="M121" s="1">
        <v>44272.208333333336</v>
      </c>
      <c r="N121" s="1">
        <v>44434.208333333336</v>
      </c>
      <c r="P121">
        <f t="shared" si="13"/>
        <v>4</v>
      </c>
      <c r="Q121">
        <f t="shared" si="14"/>
        <v>27</v>
      </c>
      <c r="R121">
        <f t="shared" si="17"/>
        <v>32</v>
      </c>
      <c r="U121">
        <f t="shared" si="18"/>
        <v>10</v>
      </c>
      <c r="W121">
        <f t="shared" si="19"/>
        <v>2</v>
      </c>
      <c r="X121">
        <f t="shared" si="12"/>
        <v>3</v>
      </c>
      <c r="AE121" s="4" t="str">
        <f t="shared" si="15"/>
        <v xml:space="preserve">       </v>
      </c>
      <c r="AF121" s="4" t="str">
        <f t="shared" si="16"/>
        <v xml:space="preserve">       ('3203', '2892', 'cat4', 'subcat4', 'Calderon, Bradford and Dean', 'Devolved system-worthy framework', 5400, 10731, 'successful', 143, 'IT', 'EUR', '2021-03-17 05:00:00', '2021-08-26 05:00:00'),</v>
      </c>
    </row>
    <row r="122" spans="1:32" x14ac:dyDescent="0.55000000000000004">
      <c r="A122">
        <v>2660</v>
      </c>
      <c r="B122">
        <v>5493</v>
      </c>
      <c r="C122" t="s">
        <v>48</v>
      </c>
      <c r="D122" t="s">
        <v>49</v>
      </c>
      <c r="E122" t="s">
        <v>330</v>
      </c>
      <c r="F122" t="s">
        <v>331</v>
      </c>
      <c r="G122">
        <v>99500</v>
      </c>
      <c r="H122">
        <v>89288</v>
      </c>
      <c r="I122" t="s">
        <v>16</v>
      </c>
      <c r="J122">
        <v>940</v>
      </c>
      <c r="K122" t="s">
        <v>107</v>
      </c>
      <c r="L122" t="s">
        <v>108</v>
      </c>
      <c r="M122" s="1">
        <v>44400.208333333336</v>
      </c>
      <c r="N122" s="1">
        <v>44405.208333333336</v>
      </c>
      <c r="P122">
        <f t="shared" si="13"/>
        <v>4</v>
      </c>
      <c r="Q122">
        <f t="shared" si="14"/>
        <v>12</v>
      </c>
      <c r="R122">
        <f t="shared" si="17"/>
        <v>25</v>
      </c>
      <c r="U122">
        <f t="shared" si="18"/>
        <v>6</v>
      </c>
      <c r="W122">
        <f t="shared" si="19"/>
        <v>2</v>
      </c>
      <c r="X122">
        <f t="shared" si="12"/>
        <v>3</v>
      </c>
      <c r="AE122" s="4" t="str">
        <f t="shared" si="15"/>
        <v xml:space="preserve">       </v>
      </c>
      <c r="AF122" s="4" t="str">
        <f t="shared" si="16"/>
        <v xml:space="preserve">       ('2660', '5493', 'cat5', 'subcat5', 'Caldwell LLC', 'Secured executive concept', 99500, 89288, 'failed', 940, 'CH', 'CHF', '2021-07-23 05:00:00', '2021-07-28 05:00:00'),</v>
      </c>
    </row>
    <row r="123" spans="1:32" x14ac:dyDescent="0.55000000000000004">
      <c r="A123">
        <v>959</v>
      </c>
      <c r="B123">
        <v>5022</v>
      </c>
      <c r="C123" t="s">
        <v>131</v>
      </c>
      <c r="D123" t="s">
        <v>132</v>
      </c>
      <c r="E123" t="s">
        <v>1519</v>
      </c>
      <c r="F123" t="s">
        <v>1520</v>
      </c>
      <c r="G123">
        <v>37100</v>
      </c>
      <c r="H123">
        <v>131404</v>
      </c>
      <c r="I123" t="s">
        <v>23</v>
      </c>
      <c r="J123">
        <v>1991</v>
      </c>
      <c r="K123" t="s">
        <v>24</v>
      </c>
      <c r="L123" t="s">
        <v>25</v>
      </c>
      <c r="M123" s="1">
        <v>44182.25</v>
      </c>
      <c r="N123" s="1">
        <v>44276.208333333336</v>
      </c>
      <c r="P123">
        <f t="shared" si="13"/>
        <v>3</v>
      </c>
      <c r="Q123">
        <f t="shared" si="14"/>
        <v>12</v>
      </c>
      <c r="R123">
        <f t="shared" si="17"/>
        <v>40</v>
      </c>
      <c r="U123">
        <f t="shared" si="18"/>
        <v>10</v>
      </c>
      <c r="W123">
        <f t="shared" si="19"/>
        <v>2</v>
      </c>
      <c r="X123">
        <f t="shared" si="12"/>
        <v>3</v>
      </c>
      <c r="AE123" s="4" t="str">
        <f t="shared" si="15"/>
        <v xml:space="preserve">       </v>
      </c>
      <c r="AF123" s="4" t="str">
        <f t="shared" si="16"/>
        <v xml:space="preserve">       ('959', '5022', 'cat8', 'subcat15', 'Caldwell PLC', 'Grass-roots zero administration alliance', 37100, 131404, 'successful', 1991, 'US', 'USD', '2020-12-17 06:00:00', '2021-03-21 05:00:00'),</v>
      </c>
    </row>
    <row r="124" spans="1:32" x14ac:dyDescent="0.55000000000000004">
      <c r="A124">
        <v>821</v>
      </c>
      <c r="B124">
        <v>4678</v>
      </c>
      <c r="C124" t="s">
        <v>97</v>
      </c>
      <c r="D124" t="s">
        <v>98</v>
      </c>
      <c r="E124" t="s">
        <v>95</v>
      </c>
      <c r="F124" t="s">
        <v>96</v>
      </c>
      <c r="G124">
        <v>5500</v>
      </c>
      <c r="H124">
        <v>11904</v>
      </c>
      <c r="I124" t="s">
        <v>23</v>
      </c>
      <c r="J124">
        <v>163</v>
      </c>
      <c r="K124" t="s">
        <v>24</v>
      </c>
      <c r="L124" t="s">
        <v>25</v>
      </c>
      <c r="M124" s="1">
        <v>44113.208333333336</v>
      </c>
      <c r="N124" s="1">
        <v>44339.208333333336</v>
      </c>
      <c r="P124">
        <f t="shared" si="13"/>
        <v>3</v>
      </c>
      <c r="Q124">
        <f t="shared" si="14"/>
        <v>30</v>
      </c>
      <c r="R124">
        <f t="shared" si="17"/>
        <v>28</v>
      </c>
      <c r="U124">
        <f t="shared" si="18"/>
        <v>10</v>
      </c>
      <c r="W124">
        <f t="shared" si="19"/>
        <v>2</v>
      </c>
      <c r="X124">
        <f t="shared" si="12"/>
        <v>3</v>
      </c>
      <c r="AE124" s="4" t="str">
        <f t="shared" si="15"/>
        <v xml:space="preserve">       </v>
      </c>
      <c r="AF124" s="4" t="str">
        <f t="shared" si="16"/>
        <v xml:space="preserve">       ('821', '4678', 'cat7', 'subcat12', 'Caldwell, Velazquez and Wilson', 'Monitored impactful analyzer', 5500, 11904, 'successful', 163, 'US', 'USD', '2020-10-09 05:00:00', '2021-05-23 05:00:00'),</v>
      </c>
    </row>
    <row r="125" spans="1:32" x14ac:dyDescent="0.55000000000000004">
      <c r="A125">
        <v>3195</v>
      </c>
      <c r="B125">
        <v>3963</v>
      </c>
      <c r="C125" t="s">
        <v>26</v>
      </c>
      <c r="D125" t="s">
        <v>67</v>
      </c>
      <c r="E125" t="s">
        <v>448</v>
      </c>
      <c r="F125" t="s">
        <v>449</v>
      </c>
      <c r="G125">
        <v>6600</v>
      </c>
      <c r="H125">
        <v>3012</v>
      </c>
      <c r="I125" t="s">
        <v>16</v>
      </c>
      <c r="J125">
        <v>65</v>
      </c>
      <c r="K125" t="s">
        <v>24</v>
      </c>
      <c r="L125" t="s">
        <v>25</v>
      </c>
      <c r="M125" s="1">
        <v>43946.208333333336</v>
      </c>
      <c r="N125" s="1">
        <v>44277.208333333336</v>
      </c>
      <c r="P125">
        <f t="shared" si="13"/>
        <v>4</v>
      </c>
      <c r="Q125">
        <f t="shared" si="14"/>
        <v>24</v>
      </c>
      <c r="R125">
        <f t="shared" si="17"/>
        <v>24</v>
      </c>
      <c r="U125">
        <f t="shared" si="18"/>
        <v>6</v>
      </c>
      <c r="W125">
        <f t="shared" si="19"/>
        <v>2</v>
      </c>
      <c r="X125">
        <f t="shared" si="12"/>
        <v>3</v>
      </c>
      <c r="AE125" s="4" t="str">
        <f t="shared" si="15"/>
        <v xml:space="preserve">       </v>
      </c>
      <c r="AF125" s="4" t="str">
        <f t="shared" si="16"/>
        <v xml:space="preserve">       ('3195', '3963', 'cat2', 'subcat8', 'Calhoun, Rogers and Long', 'Progressive discrete hub', 6600, 3012, 'failed', 65, 'US', 'USD', '2020-04-25 05:00:00', '2021-03-22 05:00:00'),</v>
      </c>
    </row>
    <row r="126" spans="1:32" x14ac:dyDescent="0.55000000000000004">
      <c r="A126">
        <v>665</v>
      </c>
      <c r="B126">
        <v>2118</v>
      </c>
      <c r="C126" t="s">
        <v>48</v>
      </c>
      <c r="D126" t="s">
        <v>60</v>
      </c>
      <c r="E126" t="s">
        <v>1561</v>
      </c>
      <c r="F126" t="s">
        <v>1562</v>
      </c>
      <c r="G126">
        <v>1400</v>
      </c>
      <c r="H126">
        <v>5696</v>
      </c>
      <c r="I126" t="s">
        <v>23</v>
      </c>
      <c r="J126">
        <v>114</v>
      </c>
      <c r="K126" t="s">
        <v>24</v>
      </c>
      <c r="L126" t="s">
        <v>25</v>
      </c>
      <c r="M126" s="1">
        <v>43971.208333333336</v>
      </c>
      <c r="N126" s="1">
        <v>44261.25</v>
      </c>
      <c r="P126">
        <f t="shared" si="13"/>
        <v>3</v>
      </c>
      <c r="Q126">
        <f t="shared" si="14"/>
        <v>16</v>
      </c>
      <c r="R126">
        <f t="shared" si="17"/>
        <v>34</v>
      </c>
      <c r="U126">
        <f t="shared" si="18"/>
        <v>10</v>
      </c>
      <c r="W126">
        <f t="shared" si="19"/>
        <v>2</v>
      </c>
      <c r="X126">
        <f t="shared" si="12"/>
        <v>3</v>
      </c>
      <c r="AE126" s="4" t="str">
        <f t="shared" si="15"/>
        <v xml:space="preserve">       </v>
      </c>
      <c r="AF126" s="4" t="str">
        <f t="shared" si="16"/>
        <v xml:space="preserve">       ('665', '2118', 'cat5', 'subcat7', 'Callahan-Gilbert', 'Profit-focused motivating function', 1400, 5696, 'successful', 114, 'US', 'USD', '2020-05-20 05:00:00', '2021-03-06 06:00:00'),</v>
      </c>
    </row>
    <row r="127" spans="1:32" x14ac:dyDescent="0.55000000000000004">
      <c r="A127">
        <v>325</v>
      </c>
      <c r="B127">
        <v>3715</v>
      </c>
      <c r="C127" t="s">
        <v>38</v>
      </c>
      <c r="D127" t="s">
        <v>39</v>
      </c>
      <c r="E127" t="s">
        <v>103</v>
      </c>
      <c r="F127" t="s">
        <v>104</v>
      </c>
      <c r="G127">
        <v>130800</v>
      </c>
      <c r="H127">
        <v>137635</v>
      </c>
      <c r="I127" t="s">
        <v>23</v>
      </c>
      <c r="J127">
        <v>2220</v>
      </c>
      <c r="K127" t="s">
        <v>24</v>
      </c>
      <c r="L127" t="s">
        <v>25</v>
      </c>
      <c r="M127" s="1">
        <v>44188.25</v>
      </c>
      <c r="N127" s="1">
        <v>44553.25</v>
      </c>
      <c r="P127">
        <f t="shared" si="13"/>
        <v>3</v>
      </c>
      <c r="Q127">
        <f t="shared" si="14"/>
        <v>26</v>
      </c>
      <c r="R127">
        <f t="shared" si="17"/>
        <v>30</v>
      </c>
      <c r="U127">
        <f t="shared" si="18"/>
        <v>10</v>
      </c>
      <c r="W127">
        <f t="shared" si="19"/>
        <v>2</v>
      </c>
      <c r="X127">
        <f t="shared" si="12"/>
        <v>3</v>
      </c>
      <c r="AE127" s="4" t="str">
        <f t="shared" si="15"/>
        <v xml:space="preserve">       </v>
      </c>
      <c r="AF127" s="4" t="str">
        <f t="shared" si="16"/>
        <v xml:space="preserve">       ('325', '3715', 'cat4', 'subcat4', 'Campbell, Brown and Powell', 'Synchronized global task-force', 130800, 137635, 'successful', 2220, 'US', 'USD', '2020-12-23 06:00:00', '2021-12-23 06:00:00'),</v>
      </c>
    </row>
    <row r="128" spans="1:32" x14ac:dyDescent="0.55000000000000004">
      <c r="A128">
        <v>559</v>
      </c>
      <c r="B128">
        <v>1939</v>
      </c>
      <c r="C128" t="s">
        <v>75</v>
      </c>
      <c r="D128" t="s">
        <v>128</v>
      </c>
      <c r="E128" t="s">
        <v>1752</v>
      </c>
      <c r="F128" t="s">
        <v>1753</v>
      </c>
      <c r="G128">
        <v>171000</v>
      </c>
      <c r="H128">
        <v>194309</v>
      </c>
      <c r="I128" t="s">
        <v>23</v>
      </c>
      <c r="J128">
        <v>2662</v>
      </c>
      <c r="K128" t="s">
        <v>17</v>
      </c>
      <c r="L128" t="s">
        <v>18</v>
      </c>
      <c r="M128" s="1">
        <v>44392.208333333336</v>
      </c>
      <c r="N128" s="1">
        <v>44492.208333333336</v>
      </c>
      <c r="P128">
        <f t="shared" si="13"/>
        <v>3</v>
      </c>
      <c r="Q128">
        <f t="shared" si="14"/>
        <v>27</v>
      </c>
      <c r="R128">
        <f t="shared" si="17"/>
        <v>36</v>
      </c>
      <c r="U128">
        <f t="shared" si="18"/>
        <v>10</v>
      </c>
      <c r="W128">
        <f t="shared" si="19"/>
        <v>2</v>
      </c>
      <c r="X128">
        <f t="shared" si="12"/>
        <v>3</v>
      </c>
      <c r="AE128" s="4" t="str">
        <f t="shared" si="15"/>
        <v xml:space="preserve">       </v>
      </c>
      <c r="AF128" s="4" t="str">
        <f t="shared" si="16"/>
        <v xml:space="preserve">       ('559', '1939', 'cat6', 'subcat14', 'Campbell, Thomas and Obrien', 'Multi-channeled secondary middleware', 171000, 194309, 'successful', 2662, 'CA', 'CAD', '2021-07-15 05:00:00', '2021-10-23 05:00:00'),</v>
      </c>
    </row>
    <row r="129" spans="1:32" x14ac:dyDescent="0.55000000000000004">
      <c r="A129">
        <v>2205</v>
      </c>
      <c r="B129">
        <v>1992</v>
      </c>
      <c r="C129" t="s">
        <v>26</v>
      </c>
      <c r="D129" t="s">
        <v>27</v>
      </c>
      <c r="E129" t="s">
        <v>1440</v>
      </c>
      <c r="F129" t="s">
        <v>1441</v>
      </c>
      <c r="G129">
        <v>9200</v>
      </c>
      <c r="H129">
        <v>12322</v>
      </c>
      <c r="I129" t="s">
        <v>23</v>
      </c>
      <c r="J129">
        <v>196</v>
      </c>
      <c r="K129" t="s">
        <v>116</v>
      </c>
      <c r="L129" t="s">
        <v>117</v>
      </c>
      <c r="M129" s="1">
        <v>44296.208333333336</v>
      </c>
      <c r="N129" s="1">
        <v>44306.208333333336</v>
      </c>
      <c r="P129">
        <f t="shared" si="13"/>
        <v>4</v>
      </c>
      <c r="Q129">
        <f t="shared" si="14"/>
        <v>28</v>
      </c>
      <c r="R129">
        <f t="shared" si="17"/>
        <v>33</v>
      </c>
      <c r="U129">
        <f t="shared" si="18"/>
        <v>10</v>
      </c>
      <c r="W129">
        <f t="shared" si="19"/>
        <v>2</v>
      </c>
      <c r="X129">
        <f t="shared" si="12"/>
        <v>3</v>
      </c>
      <c r="AE129" s="4" t="str">
        <f t="shared" si="15"/>
        <v xml:space="preserve">       </v>
      </c>
      <c r="AF129" s="4" t="str">
        <f t="shared" si="16"/>
        <v xml:space="preserve">       ('2205', '1992', 'cat2', 'subcat2', 'Cardenas, Thompson and Carey', 'Configurable full-range emulation', 9200, 12322, 'successful', 196, 'IT', 'EUR', '2021-04-10 05:00:00', '2021-04-20 05:00:00'),</v>
      </c>
    </row>
    <row r="130" spans="1:32" x14ac:dyDescent="0.55000000000000004">
      <c r="A130">
        <v>2824</v>
      </c>
      <c r="B130">
        <v>1638</v>
      </c>
      <c r="C130" t="s">
        <v>26</v>
      </c>
      <c r="D130" t="s">
        <v>27</v>
      </c>
      <c r="E130" t="s">
        <v>378</v>
      </c>
      <c r="F130" t="s">
        <v>379</v>
      </c>
      <c r="G130">
        <v>2100</v>
      </c>
      <c r="H130">
        <v>4640</v>
      </c>
      <c r="I130" t="s">
        <v>23</v>
      </c>
      <c r="J130">
        <v>41</v>
      </c>
      <c r="K130" t="s">
        <v>24</v>
      </c>
      <c r="L130" t="s">
        <v>25</v>
      </c>
      <c r="M130" s="1">
        <v>44193.25</v>
      </c>
      <c r="N130" s="1">
        <v>44524.25</v>
      </c>
      <c r="P130">
        <f t="shared" si="13"/>
        <v>4</v>
      </c>
      <c r="Q130">
        <f t="shared" si="14"/>
        <v>11</v>
      </c>
      <c r="R130">
        <f t="shared" si="17"/>
        <v>37</v>
      </c>
      <c r="U130">
        <f t="shared" si="18"/>
        <v>10</v>
      </c>
      <c r="W130">
        <f t="shared" si="19"/>
        <v>2</v>
      </c>
      <c r="X130">
        <f t="shared" ref="X130:X193" si="20">LEN(L130)</f>
        <v>3</v>
      </c>
      <c r="AE130" s="4" t="str">
        <f t="shared" si="15"/>
        <v xml:space="preserve">       </v>
      </c>
      <c r="AF130" s="4" t="str">
        <f t="shared" si="16"/>
        <v xml:space="preserve">       ('2824', '1638', 'cat2', 'subcat2', 'Carlson Inc', 'Ergonomic fresh-thinking installation', 2100, 4640, 'successful', 41, 'US', 'USD', '2020-12-28 06:00:00', '2021-11-24 06:00:00'),</v>
      </c>
    </row>
    <row r="131" spans="1:32" x14ac:dyDescent="0.55000000000000004">
      <c r="A131">
        <v>1174</v>
      </c>
      <c r="B131">
        <v>2010</v>
      </c>
      <c r="C131" t="s">
        <v>38</v>
      </c>
      <c r="D131" t="s">
        <v>39</v>
      </c>
      <c r="E131" t="s">
        <v>728</v>
      </c>
      <c r="F131" t="s">
        <v>729</v>
      </c>
      <c r="G131">
        <v>9600</v>
      </c>
      <c r="H131">
        <v>11900</v>
      </c>
      <c r="I131" t="s">
        <v>23</v>
      </c>
      <c r="J131">
        <v>253</v>
      </c>
      <c r="K131" t="s">
        <v>24</v>
      </c>
      <c r="L131" t="s">
        <v>25</v>
      </c>
      <c r="M131" s="1">
        <v>44132.208333333336</v>
      </c>
      <c r="N131" s="1">
        <v>44318.208333333336</v>
      </c>
      <c r="P131">
        <f t="shared" ref="P131:P194" si="21">LEN(A131)</f>
        <v>4</v>
      </c>
      <c r="Q131">
        <f t="shared" ref="Q131:Q194" si="22">LEN(E131)</f>
        <v>24</v>
      </c>
      <c r="R131">
        <f t="shared" si="17"/>
        <v>33</v>
      </c>
      <c r="U131">
        <f t="shared" si="18"/>
        <v>10</v>
      </c>
      <c r="W131">
        <f t="shared" si="19"/>
        <v>2</v>
      </c>
      <c r="X131">
        <f t="shared" si="20"/>
        <v>3</v>
      </c>
      <c r="AE131" s="4" t="str">
        <f t="shared" ref="AE131:AE194" si="23">"       "</f>
        <v xml:space="preserve">       </v>
      </c>
      <c r="AF131" s="4" t="str">
        <f t="shared" ref="AF131:AF194" si="24">AE131&amp;"('"&amp;A131&amp;"', '"&amp;B131&amp;"', '"&amp;C131&amp;"', '"&amp;D131&amp;"', '"&amp;E131&amp;"', '"&amp;F131&amp;"', "&amp;G131&amp;", "&amp;H131&amp;", '"&amp;I131&amp;"', "&amp;J131&amp;", '"&amp;K131&amp;"', '"&amp;L131&amp;"', '"&amp;TEXT(M131,"YYYY-MM-DD HH:MM:SS")&amp;"', '"&amp;TEXT(N131,"YYYY-MM-DD HH:MM:SS")&amp;"'),"</f>
        <v xml:space="preserve">       ('1174', '2010', 'cat4', 'subcat4', 'Carlson, Dixon and Jones', 'Persistent well-modulated synergy', 9600, 11900, 'successful', 253, 'US', 'USD', '2020-10-28 05:00:00', '2021-05-02 05:00:00'),</v>
      </c>
    </row>
    <row r="132" spans="1:32" x14ac:dyDescent="0.55000000000000004">
      <c r="A132">
        <v>536</v>
      </c>
      <c r="B132">
        <v>1935</v>
      </c>
      <c r="C132" t="s">
        <v>38</v>
      </c>
      <c r="D132" t="s">
        <v>39</v>
      </c>
      <c r="E132" t="s">
        <v>1315</v>
      </c>
      <c r="F132" t="s">
        <v>1316</v>
      </c>
      <c r="G132">
        <v>59200</v>
      </c>
      <c r="H132">
        <v>183756</v>
      </c>
      <c r="I132" t="s">
        <v>23</v>
      </c>
      <c r="J132">
        <v>3063</v>
      </c>
      <c r="K132" t="s">
        <v>24</v>
      </c>
      <c r="L132" t="s">
        <v>25</v>
      </c>
      <c r="M132" s="1">
        <v>44429.208333333336</v>
      </c>
      <c r="N132" s="1">
        <v>44587.25</v>
      </c>
      <c r="P132">
        <f t="shared" si="21"/>
        <v>3</v>
      </c>
      <c r="Q132">
        <f t="shared" si="22"/>
        <v>17</v>
      </c>
      <c r="R132">
        <f t="shared" si="17"/>
        <v>34</v>
      </c>
      <c r="U132">
        <f t="shared" si="18"/>
        <v>10</v>
      </c>
      <c r="W132">
        <f t="shared" si="19"/>
        <v>2</v>
      </c>
      <c r="X132">
        <f t="shared" si="20"/>
        <v>3</v>
      </c>
      <c r="AE132" s="4" t="str">
        <f t="shared" si="23"/>
        <v xml:space="preserve">       </v>
      </c>
      <c r="AF132" s="4" t="str">
        <f t="shared" si="24"/>
        <v xml:space="preserve">       ('536', '1935', 'cat4', 'subcat4', 'Carlson-Hernandez', 'Quality-focused real-time solution', 59200, 183756, 'successful', 3063, 'US', 'USD', '2021-08-21 05:00:00', '2022-01-26 06:00:00'),</v>
      </c>
    </row>
    <row r="133" spans="1:32" x14ac:dyDescent="0.55000000000000004">
      <c r="A133">
        <v>805</v>
      </c>
      <c r="B133">
        <v>1243</v>
      </c>
      <c r="C133" t="s">
        <v>26</v>
      </c>
      <c r="D133" t="s">
        <v>27</v>
      </c>
      <c r="E133" t="s">
        <v>476</v>
      </c>
      <c r="F133" t="s">
        <v>477</v>
      </c>
      <c r="G133">
        <v>1000</v>
      </c>
      <c r="H133">
        <v>4257</v>
      </c>
      <c r="I133" t="s">
        <v>23</v>
      </c>
      <c r="J133">
        <v>43</v>
      </c>
      <c r="K133" t="s">
        <v>24</v>
      </c>
      <c r="L133" t="s">
        <v>25</v>
      </c>
      <c r="M133" s="1">
        <v>44190.25</v>
      </c>
      <c r="N133" s="1">
        <v>44437.208333333336</v>
      </c>
      <c r="P133">
        <f t="shared" si="21"/>
        <v>3</v>
      </c>
      <c r="Q133">
        <f t="shared" si="22"/>
        <v>15</v>
      </c>
      <c r="R133">
        <f t="shared" si="17"/>
        <v>37</v>
      </c>
      <c r="U133">
        <f t="shared" si="18"/>
        <v>10</v>
      </c>
      <c r="W133">
        <f t="shared" si="19"/>
        <v>2</v>
      </c>
      <c r="X133">
        <f t="shared" si="20"/>
        <v>3</v>
      </c>
      <c r="AE133" s="4" t="str">
        <f t="shared" si="23"/>
        <v xml:space="preserve">       </v>
      </c>
      <c r="AF133" s="4" t="str">
        <f t="shared" si="24"/>
        <v xml:space="preserve">       ('805', '1243', 'cat2', 'subcat2', 'Carney-Anderson', 'Digitized 5thgeneration knowledgebase', 1000, 4257, 'successful', 43, 'US', 'USD', '2020-12-25 06:00:00', '2021-08-29 05:00:00'),</v>
      </c>
    </row>
    <row r="134" spans="1:32" x14ac:dyDescent="0.55000000000000004">
      <c r="A134">
        <v>1649</v>
      </c>
      <c r="B134">
        <v>5580</v>
      </c>
      <c r="C134" t="s">
        <v>32</v>
      </c>
      <c r="D134" t="s">
        <v>72</v>
      </c>
      <c r="E134" t="s">
        <v>1509</v>
      </c>
      <c r="F134" t="s">
        <v>1510</v>
      </c>
      <c r="G134">
        <v>28800</v>
      </c>
      <c r="H134">
        <v>118847</v>
      </c>
      <c r="I134" t="s">
        <v>23</v>
      </c>
      <c r="J134">
        <v>1071</v>
      </c>
      <c r="K134" t="s">
        <v>17</v>
      </c>
      <c r="L134" t="s">
        <v>18</v>
      </c>
      <c r="M134" s="1">
        <v>44444.208333333336</v>
      </c>
      <c r="N134" s="1">
        <v>44614.25</v>
      </c>
      <c r="P134">
        <f t="shared" si="21"/>
        <v>4</v>
      </c>
      <c r="Q134">
        <f t="shared" si="22"/>
        <v>10</v>
      </c>
      <c r="R134">
        <f t="shared" si="17"/>
        <v>32</v>
      </c>
      <c r="U134">
        <f t="shared" si="18"/>
        <v>10</v>
      </c>
      <c r="W134">
        <f t="shared" si="19"/>
        <v>2</v>
      </c>
      <c r="X134">
        <f t="shared" si="20"/>
        <v>3</v>
      </c>
      <c r="AE134" s="4" t="str">
        <f t="shared" si="23"/>
        <v xml:space="preserve">       </v>
      </c>
      <c r="AF134" s="4" t="str">
        <f t="shared" si="24"/>
        <v xml:space="preserve">       ('1649', '5580', 'cat3', 'subcat9', 'Carson PLC', 'Visionary system-worthy attitude', 28800, 118847, 'successful', 1071, 'CA', 'CAD', '2021-09-05 05:00:00', '2022-02-22 06:00:00'),</v>
      </c>
    </row>
    <row r="135" spans="1:32" x14ac:dyDescent="0.55000000000000004">
      <c r="A135">
        <v>237</v>
      </c>
      <c r="B135">
        <v>5821</v>
      </c>
      <c r="C135" t="s">
        <v>32</v>
      </c>
      <c r="D135" t="s">
        <v>33</v>
      </c>
      <c r="E135" t="s">
        <v>1865</v>
      </c>
      <c r="F135" t="s">
        <v>1866</v>
      </c>
      <c r="G135">
        <v>5800</v>
      </c>
      <c r="H135">
        <v>11539</v>
      </c>
      <c r="I135" t="s">
        <v>23</v>
      </c>
      <c r="J135">
        <v>462</v>
      </c>
      <c r="K135" t="s">
        <v>24</v>
      </c>
      <c r="L135" t="s">
        <v>25</v>
      </c>
      <c r="M135" s="1">
        <v>44082.208333333336</v>
      </c>
      <c r="N135" s="1">
        <v>44298.208333333336</v>
      </c>
      <c r="P135">
        <f t="shared" si="21"/>
        <v>3</v>
      </c>
      <c r="Q135">
        <f t="shared" si="22"/>
        <v>23</v>
      </c>
      <c r="R135">
        <f t="shared" si="17"/>
        <v>33</v>
      </c>
      <c r="U135">
        <f t="shared" si="18"/>
        <v>10</v>
      </c>
      <c r="W135">
        <f t="shared" si="19"/>
        <v>2</v>
      </c>
      <c r="X135">
        <f t="shared" si="20"/>
        <v>3</v>
      </c>
      <c r="AE135" s="4" t="str">
        <f t="shared" si="23"/>
        <v xml:space="preserve">       </v>
      </c>
      <c r="AF135" s="4" t="str">
        <f t="shared" si="24"/>
        <v xml:space="preserve">       ('237', '5821', 'cat3', 'subcat3', 'Carter, Cole and Curtis', 'Cloned responsive standardization', 5800, 11539, 'successful', 462, 'US', 'USD', '2020-09-08 05:00:00', '2021-04-12 05:00:00'),</v>
      </c>
    </row>
    <row r="136" spans="1:32" x14ac:dyDescent="0.55000000000000004">
      <c r="A136">
        <v>2669</v>
      </c>
      <c r="B136">
        <v>4842</v>
      </c>
      <c r="C136" t="s">
        <v>38</v>
      </c>
      <c r="D136" t="s">
        <v>39</v>
      </c>
      <c r="E136" t="s">
        <v>50</v>
      </c>
      <c r="F136" t="s">
        <v>51</v>
      </c>
      <c r="G136">
        <v>4500</v>
      </c>
      <c r="H136">
        <v>14741</v>
      </c>
      <c r="I136" t="s">
        <v>23</v>
      </c>
      <c r="J136">
        <v>227</v>
      </c>
      <c r="K136" t="s">
        <v>42</v>
      </c>
      <c r="L136" t="s">
        <v>43</v>
      </c>
      <c r="M136" s="1">
        <v>44187.25</v>
      </c>
      <c r="N136" s="1">
        <v>44460.208333333336</v>
      </c>
      <c r="P136">
        <f t="shared" si="21"/>
        <v>4</v>
      </c>
      <c r="Q136">
        <f t="shared" si="22"/>
        <v>13</v>
      </c>
      <c r="R136">
        <f t="shared" si="17"/>
        <v>30</v>
      </c>
      <c r="U136">
        <f t="shared" si="18"/>
        <v>10</v>
      </c>
      <c r="W136">
        <f t="shared" si="19"/>
        <v>2</v>
      </c>
      <c r="X136">
        <f t="shared" si="20"/>
        <v>3</v>
      </c>
      <c r="AE136" s="4" t="str">
        <f t="shared" si="23"/>
        <v xml:space="preserve">       </v>
      </c>
      <c r="AF136" s="4" t="str">
        <f t="shared" si="24"/>
        <v xml:space="preserve">       ('2669', '4842', 'cat4', 'subcat4', 'Carter-Guzman', 'Centralized cohesive challenge', 4500, 14741, 'successful', 227, 'DK', 'DKK', '2020-12-22 06:00:00', '2021-09-21 05:00:00'),</v>
      </c>
    </row>
    <row r="137" spans="1:32" x14ac:dyDescent="0.55000000000000004">
      <c r="A137">
        <v>1586</v>
      </c>
      <c r="B137">
        <v>5436</v>
      </c>
      <c r="C137" t="s">
        <v>38</v>
      </c>
      <c r="D137" t="s">
        <v>39</v>
      </c>
      <c r="E137" t="s">
        <v>1291</v>
      </c>
      <c r="F137" t="s">
        <v>1292</v>
      </c>
      <c r="G137">
        <v>195900</v>
      </c>
      <c r="H137">
        <v>55757</v>
      </c>
      <c r="I137" t="s">
        <v>16</v>
      </c>
      <c r="J137">
        <v>648</v>
      </c>
      <c r="K137" t="s">
        <v>24</v>
      </c>
      <c r="L137" t="s">
        <v>25</v>
      </c>
      <c r="M137" s="1">
        <v>43889.25</v>
      </c>
      <c r="N137" s="1">
        <v>44256.25</v>
      </c>
      <c r="P137">
        <f t="shared" si="21"/>
        <v>4</v>
      </c>
      <c r="Q137">
        <f t="shared" si="22"/>
        <v>8</v>
      </c>
      <c r="R137">
        <f t="shared" si="17"/>
        <v>34</v>
      </c>
      <c r="U137">
        <f t="shared" si="18"/>
        <v>6</v>
      </c>
      <c r="W137">
        <f t="shared" si="19"/>
        <v>2</v>
      </c>
      <c r="X137">
        <f t="shared" si="20"/>
        <v>3</v>
      </c>
      <c r="AE137" s="4" t="str">
        <f t="shared" si="23"/>
        <v xml:space="preserve">       </v>
      </c>
      <c r="AF137" s="4" t="str">
        <f t="shared" si="24"/>
        <v xml:space="preserve">       ('1586', '5436', 'cat4', 'subcat4', 'Case LLC', 'Ameliorated foreground methodology', 195900, 55757, 'failed', 648, 'US', 'USD', '2020-02-28 06:00:00', '2021-03-01 06:00:00'),</v>
      </c>
    </row>
    <row r="138" spans="1:32" x14ac:dyDescent="0.55000000000000004">
      <c r="A138">
        <v>2389</v>
      </c>
      <c r="B138">
        <v>2851</v>
      </c>
      <c r="C138" t="s">
        <v>26</v>
      </c>
      <c r="D138" t="s">
        <v>27</v>
      </c>
      <c r="E138" t="s">
        <v>154</v>
      </c>
      <c r="F138" t="s">
        <v>155</v>
      </c>
      <c r="G138">
        <v>7200</v>
      </c>
      <c r="H138">
        <v>13653</v>
      </c>
      <c r="I138" t="s">
        <v>23</v>
      </c>
      <c r="J138">
        <v>303</v>
      </c>
      <c r="K138" t="s">
        <v>24</v>
      </c>
      <c r="L138" t="s">
        <v>25</v>
      </c>
      <c r="M138" s="1">
        <v>44221.25</v>
      </c>
      <c r="N138" s="1">
        <v>44591.25</v>
      </c>
      <c r="P138">
        <f t="shared" si="21"/>
        <v>4</v>
      </c>
      <c r="Q138">
        <f t="shared" si="22"/>
        <v>11</v>
      </c>
      <c r="R138">
        <f t="shared" si="17"/>
        <v>27</v>
      </c>
      <c r="U138">
        <f t="shared" si="18"/>
        <v>10</v>
      </c>
      <c r="W138">
        <f t="shared" si="19"/>
        <v>2</v>
      </c>
      <c r="X138">
        <f t="shared" si="20"/>
        <v>3</v>
      </c>
      <c r="AE138" s="4" t="str">
        <f t="shared" si="23"/>
        <v xml:space="preserve">       </v>
      </c>
      <c r="AF138" s="4" t="str">
        <f t="shared" si="24"/>
        <v xml:space="preserve">       ('2389', '2851', 'cat2', 'subcat2', 'Casey-Kelly', 'Sharable holistic interface', 7200, 13653, 'successful', 303, 'US', 'USD', '2021-01-25 06:00:00', '2022-01-30 06:00:00'),</v>
      </c>
    </row>
    <row r="139" spans="1:32" x14ac:dyDescent="0.55000000000000004">
      <c r="A139">
        <v>2568</v>
      </c>
      <c r="B139">
        <v>5989</v>
      </c>
      <c r="C139" t="s">
        <v>19</v>
      </c>
      <c r="D139" t="s">
        <v>20</v>
      </c>
      <c r="E139" t="s">
        <v>280</v>
      </c>
      <c r="F139" t="s">
        <v>281</v>
      </c>
      <c r="G139">
        <v>142400</v>
      </c>
      <c r="H139">
        <v>21307</v>
      </c>
      <c r="I139" t="s">
        <v>16</v>
      </c>
      <c r="J139">
        <v>296</v>
      </c>
      <c r="K139" t="s">
        <v>24</v>
      </c>
      <c r="L139" t="s">
        <v>25</v>
      </c>
      <c r="M139" s="1">
        <v>43956.208333333336</v>
      </c>
      <c r="N139" s="1">
        <v>44346.208333333336</v>
      </c>
      <c r="P139">
        <f t="shared" si="21"/>
        <v>4</v>
      </c>
      <c r="Q139">
        <f t="shared" si="22"/>
        <v>14</v>
      </c>
      <c r="R139">
        <f t="shared" si="17"/>
        <v>52</v>
      </c>
      <c r="U139">
        <f t="shared" si="18"/>
        <v>6</v>
      </c>
      <c r="W139">
        <f t="shared" si="19"/>
        <v>2</v>
      </c>
      <c r="X139">
        <f t="shared" si="20"/>
        <v>3</v>
      </c>
      <c r="AE139" s="4" t="str">
        <f t="shared" si="23"/>
        <v xml:space="preserve">       </v>
      </c>
      <c r="AF139" s="4" t="str">
        <f t="shared" si="24"/>
        <v xml:space="preserve">       ('2568', '5989', 'cat1', 'subcat1', 'Castillo-Carey', 'Cross-platform solution-oriented process improvement', 142400, 21307, 'failed', 296, 'US', 'USD', '2020-05-05 05:00:00', '2021-05-30 05:00:00'),</v>
      </c>
    </row>
    <row r="140" spans="1:32" x14ac:dyDescent="0.55000000000000004">
      <c r="A140">
        <v>2408</v>
      </c>
      <c r="B140">
        <v>4762</v>
      </c>
      <c r="C140" t="s">
        <v>26</v>
      </c>
      <c r="D140" t="s">
        <v>27</v>
      </c>
      <c r="E140" t="s">
        <v>2011</v>
      </c>
      <c r="F140" t="s">
        <v>2012</v>
      </c>
      <c r="G140">
        <v>7800</v>
      </c>
      <c r="H140">
        <v>3144</v>
      </c>
      <c r="I140" t="s">
        <v>16</v>
      </c>
      <c r="J140">
        <v>92</v>
      </c>
      <c r="K140" t="s">
        <v>24</v>
      </c>
      <c r="L140" t="s">
        <v>25</v>
      </c>
      <c r="M140" s="1">
        <v>44298.208333333336</v>
      </c>
      <c r="N140" s="1">
        <v>44379.208333333336</v>
      </c>
      <c r="P140">
        <f t="shared" si="21"/>
        <v>4</v>
      </c>
      <c r="Q140">
        <f t="shared" si="22"/>
        <v>29</v>
      </c>
      <c r="R140">
        <f t="shared" si="17"/>
        <v>39</v>
      </c>
      <c r="U140">
        <f t="shared" si="18"/>
        <v>6</v>
      </c>
      <c r="W140">
        <f t="shared" si="19"/>
        <v>2</v>
      </c>
      <c r="X140">
        <f t="shared" si="20"/>
        <v>3</v>
      </c>
      <c r="AE140" s="4" t="str">
        <f t="shared" si="23"/>
        <v xml:space="preserve">       </v>
      </c>
      <c r="AF140" s="4" t="str">
        <f t="shared" si="24"/>
        <v xml:space="preserve">       ('2408', '4762', 'cat2', 'subcat2', 'Chan, Washington and Callahan', 'Optional zero administration neural-net', 7800, 3144, 'failed', 92, 'US', 'USD', '2021-04-12 05:00:00', '2021-07-02 05:00:00'),</v>
      </c>
    </row>
    <row r="141" spans="1:32" x14ac:dyDescent="0.55000000000000004">
      <c r="A141">
        <v>2300</v>
      </c>
      <c r="B141">
        <v>4591</v>
      </c>
      <c r="C141" t="s">
        <v>48</v>
      </c>
      <c r="D141" t="s">
        <v>279</v>
      </c>
      <c r="E141" t="s">
        <v>294</v>
      </c>
      <c r="F141" t="s">
        <v>295</v>
      </c>
      <c r="G141">
        <v>4900</v>
      </c>
      <c r="H141">
        <v>8523</v>
      </c>
      <c r="I141" t="s">
        <v>23</v>
      </c>
      <c r="J141">
        <v>275</v>
      </c>
      <c r="K141" t="s">
        <v>24</v>
      </c>
      <c r="L141" t="s">
        <v>25</v>
      </c>
      <c r="M141" s="1">
        <v>44365.208333333336</v>
      </c>
      <c r="N141" s="1">
        <v>44561.25</v>
      </c>
      <c r="P141">
        <f t="shared" si="21"/>
        <v>4</v>
      </c>
      <c r="Q141">
        <f t="shared" si="22"/>
        <v>13</v>
      </c>
      <c r="R141">
        <f t="shared" si="17"/>
        <v>33</v>
      </c>
      <c r="U141">
        <f t="shared" si="18"/>
        <v>10</v>
      </c>
      <c r="W141">
        <f t="shared" si="19"/>
        <v>2</v>
      </c>
      <c r="X141">
        <f t="shared" si="20"/>
        <v>3</v>
      </c>
      <c r="AE141" s="4" t="str">
        <f t="shared" si="23"/>
        <v xml:space="preserve">       </v>
      </c>
      <c r="AF141" s="4" t="str">
        <f t="shared" si="24"/>
        <v xml:space="preserve">       ('2300', '4591', 'cat5', 'subcat20', 'Chaney-Dennis', 'Business-focused 24hour groupware', 4900, 8523, 'successful', 275, 'US', 'USD', '2021-06-18 05:00:00', '2021-12-31 06:00:00'),</v>
      </c>
    </row>
    <row r="142" spans="1:32" x14ac:dyDescent="0.55000000000000004">
      <c r="A142">
        <v>374</v>
      </c>
      <c r="B142">
        <v>3173</v>
      </c>
      <c r="C142" t="s">
        <v>38</v>
      </c>
      <c r="D142" t="s">
        <v>39</v>
      </c>
      <c r="E142" t="s">
        <v>1805</v>
      </c>
      <c r="F142" t="s">
        <v>1806</v>
      </c>
      <c r="G142">
        <v>81300</v>
      </c>
      <c r="H142">
        <v>31665</v>
      </c>
      <c r="I142" t="s">
        <v>16</v>
      </c>
      <c r="J142">
        <v>452</v>
      </c>
      <c r="K142" t="s">
        <v>24</v>
      </c>
      <c r="L142" t="s">
        <v>25</v>
      </c>
      <c r="M142" s="1">
        <v>44189.25</v>
      </c>
      <c r="N142" s="1">
        <v>44548.25</v>
      </c>
      <c r="P142">
        <f t="shared" si="21"/>
        <v>3</v>
      </c>
      <c r="Q142">
        <f t="shared" si="22"/>
        <v>11</v>
      </c>
      <c r="R142">
        <f t="shared" si="17"/>
        <v>35</v>
      </c>
      <c r="U142">
        <f t="shared" si="18"/>
        <v>6</v>
      </c>
      <c r="W142">
        <f t="shared" si="19"/>
        <v>2</v>
      </c>
      <c r="X142">
        <f t="shared" si="20"/>
        <v>3</v>
      </c>
      <c r="AE142" s="4" t="str">
        <f t="shared" si="23"/>
        <v xml:space="preserve">       </v>
      </c>
      <c r="AF142" s="4" t="str">
        <f t="shared" si="24"/>
        <v xml:space="preserve">       ('374', '3173', 'cat4', 'subcat4', 'Charles Inc', 'Implemented object-oriented synergy', 81300, 31665, 'failed', 452, 'US', 'USD', '2020-12-24 06:00:00', '2021-12-18 06:00:00'),</v>
      </c>
    </row>
    <row r="143" spans="1:32" x14ac:dyDescent="0.55000000000000004">
      <c r="A143">
        <v>478</v>
      </c>
      <c r="B143">
        <v>4865</v>
      </c>
      <c r="C143" t="s">
        <v>32</v>
      </c>
      <c r="D143" t="s">
        <v>33</v>
      </c>
      <c r="E143" t="s">
        <v>269</v>
      </c>
      <c r="F143" t="s">
        <v>270</v>
      </c>
      <c r="G143">
        <v>6800</v>
      </c>
      <c r="H143">
        <v>9829</v>
      </c>
      <c r="I143" t="s">
        <v>23</v>
      </c>
      <c r="J143">
        <v>95</v>
      </c>
      <c r="K143" t="s">
        <v>24</v>
      </c>
      <c r="L143" t="s">
        <v>25</v>
      </c>
      <c r="M143" s="1">
        <v>44112.208333333336</v>
      </c>
      <c r="N143" s="1">
        <v>44400.208333333336</v>
      </c>
      <c r="P143">
        <f t="shared" si="21"/>
        <v>3</v>
      </c>
      <c r="Q143">
        <f t="shared" si="22"/>
        <v>15</v>
      </c>
      <c r="R143">
        <f t="shared" si="17"/>
        <v>34</v>
      </c>
      <c r="U143">
        <f t="shared" si="18"/>
        <v>10</v>
      </c>
      <c r="W143">
        <f t="shared" si="19"/>
        <v>2</v>
      </c>
      <c r="X143">
        <f t="shared" si="20"/>
        <v>3</v>
      </c>
      <c r="AE143" s="4" t="str">
        <f t="shared" si="23"/>
        <v xml:space="preserve">       </v>
      </c>
      <c r="AF143" s="4" t="str">
        <f t="shared" si="24"/>
        <v xml:space="preserve">       ('478', '4865', 'cat3', 'subcat3', 'Charles-Johnson', 'Total fresh-thinking system engine', 6800, 9829, 'successful', 95, 'US', 'USD', '2020-10-08 05:00:00', '2021-07-23 05:00:00'),</v>
      </c>
    </row>
    <row r="144" spans="1:32" x14ac:dyDescent="0.55000000000000004">
      <c r="A144">
        <v>641</v>
      </c>
      <c r="B144">
        <v>4184</v>
      </c>
      <c r="C144" t="s">
        <v>26</v>
      </c>
      <c r="D144" t="s">
        <v>27</v>
      </c>
      <c r="E144" t="s">
        <v>658</v>
      </c>
      <c r="F144" t="s">
        <v>659</v>
      </c>
      <c r="G144">
        <v>3500</v>
      </c>
      <c r="H144">
        <v>5037</v>
      </c>
      <c r="I144" t="s">
        <v>23</v>
      </c>
      <c r="J144">
        <v>72</v>
      </c>
      <c r="K144" t="s">
        <v>24</v>
      </c>
      <c r="L144" t="s">
        <v>25</v>
      </c>
      <c r="M144" s="1">
        <v>44336.208333333336</v>
      </c>
      <c r="N144" s="1">
        <v>44368.208333333336</v>
      </c>
      <c r="P144">
        <f t="shared" si="21"/>
        <v>3</v>
      </c>
      <c r="Q144">
        <f t="shared" si="22"/>
        <v>25</v>
      </c>
      <c r="R144">
        <f t="shared" si="17"/>
        <v>28</v>
      </c>
      <c r="U144">
        <f t="shared" si="18"/>
        <v>10</v>
      </c>
      <c r="W144">
        <f t="shared" si="19"/>
        <v>2</v>
      </c>
      <c r="X144">
        <f t="shared" si="20"/>
        <v>3</v>
      </c>
      <c r="AE144" s="4" t="str">
        <f t="shared" si="23"/>
        <v xml:space="preserve">       </v>
      </c>
      <c r="AF144" s="4" t="str">
        <f t="shared" si="24"/>
        <v xml:space="preserve">       ('641', '4184', 'cat2', 'subcat2', 'Chase, Garcia and Johnson', 'Adaptive intangible database', 3500, 5037, 'successful', 72, 'US', 'USD', '2021-05-20 05:00:00', '2021-06-21 05:00:00'),</v>
      </c>
    </row>
    <row r="145" spans="1:32" x14ac:dyDescent="0.55000000000000004">
      <c r="A145">
        <v>1379</v>
      </c>
      <c r="B145">
        <v>5354</v>
      </c>
      <c r="C145" t="s">
        <v>38</v>
      </c>
      <c r="D145" t="s">
        <v>39</v>
      </c>
      <c r="E145" t="s">
        <v>509</v>
      </c>
      <c r="F145" t="s">
        <v>510</v>
      </c>
      <c r="G145">
        <v>87300</v>
      </c>
      <c r="H145">
        <v>81897</v>
      </c>
      <c r="I145" t="s">
        <v>16</v>
      </c>
      <c r="J145">
        <v>931</v>
      </c>
      <c r="K145" t="s">
        <v>24</v>
      </c>
      <c r="L145" t="s">
        <v>25</v>
      </c>
      <c r="M145" s="1">
        <v>44283.208333333336</v>
      </c>
      <c r="N145" s="1">
        <v>44433.208333333336</v>
      </c>
      <c r="P145">
        <f t="shared" si="21"/>
        <v>4</v>
      </c>
      <c r="Q145">
        <f t="shared" si="22"/>
        <v>24</v>
      </c>
      <c r="R145">
        <f t="shared" si="17"/>
        <v>31</v>
      </c>
      <c r="U145">
        <f t="shared" si="18"/>
        <v>6</v>
      </c>
      <c r="W145">
        <f t="shared" si="19"/>
        <v>2</v>
      </c>
      <c r="X145">
        <f t="shared" si="20"/>
        <v>3</v>
      </c>
      <c r="AE145" s="4" t="str">
        <f t="shared" si="23"/>
        <v xml:space="preserve">       </v>
      </c>
      <c r="AF145" s="4" t="str">
        <f t="shared" si="24"/>
        <v xml:space="preserve">       ('1379', '5354', 'cat4', 'subcat4', 'Chavez, Garcia and Cantu', 'Synergistic explicit capability', 87300, 81897, 'failed', 931, 'US', 'USD', '2021-03-28 05:00:00', '2021-08-25 05:00:00'),</v>
      </c>
    </row>
    <row r="146" spans="1:32" x14ac:dyDescent="0.55000000000000004">
      <c r="A146">
        <v>632</v>
      </c>
      <c r="B146">
        <v>5912</v>
      </c>
      <c r="C146" t="s">
        <v>38</v>
      </c>
      <c r="D146" t="s">
        <v>39</v>
      </c>
      <c r="E146" t="s">
        <v>1557</v>
      </c>
      <c r="F146" t="s">
        <v>1558</v>
      </c>
      <c r="G146">
        <v>4500</v>
      </c>
      <c r="H146">
        <v>7496</v>
      </c>
      <c r="I146" t="s">
        <v>23</v>
      </c>
      <c r="J146">
        <v>288</v>
      </c>
      <c r="K146" t="s">
        <v>42</v>
      </c>
      <c r="L146" t="s">
        <v>43</v>
      </c>
      <c r="M146" s="1">
        <v>44272.208333333336</v>
      </c>
      <c r="N146" s="1">
        <v>44418.208333333336</v>
      </c>
      <c r="P146">
        <f t="shared" si="21"/>
        <v>3</v>
      </c>
      <c r="Q146">
        <f t="shared" si="22"/>
        <v>24</v>
      </c>
      <c r="R146">
        <f t="shared" ref="R146:R209" si="25">LEN(F146)</f>
        <v>31</v>
      </c>
      <c r="U146">
        <f t="shared" ref="U146:U209" si="26">LEN(I146)</f>
        <v>10</v>
      </c>
      <c r="W146">
        <f t="shared" ref="W146:W209" si="27">LEN(K146)</f>
        <v>2</v>
      </c>
      <c r="X146">
        <f t="shared" si="20"/>
        <v>3</v>
      </c>
      <c r="AE146" s="4" t="str">
        <f t="shared" si="23"/>
        <v xml:space="preserve">       </v>
      </c>
      <c r="AF146" s="4" t="str">
        <f t="shared" si="24"/>
        <v xml:space="preserve">       ('632', '5912', 'cat4', 'subcat4', 'Chen, Pollard and Clarke', 'Stand-alone multi-state project', 4500, 7496, 'successful', 288, 'DK', 'DKK', '2021-03-17 05:00:00', '2021-08-10 05:00:00'),</v>
      </c>
    </row>
    <row r="147" spans="1:32" x14ac:dyDescent="0.55000000000000004">
      <c r="A147">
        <v>1062</v>
      </c>
      <c r="B147">
        <v>1422</v>
      </c>
      <c r="C147" t="s">
        <v>26</v>
      </c>
      <c r="D147" t="s">
        <v>67</v>
      </c>
      <c r="E147" t="s">
        <v>1823</v>
      </c>
      <c r="F147" t="s">
        <v>1824</v>
      </c>
      <c r="G147">
        <v>134400</v>
      </c>
      <c r="H147">
        <v>155849</v>
      </c>
      <c r="I147" t="s">
        <v>23</v>
      </c>
      <c r="J147">
        <v>1470</v>
      </c>
      <c r="K147" t="s">
        <v>24</v>
      </c>
      <c r="L147" t="s">
        <v>25</v>
      </c>
      <c r="M147" s="1">
        <v>44388.208333333336</v>
      </c>
      <c r="N147" s="1">
        <v>44456.208333333336</v>
      </c>
      <c r="P147">
        <f t="shared" si="21"/>
        <v>4</v>
      </c>
      <c r="Q147">
        <f t="shared" si="22"/>
        <v>26</v>
      </c>
      <c r="R147">
        <f t="shared" si="25"/>
        <v>30</v>
      </c>
      <c r="U147">
        <f t="shared" si="26"/>
        <v>10</v>
      </c>
      <c r="W147">
        <f t="shared" si="27"/>
        <v>2</v>
      </c>
      <c r="X147">
        <f t="shared" si="20"/>
        <v>3</v>
      </c>
      <c r="AE147" s="4" t="str">
        <f t="shared" si="23"/>
        <v xml:space="preserve">       </v>
      </c>
      <c r="AF147" s="4" t="str">
        <f t="shared" si="24"/>
        <v xml:space="preserve">       ('1062', '1422', 'cat2', 'subcat8', 'Christian, Kim and Jimenez', 'Devolved foreground throughput', 134400, 155849, 'successful', 1470, 'US', 'USD', '2021-07-11 05:00:00', '2021-09-17 05:00:00'),</v>
      </c>
    </row>
    <row r="148" spans="1:32" x14ac:dyDescent="0.55000000000000004">
      <c r="A148">
        <v>480</v>
      </c>
      <c r="B148">
        <v>5711</v>
      </c>
      <c r="C148" t="s">
        <v>38</v>
      </c>
      <c r="D148" t="s">
        <v>39</v>
      </c>
      <c r="E148" t="s">
        <v>1259</v>
      </c>
      <c r="F148" t="s">
        <v>1260</v>
      </c>
      <c r="G148">
        <v>5300</v>
      </c>
      <c r="H148">
        <v>6342</v>
      </c>
      <c r="I148" t="s">
        <v>23</v>
      </c>
      <c r="J148">
        <v>102</v>
      </c>
      <c r="K148" t="s">
        <v>24</v>
      </c>
      <c r="L148" t="s">
        <v>25</v>
      </c>
      <c r="M148" s="1">
        <v>44243.25</v>
      </c>
      <c r="N148" s="1">
        <v>44504.208333333336</v>
      </c>
      <c r="P148">
        <f t="shared" si="21"/>
        <v>3</v>
      </c>
      <c r="Q148">
        <f t="shared" si="22"/>
        <v>26</v>
      </c>
      <c r="R148">
        <f t="shared" si="25"/>
        <v>35</v>
      </c>
      <c r="U148">
        <f t="shared" si="26"/>
        <v>10</v>
      </c>
      <c r="W148">
        <f t="shared" si="27"/>
        <v>2</v>
      </c>
      <c r="X148">
        <f t="shared" si="20"/>
        <v>3</v>
      </c>
      <c r="AE148" s="4" t="str">
        <f t="shared" si="23"/>
        <v xml:space="preserve">       </v>
      </c>
      <c r="AF148" s="4" t="str">
        <f t="shared" si="24"/>
        <v xml:space="preserve">       ('480', '5711', 'cat4', 'subcat4', 'Christian, Yates and Greer', 'Vision-oriented 5thgeneration array', 5300, 6342, 'successful', 102, 'US', 'USD', '2021-02-16 06:00:00', '2021-11-04 05:00:00'),</v>
      </c>
    </row>
    <row r="149" spans="1:32" x14ac:dyDescent="0.55000000000000004">
      <c r="A149">
        <v>338</v>
      </c>
      <c r="B149">
        <v>3628</v>
      </c>
      <c r="C149" t="s">
        <v>131</v>
      </c>
      <c r="D149" t="s">
        <v>132</v>
      </c>
      <c r="E149" t="s">
        <v>1791</v>
      </c>
      <c r="F149" t="s">
        <v>1792</v>
      </c>
      <c r="G149">
        <v>40200</v>
      </c>
      <c r="H149">
        <v>139468</v>
      </c>
      <c r="I149" t="s">
        <v>23</v>
      </c>
      <c r="J149">
        <v>4358</v>
      </c>
      <c r="K149" t="s">
        <v>24</v>
      </c>
      <c r="L149" t="s">
        <v>25</v>
      </c>
      <c r="M149" s="1">
        <v>43911.208333333336</v>
      </c>
      <c r="N149" s="1">
        <v>44262.25</v>
      </c>
      <c r="P149">
        <f t="shared" si="21"/>
        <v>3</v>
      </c>
      <c r="Q149">
        <f t="shared" si="22"/>
        <v>12</v>
      </c>
      <c r="R149">
        <f t="shared" si="25"/>
        <v>28</v>
      </c>
      <c r="U149">
        <f t="shared" si="26"/>
        <v>10</v>
      </c>
      <c r="W149">
        <f t="shared" si="27"/>
        <v>2</v>
      </c>
      <c r="X149">
        <f t="shared" si="20"/>
        <v>3</v>
      </c>
      <c r="AE149" s="4" t="str">
        <f t="shared" si="23"/>
        <v xml:space="preserve">       </v>
      </c>
      <c r="AF149" s="4" t="str">
        <f t="shared" si="24"/>
        <v xml:space="preserve">       ('338', '3628', 'cat8', 'subcat15', 'Chung-Nguyen', 'Managed discrete parallelism', 40200, 139468, 'successful', 4358, 'US', 'USD', '2020-03-21 05:00:00', '2021-03-07 06:00:00'),</v>
      </c>
    </row>
    <row r="150" spans="1:32" x14ac:dyDescent="0.55000000000000004">
      <c r="A150">
        <v>2988</v>
      </c>
      <c r="B150">
        <v>3530</v>
      </c>
      <c r="C150" t="s">
        <v>32</v>
      </c>
      <c r="D150" t="s">
        <v>33</v>
      </c>
      <c r="E150" t="s">
        <v>1357</v>
      </c>
      <c r="F150" t="s">
        <v>1358</v>
      </c>
      <c r="G150">
        <v>10000</v>
      </c>
      <c r="H150">
        <v>12684</v>
      </c>
      <c r="I150" t="s">
        <v>23</v>
      </c>
      <c r="J150">
        <v>409</v>
      </c>
      <c r="K150" t="s">
        <v>24</v>
      </c>
      <c r="L150" t="s">
        <v>25</v>
      </c>
      <c r="M150" s="1">
        <v>44121.208333333336</v>
      </c>
      <c r="N150" s="1">
        <v>44432.208333333336</v>
      </c>
      <c r="P150">
        <f t="shared" si="21"/>
        <v>4</v>
      </c>
      <c r="Q150">
        <f t="shared" si="22"/>
        <v>12</v>
      </c>
      <c r="R150">
        <f t="shared" si="25"/>
        <v>28</v>
      </c>
      <c r="U150">
        <f t="shared" si="26"/>
        <v>10</v>
      </c>
      <c r="W150">
        <f t="shared" si="27"/>
        <v>2</v>
      </c>
      <c r="X150">
        <f t="shared" si="20"/>
        <v>3</v>
      </c>
      <c r="AE150" s="4" t="str">
        <f t="shared" si="23"/>
        <v xml:space="preserve">       </v>
      </c>
      <c r="AF150" s="4" t="str">
        <f t="shared" si="24"/>
        <v xml:space="preserve">       ('2988', '3530', 'cat3', 'subcat3', 'Cisneros Ltd', 'Vision-oriented regional hub', 10000, 12684, 'successful', 409, 'US', 'USD', '2020-10-17 05:00:00', '2021-08-24 05:00:00'),</v>
      </c>
    </row>
    <row r="151" spans="1:32" x14ac:dyDescent="0.55000000000000004">
      <c r="A151">
        <v>2480</v>
      </c>
      <c r="B151">
        <v>3251</v>
      </c>
      <c r="C151" t="s">
        <v>32</v>
      </c>
      <c r="D151" t="s">
        <v>72</v>
      </c>
      <c r="E151" t="s">
        <v>227</v>
      </c>
      <c r="F151" t="s">
        <v>228</v>
      </c>
      <c r="G151">
        <v>31400</v>
      </c>
      <c r="H151">
        <v>41564</v>
      </c>
      <c r="I151" t="s">
        <v>23</v>
      </c>
      <c r="J151">
        <v>374</v>
      </c>
      <c r="K151" t="s">
        <v>24</v>
      </c>
      <c r="L151" t="s">
        <v>25</v>
      </c>
      <c r="M151" s="1">
        <v>44380.208333333336</v>
      </c>
      <c r="N151" s="1">
        <v>44474.208333333336</v>
      </c>
      <c r="P151">
        <f t="shared" si="21"/>
        <v>4</v>
      </c>
      <c r="Q151">
        <f t="shared" si="22"/>
        <v>15</v>
      </c>
      <c r="R151">
        <f t="shared" si="25"/>
        <v>39</v>
      </c>
      <c r="U151">
        <f t="shared" si="26"/>
        <v>10</v>
      </c>
      <c r="W151">
        <f t="shared" si="27"/>
        <v>2</v>
      </c>
      <c r="X151">
        <f t="shared" si="20"/>
        <v>3</v>
      </c>
      <c r="AE151" s="4" t="str">
        <f t="shared" si="23"/>
        <v xml:space="preserve">       </v>
      </c>
      <c r="AF151" s="4" t="str">
        <f t="shared" si="24"/>
        <v xml:space="preserve">       ('2480', '3251', 'cat3', 'subcat9', 'Cisneros-Burton', 'Public-key zero tolerance orchestration', 31400, 41564, 'successful', 374, 'US', 'USD', '2021-07-03 05:00:00', '2021-10-05 05:00:00'),</v>
      </c>
    </row>
    <row r="152" spans="1:32" x14ac:dyDescent="0.55000000000000004">
      <c r="A152">
        <v>283</v>
      </c>
      <c r="B152">
        <v>5682</v>
      </c>
      <c r="C152" t="s">
        <v>48</v>
      </c>
      <c r="D152" t="s">
        <v>49</v>
      </c>
      <c r="E152" t="s">
        <v>298</v>
      </c>
      <c r="F152" t="s">
        <v>299</v>
      </c>
      <c r="G152">
        <v>5000</v>
      </c>
      <c r="H152">
        <v>10748</v>
      </c>
      <c r="I152" t="s">
        <v>23</v>
      </c>
      <c r="J152">
        <v>154</v>
      </c>
      <c r="K152" t="s">
        <v>24</v>
      </c>
      <c r="L152" t="s">
        <v>25</v>
      </c>
      <c r="M152" s="1">
        <v>44404.208333333336</v>
      </c>
      <c r="N152" s="1">
        <v>44501.208333333336</v>
      </c>
      <c r="P152">
        <f t="shared" si="21"/>
        <v>3</v>
      </c>
      <c r="Q152">
        <f t="shared" si="22"/>
        <v>14</v>
      </c>
      <c r="R152">
        <f t="shared" si="25"/>
        <v>47</v>
      </c>
      <c r="U152">
        <f t="shared" si="26"/>
        <v>10</v>
      </c>
      <c r="W152">
        <f t="shared" si="27"/>
        <v>2</v>
      </c>
      <c r="X152">
        <f t="shared" si="20"/>
        <v>3</v>
      </c>
      <c r="AE152" s="4" t="str">
        <f t="shared" si="23"/>
        <v xml:space="preserve">       </v>
      </c>
      <c r="AF152" s="4" t="str">
        <f t="shared" si="24"/>
        <v xml:space="preserve">       ('283', '5682', 'cat5', 'subcat5', 'Clark and Sons', 'Reverse-engineered full-range Internet solution', 5000, 10748, 'successful', 154, 'US', 'USD', '2021-07-27 05:00:00', '2021-11-01 05:00:00'),</v>
      </c>
    </row>
    <row r="153" spans="1:32" x14ac:dyDescent="0.55000000000000004">
      <c r="A153">
        <v>2821</v>
      </c>
      <c r="B153">
        <v>2085</v>
      </c>
      <c r="C153" t="s">
        <v>75</v>
      </c>
      <c r="D153" t="s">
        <v>216</v>
      </c>
      <c r="E153" t="s">
        <v>235</v>
      </c>
      <c r="F153" t="s">
        <v>236</v>
      </c>
      <c r="G153">
        <v>4800</v>
      </c>
      <c r="H153">
        <v>12516</v>
      </c>
      <c r="I153" t="s">
        <v>23</v>
      </c>
      <c r="J153">
        <v>113</v>
      </c>
      <c r="K153" t="s">
        <v>24</v>
      </c>
      <c r="L153" t="s">
        <v>25</v>
      </c>
      <c r="M153" s="1">
        <v>44033.208333333336</v>
      </c>
      <c r="N153" s="1">
        <v>44249.25</v>
      </c>
      <c r="P153">
        <f t="shared" si="21"/>
        <v>4</v>
      </c>
      <c r="Q153">
        <f t="shared" si="22"/>
        <v>11</v>
      </c>
      <c r="R153">
        <f t="shared" si="25"/>
        <v>33</v>
      </c>
      <c r="U153">
        <f t="shared" si="26"/>
        <v>10</v>
      </c>
      <c r="W153">
        <f t="shared" si="27"/>
        <v>2</v>
      </c>
      <c r="X153">
        <f t="shared" si="20"/>
        <v>3</v>
      </c>
      <c r="AE153" s="4" t="str">
        <f t="shared" si="23"/>
        <v xml:space="preserve">       </v>
      </c>
      <c r="AF153" s="4" t="str">
        <f t="shared" si="24"/>
        <v xml:space="preserve">       ('2821', '2085', 'cat6', 'subcat19', 'Clark Group', 'Grass-roots fault-tolerant policy', 4800, 12516, 'successful', 113, 'US', 'USD', '2020-07-21 05:00:00', '2021-02-22 06:00:00'),</v>
      </c>
    </row>
    <row r="154" spans="1:32" x14ac:dyDescent="0.55000000000000004">
      <c r="A154">
        <v>2322</v>
      </c>
      <c r="B154">
        <v>4003</v>
      </c>
      <c r="C154" t="s">
        <v>32</v>
      </c>
      <c r="D154" t="s">
        <v>72</v>
      </c>
      <c r="E154" t="s">
        <v>1035</v>
      </c>
      <c r="F154" t="s">
        <v>1036</v>
      </c>
      <c r="G154">
        <v>9200</v>
      </c>
      <c r="H154">
        <v>9339</v>
      </c>
      <c r="I154" t="s">
        <v>23</v>
      </c>
      <c r="J154">
        <v>85</v>
      </c>
      <c r="K154" t="s">
        <v>116</v>
      </c>
      <c r="L154" t="s">
        <v>117</v>
      </c>
      <c r="M154" s="1">
        <v>44354.208333333336</v>
      </c>
      <c r="N154" s="1">
        <v>44445.208333333336</v>
      </c>
      <c r="P154">
        <f t="shared" si="21"/>
        <v>4</v>
      </c>
      <c r="Q154">
        <f t="shared" si="22"/>
        <v>9</v>
      </c>
      <c r="R154">
        <f t="shared" si="25"/>
        <v>28</v>
      </c>
      <c r="U154">
        <f t="shared" si="26"/>
        <v>10</v>
      </c>
      <c r="W154">
        <f t="shared" si="27"/>
        <v>2</v>
      </c>
      <c r="X154">
        <f t="shared" si="20"/>
        <v>3</v>
      </c>
      <c r="AE154" s="4" t="str">
        <f t="shared" si="23"/>
        <v xml:space="preserve">       </v>
      </c>
      <c r="AF154" s="4" t="str">
        <f t="shared" si="24"/>
        <v xml:space="preserve">       ('2322', '4003', 'cat3', 'subcat9', 'Clark Inc', 'Down-sized mobile time-frame', 9200, 9339, 'successful', 85, 'IT', 'EUR', '2021-06-07 05:00:00', '2021-09-06 05:00:00'),</v>
      </c>
    </row>
    <row r="155" spans="1:32" x14ac:dyDescent="0.55000000000000004">
      <c r="A155">
        <v>458</v>
      </c>
      <c r="B155">
        <v>5662</v>
      </c>
      <c r="C155" t="s">
        <v>48</v>
      </c>
      <c r="D155" t="s">
        <v>60</v>
      </c>
      <c r="E155" t="s">
        <v>1124</v>
      </c>
      <c r="F155" t="s">
        <v>1125</v>
      </c>
      <c r="G155">
        <v>89100</v>
      </c>
      <c r="H155">
        <v>13385</v>
      </c>
      <c r="I155" t="s">
        <v>16</v>
      </c>
      <c r="J155">
        <v>243</v>
      </c>
      <c r="K155" t="s">
        <v>24</v>
      </c>
      <c r="L155" t="s">
        <v>25</v>
      </c>
      <c r="M155" s="1">
        <v>44339.208333333336</v>
      </c>
      <c r="N155" s="1">
        <v>44372.208333333336</v>
      </c>
      <c r="P155">
        <f t="shared" si="21"/>
        <v>3</v>
      </c>
      <c r="Q155">
        <f t="shared" si="22"/>
        <v>28</v>
      </c>
      <c r="R155">
        <f t="shared" si="25"/>
        <v>36</v>
      </c>
      <c r="U155">
        <f t="shared" si="26"/>
        <v>6</v>
      </c>
      <c r="W155">
        <f t="shared" si="27"/>
        <v>2</v>
      </c>
      <c r="X155">
        <f t="shared" si="20"/>
        <v>3</v>
      </c>
      <c r="AE155" s="4" t="str">
        <f t="shared" si="23"/>
        <v xml:space="preserve">       </v>
      </c>
      <c r="AF155" s="4" t="str">
        <f t="shared" si="24"/>
        <v xml:space="preserve">       ('458', '5662', 'cat5', 'subcat7', 'Clark, Mccormick and Mendoza', 'Self-enabling didactic orchestration', 89100, 13385, 'failed', 243, 'US', 'USD', '2021-05-23 05:00:00', '2021-06-25 05:00:00'),</v>
      </c>
    </row>
    <row r="156" spans="1:32" x14ac:dyDescent="0.55000000000000004">
      <c r="A156">
        <v>2113</v>
      </c>
      <c r="B156">
        <v>2777</v>
      </c>
      <c r="C156" t="s">
        <v>38</v>
      </c>
      <c r="D156" t="s">
        <v>39</v>
      </c>
      <c r="E156" t="s">
        <v>945</v>
      </c>
      <c r="F156" t="s">
        <v>946</v>
      </c>
      <c r="G156">
        <v>9300</v>
      </c>
      <c r="H156">
        <v>3232</v>
      </c>
      <c r="I156" t="s">
        <v>82</v>
      </c>
      <c r="J156">
        <v>90</v>
      </c>
      <c r="K156" t="s">
        <v>24</v>
      </c>
      <c r="L156" t="s">
        <v>25</v>
      </c>
      <c r="M156" s="1">
        <v>44150.25</v>
      </c>
      <c r="N156" s="1">
        <v>44241.25</v>
      </c>
      <c r="P156">
        <f t="shared" si="21"/>
        <v>4</v>
      </c>
      <c r="Q156">
        <f t="shared" si="22"/>
        <v>12</v>
      </c>
      <c r="R156">
        <f t="shared" si="25"/>
        <v>36</v>
      </c>
      <c r="U156">
        <f t="shared" si="26"/>
        <v>8</v>
      </c>
      <c r="W156">
        <f t="shared" si="27"/>
        <v>2</v>
      </c>
      <c r="X156">
        <f t="shared" si="20"/>
        <v>3</v>
      </c>
      <c r="AE156" s="4" t="str">
        <f t="shared" si="23"/>
        <v xml:space="preserve">       </v>
      </c>
      <c r="AF156" s="4" t="str">
        <f t="shared" si="24"/>
        <v xml:space="preserve">       ('2113', '2777', 'cat4', 'subcat4', 'Clark-Bowman', 'Stand-alone user-facing service-desk', 9300, 3232, 'canceled', 90, 'US', 'USD', '2020-11-15 06:00:00', '2021-02-14 06:00:00'),</v>
      </c>
    </row>
    <row r="157" spans="1:32" x14ac:dyDescent="0.55000000000000004">
      <c r="A157">
        <v>2244</v>
      </c>
      <c r="B157">
        <v>2122</v>
      </c>
      <c r="C157" t="s">
        <v>38</v>
      </c>
      <c r="D157" t="s">
        <v>39</v>
      </c>
      <c r="E157" t="s">
        <v>1533</v>
      </c>
      <c r="F157" t="s">
        <v>1534</v>
      </c>
      <c r="G157">
        <v>3900</v>
      </c>
      <c r="H157">
        <v>504</v>
      </c>
      <c r="I157" t="s">
        <v>16</v>
      </c>
      <c r="J157">
        <v>17</v>
      </c>
      <c r="K157" t="s">
        <v>24</v>
      </c>
      <c r="L157" t="s">
        <v>25</v>
      </c>
      <c r="M157" s="1">
        <v>44404.208333333336</v>
      </c>
      <c r="N157" s="1">
        <v>44456.208333333336</v>
      </c>
      <c r="P157">
        <f t="shared" si="21"/>
        <v>4</v>
      </c>
      <c r="Q157">
        <f t="shared" si="22"/>
        <v>12</v>
      </c>
      <c r="R157">
        <f t="shared" si="25"/>
        <v>43</v>
      </c>
      <c r="U157">
        <f t="shared" si="26"/>
        <v>6</v>
      </c>
      <c r="W157">
        <f t="shared" si="27"/>
        <v>2</v>
      </c>
      <c r="X157">
        <f t="shared" si="20"/>
        <v>3</v>
      </c>
      <c r="AE157" s="4" t="str">
        <f t="shared" si="23"/>
        <v xml:space="preserve">       </v>
      </c>
      <c r="AF157" s="4" t="str">
        <f t="shared" si="24"/>
        <v xml:space="preserve">       ('2244', '2122', 'cat4', 'subcat4', 'Clark-Conrad', 'Exclusive bandwidth-monitored orchestration', 3900, 504, 'failed', 17, 'US', 'USD', '2021-07-27 05:00:00', '2021-09-17 05:00:00'),</v>
      </c>
    </row>
    <row r="158" spans="1:32" x14ac:dyDescent="0.55000000000000004">
      <c r="A158">
        <v>2303</v>
      </c>
      <c r="B158">
        <v>4326</v>
      </c>
      <c r="C158" t="s">
        <v>48</v>
      </c>
      <c r="D158" t="s">
        <v>79</v>
      </c>
      <c r="E158" t="s">
        <v>110</v>
      </c>
      <c r="F158" t="s">
        <v>111</v>
      </c>
      <c r="G158">
        <v>9000</v>
      </c>
      <c r="H158">
        <v>14455</v>
      </c>
      <c r="I158" t="s">
        <v>23</v>
      </c>
      <c r="J158">
        <v>129</v>
      </c>
      <c r="K158" t="s">
        <v>24</v>
      </c>
      <c r="L158" t="s">
        <v>25</v>
      </c>
      <c r="M158" s="1">
        <v>44132.208333333336</v>
      </c>
      <c r="N158" s="1">
        <v>44242.25</v>
      </c>
      <c r="P158">
        <f t="shared" si="21"/>
        <v>4</v>
      </c>
      <c r="Q158">
        <f t="shared" si="22"/>
        <v>11</v>
      </c>
      <c r="R158">
        <f t="shared" si="25"/>
        <v>30</v>
      </c>
      <c r="U158">
        <f t="shared" si="26"/>
        <v>10</v>
      </c>
      <c r="W158">
        <f t="shared" si="27"/>
        <v>2</v>
      </c>
      <c r="X158">
        <f t="shared" si="20"/>
        <v>3</v>
      </c>
      <c r="AE158" s="4" t="str">
        <f t="shared" si="23"/>
        <v xml:space="preserve">       </v>
      </c>
      <c r="AF158" s="4" t="str">
        <f t="shared" si="24"/>
        <v xml:space="preserve">       ('2303', '4326', 'cat5', 'subcat11', 'Clark-Cooke', 'Down-sized analyzing challenge', 9000, 14455, 'successful', 129, 'US', 'USD', '2020-10-28 05:00:00', '2021-02-15 06:00:00'),</v>
      </c>
    </row>
    <row r="159" spans="1:32" x14ac:dyDescent="0.55000000000000004">
      <c r="A159">
        <v>940</v>
      </c>
      <c r="B159">
        <v>5230</v>
      </c>
      <c r="C159" t="s">
        <v>38</v>
      </c>
      <c r="D159" t="s">
        <v>39</v>
      </c>
      <c r="E159" t="s">
        <v>380</v>
      </c>
      <c r="F159" t="s">
        <v>381</v>
      </c>
      <c r="G159">
        <v>191200</v>
      </c>
      <c r="H159">
        <v>191222</v>
      </c>
      <c r="I159" t="s">
        <v>23</v>
      </c>
      <c r="J159">
        <v>1821</v>
      </c>
      <c r="K159" t="s">
        <v>24</v>
      </c>
      <c r="L159" t="s">
        <v>25</v>
      </c>
      <c r="M159" s="1">
        <v>44338.208333333336</v>
      </c>
      <c r="N159" s="1">
        <v>44377.208333333336</v>
      </c>
      <c r="P159">
        <f t="shared" si="21"/>
        <v>3</v>
      </c>
      <c r="Q159">
        <f t="shared" si="22"/>
        <v>24</v>
      </c>
      <c r="R159">
        <f t="shared" si="25"/>
        <v>24</v>
      </c>
      <c r="U159">
        <f t="shared" si="26"/>
        <v>10</v>
      </c>
      <c r="W159">
        <f t="shared" si="27"/>
        <v>2</v>
      </c>
      <c r="X159">
        <f t="shared" si="20"/>
        <v>3</v>
      </c>
      <c r="AE159" s="4" t="str">
        <f t="shared" si="23"/>
        <v xml:space="preserve">       </v>
      </c>
      <c r="AF159" s="4" t="str">
        <f t="shared" si="24"/>
        <v xml:space="preserve">       ('940', '5230', 'cat4', 'subcat4', 'Clarke, Anderson and Lee', 'Robust explicit hardware', 191200, 191222, 'successful', 1821, 'US', 'USD', '2021-05-22 05:00:00', '2021-06-30 05:00:00'),</v>
      </c>
    </row>
    <row r="160" spans="1:32" x14ac:dyDescent="0.55000000000000004">
      <c r="A160">
        <v>913</v>
      </c>
      <c r="B160">
        <v>4922</v>
      </c>
      <c r="C160" t="s">
        <v>26</v>
      </c>
      <c r="D160" t="s">
        <v>27</v>
      </c>
      <c r="E160" t="s">
        <v>1199</v>
      </c>
      <c r="F160" t="s">
        <v>1200</v>
      </c>
      <c r="G160">
        <v>9000</v>
      </c>
      <c r="H160">
        <v>4896</v>
      </c>
      <c r="I160" t="s">
        <v>82</v>
      </c>
      <c r="J160">
        <v>94</v>
      </c>
      <c r="K160" t="s">
        <v>24</v>
      </c>
      <c r="L160" t="s">
        <v>25</v>
      </c>
      <c r="M160" s="1">
        <v>44237.25</v>
      </c>
      <c r="N160" s="1">
        <v>44294.208333333336</v>
      </c>
      <c r="P160">
        <f t="shared" si="21"/>
        <v>3</v>
      </c>
      <c r="Q160">
        <f t="shared" si="22"/>
        <v>14</v>
      </c>
      <c r="R160">
        <f t="shared" si="25"/>
        <v>28</v>
      </c>
      <c r="U160">
        <f t="shared" si="26"/>
        <v>8</v>
      </c>
      <c r="W160">
        <f t="shared" si="27"/>
        <v>2</v>
      </c>
      <c r="X160">
        <f t="shared" si="20"/>
        <v>3</v>
      </c>
      <c r="AE160" s="4" t="str">
        <f t="shared" si="23"/>
        <v xml:space="preserve">       </v>
      </c>
      <c r="AF160" s="4" t="str">
        <f t="shared" si="24"/>
        <v xml:space="preserve">       ('913', '4922', 'cat2', 'subcat2', 'Clements Group', 'Assimilated actuating policy', 9000, 4896, 'canceled', 94, 'US', 'USD', '2021-02-10 06:00:00', '2021-04-08 05:00:00'),</v>
      </c>
    </row>
    <row r="161" spans="1:32" x14ac:dyDescent="0.55000000000000004">
      <c r="A161">
        <v>1378</v>
      </c>
      <c r="B161">
        <v>2873</v>
      </c>
      <c r="C161" t="s">
        <v>131</v>
      </c>
      <c r="D161" t="s">
        <v>132</v>
      </c>
      <c r="E161" t="s">
        <v>1875</v>
      </c>
      <c r="F161" t="s">
        <v>1876</v>
      </c>
      <c r="G161">
        <v>3700</v>
      </c>
      <c r="H161">
        <v>1343</v>
      </c>
      <c r="I161" t="s">
        <v>16</v>
      </c>
      <c r="J161">
        <v>52</v>
      </c>
      <c r="K161" t="s">
        <v>24</v>
      </c>
      <c r="L161" t="s">
        <v>25</v>
      </c>
      <c r="M161" s="1">
        <v>44019.208333333336</v>
      </c>
      <c r="N161" s="1">
        <v>44404.208333333336</v>
      </c>
      <c r="P161">
        <f t="shared" si="21"/>
        <v>4</v>
      </c>
      <c r="Q161">
        <f t="shared" si="22"/>
        <v>12</v>
      </c>
      <c r="R161">
        <f t="shared" si="25"/>
        <v>40</v>
      </c>
      <c r="U161">
        <f t="shared" si="26"/>
        <v>6</v>
      </c>
      <c r="W161">
        <f t="shared" si="27"/>
        <v>2</v>
      </c>
      <c r="X161">
        <f t="shared" si="20"/>
        <v>3</v>
      </c>
      <c r="AE161" s="4" t="str">
        <f t="shared" si="23"/>
        <v xml:space="preserve">       </v>
      </c>
      <c r="AF161" s="4" t="str">
        <f t="shared" si="24"/>
        <v xml:space="preserve">       ('1378', '2873', 'cat8', 'subcat15', 'Clements Ltd', 'Persistent bandwidth-monitored framework', 3700, 1343, 'failed', 52, 'US', 'USD', '2020-07-07 05:00:00', '2021-07-27 05:00:00'),</v>
      </c>
    </row>
    <row r="162" spans="1:32" x14ac:dyDescent="0.55000000000000004">
      <c r="A162">
        <v>2021</v>
      </c>
      <c r="B162">
        <v>4321</v>
      </c>
      <c r="C162" t="s">
        <v>48</v>
      </c>
      <c r="D162" t="s">
        <v>109</v>
      </c>
      <c r="E162" t="s">
        <v>1100</v>
      </c>
      <c r="F162" t="s">
        <v>1101</v>
      </c>
      <c r="G162">
        <v>50500</v>
      </c>
      <c r="H162">
        <v>16389</v>
      </c>
      <c r="I162" t="s">
        <v>16</v>
      </c>
      <c r="J162">
        <v>191</v>
      </c>
      <c r="K162" t="s">
        <v>24</v>
      </c>
      <c r="L162" t="s">
        <v>25</v>
      </c>
      <c r="M162" s="1">
        <v>44267.25</v>
      </c>
      <c r="N162" s="1">
        <v>44493.208333333336</v>
      </c>
      <c r="P162">
        <f t="shared" si="21"/>
        <v>4</v>
      </c>
      <c r="Q162">
        <f t="shared" si="22"/>
        <v>26</v>
      </c>
      <c r="R162">
        <f t="shared" si="25"/>
        <v>38</v>
      </c>
      <c r="U162">
        <f t="shared" si="26"/>
        <v>6</v>
      </c>
      <c r="W162">
        <f t="shared" si="27"/>
        <v>2</v>
      </c>
      <c r="X162">
        <f t="shared" si="20"/>
        <v>3</v>
      </c>
      <c r="AE162" s="4" t="str">
        <f t="shared" si="23"/>
        <v xml:space="preserve">       </v>
      </c>
      <c r="AF162" s="4" t="str">
        <f t="shared" si="24"/>
        <v xml:space="preserve">       ('2021', '4321', 'cat5', 'subcat13', 'Cline, Peterson and Lowery', 'Innovative static budgetary management', 50500, 16389, 'failed', 191, 'US', 'USD', '2021-03-12 06:00:00', '2021-10-24 05:00:00'),</v>
      </c>
    </row>
    <row r="163" spans="1:32" x14ac:dyDescent="0.55000000000000004">
      <c r="A163">
        <v>539</v>
      </c>
      <c r="B163">
        <v>6081</v>
      </c>
      <c r="C163" t="s">
        <v>38</v>
      </c>
      <c r="D163" t="s">
        <v>39</v>
      </c>
      <c r="E163" t="s">
        <v>919</v>
      </c>
      <c r="F163" t="s">
        <v>920</v>
      </c>
      <c r="G163">
        <v>8100</v>
      </c>
      <c r="H163">
        <v>5487</v>
      </c>
      <c r="I163" t="s">
        <v>16</v>
      </c>
      <c r="J163">
        <v>84</v>
      </c>
      <c r="K163" t="s">
        <v>24</v>
      </c>
      <c r="L163" t="s">
        <v>25</v>
      </c>
      <c r="M163" s="1">
        <v>44303.208333333336</v>
      </c>
      <c r="N163" s="1">
        <v>44503.208333333336</v>
      </c>
      <c r="P163">
        <f t="shared" si="21"/>
        <v>3</v>
      </c>
      <c r="Q163">
        <f t="shared" si="22"/>
        <v>11</v>
      </c>
      <c r="R163">
        <f t="shared" si="25"/>
        <v>37</v>
      </c>
      <c r="U163">
        <f t="shared" si="26"/>
        <v>6</v>
      </c>
      <c r="W163">
        <f t="shared" si="27"/>
        <v>2</v>
      </c>
      <c r="X163">
        <f t="shared" si="20"/>
        <v>3</v>
      </c>
      <c r="AE163" s="4" t="str">
        <f t="shared" si="23"/>
        <v xml:space="preserve">       </v>
      </c>
      <c r="AF163" s="4" t="str">
        <f t="shared" si="24"/>
        <v xml:space="preserve">       ('539', '6081', 'cat4', 'subcat4', 'Cochran Ltd', 'Re-engineered attitude-oriented frame', 8100, 5487, 'failed', 84, 'US', 'USD', '2021-04-17 05:00:00', '2021-11-03 05:00:00'),</v>
      </c>
    </row>
    <row r="164" spans="1:32" x14ac:dyDescent="0.55000000000000004">
      <c r="A164">
        <v>2550</v>
      </c>
      <c r="B164">
        <v>2226</v>
      </c>
      <c r="C164" t="s">
        <v>48</v>
      </c>
      <c r="D164" t="s">
        <v>79</v>
      </c>
      <c r="E164" t="s">
        <v>77</v>
      </c>
      <c r="F164" t="s">
        <v>78</v>
      </c>
      <c r="G164">
        <v>84600</v>
      </c>
      <c r="H164">
        <v>134845</v>
      </c>
      <c r="I164" t="s">
        <v>23</v>
      </c>
      <c r="J164">
        <v>1249</v>
      </c>
      <c r="K164" t="s">
        <v>24</v>
      </c>
      <c r="L164" t="s">
        <v>25</v>
      </c>
      <c r="M164" s="1">
        <v>43933.208333333336</v>
      </c>
      <c r="N164" s="1">
        <v>44279.208333333336</v>
      </c>
      <c r="P164">
        <f t="shared" si="21"/>
        <v>4</v>
      </c>
      <c r="Q164">
        <f t="shared" si="22"/>
        <v>14</v>
      </c>
      <c r="R164">
        <f t="shared" si="25"/>
        <v>34</v>
      </c>
      <c r="U164">
        <f t="shared" si="26"/>
        <v>10</v>
      </c>
      <c r="W164">
        <f t="shared" si="27"/>
        <v>2</v>
      </c>
      <c r="X164">
        <f t="shared" si="20"/>
        <v>3</v>
      </c>
      <c r="AE164" s="4" t="str">
        <f t="shared" si="23"/>
        <v xml:space="preserve">       </v>
      </c>
      <c r="AF164" s="4" t="str">
        <f t="shared" si="24"/>
        <v xml:space="preserve">       ('2550', '2226', 'cat5', 'subcat11', 'Cochran-Nguyen', 'Seamless 4thgeneration methodology', 84600, 134845, 'successful', 1249, 'US', 'USD', '2020-04-12 05:00:00', '2021-03-24 05:00:00'),</v>
      </c>
    </row>
    <row r="165" spans="1:32" x14ac:dyDescent="0.55000000000000004">
      <c r="A165">
        <v>647</v>
      </c>
      <c r="B165">
        <v>6217</v>
      </c>
      <c r="C165" t="s">
        <v>26</v>
      </c>
      <c r="D165" t="s">
        <v>169</v>
      </c>
      <c r="E165" t="s">
        <v>594</v>
      </c>
      <c r="F165" t="s">
        <v>595</v>
      </c>
      <c r="G165">
        <v>111900</v>
      </c>
      <c r="H165">
        <v>85902</v>
      </c>
      <c r="I165" t="s">
        <v>16</v>
      </c>
      <c r="J165">
        <v>3182</v>
      </c>
      <c r="K165" t="s">
        <v>116</v>
      </c>
      <c r="L165" t="s">
        <v>117</v>
      </c>
      <c r="M165" s="1">
        <v>44415.208333333336</v>
      </c>
      <c r="N165" s="1">
        <v>44574.25</v>
      </c>
      <c r="P165">
        <f t="shared" si="21"/>
        <v>3</v>
      </c>
      <c r="Q165">
        <f t="shared" si="22"/>
        <v>8</v>
      </c>
      <c r="R165">
        <f t="shared" si="25"/>
        <v>30</v>
      </c>
      <c r="U165">
        <f t="shared" si="26"/>
        <v>6</v>
      </c>
      <c r="W165">
        <f t="shared" si="27"/>
        <v>2</v>
      </c>
      <c r="X165">
        <f t="shared" si="20"/>
        <v>3</v>
      </c>
      <c r="AE165" s="4" t="str">
        <f t="shared" si="23"/>
        <v xml:space="preserve">       </v>
      </c>
      <c r="AF165" s="4" t="str">
        <f t="shared" si="24"/>
        <v xml:space="preserve">       ('647', '6217', 'cat2', 'subcat18', 'Cole LLC', 'Proactive responsive emulation', 111900, 85902, 'failed', 3182, 'IT', 'EUR', '2021-08-07 05:00:00', '2022-01-13 06:00:00'),</v>
      </c>
    </row>
    <row r="166" spans="1:32" x14ac:dyDescent="0.55000000000000004">
      <c r="A166">
        <v>1205</v>
      </c>
      <c r="B166">
        <v>4076</v>
      </c>
      <c r="C166" t="s">
        <v>38</v>
      </c>
      <c r="D166" t="s">
        <v>39</v>
      </c>
      <c r="E166" t="s">
        <v>1261</v>
      </c>
      <c r="F166" t="s">
        <v>1262</v>
      </c>
      <c r="G166">
        <v>88700</v>
      </c>
      <c r="H166">
        <v>151438</v>
      </c>
      <c r="I166" t="s">
        <v>23</v>
      </c>
      <c r="J166">
        <v>2857</v>
      </c>
      <c r="K166" t="s">
        <v>24</v>
      </c>
      <c r="L166" t="s">
        <v>25</v>
      </c>
      <c r="M166" s="1">
        <v>44282.208333333336</v>
      </c>
      <c r="N166" s="1">
        <v>44470.208333333336</v>
      </c>
      <c r="P166">
        <f t="shared" si="21"/>
        <v>4</v>
      </c>
      <c r="Q166">
        <f t="shared" si="22"/>
        <v>29</v>
      </c>
      <c r="R166">
        <f t="shared" si="25"/>
        <v>33</v>
      </c>
      <c r="U166">
        <f t="shared" si="26"/>
        <v>10</v>
      </c>
      <c r="W166">
        <f t="shared" si="27"/>
        <v>2</v>
      </c>
      <c r="X166">
        <f t="shared" si="20"/>
        <v>3</v>
      </c>
      <c r="AE166" s="4" t="str">
        <f t="shared" si="23"/>
        <v xml:space="preserve">       </v>
      </c>
      <c r="AF166" s="4" t="str">
        <f t="shared" si="24"/>
        <v xml:space="preserve">       ('1205', '4076', 'cat4', 'subcat4', 'Cole, Hernandez and Rodriguez', 'Cross-platform logistical circuit', 88700, 151438, 'successful', 2857, 'US', 'USD', '2021-03-27 05:00:00', '2021-10-01 05:00:00'),</v>
      </c>
    </row>
    <row r="167" spans="1:32" x14ac:dyDescent="0.55000000000000004">
      <c r="A167">
        <v>649</v>
      </c>
      <c r="B167">
        <v>4561</v>
      </c>
      <c r="C167" t="s">
        <v>32</v>
      </c>
      <c r="D167" t="s">
        <v>72</v>
      </c>
      <c r="E167" t="s">
        <v>1449</v>
      </c>
      <c r="F167" t="s">
        <v>1450</v>
      </c>
      <c r="G167">
        <v>100</v>
      </c>
      <c r="H167">
        <v>3</v>
      </c>
      <c r="I167" t="s">
        <v>16</v>
      </c>
      <c r="J167">
        <v>1</v>
      </c>
      <c r="K167" t="s">
        <v>24</v>
      </c>
      <c r="L167" t="s">
        <v>25</v>
      </c>
      <c r="M167" s="1">
        <v>44055.208333333336</v>
      </c>
      <c r="N167" s="1">
        <v>44303.208333333336</v>
      </c>
      <c r="P167">
        <f t="shared" si="21"/>
        <v>3</v>
      </c>
      <c r="Q167">
        <f t="shared" si="22"/>
        <v>23</v>
      </c>
      <c r="R167">
        <f t="shared" si="25"/>
        <v>38</v>
      </c>
      <c r="U167">
        <f t="shared" si="26"/>
        <v>6</v>
      </c>
      <c r="W167">
        <f t="shared" si="27"/>
        <v>2</v>
      </c>
      <c r="X167">
        <f t="shared" si="20"/>
        <v>3</v>
      </c>
      <c r="AE167" s="4" t="str">
        <f t="shared" si="23"/>
        <v xml:space="preserve">       </v>
      </c>
      <c r="AF167" s="4" t="str">
        <f t="shared" si="24"/>
        <v xml:space="preserve">       ('649', '4561', 'cat3', 'subcat9', 'Cole, Petty and Cameron', 'Realigned zero administration paradigm', 100, 3, 'failed', 1, 'US', 'USD', '2020-08-12 05:00:00', '2021-04-17 05:00:00'),</v>
      </c>
    </row>
    <row r="168" spans="1:32" x14ac:dyDescent="0.55000000000000004">
      <c r="A168">
        <v>1443</v>
      </c>
      <c r="B168">
        <v>4250</v>
      </c>
      <c r="C168" t="s">
        <v>48</v>
      </c>
      <c r="D168" t="s">
        <v>60</v>
      </c>
      <c r="E168" t="s">
        <v>1740</v>
      </c>
      <c r="F168" t="s">
        <v>1741</v>
      </c>
      <c r="G168">
        <v>3200</v>
      </c>
      <c r="H168">
        <v>10831</v>
      </c>
      <c r="I168" t="s">
        <v>23</v>
      </c>
      <c r="J168">
        <v>172</v>
      </c>
      <c r="K168" t="s">
        <v>24</v>
      </c>
      <c r="L168" t="s">
        <v>25</v>
      </c>
      <c r="M168" s="1">
        <v>43862.25</v>
      </c>
      <c r="N168" s="1">
        <v>44235.25</v>
      </c>
      <c r="P168">
        <f t="shared" si="21"/>
        <v>4</v>
      </c>
      <c r="Q168">
        <f t="shared" si="22"/>
        <v>24</v>
      </c>
      <c r="R168">
        <f t="shared" si="25"/>
        <v>31</v>
      </c>
      <c r="U168">
        <f t="shared" si="26"/>
        <v>10</v>
      </c>
      <c r="W168">
        <f t="shared" si="27"/>
        <v>2</v>
      </c>
      <c r="X168">
        <f t="shared" si="20"/>
        <v>3</v>
      </c>
      <c r="AE168" s="4" t="str">
        <f t="shared" si="23"/>
        <v xml:space="preserve">       </v>
      </c>
      <c r="AF168" s="4" t="str">
        <f t="shared" si="24"/>
        <v xml:space="preserve">       ('1443', '4250', 'cat5', 'subcat7', 'Cole, Salazar and Moreno', 'Robust motivating orchestration', 3200, 10831, 'successful', 172, 'US', 'USD', '2020-02-01 06:00:00', '2021-02-08 06:00:00'),</v>
      </c>
    </row>
    <row r="169" spans="1:32" x14ac:dyDescent="0.55000000000000004">
      <c r="A169">
        <v>2665</v>
      </c>
      <c r="B169">
        <v>3432</v>
      </c>
      <c r="C169" t="s">
        <v>48</v>
      </c>
      <c r="D169" t="s">
        <v>49</v>
      </c>
      <c r="E169" t="s">
        <v>708</v>
      </c>
      <c r="F169" t="s">
        <v>709</v>
      </c>
      <c r="G169">
        <v>8900</v>
      </c>
      <c r="H169">
        <v>2148</v>
      </c>
      <c r="I169" t="s">
        <v>16</v>
      </c>
      <c r="J169">
        <v>26</v>
      </c>
      <c r="K169" t="s">
        <v>46</v>
      </c>
      <c r="L169" t="s">
        <v>47</v>
      </c>
      <c r="M169" s="1">
        <v>44319.208333333336</v>
      </c>
      <c r="N169" s="1">
        <v>44586.25</v>
      </c>
      <c r="P169">
        <f t="shared" si="21"/>
        <v>4</v>
      </c>
      <c r="Q169">
        <f t="shared" si="22"/>
        <v>20</v>
      </c>
      <c r="R169">
        <f t="shared" si="25"/>
        <v>32</v>
      </c>
      <c r="U169">
        <f t="shared" si="26"/>
        <v>6</v>
      </c>
      <c r="W169">
        <f t="shared" si="27"/>
        <v>2</v>
      </c>
      <c r="X169">
        <f t="shared" si="20"/>
        <v>3</v>
      </c>
      <c r="AE169" s="4" t="str">
        <f t="shared" si="23"/>
        <v xml:space="preserve">       </v>
      </c>
      <c r="AF169" s="4" t="str">
        <f t="shared" si="24"/>
        <v xml:space="preserve">       ('2665', '3432', 'cat5', 'subcat5', 'Cole, Smith and Wood', 'Integrated zero-defect help-desk', 8900, 2148, 'failed', 26, 'GB', 'GBP', '2021-05-03 05:00:00', '2022-01-25 06:00:00'),</v>
      </c>
    </row>
    <row r="170" spans="1:32" x14ac:dyDescent="0.55000000000000004">
      <c r="A170">
        <v>1747</v>
      </c>
      <c r="B170">
        <v>5708</v>
      </c>
      <c r="C170" t="s">
        <v>38</v>
      </c>
      <c r="D170" t="s">
        <v>39</v>
      </c>
      <c r="E170" t="s">
        <v>89</v>
      </c>
      <c r="F170" t="s">
        <v>90</v>
      </c>
      <c r="G170">
        <v>59100</v>
      </c>
      <c r="H170">
        <v>75690</v>
      </c>
      <c r="I170" t="s">
        <v>23</v>
      </c>
      <c r="J170">
        <v>890</v>
      </c>
      <c r="K170" t="s">
        <v>24</v>
      </c>
      <c r="L170" t="s">
        <v>25</v>
      </c>
      <c r="M170" s="1">
        <v>44018.208333333336</v>
      </c>
      <c r="N170" s="1">
        <v>44412.208333333336</v>
      </c>
      <c r="P170">
        <f t="shared" si="21"/>
        <v>4</v>
      </c>
      <c r="Q170">
        <f t="shared" si="22"/>
        <v>11</v>
      </c>
      <c r="R170">
        <f t="shared" si="25"/>
        <v>27</v>
      </c>
      <c r="U170">
        <f t="shared" si="26"/>
        <v>10</v>
      </c>
      <c r="W170">
        <f t="shared" si="27"/>
        <v>2</v>
      </c>
      <c r="X170">
        <f t="shared" si="20"/>
        <v>3</v>
      </c>
      <c r="AE170" s="4" t="str">
        <f t="shared" si="23"/>
        <v xml:space="preserve">       </v>
      </c>
      <c r="AF170" s="4" t="str">
        <f t="shared" si="24"/>
        <v xml:space="preserve">       ('1747', '5708', 'cat4', 'subcat4', 'Collier Inc', 'Enhanced dynamic definition', 59100, 75690, 'successful', 890, 'US', 'USD', '2020-07-06 05:00:00', '2021-08-04 05:00:00'),</v>
      </c>
    </row>
    <row r="171" spans="1:32" x14ac:dyDescent="0.55000000000000004">
      <c r="A171">
        <v>3061</v>
      </c>
      <c r="B171">
        <v>2222</v>
      </c>
      <c r="C171" t="s">
        <v>26</v>
      </c>
      <c r="D171" t="s">
        <v>67</v>
      </c>
      <c r="E171" t="s">
        <v>1750</v>
      </c>
      <c r="F171" t="s">
        <v>1751</v>
      </c>
      <c r="G171">
        <v>17100</v>
      </c>
      <c r="H171">
        <v>111502</v>
      </c>
      <c r="I171" t="s">
        <v>23</v>
      </c>
      <c r="J171">
        <v>1467</v>
      </c>
      <c r="K171" t="s">
        <v>17</v>
      </c>
      <c r="L171" t="s">
        <v>18</v>
      </c>
      <c r="M171" s="1">
        <v>44083.208333333336</v>
      </c>
      <c r="N171" s="1">
        <v>44444.208333333336</v>
      </c>
      <c r="P171">
        <f t="shared" si="21"/>
        <v>4</v>
      </c>
      <c r="Q171">
        <f t="shared" si="22"/>
        <v>11</v>
      </c>
      <c r="R171">
        <f t="shared" si="25"/>
        <v>33</v>
      </c>
      <c r="U171">
        <f t="shared" si="26"/>
        <v>10</v>
      </c>
      <c r="W171">
        <f t="shared" si="27"/>
        <v>2</v>
      </c>
      <c r="X171">
        <f t="shared" si="20"/>
        <v>3</v>
      </c>
      <c r="AE171" s="4" t="str">
        <f t="shared" si="23"/>
        <v xml:space="preserve">       </v>
      </c>
      <c r="AF171" s="4" t="str">
        <f t="shared" si="24"/>
        <v xml:space="preserve">       ('3061', '2222', 'cat2', 'subcat8', 'Collier LLC', 'Secured well-modulated projection', 17100, 111502, 'successful', 1467, 'CA', 'CAD', '2020-09-09 05:00:00', '2021-09-05 05:00:00'),</v>
      </c>
    </row>
    <row r="172" spans="1:32" x14ac:dyDescent="0.55000000000000004">
      <c r="A172">
        <v>2208</v>
      </c>
      <c r="B172">
        <v>4883</v>
      </c>
      <c r="C172" t="s">
        <v>48</v>
      </c>
      <c r="D172" t="s">
        <v>60</v>
      </c>
      <c r="E172" t="s">
        <v>1064</v>
      </c>
      <c r="F172" t="s">
        <v>1065</v>
      </c>
      <c r="G172">
        <v>25500</v>
      </c>
      <c r="H172">
        <v>45983</v>
      </c>
      <c r="I172" t="s">
        <v>23</v>
      </c>
      <c r="J172">
        <v>460</v>
      </c>
      <c r="K172" t="s">
        <v>24</v>
      </c>
      <c r="L172" t="s">
        <v>25</v>
      </c>
      <c r="M172" s="1">
        <v>44300.208333333336</v>
      </c>
      <c r="N172" s="1">
        <v>44537.25</v>
      </c>
      <c r="P172">
        <f t="shared" si="21"/>
        <v>4</v>
      </c>
      <c r="Q172">
        <f t="shared" si="22"/>
        <v>11</v>
      </c>
      <c r="R172">
        <f t="shared" si="25"/>
        <v>38</v>
      </c>
      <c r="U172">
        <f t="shared" si="26"/>
        <v>10</v>
      </c>
      <c r="W172">
        <f t="shared" si="27"/>
        <v>2</v>
      </c>
      <c r="X172">
        <f t="shared" si="20"/>
        <v>3</v>
      </c>
      <c r="AE172" s="4" t="str">
        <f t="shared" si="23"/>
        <v xml:space="preserve">       </v>
      </c>
      <c r="AF172" s="4" t="str">
        <f t="shared" si="24"/>
        <v xml:space="preserve">       ('2208', '4883', 'cat5', 'subcat7', 'Collins LLC', 'Decentralized 4thgeneration time-frame', 25500, 45983, 'successful', 460, 'US', 'USD', '2021-04-14 05:00:00', '2021-12-07 06:00:00'),</v>
      </c>
    </row>
    <row r="173" spans="1:32" x14ac:dyDescent="0.55000000000000004">
      <c r="A173">
        <v>1556</v>
      </c>
      <c r="B173">
        <v>3571</v>
      </c>
      <c r="C173" t="s">
        <v>26</v>
      </c>
      <c r="D173" t="s">
        <v>169</v>
      </c>
      <c r="E173" t="s">
        <v>204</v>
      </c>
      <c r="F173" t="s">
        <v>205</v>
      </c>
      <c r="G173">
        <v>1400</v>
      </c>
      <c r="H173">
        <v>9253</v>
      </c>
      <c r="I173" t="s">
        <v>23</v>
      </c>
      <c r="J173">
        <v>88</v>
      </c>
      <c r="K173" t="s">
        <v>24</v>
      </c>
      <c r="L173" t="s">
        <v>25</v>
      </c>
      <c r="M173" s="1">
        <v>43962.208333333336</v>
      </c>
      <c r="N173" s="1">
        <v>44264.25</v>
      </c>
      <c r="P173">
        <f t="shared" si="21"/>
        <v>4</v>
      </c>
      <c r="Q173">
        <f t="shared" si="22"/>
        <v>15</v>
      </c>
      <c r="R173">
        <f t="shared" si="25"/>
        <v>37</v>
      </c>
      <c r="U173">
        <f t="shared" si="26"/>
        <v>10</v>
      </c>
      <c r="W173">
        <f t="shared" si="27"/>
        <v>2</v>
      </c>
      <c r="X173">
        <f t="shared" si="20"/>
        <v>3</v>
      </c>
      <c r="AE173" s="4" t="str">
        <f t="shared" si="23"/>
        <v xml:space="preserve">       </v>
      </c>
      <c r="AF173" s="4" t="str">
        <f t="shared" si="24"/>
        <v xml:space="preserve">       ('1556', '3571', 'cat2', 'subcat18', 'Collins-Goodman', 'Cross-platform even-keeled initiative', 1400, 9253, 'successful', 88, 'US', 'USD', '2020-05-11 05:00:00', '2021-03-09 06:00:00'),</v>
      </c>
    </row>
    <row r="174" spans="1:32" x14ac:dyDescent="0.55000000000000004">
      <c r="A174">
        <v>2029</v>
      </c>
      <c r="B174">
        <v>3420</v>
      </c>
      <c r="C174" t="s">
        <v>48</v>
      </c>
      <c r="D174" t="s">
        <v>49</v>
      </c>
      <c r="E174" t="s">
        <v>1829</v>
      </c>
      <c r="F174" t="s">
        <v>1830</v>
      </c>
      <c r="G174">
        <v>8400</v>
      </c>
      <c r="H174">
        <v>10770</v>
      </c>
      <c r="I174" t="s">
        <v>23</v>
      </c>
      <c r="J174">
        <v>199</v>
      </c>
      <c r="K174" t="s">
        <v>116</v>
      </c>
      <c r="L174" t="s">
        <v>117</v>
      </c>
      <c r="M174" s="1">
        <v>44108.208333333336</v>
      </c>
      <c r="N174" s="1">
        <v>44397.208333333336</v>
      </c>
      <c r="P174">
        <f t="shared" si="21"/>
        <v>4</v>
      </c>
      <c r="Q174">
        <f t="shared" si="22"/>
        <v>16</v>
      </c>
      <c r="R174">
        <f t="shared" si="25"/>
        <v>32</v>
      </c>
      <c r="U174">
        <f t="shared" si="26"/>
        <v>10</v>
      </c>
      <c r="W174">
        <f t="shared" si="27"/>
        <v>2</v>
      </c>
      <c r="X174">
        <f t="shared" si="20"/>
        <v>3</v>
      </c>
      <c r="AE174" s="4" t="str">
        <f t="shared" si="23"/>
        <v xml:space="preserve">       </v>
      </c>
      <c r="AF174" s="4" t="str">
        <f t="shared" si="24"/>
        <v xml:space="preserve">       ('2029', '3420', 'cat5', 'subcat5', 'Collins-Martinez', 'Progressive grid-enabled website', 8400, 10770, 'successful', 199, 'IT', 'EUR', '2020-10-04 05:00:00', '2021-07-20 05:00:00'),</v>
      </c>
    </row>
    <row r="175" spans="1:32" x14ac:dyDescent="0.55000000000000004">
      <c r="A175">
        <v>879</v>
      </c>
      <c r="B175">
        <v>2651</v>
      </c>
      <c r="C175" t="s">
        <v>38</v>
      </c>
      <c r="D175" t="s">
        <v>39</v>
      </c>
      <c r="E175" t="s">
        <v>442</v>
      </c>
      <c r="F175" t="s">
        <v>443</v>
      </c>
      <c r="G175">
        <v>3700</v>
      </c>
      <c r="H175">
        <v>2538</v>
      </c>
      <c r="I175" t="s">
        <v>16</v>
      </c>
      <c r="J175">
        <v>24</v>
      </c>
      <c r="K175" t="s">
        <v>24</v>
      </c>
      <c r="L175" t="s">
        <v>25</v>
      </c>
      <c r="M175" s="1">
        <v>44251.25</v>
      </c>
      <c r="N175" s="1">
        <v>44443.208333333336</v>
      </c>
      <c r="P175">
        <f t="shared" si="21"/>
        <v>3</v>
      </c>
      <c r="Q175">
        <f t="shared" si="22"/>
        <v>8</v>
      </c>
      <c r="R175">
        <f t="shared" si="25"/>
        <v>27</v>
      </c>
      <c r="U175">
        <f t="shared" si="26"/>
        <v>6</v>
      </c>
      <c r="W175">
        <f t="shared" si="27"/>
        <v>2</v>
      </c>
      <c r="X175">
        <f t="shared" si="20"/>
        <v>3</v>
      </c>
      <c r="AE175" s="4" t="str">
        <f t="shared" si="23"/>
        <v xml:space="preserve">       </v>
      </c>
      <c r="AF175" s="4" t="str">
        <f t="shared" si="24"/>
        <v xml:space="preserve">       ('879', '2651', 'cat4', 'subcat4', 'Cook LLC', 'Up-sized dynamic throughput', 3700, 2538, 'failed', 24, 'US', 'USD', '2021-02-24 06:00:00', '2021-09-04 05:00:00'),</v>
      </c>
    </row>
    <row r="176" spans="1:32" x14ac:dyDescent="0.55000000000000004">
      <c r="A176">
        <v>2423</v>
      </c>
      <c r="B176">
        <v>5559</v>
      </c>
      <c r="C176" t="s">
        <v>75</v>
      </c>
      <c r="D176" t="s">
        <v>76</v>
      </c>
      <c r="E176" t="s">
        <v>662</v>
      </c>
      <c r="F176" t="s">
        <v>663</v>
      </c>
      <c r="G176">
        <v>100</v>
      </c>
      <c r="H176">
        <v>5</v>
      </c>
      <c r="I176" t="s">
        <v>16</v>
      </c>
      <c r="J176">
        <v>1</v>
      </c>
      <c r="K176" t="s">
        <v>42</v>
      </c>
      <c r="L176" t="s">
        <v>43</v>
      </c>
      <c r="M176" s="1">
        <v>44170.25</v>
      </c>
      <c r="N176" s="1">
        <v>44464.208333333336</v>
      </c>
      <c r="P176">
        <f t="shared" si="21"/>
        <v>4</v>
      </c>
      <c r="Q176">
        <f t="shared" si="22"/>
        <v>9</v>
      </c>
      <c r="R176">
        <f t="shared" si="25"/>
        <v>22</v>
      </c>
      <c r="U176">
        <f t="shared" si="26"/>
        <v>6</v>
      </c>
      <c r="W176">
        <f t="shared" si="27"/>
        <v>2</v>
      </c>
      <c r="X176">
        <f t="shared" si="20"/>
        <v>3</v>
      </c>
      <c r="AE176" s="4" t="str">
        <f t="shared" si="23"/>
        <v xml:space="preserve">       </v>
      </c>
      <c r="AF176" s="4" t="str">
        <f t="shared" si="24"/>
        <v xml:space="preserve">       ('2423', '5559', 'cat6', 'subcat10', 'Cooke PLC', 'Focused executive core', 100, 5, 'failed', 1, 'DK', 'DKK', '2020-12-05 06:00:00', '2021-09-25 05:00:00'),</v>
      </c>
    </row>
    <row r="177" spans="1:32" x14ac:dyDescent="0.55000000000000004">
      <c r="A177">
        <v>2575</v>
      </c>
      <c r="B177">
        <v>1717</v>
      </c>
      <c r="C177" t="s">
        <v>26</v>
      </c>
      <c r="D177" t="s">
        <v>169</v>
      </c>
      <c r="E177" t="s">
        <v>1718</v>
      </c>
      <c r="F177" t="s">
        <v>1719</v>
      </c>
      <c r="G177">
        <v>17700</v>
      </c>
      <c r="H177">
        <v>150960</v>
      </c>
      <c r="I177" t="s">
        <v>23</v>
      </c>
      <c r="J177">
        <v>1797</v>
      </c>
      <c r="K177" t="s">
        <v>24</v>
      </c>
      <c r="L177" t="s">
        <v>25</v>
      </c>
      <c r="M177" s="1">
        <v>44358.208333333336</v>
      </c>
      <c r="N177" s="1">
        <v>44430.208333333336</v>
      </c>
      <c r="P177">
        <f t="shared" si="21"/>
        <v>4</v>
      </c>
      <c r="Q177">
        <f t="shared" si="22"/>
        <v>10</v>
      </c>
      <c r="R177">
        <f t="shared" si="25"/>
        <v>37</v>
      </c>
      <c r="U177">
        <f t="shared" si="26"/>
        <v>10</v>
      </c>
      <c r="W177">
        <f t="shared" si="27"/>
        <v>2</v>
      </c>
      <c r="X177">
        <f t="shared" si="20"/>
        <v>3</v>
      </c>
      <c r="AE177" s="4" t="str">
        <f t="shared" si="23"/>
        <v xml:space="preserve">       </v>
      </c>
      <c r="AF177" s="4" t="str">
        <f t="shared" si="24"/>
        <v xml:space="preserve">       ('2575', '1717', 'cat2', 'subcat18', 'Cook-Ortiz', 'Right-sized dedicated standardization', 17700, 150960, 'successful', 1797, 'US', 'USD', '2021-06-11 05:00:00', '2021-08-22 05:00:00'),</v>
      </c>
    </row>
    <row r="178" spans="1:32" x14ac:dyDescent="0.55000000000000004">
      <c r="A178">
        <v>2488</v>
      </c>
      <c r="B178">
        <v>3916</v>
      </c>
      <c r="C178" t="s">
        <v>48</v>
      </c>
      <c r="D178" t="s">
        <v>109</v>
      </c>
      <c r="E178" t="s">
        <v>1877</v>
      </c>
      <c r="F178" t="s">
        <v>1878</v>
      </c>
      <c r="G178">
        <v>3600</v>
      </c>
      <c r="H178">
        <v>2097</v>
      </c>
      <c r="I178" t="s">
        <v>54</v>
      </c>
      <c r="J178">
        <v>27</v>
      </c>
      <c r="K178" t="s">
        <v>46</v>
      </c>
      <c r="L178" t="s">
        <v>47</v>
      </c>
      <c r="M178" s="1">
        <v>44148.25</v>
      </c>
      <c r="N178" s="1">
        <v>44276.208333333336</v>
      </c>
      <c r="P178">
        <f t="shared" si="21"/>
        <v>4</v>
      </c>
      <c r="Q178">
        <f t="shared" si="22"/>
        <v>10</v>
      </c>
      <c r="R178">
        <f t="shared" si="25"/>
        <v>26</v>
      </c>
      <c r="U178">
        <f t="shared" si="26"/>
        <v>4</v>
      </c>
      <c r="W178">
        <f t="shared" si="27"/>
        <v>2</v>
      </c>
      <c r="X178">
        <f t="shared" si="20"/>
        <v>3</v>
      </c>
      <c r="AE178" s="4" t="str">
        <f t="shared" si="23"/>
        <v xml:space="preserve">       </v>
      </c>
      <c r="AF178" s="4" t="str">
        <f t="shared" si="24"/>
        <v xml:space="preserve">       ('2488', '3916', 'cat5', 'subcat13', 'Cooper Inc', 'Polarized discrete product', 3600, 2097, 'live', 27, 'GB', 'GBP', '2020-11-13 06:00:00', '2021-03-21 05:00:00'),</v>
      </c>
    </row>
    <row r="179" spans="1:32" x14ac:dyDescent="0.55000000000000004">
      <c r="A179">
        <v>2390</v>
      </c>
      <c r="B179">
        <v>1803</v>
      </c>
      <c r="C179" t="s">
        <v>38</v>
      </c>
      <c r="D179" t="s">
        <v>39</v>
      </c>
      <c r="E179" t="s">
        <v>1817</v>
      </c>
      <c r="F179" t="s">
        <v>1818</v>
      </c>
      <c r="G179">
        <v>7800</v>
      </c>
      <c r="H179">
        <v>2289</v>
      </c>
      <c r="I179" t="s">
        <v>16</v>
      </c>
      <c r="J179">
        <v>31</v>
      </c>
      <c r="K179" t="s">
        <v>24</v>
      </c>
      <c r="L179" t="s">
        <v>25</v>
      </c>
      <c r="M179" s="1">
        <v>44268.25</v>
      </c>
      <c r="N179" s="1">
        <v>44538.25</v>
      </c>
      <c r="P179">
        <f t="shared" si="21"/>
        <v>4</v>
      </c>
      <c r="Q179">
        <f t="shared" si="22"/>
        <v>10</v>
      </c>
      <c r="R179">
        <f t="shared" si="25"/>
        <v>38</v>
      </c>
      <c r="U179">
        <f t="shared" si="26"/>
        <v>6</v>
      </c>
      <c r="W179">
        <f t="shared" si="27"/>
        <v>2</v>
      </c>
      <c r="X179">
        <f t="shared" si="20"/>
        <v>3</v>
      </c>
      <c r="AE179" s="4" t="str">
        <f t="shared" si="23"/>
        <v xml:space="preserve">       </v>
      </c>
      <c r="AF179" s="4" t="str">
        <f t="shared" si="24"/>
        <v xml:space="preserve">       ('2390', '1803', 'cat4', 'subcat4', 'Cooper LLC', 'Multi-layered systematic knowledgebase', 7800, 2289, 'failed', 31, 'US', 'USD', '2021-03-13 06:00:00', '2021-12-08 06:00:00'),</v>
      </c>
    </row>
    <row r="180" spans="1:32" x14ac:dyDescent="0.55000000000000004">
      <c r="A180">
        <v>2293</v>
      </c>
      <c r="B180">
        <v>5102</v>
      </c>
      <c r="C180" t="s">
        <v>32</v>
      </c>
      <c r="D180" t="s">
        <v>33</v>
      </c>
      <c r="E180" t="s">
        <v>1736</v>
      </c>
      <c r="F180" t="s">
        <v>1737</v>
      </c>
      <c r="G180">
        <v>1000</v>
      </c>
      <c r="H180">
        <v>5085</v>
      </c>
      <c r="I180" t="s">
        <v>23</v>
      </c>
      <c r="J180">
        <v>48</v>
      </c>
      <c r="K180" t="s">
        <v>24</v>
      </c>
      <c r="L180" t="s">
        <v>25</v>
      </c>
      <c r="M180" s="1">
        <v>44354.208333333336</v>
      </c>
      <c r="N180" s="1">
        <v>44530.25</v>
      </c>
      <c r="P180">
        <f t="shared" si="21"/>
        <v>4</v>
      </c>
      <c r="Q180">
        <f t="shared" si="22"/>
        <v>26</v>
      </c>
      <c r="R180">
        <f t="shared" si="25"/>
        <v>25</v>
      </c>
      <c r="U180">
        <f t="shared" si="26"/>
        <v>10</v>
      </c>
      <c r="W180">
        <f t="shared" si="27"/>
        <v>2</v>
      </c>
      <c r="X180">
        <f t="shared" si="20"/>
        <v>3</v>
      </c>
      <c r="AE180" s="4" t="str">
        <f t="shared" si="23"/>
        <v xml:space="preserve">       </v>
      </c>
      <c r="AF180" s="4" t="str">
        <f t="shared" si="24"/>
        <v xml:space="preserve">       ('2293', '5102', 'cat3', 'subcat3', 'Cooper, Stanley and Bryant', 'Phased empowering success', 1000, 5085, 'successful', 48, 'US', 'USD', '2021-06-07 05:00:00', '2021-11-30 06:00:00'),</v>
      </c>
    </row>
    <row r="181" spans="1:32" x14ac:dyDescent="0.55000000000000004">
      <c r="A181">
        <v>2916</v>
      </c>
      <c r="B181">
        <v>1463</v>
      </c>
      <c r="C181" t="s">
        <v>32</v>
      </c>
      <c r="D181" t="s">
        <v>33</v>
      </c>
      <c r="E181" t="s">
        <v>392</v>
      </c>
      <c r="F181" t="s">
        <v>393</v>
      </c>
      <c r="G181">
        <v>90400</v>
      </c>
      <c r="H181">
        <v>110279</v>
      </c>
      <c r="I181" t="s">
        <v>23</v>
      </c>
      <c r="J181">
        <v>2506</v>
      </c>
      <c r="K181" t="s">
        <v>24</v>
      </c>
      <c r="L181" t="s">
        <v>25</v>
      </c>
      <c r="M181" s="1">
        <v>44321.208333333336</v>
      </c>
      <c r="N181" s="1">
        <v>44416.208333333336</v>
      </c>
      <c r="P181">
        <f t="shared" si="21"/>
        <v>4</v>
      </c>
      <c r="Q181">
        <f t="shared" si="22"/>
        <v>11</v>
      </c>
      <c r="R181">
        <f t="shared" si="25"/>
        <v>26</v>
      </c>
      <c r="U181">
        <f t="shared" si="26"/>
        <v>10</v>
      </c>
      <c r="W181">
        <f t="shared" si="27"/>
        <v>2</v>
      </c>
      <c r="X181">
        <f t="shared" si="20"/>
        <v>3</v>
      </c>
      <c r="AE181" s="4" t="str">
        <f t="shared" si="23"/>
        <v xml:space="preserve">       </v>
      </c>
      <c r="AF181" s="4" t="str">
        <f t="shared" si="24"/>
        <v xml:space="preserve">       ('2916', '1463', 'cat3', 'subcat3', 'Cordova Ltd', 'Synergized radical product', 90400, 110279, 'successful', 2506, 'US', 'USD', '2021-05-05 05:00:00', '2021-08-08 05:00:00'),</v>
      </c>
    </row>
    <row r="182" spans="1:32" x14ac:dyDescent="0.55000000000000004">
      <c r="A182">
        <v>32</v>
      </c>
      <c r="B182">
        <v>4083</v>
      </c>
      <c r="C182" t="s">
        <v>38</v>
      </c>
      <c r="D182" t="s">
        <v>39</v>
      </c>
      <c r="E182" t="s">
        <v>1033</v>
      </c>
      <c r="F182" t="s">
        <v>1034</v>
      </c>
      <c r="G182">
        <v>5300</v>
      </c>
      <c r="H182">
        <v>11663</v>
      </c>
      <c r="I182" t="s">
        <v>23</v>
      </c>
      <c r="J182">
        <v>115</v>
      </c>
      <c r="K182" t="s">
        <v>24</v>
      </c>
      <c r="L182" t="s">
        <v>25</v>
      </c>
      <c r="M182" s="1">
        <v>44209.25</v>
      </c>
      <c r="N182" s="1">
        <v>44434.208333333336</v>
      </c>
      <c r="P182">
        <f t="shared" si="21"/>
        <v>2</v>
      </c>
      <c r="Q182">
        <f t="shared" si="22"/>
        <v>22</v>
      </c>
      <c r="R182">
        <f t="shared" si="25"/>
        <v>35</v>
      </c>
      <c r="U182">
        <f t="shared" si="26"/>
        <v>10</v>
      </c>
      <c r="W182">
        <f t="shared" si="27"/>
        <v>2</v>
      </c>
      <c r="X182">
        <f t="shared" si="20"/>
        <v>3</v>
      </c>
      <c r="AE182" s="4" t="str">
        <f t="shared" si="23"/>
        <v xml:space="preserve">       </v>
      </c>
      <c r="AF182" s="4" t="str">
        <f t="shared" si="24"/>
        <v xml:space="preserve">       ('32', '4083', 'cat4', 'subcat4', 'Cordova, Shaw and Wang', 'Virtual secondary open architecture', 5300, 11663, 'successful', 115, 'US', 'USD', '2021-01-13 06:00:00', '2021-08-26 05:00:00'),</v>
      </c>
    </row>
    <row r="183" spans="1:32" x14ac:dyDescent="0.55000000000000004">
      <c r="A183">
        <v>911</v>
      </c>
      <c r="B183">
        <v>2960</v>
      </c>
      <c r="C183" t="s">
        <v>38</v>
      </c>
      <c r="D183" t="s">
        <v>39</v>
      </c>
      <c r="E183" t="s">
        <v>1120</v>
      </c>
      <c r="F183" t="s">
        <v>1121</v>
      </c>
      <c r="G183">
        <v>1600</v>
      </c>
      <c r="H183">
        <v>8046</v>
      </c>
      <c r="I183" t="s">
        <v>23</v>
      </c>
      <c r="J183">
        <v>126</v>
      </c>
      <c r="K183" t="s">
        <v>17</v>
      </c>
      <c r="L183" t="s">
        <v>18</v>
      </c>
      <c r="M183" s="1">
        <v>44221.25</v>
      </c>
      <c r="N183" s="1">
        <v>44232.25</v>
      </c>
      <c r="P183">
        <f t="shared" si="21"/>
        <v>3</v>
      </c>
      <c r="Q183">
        <f t="shared" si="22"/>
        <v>14</v>
      </c>
      <c r="R183">
        <f t="shared" si="25"/>
        <v>36</v>
      </c>
      <c r="U183">
        <f t="shared" si="26"/>
        <v>10</v>
      </c>
      <c r="W183">
        <f t="shared" si="27"/>
        <v>2</v>
      </c>
      <c r="X183">
        <f t="shared" si="20"/>
        <v>3</v>
      </c>
      <c r="AE183" s="4" t="str">
        <f t="shared" si="23"/>
        <v xml:space="preserve">       </v>
      </c>
      <c r="AF183" s="4" t="str">
        <f t="shared" si="24"/>
        <v xml:space="preserve">       ('911', '2960', 'cat4', 'subcat4', 'Cordova-Torres', 'Pre-emptive grid-enabled contingency', 1600, 8046, 'successful', 126, 'CA', 'CAD', '2021-01-25 06:00:00', '2021-02-05 06:00:00'),</v>
      </c>
    </row>
    <row r="184" spans="1:32" x14ac:dyDescent="0.55000000000000004">
      <c r="A184">
        <v>1575</v>
      </c>
      <c r="B184">
        <v>4790</v>
      </c>
      <c r="C184" t="s">
        <v>75</v>
      </c>
      <c r="D184" t="s">
        <v>143</v>
      </c>
      <c r="E184" t="s">
        <v>1233</v>
      </c>
      <c r="F184" t="s">
        <v>1234</v>
      </c>
      <c r="G184">
        <v>7100</v>
      </c>
      <c r="H184">
        <v>5824</v>
      </c>
      <c r="I184" t="s">
        <v>16</v>
      </c>
      <c r="J184">
        <v>86</v>
      </c>
      <c r="K184" t="s">
        <v>30</v>
      </c>
      <c r="L184" t="s">
        <v>31</v>
      </c>
      <c r="M184" s="1">
        <v>44216.25</v>
      </c>
      <c r="N184" s="1">
        <v>44315.208333333336</v>
      </c>
      <c r="P184">
        <f t="shared" si="21"/>
        <v>4</v>
      </c>
      <c r="Q184">
        <f t="shared" si="22"/>
        <v>9</v>
      </c>
      <c r="R184">
        <f t="shared" si="25"/>
        <v>40</v>
      </c>
      <c r="U184">
        <f t="shared" si="26"/>
        <v>6</v>
      </c>
      <c r="W184">
        <f t="shared" si="27"/>
        <v>2</v>
      </c>
      <c r="X184">
        <f t="shared" si="20"/>
        <v>3</v>
      </c>
      <c r="AE184" s="4" t="str">
        <f t="shared" si="23"/>
        <v xml:space="preserve">       </v>
      </c>
      <c r="AF184" s="4" t="str">
        <f t="shared" si="24"/>
        <v xml:space="preserve">       ('1575', '4790', 'cat6', 'subcat16', 'Cox Group', 'Synergized analyzing process improvement', 7100, 5824, 'failed', 86, 'AU', 'AUD', '2021-01-20 06:00:00', '2021-04-29 05:00:00'),</v>
      </c>
    </row>
    <row r="185" spans="1:32" x14ac:dyDescent="0.55000000000000004">
      <c r="A185">
        <v>2973</v>
      </c>
      <c r="B185">
        <v>5707</v>
      </c>
      <c r="C185" t="s">
        <v>38</v>
      </c>
      <c r="D185" t="s">
        <v>39</v>
      </c>
      <c r="E185" t="s">
        <v>1087</v>
      </c>
      <c r="F185" t="s">
        <v>1088</v>
      </c>
      <c r="G185">
        <v>8600</v>
      </c>
      <c r="H185">
        <v>4797</v>
      </c>
      <c r="I185" t="s">
        <v>16</v>
      </c>
      <c r="J185">
        <v>133</v>
      </c>
      <c r="K185" t="s">
        <v>17</v>
      </c>
      <c r="L185" t="s">
        <v>18</v>
      </c>
      <c r="M185" s="1">
        <v>44131.208333333336</v>
      </c>
      <c r="N185" s="1">
        <v>44374.208333333336</v>
      </c>
      <c r="P185">
        <f t="shared" si="21"/>
        <v>4</v>
      </c>
      <c r="Q185">
        <f t="shared" si="22"/>
        <v>7</v>
      </c>
      <c r="R185">
        <f t="shared" si="25"/>
        <v>25</v>
      </c>
      <c r="U185">
        <f t="shared" si="26"/>
        <v>6</v>
      </c>
      <c r="W185">
        <f t="shared" si="27"/>
        <v>2</v>
      </c>
      <c r="X185">
        <f t="shared" si="20"/>
        <v>3</v>
      </c>
      <c r="AE185" s="4" t="str">
        <f t="shared" si="23"/>
        <v xml:space="preserve">       </v>
      </c>
      <c r="AF185" s="4" t="str">
        <f t="shared" si="24"/>
        <v xml:space="preserve">       ('2973', '5707', 'cat4', 'subcat4', 'Cox LLC', 'Phased 24hour flexibility', 8600, 4797, 'failed', 133, 'CA', 'CAD', '2020-10-27 05:00:00', '2021-06-27 05:00:00'),</v>
      </c>
    </row>
    <row r="186" spans="1:32" x14ac:dyDescent="0.55000000000000004">
      <c r="A186">
        <v>733</v>
      </c>
      <c r="B186">
        <v>5139</v>
      </c>
      <c r="C186" t="s">
        <v>26</v>
      </c>
      <c r="D186" t="s">
        <v>57</v>
      </c>
      <c r="E186" t="s">
        <v>1803</v>
      </c>
      <c r="F186" t="s">
        <v>1804</v>
      </c>
      <c r="G186">
        <v>84500</v>
      </c>
      <c r="H186">
        <v>193101</v>
      </c>
      <c r="I186" t="s">
        <v>23</v>
      </c>
      <c r="J186">
        <v>2414</v>
      </c>
      <c r="K186" t="s">
        <v>24</v>
      </c>
      <c r="L186" t="s">
        <v>25</v>
      </c>
      <c r="M186" s="1">
        <v>44207.25</v>
      </c>
      <c r="N186" s="1">
        <v>44364.208333333336</v>
      </c>
      <c r="P186">
        <f t="shared" si="21"/>
        <v>3</v>
      </c>
      <c r="Q186">
        <f t="shared" si="22"/>
        <v>23</v>
      </c>
      <c r="R186">
        <f t="shared" si="25"/>
        <v>36</v>
      </c>
      <c r="U186">
        <f t="shared" si="26"/>
        <v>10</v>
      </c>
      <c r="W186">
        <f t="shared" si="27"/>
        <v>2</v>
      </c>
      <c r="X186">
        <f t="shared" si="20"/>
        <v>3</v>
      </c>
      <c r="AE186" s="4" t="str">
        <f t="shared" si="23"/>
        <v xml:space="preserve">       </v>
      </c>
      <c r="AF186" s="4" t="str">
        <f t="shared" si="24"/>
        <v xml:space="preserve">       ('733', '5139', 'cat2', 'subcat6', 'Craig, Ellis and Miller', 'Persevering 5thgeneration throughput', 84500, 193101, 'successful', 2414, 'US', 'USD', '2021-01-11 06:00:00', '2021-06-17 05:00:00'),</v>
      </c>
    </row>
    <row r="187" spans="1:32" x14ac:dyDescent="0.55000000000000004">
      <c r="A187">
        <v>1418</v>
      </c>
      <c r="B187">
        <v>2103</v>
      </c>
      <c r="C187" t="s">
        <v>38</v>
      </c>
      <c r="D187" t="s">
        <v>39</v>
      </c>
      <c r="E187" t="s">
        <v>178</v>
      </c>
      <c r="F187" t="s">
        <v>179</v>
      </c>
      <c r="G187">
        <v>94200</v>
      </c>
      <c r="H187">
        <v>135997</v>
      </c>
      <c r="I187" t="s">
        <v>23</v>
      </c>
      <c r="J187">
        <v>1600</v>
      </c>
      <c r="K187" t="s">
        <v>17</v>
      </c>
      <c r="L187" t="s">
        <v>18</v>
      </c>
      <c r="M187" s="1">
        <v>44124.208333333336</v>
      </c>
      <c r="N187" s="1">
        <v>44432.208333333336</v>
      </c>
      <c r="P187">
        <f t="shared" si="21"/>
        <v>4</v>
      </c>
      <c r="Q187">
        <f t="shared" si="22"/>
        <v>15</v>
      </c>
      <c r="R187">
        <f t="shared" si="25"/>
        <v>30</v>
      </c>
      <c r="U187">
        <f t="shared" si="26"/>
        <v>10</v>
      </c>
      <c r="W187">
        <f t="shared" si="27"/>
        <v>2</v>
      </c>
      <c r="X187">
        <f t="shared" si="20"/>
        <v>3</v>
      </c>
      <c r="AE187" s="4" t="str">
        <f t="shared" si="23"/>
        <v xml:space="preserve">       </v>
      </c>
      <c r="AF187" s="4" t="str">
        <f t="shared" si="24"/>
        <v xml:space="preserve">       ('1418', '2103', 'cat4', 'subcat4', 'Crawford-Peters', 'User-centric regional database', 94200, 135997, 'successful', 1600, 'CA', 'CAD', '2020-10-20 05:00:00', '2021-08-24 05:00:00'),</v>
      </c>
    </row>
    <row r="188" spans="1:32" x14ac:dyDescent="0.55000000000000004">
      <c r="A188">
        <v>764</v>
      </c>
      <c r="B188">
        <v>6089</v>
      </c>
      <c r="C188" t="s">
        <v>26</v>
      </c>
      <c r="D188" t="s">
        <v>67</v>
      </c>
      <c r="E188" t="s">
        <v>838</v>
      </c>
      <c r="F188" t="s">
        <v>839</v>
      </c>
      <c r="G188">
        <v>114800</v>
      </c>
      <c r="H188">
        <v>12938</v>
      </c>
      <c r="I188" t="s">
        <v>82</v>
      </c>
      <c r="J188">
        <v>145</v>
      </c>
      <c r="K188" t="s">
        <v>107</v>
      </c>
      <c r="L188" t="s">
        <v>108</v>
      </c>
      <c r="M188" s="1">
        <v>44008.208333333336</v>
      </c>
      <c r="N188" s="1">
        <v>44264.25</v>
      </c>
      <c r="P188">
        <f t="shared" si="21"/>
        <v>3</v>
      </c>
      <c r="Q188">
        <f t="shared" si="22"/>
        <v>8</v>
      </c>
      <c r="R188">
        <f t="shared" si="25"/>
        <v>25</v>
      </c>
      <c r="U188">
        <f t="shared" si="26"/>
        <v>8</v>
      </c>
      <c r="W188">
        <f t="shared" si="27"/>
        <v>2</v>
      </c>
      <c r="X188">
        <f t="shared" si="20"/>
        <v>3</v>
      </c>
      <c r="AE188" s="4" t="str">
        <f t="shared" si="23"/>
        <v xml:space="preserve">       </v>
      </c>
      <c r="AF188" s="4" t="str">
        <f t="shared" si="24"/>
        <v xml:space="preserve">       ('764', '6089', 'cat2', 'subcat8', 'Cruz Ltd', 'Exclusive dynamic adapter', 114800, 12938, 'canceled', 145, 'CH', 'CHF', '2020-06-26 05:00:00', '2021-03-09 06:00:00'),</v>
      </c>
    </row>
    <row r="189" spans="1:32" x14ac:dyDescent="0.55000000000000004">
      <c r="A189">
        <v>685</v>
      </c>
      <c r="B189">
        <v>5942</v>
      </c>
      <c r="C189" t="s">
        <v>32</v>
      </c>
      <c r="D189" t="s">
        <v>33</v>
      </c>
      <c r="E189" t="s">
        <v>1511</v>
      </c>
      <c r="F189" t="s">
        <v>1512</v>
      </c>
      <c r="G189">
        <v>8000</v>
      </c>
      <c r="H189">
        <v>7220</v>
      </c>
      <c r="I189" t="s">
        <v>82</v>
      </c>
      <c r="J189">
        <v>219</v>
      </c>
      <c r="K189" t="s">
        <v>24</v>
      </c>
      <c r="L189" t="s">
        <v>25</v>
      </c>
      <c r="M189" s="1">
        <v>44353.208333333336</v>
      </c>
      <c r="N189" s="1">
        <v>44385.208333333336</v>
      </c>
      <c r="P189">
        <f t="shared" si="21"/>
        <v>3</v>
      </c>
      <c r="Q189">
        <f t="shared" si="22"/>
        <v>20</v>
      </c>
      <c r="R189">
        <f t="shared" si="25"/>
        <v>34</v>
      </c>
      <c r="U189">
        <f t="shared" si="26"/>
        <v>8</v>
      </c>
      <c r="W189">
        <f t="shared" si="27"/>
        <v>2</v>
      </c>
      <c r="X189">
        <f t="shared" si="20"/>
        <v>3</v>
      </c>
      <c r="AE189" s="4" t="str">
        <f t="shared" si="23"/>
        <v xml:space="preserve">       </v>
      </c>
      <c r="AF189" s="4" t="str">
        <f t="shared" si="24"/>
        <v xml:space="preserve">       ('685', '5942', 'cat3', 'subcat3', 'Cruz, Hall and Mason', 'Synergized content-based hierarchy', 8000, 7220, 'canceled', 219, 'US', 'USD', '2021-06-06 05:00:00', '2021-07-08 05:00:00'),</v>
      </c>
    </row>
    <row r="190" spans="1:32" x14ac:dyDescent="0.55000000000000004">
      <c r="A190">
        <v>557</v>
      </c>
      <c r="B190">
        <v>4951</v>
      </c>
      <c r="C190" t="s">
        <v>38</v>
      </c>
      <c r="D190" t="s">
        <v>39</v>
      </c>
      <c r="E190" t="s">
        <v>396</v>
      </c>
      <c r="F190" t="s">
        <v>397</v>
      </c>
      <c r="G190">
        <v>2600</v>
      </c>
      <c r="H190">
        <v>10804</v>
      </c>
      <c r="I190" t="s">
        <v>23</v>
      </c>
      <c r="J190">
        <v>146</v>
      </c>
      <c r="K190" t="s">
        <v>30</v>
      </c>
      <c r="L190" t="s">
        <v>31</v>
      </c>
      <c r="M190" s="1">
        <v>44287.208333333336</v>
      </c>
      <c r="N190" s="1">
        <v>44488.208333333336</v>
      </c>
      <c r="P190">
        <f t="shared" si="21"/>
        <v>3</v>
      </c>
      <c r="Q190">
        <f t="shared" si="22"/>
        <v>9</v>
      </c>
      <c r="R190">
        <f t="shared" si="25"/>
        <v>30</v>
      </c>
      <c r="U190">
        <f t="shared" si="26"/>
        <v>10</v>
      </c>
      <c r="W190">
        <f t="shared" si="27"/>
        <v>2</v>
      </c>
      <c r="X190">
        <f t="shared" si="20"/>
        <v>3</v>
      </c>
      <c r="AE190" s="4" t="str">
        <f t="shared" si="23"/>
        <v xml:space="preserve">       </v>
      </c>
      <c r="AF190" s="4" t="str">
        <f t="shared" si="24"/>
        <v xml:space="preserve">       ('557', '4951', 'cat4', 'subcat4', 'Cruz-Ward', 'Robust content-based emulation', 2600, 10804, 'successful', 146, 'AU', 'AUD', '2021-04-01 05:00:00', '2021-10-19 05:00:00'),</v>
      </c>
    </row>
    <row r="191" spans="1:32" x14ac:dyDescent="0.55000000000000004">
      <c r="A191">
        <v>3208</v>
      </c>
      <c r="B191">
        <v>5165</v>
      </c>
      <c r="C191" t="s">
        <v>97</v>
      </c>
      <c r="D191" t="s">
        <v>98</v>
      </c>
      <c r="E191" t="s">
        <v>956</v>
      </c>
      <c r="F191" t="s">
        <v>957</v>
      </c>
      <c r="G191">
        <v>900</v>
      </c>
      <c r="H191">
        <v>8703</v>
      </c>
      <c r="I191" t="s">
        <v>23</v>
      </c>
      <c r="J191">
        <v>86</v>
      </c>
      <c r="K191" t="s">
        <v>42</v>
      </c>
      <c r="L191" t="s">
        <v>43</v>
      </c>
      <c r="M191" s="1">
        <v>44137.25</v>
      </c>
      <c r="N191" s="1">
        <v>44293.208333333336</v>
      </c>
      <c r="P191">
        <f t="shared" si="21"/>
        <v>4</v>
      </c>
      <c r="Q191">
        <f t="shared" si="22"/>
        <v>14</v>
      </c>
      <c r="R191">
        <f t="shared" si="25"/>
        <v>27</v>
      </c>
      <c r="U191">
        <f t="shared" si="26"/>
        <v>10</v>
      </c>
      <c r="W191">
        <f t="shared" si="27"/>
        <v>2</v>
      </c>
      <c r="X191">
        <f t="shared" si="20"/>
        <v>3</v>
      </c>
      <c r="AE191" s="4" t="str">
        <f t="shared" si="23"/>
        <v xml:space="preserve">       </v>
      </c>
      <c r="AF191" s="4" t="str">
        <f t="shared" si="24"/>
        <v xml:space="preserve">       ('3208', '5165', 'cat7', 'subcat12', 'Cuevas-Morales', 'Public-key coherent ability', 900, 8703, 'successful', 86, 'DK', 'DKK', '2020-11-02 06:00:00', '2021-04-07 05:00:00'),</v>
      </c>
    </row>
    <row r="192" spans="1:32" x14ac:dyDescent="0.55000000000000004">
      <c r="A192">
        <v>1691</v>
      </c>
      <c r="B192">
        <v>4754</v>
      </c>
      <c r="C192" t="s">
        <v>48</v>
      </c>
      <c r="D192" t="s">
        <v>484</v>
      </c>
      <c r="E192" t="s">
        <v>937</v>
      </c>
      <c r="F192" t="s">
        <v>938</v>
      </c>
      <c r="G192">
        <v>28400</v>
      </c>
      <c r="H192">
        <v>100900</v>
      </c>
      <c r="I192" t="s">
        <v>23</v>
      </c>
      <c r="J192">
        <v>2293</v>
      </c>
      <c r="K192" t="s">
        <v>24</v>
      </c>
      <c r="L192" t="s">
        <v>25</v>
      </c>
      <c r="M192" s="1">
        <v>44096.208333333336</v>
      </c>
      <c r="N192" s="1">
        <v>44386.208333333336</v>
      </c>
      <c r="P192">
        <f t="shared" si="21"/>
        <v>4</v>
      </c>
      <c r="Q192">
        <f t="shared" si="22"/>
        <v>12</v>
      </c>
      <c r="R192">
        <f t="shared" si="25"/>
        <v>33</v>
      </c>
      <c r="U192">
        <f t="shared" si="26"/>
        <v>10</v>
      </c>
      <c r="W192">
        <f t="shared" si="27"/>
        <v>2</v>
      </c>
      <c r="X192">
        <f t="shared" si="20"/>
        <v>3</v>
      </c>
      <c r="AE192" s="4" t="str">
        <f t="shared" si="23"/>
        <v xml:space="preserve">       </v>
      </c>
      <c r="AF192" s="4" t="str">
        <f t="shared" si="24"/>
        <v xml:space="preserve">       ('1691', '4754', 'cat5', 'subcat23', 'Cummings Inc', 'Digitized transitional monitoring', 28400, 100900, 'successful', 2293, 'US', 'USD', '2020-09-22 05:00:00', '2021-07-09 05:00:00'),</v>
      </c>
    </row>
    <row r="193" spans="1:32" x14ac:dyDescent="0.55000000000000004">
      <c r="A193">
        <v>1847</v>
      </c>
      <c r="B193">
        <v>5001</v>
      </c>
      <c r="C193" t="s">
        <v>48</v>
      </c>
      <c r="D193" t="s">
        <v>49</v>
      </c>
      <c r="E193" t="s">
        <v>1945</v>
      </c>
      <c r="F193" t="s">
        <v>1946</v>
      </c>
      <c r="G193">
        <v>145500</v>
      </c>
      <c r="H193">
        <v>101987</v>
      </c>
      <c r="I193" t="s">
        <v>82</v>
      </c>
      <c r="J193">
        <v>2266</v>
      </c>
      <c r="K193" t="s">
        <v>24</v>
      </c>
      <c r="L193" t="s">
        <v>25</v>
      </c>
      <c r="M193" s="1">
        <v>44032.208333333336</v>
      </c>
      <c r="N193" s="1">
        <v>44401.208333333336</v>
      </c>
      <c r="P193">
        <f t="shared" si="21"/>
        <v>4</v>
      </c>
      <c r="Q193">
        <f t="shared" si="22"/>
        <v>14</v>
      </c>
      <c r="R193">
        <f t="shared" si="25"/>
        <v>26</v>
      </c>
      <c r="U193">
        <f t="shared" si="26"/>
        <v>8</v>
      </c>
      <c r="W193">
        <f t="shared" si="27"/>
        <v>2</v>
      </c>
      <c r="X193">
        <f t="shared" si="20"/>
        <v>3</v>
      </c>
      <c r="AE193" s="4" t="str">
        <f t="shared" si="23"/>
        <v xml:space="preserve">       </v>
      </c>
      <c r="AF193" s="4" t="str">
        <f t="shared" si="24"/>
        <v xml:space="preserve">       ('1847', '5001', 'cat5', 'subcat5', 'Cummings-Hayes', 'Virtual multi-tasking core', 145500, 101987, 'canceled', 2266, 'US', 'USD', '2020-07-20 05:00:00', '2021-07-24 05:00:00'),</v>
      </c>
    </row>
    <row r="194" spans="1:32" x14ac:dyDescent="0.55000000000000004">
      <c r="A194">
        <v>1344</v>
      </c>
      <c r="B194">
        <v>3849</v>
      </c>
      <c r="C194" t="s">
        <v>131</v>
      </c>
      <c r="D194" t="s">
        <v>132</v>
      </c>
      <c r="E194" t="s">
        <v>376</v>
      </c>
      <c r="F194" t="s">
        <v>377</v>
      </c>
      <c r="G194">
        <v>4200</v>
      </c>
      <c r="H194">
        <v>2212</v>
      </c>
      <c r="I194" t="s">
        <v>16</v>
      </c>
      <c r="J194">
        <v>30</v>
      </c>
      <c r="K194" t="s">
        <v>30</v>
      </c>
      <c r="L194" t="s">
        <v>31</v>
      </c>
      <c r="M194" s="1">
        <v>44306.208333333336</v>
      </c>
      <c r="N194" s="1">
        <v>44483.208333333336</v>
      </c>
      <c r="P194">
        <f t="shared" si="21"/>
        <v>4</v>
      </c>
      <c r="Q194">
        <f t="shared" si="22"/>
        <v>13</v>
      </c>
      <c r="R194">
        <f t="shared" si="25"/>
        <v>35</v>
      </c>
      <c r="U194">
        <f t="shared" si="26"/>
        <v>6</v>
      </c>
      <c r="W194">
        <f t="shared" si="27"/>
        <v>2</v>
      </c>
      <c r="X194">
        <f t="shared" ref="X194:X257" si="28">LEN(L194)</f>
        <v>3</v>
      </c>
      <c r="AE194" s="4" t="str">
        <f t="shared" si="23"/>
        <v xml:space="preserve">       </v>
      </c>
      <c r="AF194" s="4" t="str">
        <f t="shared" si="24"/>
        <v xml:space="preserve">       ('1344', '3849', 'cat8', 'subcat15', 'Curtis-Curtis', 'User-friendly reciprocal initiative', 4200, 2212, 'failed', 30, 'AU', 'AUD', '2021-04-20 05:00:00', '2021-10-14 05:00:00'),</v>
      </c>
    </row>
    <row r="195" spans="1:32" x14ac:dyDescent="0.55000000000000004">
      <c r="A195">
        <v>2110</v>
      </c>
      <c r="B195">
        <v>2785</v>
      </c>
      <c r="C195" t="s">
        <v>26</v>
      </c>
      <c r="D195" t="s">
        <v>169</v>
      </c>
      <c r="E195" t="s">
        <v>470</v>
      </c>
      <c r="F195" t="s">
        <v>471</v>
      </c>
      <c r="G195">
        <v>75000</v>
      </c>
      <c r="H195">
        <v>2529</v>
      </c>
      <c r="I195" t="s">
        <v>16</v>
      </c>
      <c r="J195">
        <v>40</v>
      </c>
      <c r="K195" t="s">
        <v>24</v>
      </c>
      <c r="L195" t="s">
        <v>25</v>
      </c>
      <c r="M195" s="1">
        <v>44124.208333333336</v>
      </c>
      <c r="N195" s="1">
        <v>44213.25</v>
      </c>
      <c r="P195">
        <f t="shared" ref="P195:P258" si="29">LEN(A195)</f>
        <v>4</v>
      </c>
      <c r="Q195">
        <f t="shared" ref="Q195:Q258" si="30">LEN(E195)</f>
        <v>11</v>
      </c>
      <c r="R195">
        <f t="shared" si="25"/>
        <v>29</v>
      </c>
      <c r="U195">
        <f t="shared" si="26"/>
        <v>6</v>
      </c>
      <c r="W195">
        <f t="shared" si="27"/>
        <v>2</v>
      </c>
      <c r="X195">
        <f t="shared" si="28"/>
        <v>3</v>
      </c>
      <c r="AE195" s="4" t="str">
        <f t="shared" ref="AE195:AE258" si="31">"       "</f>
        <v xml:space="preserve">       </v>
      </c>
      <c r="AF195" s="4" t="str">
        <f t="shared" ref="AF195:AF258" si="32">AE195&amp;"('"&amp;A195&amp;"', '"&amp;B195&amp;"', '"&amp;C195&amp;"', '"&amp;D195&amp;"', '"&amp;E195&amp;"', '"&amp;F195&amp;"', "&amp;G195&amp;", "&amp;H195&amp;", '"&amp;I195&amp;"', "&amp;J195&amp;", '"&amp;K195&amp;"', '"&amp;L195&amp;"', '"&amp;TEXT(M195,"YYYY-MM-DD HH:MM:SS")&amp;"', '"&amp;TEXT(N195,"YYYY-MM-DD HH:MM:SS")&amp;"'),"</f>
        <v xml:space="preserve">       ('2110', '2785', 'cat2', 'subcat18', 'Daniel-Luna', 'Mandatory multimedia leverage', 75000, 2529, 'failed', 40, 'US', 'USD', '2020-10-20 05:00:00', '2021-01-17 06:00:00'),</v>
      </c>
    </row>
    <row r="196" spans="1:32" x14ac:dyDescent="0.55000000000000004">
      <c r="A196">
        <v>2424</v>
      </c>
      <c r="B196">
        <v>2703</v>
      </c>
      <c r="C196" t="s">
        <v>32</v>
      </c>
      <c r="D196" t="s">
        <v>33</v>
      </c>
      <c r="E196" t="s">
        <v>424</v>
      </c>
      <c r="F196" t="s">
        <v>425</v>
      </c>
      <c r="G196">
        <v>8600</v>
      </c>
      <c r="H196">
        <v>5315</v>
      </c>
      <c r="I196" t="s">
        <v>16</v>
      </c>
      <c r="J196">
        <v>136</v>
      </c>
      <c r="K196" t="s">
        <v>24</v>
      </c>
      <c r="L196" t="s">
        <v>25</v>
      </c>
      <c r="M196" s="1">
        <v>44272.208333333336</v>
      </c>
      <c r="N196" s="1">
        <v>44301.208333333336</v>
      </c>
      <c r="P196">
        <f t="shared" si="29"/>
        <v>4</v>
      </c>
      <c r="Q196">
        <f t="shared" si="30"/>
        <v>23</v>
      </c>
      <c r="R196">
        <f t="shared" si="25"/>
        <v>27</v>
      </c>
      <c r="U196">
        <f t="shared" si="26"/>
        <v>6</v>
      </c>
      <c r="W196">
        <f t="shared" si="27"/>
        <v>2</v>
      </c>
      <c r="X196">
        <f t="shared" si="28"/>
        <v>3</v>
      </c>
      <c r="AE196" s="4" t="str">
        <f t="shared" si="31"/>
        <v xml:space="preserve">       </v>
      </c>
      <c r="AF196" s="4" t="str">
        <f t="shared" si="32"/>
        <v xml:space="preserve">       ('2424', '2703', 'cat3', 'subcat3', 'Daniels, Rose and Tyler', 'Centralized global approach', 8600, 5315, 'failed', 136, 'US', 'USD', '2021-03-17 05:00:00', '2021-04-15 05:00:00'),</v>
      </c>
    </row>
    <row r="197" spans="1:32" x14ac:dyDescent="0.55000000000000004">
      <c r="A197">
        <v>1862</v>
      </c>
      <c r="B197">
        <v>2212</v>
      </c>
      <c r="C197" t="s">
        <v>38</v>
      </c>
      <c r="D197" t="s">
        <v>39</v>
      </c>
      <c r="E197" t="s">
        <v>292</v>
      </c>
      <c r="F197" t="s">
        <v>293</v>
      </c>
      <c r="G197">
        <v>7200</v>
      </c>
      <c r="H197">
        <v>6336</v>
      </c>
      <c r="I197" t="s">
        <v>16</v>
      </c>
      <c r="J197">
        <v>73</v>
      </c>
      <c r="K197" t="s">
        <v>24</v>
      </c>
      <c r="L197" t="s">
        <v>25</v>
      </c>
      <c r="M197" s="1">
        <v>44441.208333333336</v>
      </c>
      <c r="N197" s="1">
        <v>44561.25</v>
      </c>
      <c r="P197">
        <f t="shared" si="29"/>
        <v>4</v>
      </c>
      <c r="Q197">
        <f t="shared" si="30"/>
        <v>11</v>
      </c>
      <c r="R197">
        <f t="shared" si="25"/>
        <v>40</v>
      </c>
      <c r="U197">
        <f t="shared" si="26"/>
        <v>6</v>
      </c>
      <c r="W197">
        <f t="shared" si="27"/>
        <v>2</v>
      </c>
      <c r="X197">
        <f t="shared" si="28"/>
        <v>3</v>
      </c>
      <c r="AE197" s="4" t="str">
        <f t="shared" si="31"/>
        <v xml:space="preserve">       </v>
      </c>
      <c r="AF197" s="4" t="str">
        <f t="shared" si="32"/>
        <v xml:space="preserve">       ('1862', '2212', 'cat4', 'subcat4', 'David-Clark', 'De-engineered motivating standardization', 7200, 6336, 'failed', 73, 'US', 'USD', '2021-09-02 05:00:00', '2021-12-31 06:00:00'),</v>
      </c>
    </row>
    <row r="198" spans="1:32" x14ac:dyDescent="0.55000000000000004">
      <c r="A198">
        <v>2291</v>
      </c>
      <c r="B198">
        <v>1281</v>
      </c>
      <c r="C198" t="s">
        <v>38</v>
      </c>
      <c r="D198" t="s">
        <v>39</v>
      </c>
      <c r="E198" t="s">
        <v>822</v>
      </c>
      <c r="F198" t="s">
        <v>823</v>
      </c>
      <c r="G198">
        <v>2500</v>
      </c>
      <c r="H198">
        <v>4008</v>
      </c>
      <c r="I198" t="s">
        <v>23</v>
      </c>
      <c r="J198">
        <v>84</v>
      </c>
      <c r="K198" t="s">
        <v>24</v>
      </c>
      <c r="L198" t="s">
        <v>25</v>
      </c>
      <c r="M198" s="1">
        <v>44191.25</v>
      </c>
      <c r="N198" s="1">
        <v>44290.208333333336</v>
      </c>
      <c r="P198">
        <f t="shared" si="29"/>
        <v>4</v>
      </c>
      <c r="Q198">
        <f t="shared" si="30"/>
        <v>26</v>
      </c>
      <c r="R198">
        <f t="shared" si="25"/>
        <v>43</v>
      </c>
      <c r="U198">
        <f t="shared" si="26"/>
        <v>10</v>
      </c>
      <c r="W198">
        <f t="shared" si="27"/>
        <v>2</v>
      </c>
      <c r="X198">
        <f t="shared" si="28"/>
        <v>3</v>
      </c>
      <c r="AE198" s="4" t="str">
        <f t="shared" si="31"/>
        <v xml:space="preserve">       </v>
      </c>
      <c r="AF198" s="4" t="str">
        <f t="shared" si="32"/>
        <v xml:space="preserve">       ('2291', '1281', 'cat4', 'subcat4', 'Davidson, Wilcox and Lewis', 'Optional clear-thinking process improvement', 2500, 4008, 'successful', 84, 'US', 'USD', '2020-12-26 06:00:00', '2021-04-04 05:00:00'),</v>
      </c>
    </row>
    <row r="199" spans="1:32" x14ac:dyDescent="0.55000000000000004">
      <c r="A199">
        <v>2201</v>
      </c>
      <c r="B199">
        <v>3033</v>
      </c>
      <c r="C199" t="s">
        <v>19</v>
      </c>
      <c r="D199" t="s">
        <v>20</v>
      </c>
      <c r="E199" t="s">
        <v>888</v>
      </c>
      <c r="F199" t="s">
        <v>889</v>
      </c>
      <c r="G199">
        <v>188200</v>
      </c>
      <c r="H199">
        <v>159405</v>
      </c>
      <c r="I199" t="s">
        <v>16</v>
      </c>
      <c r="J199">
        <v>5497</v>
      </c>
      <c r="K199" t="s">
        <v>24</v>
      </c>
      <c r="L199" t="s">
        <v>25</v>
      </c>
      <c r="M199" s="1">
        <v>44317.208333333336</v>
      </c>
      <c r="N199" s="1">
        <v>44436.208333333336</v>
      </c>
      <c r="P199">
        <f t="shared" si="29"/>
        <v>4</v>
      </c>
      <c r="Q199">
        <f t="shared" si="30"/>
        <v>14</v>
      </c>
      <c r="R199">
        <f t="shared" si="25"/>
        <v>35</v>
      </c>
      <c r="U199">
        <f t="shared" si="26"/>
        <v>6</v>
      </c>
      <c r="W199">
        <f t="shared" si="27"/>
        <v>2</v>
      </c>
      <c r="X199">
        <f t="shared" si="28"/>
        <v>3</v>
      </c>
      <c r="AE199" s="4" t="str">
        <f t="shared" si="31"/>
        <v xml:space="preserve">       </v>
      </c>
      <c r="AF199" s="4" t="str">
        <f t="shared" si="32"/>
        <v xml:space="preserve">       ('2201', '3033', 'cat1', 'subcat1', 'Davis and Sons', 'Innovative human-resource migration', 188200, 159405, 'failed', 5497, 'US', 'USD', '2021-05-01 05:00:00', '2021-08-28 05:00:00'),</v>
      </c>
    </row>
    <row r="200" spans="1:32" x14ac:dyDescent="0.55000000000000004">
      <c r="A200">
        <v>3087</v>
      </c>
      <c r="B200">
        <v>2981</v>
      </c>
      <c r="C200" t="s">
        <v>38</v>
      </c>
      <c r="D200" t="s">
        <v>39</v>
      </c>
      <c r="E200" t="s">
        <v>888</v>
      </c>
      <c r="F200" t="s">
        <v>1973</v>
      </c>
      <c r="G200">
        <v>1700</v>
      </c>
      <c r="H200">
        <v>13468</v>
      </c>
      <c r="I200" t="s">
        <v>23</v>
      </c>
      <c r="J200">
        <v>245</v>
      </c>
      <c r="K200" t="s">
        <v>24</v>
      </c>
      <c r="L200" t="s">
        <v>25</v>
      </c>
      <c r="M200" s="1">
        <v>44112.208333333336</v>
      </c>
      <c r="N200" s="1">
        <v>44431.208333333336</v>
      </c>
      <c r="P200">
        <f t="shared" si="29"/>
        <v>4</v>
      </c>
      <c r="Q200">
        <f t="shared" si="30"/>
        <v>14</v>
      </c>
      <c r="R200">
        <f t="shared" si="25"/>
        <v>35</v>
      </c>
      <c r="U200">
        <f t="shared" si="26"/>
        <v>10</v>
      </c>
      <c r="W200">
        <f t="shared" si="27"/>
        <v>2</v>
      </c>
      <c r="X200">
        <f t="shared" si="28"/>
        <v>3</v>
      </c>
      <c r="AE200" s="4" t="str">
        <f t="shared" si="31"/>
        <v xml:space="preserve">       </v>
      </c>
      <c r="AF200" s="4" t="str">
        <f t="shared" si="32"/>
        <v xml:space="preserve">       ('3087', '2981', 'cat4', 'subcat4', 'Davis and Sons', 'Seamless solution-oriented capacity', 1700, 13468, 'successful', 245, 'US', 'USD', '2020-10-08 05:00:00', '2021-08-23 05:00:00'),</v>
      </c>
    </row>
    <row r="201" spans="1:32" x14ac:dyDescent="0.55000000000000004">
      <c r="A201">
        <v>175</v>
      </c>
      <c r="B201">
        <v>3264</v>
      </c>
      <c r="C201" t="s">
        <v>48</v>
      </c>
      <c r="D201" t="s">
        <v>484</v>
      </c>
      <c r="E201" t="s">
        <v>1787</v>
      </c>
      <c r="F201" t="s">
        <v>1788</v>
      </c>
      <c r="G201">
        <v>4700</v>
      </c>
      <c r="H201">
        <v>7992</v>
      </c>
      <c r="I201" t="s">
        <v>23</v>
      </c>
      <c r="J201">
        <v>81</v>
      </c>
      <c r="K201" t="s">
        <v>30</v>
      </c>
      <c r="L201" t="s">
        <v>31</v>
      </c>
      <c r="M201" s="1">
        <v>44430.208333333336</v>
      </c>
      <c r="N201" s="1">
        <v>44481.208333333336</v>
      </c>
      <c r="P201">
        <f t="shared" si="29"/>
        <v>3</v>
      </c>
      <c r="Q201">
        <f t="shared" si="30"/>
        <v>9</v>
      </c>
      <c r="R201">
        <f t="shared" si="25"/>
        <v>30</v>
      </c>
      <c r="U201">
        <f t="shared" si="26"/>
        <v>10</v>
      </c>
      <c r="W201">
        <f t="shared" si="27"/>
        <v>2</v>
      </c>
      <c r="X201">
        <f t="shared" si="28"/>
        <v>3</v>
      </c>
      <c r="AE201" s="4" t="str">
        <f t="shared" si="31"/>
        <v xml:space="preserve">       </v>
      </c>
      <c r="AF201" s="4" t="str">
        <f t="shared" si="32"/>
        <v xml:space="preserve">       ('175', '3264', 'cat5', 'subcat23', 'Davis LLC', 'Compatible logistical paradigm', 4700, 7992, 'successful', 81, 'AU', 'AUD', '2021-08-22 05:00:00', '2021-10-12 05:00:00'),</v>
      </c>
    </row>
    <row r="202" spans="1:32" x14ac:dyDescent="0.55000000000000004">
      <c r="A202">
        <v>1143</v>
      </c>
      <c r="B202">
        <v>4770</v>
      </c>
      <c r="C202" t="s">
        <v>38</v>
      </c>
      <c r="D202" t="s">
        <v>39</v>
      </c>
      <c r="E202" t="s">
        <v>678</v>
      </c>
      <c r="F202" t="s">
        <v>679</v>
      </c>
      <c r="G202">
        <v>118200</v>
      </c>
      <c r="H202">
        <v>87560</v>
      </c>
      <c r="I202" t="s">
        <v>16</v>
      </c>
      <c r="J202">
        <v>803</v>
      </c>
      <c r="K202" t="s">
        <v>24</v>
      </c>
      <c r="L202" t="s">
        <v>25</v>
      </c>
      <c r="M202" s="1">
        <v>44394.208333333336</v>
      </c>
      <c r="N202" s="1">
        <v>44518.25</v>
      </c>
      <c r="P202">
        <f t="shared" si="29"/>
        <v>4</v>
      </c>
      <c r="Q202">
        <f t="shared" si="30"/>
        <v>9</v>
      </c>
      <c r="R202">
        <f t="shared" si="25"/>
        <v>33</v>
      </c>
      <c r="U202">
        <f t="shared" si="26"/>
        <v>6</v>
      </c>
      <c r="W202">
        <f t="shared" si="27"/>
        <v>2</v>
      </c>
      <c r="X202">
        <f t="shared" si="28"/>
        <v>3</v>
      </c>
      <c r="AE202" s="4" t="str">
        <f t="shared" si="31"/>
        <v xml:space="preserve">       </v>
      </c>
      <c r="AF202" s="4" t="str">
        <f t="shared" si="32"/>
        <v xml:space="preserve">       ('1143', '4770', 'cat4', 'subcat4', 'Davis Ltd', 'Grass-roots optimizing projection', 118200, 87560, 'failed', 803, 'US', 'USD', '2021-07-17 05:00:00', '2021-11-18 06:00:00'),</v>
      </c>
    </row>
    <row r="203" spans="1:32" x14ac:dyDescent="0.55000000000000004">
      <c r="A203">
        <v>1814</v>
      </c>
      <c r="B203">
        <v>4796</v>
      </c>
      <c r="C203" t="s">
        <v>19</v>
      </c>
      <c r="D203" t="s">
        <v>20</v>
      </c>
      <c r="E203" t="s">
        <v>678</v>
      </c>
      <c r="F203" t="s">
        <v>1409</v>
      </c>
      <c r="G203">
        <v>1400</v>
      </c>
      <c r="H203">
        <v>14511</v>
      </c>
      <c r="I203" t="s">
        <v>23</v>
      </c>
      <c r="J203">
        <v>363</v>
      </c>
      <c r="K203" t="s">
        <v>24</v>
      </c>
      <c r="L203" t="s">
        <v>25</v>
      </c>
      <c r="M203" s="1">
        <v>44115.208333333336</v>
      </c>
      <c r="N203" s="1">
        <v>44291.208333333336</v>
      </c>
      <c r="P203">
        <f t="shared" si="29"/>
        <v>4</v>
      </c>
      <c r="Q203">
        <f t="shared" si="30"/>
        <v>9</v>
      </c>
      <c r="R203">
        <f t="shared" si="25"/>
        <v>32</v>
      </c>
      <c r="U203">
        <f t="shared" si="26"/>
        <v>10</v>
      </c>
      <c r="W203">
        <f t="shared" si="27"/>
        <v>2</v>
      </c>
      <c r="X203">
        <f t="shared" si="28"/>
        <v>3</v>
      </c>
      <c r="AE203" s="4" t="str">
        <f t="shared" si="31"/>
        <v xml:space="preserve">       </v>
      </c>
      <c r="AF203" s="4" t="str">
        <f t="shared" si="32"/>
        <v xml:space="preserve">       ('1814', '4796', 'cat1', 'subcat1', 'Davis Ltd', 'Synchronized motivating solution', 1400, 14511, 'successful', 363, 'US', 'USD', '2020-10-11 05:00:00', '2021-04-05 05:00:00'),</v>
      </c>
    </row>
    <row r="204" spans="1:32" x14ac:dyDescent="0.55000000000000004">
      <c r="A204">
        <v>2089</v>
      </c>
      <c r="B204">
        <v>2059</v>
      </c>
      <c r="C204" t="s">
        <v>26</v>
      </c>
      <c r="D204" t="s">
        <v>169</v>
      </c>
      <c r="E204" t="s">
        <v>678</v>
      </c>
      <c r="F204" t="s">
        <v>1571</v>
      </c>
      <c r="G204">
        <v>3500</v>
      </c>
      <c r="H204">
        <v>6204</v>
      </c>
      <c r="I204" t="s">
        <v>23</v>
      </c>
      <c r="J204">
        <v>100</v>
      </c>
      <c r="K204" t="s">
        <v>30</v>
      </c>
      <c r="L204" t="s">
        <v>31</v>
      </c>
      <c r="M204" s="1">
        <v>44308.208333333336</v>
      </c>
      <c r="N204" s="1">
        <v>44396.208333333336</v>
      </c>
      <c r="P204">
        <f t="shared" si="29"/>
        <v>4</v>
      </c>
      <c r="Q204">
        <f t="shared" si="30"/>
        <v>9</v>
      </c>
      <c r="R204">
        <f t="shared" si="25"/>
        <v>31</v>
      </c>
      <c r="U204">
        <f t="shared" si="26"/>
        <v>10</v>
      </c>
      <c r="W204">
        <f t="shared" si="27"/>
        <v>2</v>
      </c>
      <c r="X204">
        <f t="shared" si="28"/>
        <v>3</v>
      </c>
      <c r="AE204" s="4" t="str">
        <f t="shared" si="31"/>
        <v xml:space="preserve">       </v>
      </c>
      <c r="AF204" s="4" t="str">
        <f t="shared" si="32"/>
        <v xml:space="preserve">       ('2089', '2059', 'cat2', 'subcat18', 'Davis Ltd', 'Upgradable uniform service-desk', 3500, 6204, 'successful', 100, 'AU', 'AUD', '2021-04-22 05:00:00', '2021-07-19 05:00:00'),</v>
      </c>
    </row>
    <row r="205" spans="1:32" x14ac:dyDescent="0.55000000000000004">
      <c r="A205">
        <v>1730</v>
      </c>
      <c r="B205">
        <v>5469</v>
      </c>
      <c r="C205" t="s">
        <v>75</v>
      </c>
      <c r="D205" t="s">
        <v>216</v>
      </c>
      <c r="E205" t="s">
        <v>1029</v>
      </c>
      <c r="F205" t="s">
        <v>1030</v>
      </c>
      <c r="G205">
        <v>5200</v>
      </c>
      <c r="H205">
        <v>702</v>
      </c>
      <c r="I205" t="s">
        <v>16</v>
      </c>
      <c r="J205">
        <v>21</v>
      </c>
      <c r="K205" t="s">
        <v>46</v>
      </c>
      <c r="L205" t="s">
        <v>47</v>
      </c>
      <c r="M205" s="1">
        <v>44283.208333333336</v>
      </c>
      <c r="N205" s="1">
        <v>44445.208333333336</v>
      </c>
      <c r="P205">
        <f t="shared" si="29"/>
        <v>4</v>
      </c>
      <c r="Q205">
        <f t="shared" si="30"/>
        <v>18</v>
      </c>
      <c r="R205">
        <f t="shared" si="25"/>
        <v>43</v>
      </c>
      <c r="U205">
        <f t="shared" si="26"/>
        <v>6</v>
      </c>
      <c r="W205">
        <f t="shared" si="27"/>
        <v>2</v>
      </c>
      <c r="X205">
        <f t="shared" si="28"/>
        <v>3</v>
      </c>
      <c r="AE205" s="4" t="str">
        <f t="shared" si="31"/>
        <v xml:space="preserve">       </v>
      </c>
      <c r="AF205" s="4" t="str">
        <f t="shared" si="32"/>
        <v xml:space="preserve">       ('1730', '5469', 'cat6', 'subcat19', 'Davis, Cox and Fox', 'Compatible exuding Graphical User Interface', 5200, 702, 'failed', 21, 'GB', 'GBP', '2021-03-28 05:00:00', '2021-09-06 05:00:00'),</v>
      </c>
    </row>
    <row r="206" spans="1:32" x14ac:dyDescent="0.55000000000000004">
      <c r="A206">
        <v>2614</v>
      </c>
      <c r="B206">
        <v>3682</v>
      </c>
      <c r="C206" t="s">
        <v>38</v>
      </c>
      <c r="D206" t="s">
        <v>39</v>
      </c>
      <c r="E206" t="s">
        <v>1911</v>
      </c>
      <c r="F206" t="s">
        <v>1912</v>
      </c>
      <c r="G206">
        <v>6200</v>
      </c>
      <c r="H206">
        <v>11280</v>
      </c>
      <c r="I206" t="s">
        <v>23</v>
      </c>
      <c r="J206">
        <v>105</v>
      </c>
      <c r="K206" t="s">
        <v>24</v>
      </c>
      <c r="L206" t="s">
        <v>25</v>
      </c>
      <c r="M206" s="1">
        <v>44191.25</v>
      </c>
      <c r="N206" s="1">
        <v>44308.208333333336</v>
      </c>
      <c r="P206">
        <f t="shared" si="29"/>
        <v>4</v>
      </c>
      <c r="Q206">
        <f t="shared" si="30"/>
        <v>25</v>
      </c>
      <c r="R206">
        <f t="shared" si="25"/>
        <v>26</v>
      </c>
      <c r="U206">
        <f t="shared" si="26"/>
        <v>10</v>
      </c>
      <c r="W206">
        <f t="shared" si="27"/>
        <v>2</v>
      </c>
      <c r="X206">
        <f t="shared" si="28"/>
        <v>3</v>
      </c>
      <c r="AE206" s="4" t="str">
        <f t="shared" si="31"/>
        <v xml:space="preserve">       </v>
      </c>
      <c r="AF206" s="4" t="str">
        <f t="shared" si="32"/>
        <v xml:space="preserve">       ('2614', '3682', 'cat4', 'subcat4', 'Davis, Crawford and Lopez', 'Reactive radical framework', 6200, 11280, 'successful', 105, 'US', 'USD', '2020-12-26 06:00:00', '2021-04-22 05:00:00'),</v>
      </c>
    </row>
    <row r="207" spans="1:32" x14ac:dyDescent="0.55000000000000004">
      <c r="A207">
        <v>2793</v>
      </c>
      <c r="B207">
        <v>5645</v>
      </c>
      <c r="C207" t="s">
        <v>131</v>
      </c>
      <c r="D207" t="s">
        <v>132</v>
      </c>
      <c r="E207" t="s">
        <v>842</v>
      </c>
      <c r="F207" t="s">
        <v>843</v>
      </c>
      <c r="G207">
        <v>2400</v>
      </c>
      <c r="H207">
        <v>4477</v>
      </c>
      <c r="I207" t="s">
        <v>23</v>
      </c>
      <c r="J207">
        <v>50</v>
      </c>
      <c r="K207" t="s">
        <v>24</v>
      </c>
      <c r="L207" t="s">
        <v>25</v>
      </c>
      <c r="M207" s="1">
        <v>44093.208333333336</v>
      </c>
      <c r="N207" s="1">
        <v>44333.208333333336</v>
      </c>
      <c r="P207">
        <f t="shared" si="29"/>
        <v>4</v>
      </c>
      <c r="Q207">
        <f t="shared" si="30"/>
        <v>11</v>
      </c>
      <c r="R207">
        <f t="shared" si="25"/>
        <v>26</v>
      </c>
      <c r="U207">
        <f t="shared" si="26"/>
        <v>10</v>
      </c>
      <c r="W207">
        <f t="shared" si="27"/>
        <v>2</v>
      </c>
      <c r="X207">
        <f t="shared" si="28"/>
        <v>3</v>
      </c>
      <c r="AE207" s="4" t="str">
        <f t="shared" si="31"/>
        <v xml:space="preserve">       </v>
      </c>
      <c r="AF207" s="4" t="str">
        <f t="shared" si="32"/>
        <v xml:space="preserve">       ('2793', '5645', 'cat8', 'subcat15', 'Davis-Allen', 'Digitized eco-centric core', 2400, 4477, 'successful', 50, 'US', 'USD', '2020-09-19 05:00:00', '2021-05-17 05:00:00'),</v>
      </c>
    </row>
    <row r="208" spans="1:32" x14ac:dyDescent="0.55000000000000004">
      <c r="A208">
        <v>1724</v>
      </c>
      <c r="B208">
        <v>1399</v>
      </c>
      <c r="C208" t="s">
        <v>38</v>
      </c>
      <c r="D208" t="s">
        <v>39</v>
      </c>
      <c r="E208" t="s">
        <v>1897</v>
      </c>
      <c r="F208" t="s">
        <v>1898</v>
      </c>
      <c r="G208">
        <v>7200</v>
      </c>
      <c r="H208">
        <v>3301</v>
      </c>
      <c r="I208" t="s">
        <v>16</v>
      </c>
      <c r="J208">
        <v>37</v>
      </c>
      <c r="K208" t="s">
        <v>24</v>
      </c>
      <c r="L208" t="s">
        <v>25</v>
      </c>
      <c r="M208" s="1">
        <v>43942.208333333336</v>
      </c>
      <c r="N208" s="1">
        <v>44310.208333333336</v>
      </c>
      <c r="P208">
        <f t="shared" si="29"/>
        <v>4</v>
      </c>
      <c r="Q208">
        <f t="shared" si="30"/>
        <v>13</v>
      </c>
      <c r="R208">
        <f t="shared" si="25"/>
        <v>31</v>
      </c>
      <c r="U208">
        <f t="shared" si="26"/>
        <v>6</v>
      </c>
      <c r="W208">
        <f t="shared" si="27"/>
        <v>2</v>
      </c>
      <c r="X208">
        <f t="shared" si="28"/>
        <v>3</v>
      </c>
      <c r="AE208" s="4" t="str">
        <f t="shared" si="31"/>
        <v xml:space="preserve">       </v>
      </c>
      <c r="AF208" s="4" t="str">
        <f t="shared" si="32"/>
        <v xml:space="preserve">       ('1724', '1399', 'cat4', 'subcat4', 'Davis-Gardner', 'Synergistic dynamic utilization', 7200, 3301, 'failed', 37, 'US', 'USD', '2020-04-21 05:00:00', '2021-04-24 05:00:00'),</v>
      </c>
    </row>
    <row r="209" spans="1:32" x14ac:dyDescent="0.55000000000000004">
      <c r="A209">
        <v>2736</v>
      </c>
      <c r="B209">
        <v>1344</v>
      </c>
      <c r="C209" t="s">
        <v>48</v>
      </c>
      <c r="D209" t="s">
        <v>49</v>
      </c>
      <c r="E209" t="s">
        <v>1839</v>
      </c>
      <c r="F209" t="s">
        <v>1840</v>
      </c>
      <c r="G209">
        <v>179100</v>
      </c>
      <c r="H209">
        <v>93991</v>
      </c>
      <c r="I209" t="s">
        <v>16</v>
      </c>
      <c r="J209">
        <v>1221</v>
      </c>
      <c r="K209" t="s">
        <v>24</v>
      </c>
      <c r="L209" t="s">
        <v>25</v>
      </c>
      <c r="M209" s="1">
        <v>43962.208333333336</v>
      </c>
      <c r="N209" s="1">
        <v>44348.208333333336</v>
      </c>
      <c r="P209">
        <f t="shared" si="29"/>
        <v>4</v>
      </c>
      <c r="Q209">
        <f t="shared" si="30"/>
        <v>14</v>
      </c>
      <c r="R209">
        <f t="shared" si="25"/>
        <v>29</v>
      </c>
      <c r="U209">
        <f t="shared" si="26"/>
        <v>6</v>
      </c>
      <c r="W209">
        <f t="shared" si="27"/>
        <v>2</v>
      </c>
      <c r="X209">
        <f t="shared" si="28"/>
        <v>3</v>
      </c>
      <c r="AE209" s="4" t="str">
        <f t="shared" si="31"/>
        <v xml:space="preserve">       </v>
      </c>
      <c r="AF209" s="4" t="str">
        <f t="shared" si="32"/>
        <v xml:space="preserve">       ('2736', '1344', 'cat5', 'subcat5', 'Davis-Gonzalez', 'Balanced regional flexibility', 179100, 93991, 'failed', 1221, 'US', 'USD', '2020-05-11 05:00:00', '2021-06-01 05:00:00'),</v>
      </c>
    </row>
    <row r="210" spans="1:32" x14ac:dyDescent="0.55000000000000004">
      <c r="A210">
        <v>936</v>
      </c>
      <c r="B210">
        <v>4969</v>
      </c>
      <c r="C210" t="s">
        <v>48</v>
      </c>
      <c r="D210" t="s">
        <v>279</v>
      </c>
      <c r="E210" t="s">
        <v>1769</v>
      </c>
      <c r="F210" t="s">
        <v>1770</v>
      </c>
      <c r="G210">
        <v>1400</v>
      </c>
      <c r="H210">
        <v>5415</v>
      </c>
      <c r="I210" t="s">
        <v>23</v>
      </c>
      <c r="J210">
        <v>217</v>
      </c>
      <c r="K210" t="s">
        <v>24</v>
      </c>
      <c r="L210" t="s">
        <v>25</v>
      </c>
      <c r="M210" s="1">
        <v>44065.208333333336</v>
      </c>
      <c r="N210" s="1">
        <v>44411.208333333336</v>
      </c>
      <c r="P210">
        <f t="shared" si="29"/>
        <v>3</v>
      </c>
      <c r="Q210">
        <f t="shared" si="30"/>
        <v>13</v>
      </c>
      <c r="R210">
        <f t="shared" ref="R210:R273" si="33">LEN(F210)</f>
        <v>29</v>
      </c>
      <c r="U210">
        <f t="shared" ref="U210:U273" si="34">LEN(I210)</f>
        <v>10</v>
      </c>
      <c r="W210">
        <f t="shared" ref="W210:W273" si="35">LEN(K210)</f>
        <v>2</v>
      </c>
      <c r="X210">
        <f t="shared" si="28"/>
        <v>3</v>
      </c>
      <c r="AE210" s="4" t="str">
        <f t="shared" si="31"/>
        <v xml:space="preserve">       </v>
      </c>
      <c r="AF210" s="4" t="str">
        <f t="shared" si="32"/>
        <v xml:space="preserve">       ('936', '4969', 'cat5', 'subcat20', 'Davis-Johnson', 'Automated reciprocal protocol', 1400, 5415, 'successful', 217, 'US', 'USD', '2020-08-22 05:00:00', '2021-08-03 05:00:00'),</v>
      </c>
    </row>
    <row r="211" spans="1:32" x14ac:dyDescent="0.55000000000000004">
      <c r="A211">
        <v>747</v>
      </c>
      <c r="B211">
        <v>2812</v>
      </c>
      <c r="C211" t="s">
        <v>26</v>
      </c>
      <c r="D211" t="s">
        <v>158</v>
      </c>
      <c r="E211" t="s">
        <v>206</v>
      </c>
      <c r="F211" t="s">
        <v>207</v>
      </c>
      <c r="G211">
        <v>3900</v>
      </c>
      <c r="H211">
        <v>4776</v>
      </c>
      <c r="I211" t="s">
        <v>23</v>
      </c>
      <c r="J211">
        <v>85</v>
      </c>
      <c r="K211" t="s">
        <v>46</v>
      </c>
      <c r="L211" t="s">
        <v>47</v>
      </c>
      <c r="M211" s="1">
        <v>44376.208333333336</v>
      </c>
      <c r="N211" s="1">
        <v>44435.208333333336</v>
      </c>
      <c r="P211">
        <f t="shared" si="29"/>
        <v>3</v>
      </c>
      <c r="Q211">
        <f t="shared" si="30"/>
        <v>13</v>
      </c>
      <c r="R211">
        <f t="shared" si="33"/>
        <v>30</v>
      </c>
      <c r="U211">
        <f t="shared" si="34"/>
        <v>10</v>
      </c>
      <c r="W211">
        <f t="shared" si="35"/>
        <v>2</v>
      </c>
      <c r="X211">
        <f t="shared" si="28"/>
        <v>3</v>
      </c>
      <c r="AE211" s="4" t="str">
        <f t="shared" si="31"/>
        <v xml:space="preserve">       </v>
      </c>
      <c r="AF211" s="4" t="str">
        <f t="shared" si="32"/>
        <v xml:space="preserve">       ('747', '2812', 'cat2', 'subcat17', 'Davis-Michael', 'Progressive tertiary framework', 3900, 4776, 'successful', 85, 'GB', 'GBP', '2021-06-29 05:00:00', '2021-08-27 05:00:00'),</v>
      </c>
    </row>
    <row r="212" spans="1:32" x14ac:dyDescent="0.55000000000000004">
      <c r="A212">
        <v>1289</v>
      </c>
      <c r="B212">
        <v>4336</v>
      </c>
      <c r="C212" t="s">
        <v>38</v>
      </c>
      <c r="D212" t="s">
        <v>39</v>
      </c>
      <c r="E212" t="s">
        <v>526</v>
      </c>
      <c r="F212" t="s">
        <v>527</v>
      </c>
      <c r="G212">
        <v>3400</v>
      </c>
      <c r="H212">
        <v>5823</v>
      </c>
      <c r="I212" t="s">
        <v>23</v>
      </c>
      <c r="J212">
        <v>92</v>
      </c>
      <c r="K212" t="s">
        <v>24</v>
      </c>
      <c r="L212" t="s">
        <v>25</v>
      </c>
      <c r="M212" s="1">
        <v>44170.25</v>
      </c>
      <c r="N212" s="1">
        <v>44509.25</v>
      </c>
      <c r="P212">
        <f t="shared" si="29"/>
        <v>4</v>
      </c>
      <c r="Q212">
        <f t="shared" si="30"/>
        <v>15</v>
      </c>
      <c r="R212">
        <f t="shared" si="33"/>
        <v>28</v>
      </c>
      <c r="U212">
        <f t="shared" si="34"/>
        <v>10</v>
      </c>
      <c r="W212">
        <f t="shared" si="35"/>
        <v>2</v>
      </c>
      <c r="X212">
        <f t="shared" si="28"/>
        <v>3</v>
      </c>
      <c r="AE212" s="4" t="str">
        <f t="shared" si="31"/>
        <v xml:space="preserve">       </v>
      </c>
      <c r="AF212" s="4" t="str">
        <f t="shared" si="32"/>
        <v xml:space="preserve">       ('1289', '4336', 'cat4', 'subcat4', 'Davis-Rodriguez', 'Progressive secondary portal', 3400, 5823, 'successful', 92, 'US', 'USD', '2020-12-05 06:00:00', '2021-11-09 06:00:00'),</v>
      </c>
    </row>
    <row r="213" spans="1:32" x14ac:dyDescent="0.55000000000000004">
      <c r="A213">
        <v>2030</v>
      </c>
      <c r="B213">
        <v>2988</v>
      </c>
      <c r="C213" t="s">
        <v>38</v>
      </c>
      <c r="D213" t="s">
        <v>39</v>
      </c>
      <c r="E213" t="s">
        <v>231</v>
      </c>
      <c r="F213" t="s">
        <v>232</v>
      </c>
      <c r="G213">
        <v>7400</v>
      </c>
      <c r="H213">
        <v>12405</v>
      </c>
      <c r="I213" t="s">
        <v>23</v>
      </c>
      <c r="J213">
        <v>203</v>
      </c>
      <c r="K213" t="s">
        <v>24</v>
      </c>
      <c r="L213" t="s">
        <v>25</v>
      </c>
      <c r="M213" s="1">
        <v>44332.208333333336</v>
      </c>
      <c r="N213" s="1">
        <v>44451.208333333336</v>
      </c>
      <c r="P213">
        <f t="shared" si="29"/>
        <v>4</v>
      </c>
      <c r="Q213">
        <f t="shared" si="30"/>
        <v>11</v>
      </c>
      <c r="R213">
        <f t="shared" si="33"/>
        <v>27</v>
      </c>
      <c r="U213">
        <f t="shared" si="34"/>
        <v>10</v>
      </c>
      <c r="W213">
        <f t="shared" si="35"/>
        <v>2</v>
      </c>
      <c r="X213">
        <f t="shared" si="28"/>
        <v>3</v>
      </c>
      <c r="AE213" s="4" t="str">
        <f t="shared" si="31"/>
        <v xml:space="preserve">       </v>
      </c>
      <c r="AF213" s="4" t="str">
        <f t="shared" si="32"/>
        <v xml:space="preserve">       ('2030', '2988', 'cat4', 'subcat4', 'Davis-Smith', 'Organic motivating firmware', 7400, 12405, 'successful', 203, 'US', 'USD', '2021-05-16 05:00:00', '2021-09-12 05:00:00'),</v>
      </c>
    </row>
    <row r="214" spans="1:32" x14ac:dyDescent="0.55000000000000004">
      <c r="A214">
        <v>1050</v>
      </c>
      <c r="B214">
        <v>3169</v>
      </c>
      <c r="C214" t="s">
        <v>32</v>
      </c>
      <c r="D214" t="s">
        <v>33</v>
      </c>
      <c r="E214" t="s">
        <v>1899</v>
      </c>
      <c r="F214" t="s">
        <v>1900</v>
      </c>
      <c r="G214">
        <v>167400</v>
      </c>
      <c r="H214">
        <v>196386</v>
      </c>
      <c r="I214" t="s">
        <v>23</v>
      </c>
      <c r="J214">
        <v>3777</v>
      </c>
      <c r="K214" t="s">
        <v>116</v>
      </c>
      <c r="L214" t="s">
        <v>117</v>
      </c>
      <c r="M214" s="1">
        <v>44262.25</v>
      </c>
      <c r="N214" s="1">
        <v>44277.208333333336</v>
      </c>
      <c r="P214">
        <f t="shared" si="29"/>
        <v>4</v>
      </c>
      <c r="Q214">
        <f t="shared" si="30"/>
        <v>12</v>
      </c>
      <c r="R214">
        <f t="shared" si="33"/>
        <v>36</v>
      </c>
      <c r="U214">
        <f t="shared" si="34"/>
        <v>10</v>
      </c>
      <c r="W214">
        <f t="shared" si="35"/>
        <v>2</v>
      </c>
      <c r="X214">
        <f t="shared" si="28"/>
        <v>3</v>
      </c>
      <c r="AE214" s="4" t="str">
        <f t="shared" si="31"/>
        <v xml:space="preserve">       </v>
      </c>
      <c r="AF214" s="4" t="str">
        <f t="shared" si="32"/>
        <v xml:space="preserve">       ('1050', '3169', 'cat3', 'subcat3', 'Dawson Group', 'Triple-buffered bi-directional model', 167400, 196386, 'successful', 3777, 'IT', 'EUR', '2021-03-07 06:00:00', '2021-03-22 05:00:00'),</v>
      </c>
    </row>
    <row r="215" spans="1:32" x14ac:dyDescent="0.55000000000000004">
      <c r="A215">
        <v>1238</v>
      </c>
      <c r="B215">
        <v>2830</v>
      </c>
      <c r="C215" t="s">
        <v>38</v>
      </c>
      <c r="D215" t="s">
        <v>39</v>
      </c>
      <c r="E215" t="s">
        <v>632</v>
      </c>
      <c r="F215" t="s">
        <v>633</v>
      </c>
      <c r="G215">
        <v>900</v>
      </c>
      <c r="H215">
        <v>6357</v>
      </c>
      <c r="I215" t="s">
        <v>23</v>
      </c>
      <c r="J215">
        <v>254</v>
      </c>
      <c r="K215" t="s">
        <v>24</v>
      </c>
      <c r="L215" t="s">
        <v>25</v>
      </c>
      <c r="M215" s="1">
        <v>44062.208333333336</v>
      </c>
      <c r="N215" s="1">
        <v>44221.25</v>
      </c>
      <c r="P215">
        <f t="shared" si="29"/>
        <v>4</v>
      </c>
      <c r="Q215">
        <f t="shared" si="30"/>
        <v>25</v>
      </c>
      <c r="R215">
        <f t="shared" si="33"/>
        <v>31</v>
      </c>
      <c r="U215">
        <f t="shared" si="34"/>
        <v>10</v>
      </c>
      <c r="W215">
        <f t="shared" si="35"/>
        <v>2</v>
      </c>
      <c r="X215">
        <f t="shared" si="28"/>
        <v>3</v>
      </c>
      <c r="AE215" s="4" t="str">
        <f t="shared" si="31"/>
        <v xml:space="preserve">       </v>
      </c>
      <c r="AF215" s="4" t="str">
        <f t="shared" si="32"/>
        <v xml:space="preserve">       ('1238', '2830', 'cat4', 'subcat4', 'Dawson, Brady and Gilbert', 'Front-line optimizing emulation', 900, 6357, 'successful', 254, 'US', 'USD', '2020-08-19 05:00:00', '2021-01-25 06:00:00'),</v>
      </c>
    </row>
    <row r="216" spans="1:32" x14ac:dyDescent="0.55000000000000004">
      <c r="A216">
        <v>2490</v>
      </c>
      <c r="B216">
        <v>1918</v>
      </c>
      <c r="C216" t="s">
        <v>97</v>
      </c>
      <c r="D216" t="s">
        <v>302</v>
      </c>
      <c r="E216" t="s">
        <v>1499</v>
      </c>
      <c r="F216" t="s">
        <v>1500</v>
      </c>
      <c r="G216">
        <v>193200</v>
      </c>
      <c r="H216">
        <v>97369</v>
      </c>
      <c r="I216" t="s">
        <v>16</v>
      </c>
      <c r="J216">
        <v>1596</v>
      </c>
      <c r="K216" t="s">
        <v>24</v>
      </c>
      <c r="L216" t="s">
        <v>25</v>
      </c>
      <c r="M216" s="1">
        <v>44173.25</v>
      </c>
      <c r="N216" s="1">
        <v>44405.208333333336</v>
      </c>
      <c r="P216">
        <f t="shared" si="29"/>
        <v>4</v>
      </c>
      <c r="Q216">
        <f t="shared" si="30"/>
        <v>12</v>
      </c>
      <c r="R216">
        <f t="shared" si="33"/>
        <v>29</v>
      </c>
      <c r="U216">
        <f t="shared" si="34"/>
        <v>6</v>
      </c>
      <c r="W216">
        <f t="shared" si="35"/>
        <v>2</v>
      </c>
      <c r="X216">
        <f t="shared" si="28"/>
        <v>3</v>
      </c>
      <c r="AE216" s="4" t="str">
        <f t="shared" si="31"/>
        <v xml:space="preserve">       </v>
      </c>
      <c r="AF216" s="4" t="str">
        <f t="shared" si="32"/>
        <v xml:space="preserve">       ('2490', '1918', 'cat7', 'subcat21', 'Dawson-Tyler', 'Optional 6thgeneration access', 193200, 97369, 'failed', 1596, 'US', 'USD', '2020-12-08 06:00:00', '2021-07-28 05:00:00'),</v>
      </c>
    </row>
    <row r="217" spans="1:32" x14ac:dyDescent="0.55000000000000004">
      <c r="A217">
        <v>1687</v>
      </c>
      <c r="B217">
        <v>4676</v>
      </c>
      <c r="C217" t="s">
        <v>38</v>
      </c>
      <c r="D217" t="s">
        <v>39</v>
      </c>
      <c r="E217" t="s">
        <v>1295</v>
      </c>
      <c r="F217" t="s">
        <v>1296</v>
      </c>
      <c r="G217">
        <v>25600</v>
      </c>
      <c r="H217">
        <v>158669</v>
      </c>
      <c r="I217" t="s">
        <v>23</v>
      </c>
      <c r="J217">
        <v>2144</v>
      </c>
      <c r="K217" t="s">
        <v>24</v>
      </c>
      <c r="L217" t="s">
        <v>25</v>
      </c>
      <c r="M217" s="1">
        <v>44533.25</v>
      </c>
      <c r="N217" s="1">
        <v>44561.25</v>
      </c>
      <c r="P217">
        <f t="shared" si="29"/>
        <v>4</v>
      </c>
      <c r="Q217">
        <f t="shared" si="30"/>
        <v>22</v>
      </c>
      <c r="R217">
        <f t="shared" si="33"/>
        <v>35</v>
      </c>
      <c r="U217">
        <f t="shared" si="34"/>
        <v>10</v>
      </c>
      <c r="W217">
        <f t="shared" si="35"/>
        <v>2</v>
      </c>
      <c r="X217">
        <f t="shared" si="28"/>
        <v>3</v>
      </c>
      <c r="AE217" s="4" t="str">
        <f t="shared" si="31"/>
        <v xml:space="preserve">       </v>
      </c>
      <c r="AF217" s="4" t="str">
        <f t="shared" si="32"/>
        <v xml:space="preserve">       ('1687', '4676', 'cat4', 'subcat4', 'Dean, Fox and Phillips', 'Extended context-sensitive forecast', 25600, 158669, 'successful', 2144, 'US', 'USD', '2021-12-03 06:00:00', '2021-12-31 06:00:00'),</v>
      </c>
    </row>
    <row r="218" spans="1:32" x14ac:dyDescent="0.55000000000000004">
      <c r="A218">
        <v>2015</v>
      </c>
      <c r="B218">
        <v>5300</v>
      </c>
      <c r="C218" t="s">
        <v>48</v>
      </c>
      <c r="D218" t="s">
        <v>49</v>
      </c>
      <c r="E218" t="s">
        <v>275</v>
      </c>
      <c r="F218" t="s">
        <v>276</v>
      </c>
      <c r="G218">
        <v>1500</v>
      </c>
      <c r="H218">
        <v>8929</v>
      </c>
      <c r="I218" t="s">
        <v>23</v>
      </c>
      <c r="J218">
        <v>83</v>
      </c>
      <c r="K218" t="s">
        <v>24</v>
      </c>
      <c r="L218" t="s">
        <v>25</v>
      </c>
      <c r="M218" s="1">
        <v>44118.208333333336</v>
      </c>
      <c r="N218" s="1">
        <v>44400.208333333336</v>
      </c>
      <c r="P218">
        <f t="shared" si="29"/>
        <v>4</v>
      </c>
      <c r="Q218">
        <f t="shared" si="30"/>
        <v>10</v>
      </c>
      <c r="R218">
        <f t="shared" si="33"/>
        <v>37</v>
      </c>
      <c r="U218">
        <f t="shared" si="34"/>
        <v>10</v>
      </c>
      <c r="W218">
        <f t="shared" si="35"/>
        <v>2</v>
      </c>
      <c r="X218">
        <f t="shared" si="28"/>
        <v>3</v>
      </c>
      <c r="AE218" s="4" t="str">
        <f t="shared" si="31"/>
        <v xml:space="preserve">       </v>
      </c>
      <c r="AF218" s="4" t="str">
        <f t="shared" si="32"/>
        <v xml:space="preserve">       ('2015', '5300', 'cat5', 'subcat5', 'Decker Inc', 'Universal encompassing implementation', 1500, 8929, 'successful', 83, 'US', 'USD', '2020-10-14 05:00:00', '2021-07-23 05:00:00'),</v>
      </c>
    </row>
    <row r="219" spans="1:32" x14ac:dyDescent="0.55000000000000004">
      <c r="A219">
        <v>1265</v>
      </c>
      <c r="B219">
        <v>4838</v>
      </c>
      <c r="C219" t="s">
        <v>38</v>
      </c>
      <c r="D219" t="s">
        <v>39</v>
      </c>
      <c r="E219" t="s">
        <v>1146</v>
      </c>
      <c r="F219" t="s">
        <v>1147</v>
      </c>
      <c r="G219">
        <v>184800</v>
      </c>
      <c r="H219">
        <v>164109</v>
      </c>
      <c r="I219" t="s">
        <v>16</v>
      </c>
      <c r="J219">
        <v>2690</v>
      </c>
      <c r="K219" t="s">
        <v>24</v>
      </c>
      <c r="L219" t="s">
        <v>25</v>
      </c>
      <c r="M219" s="1">
        <v>44207.25</v>
      </c>
      <c r="N219" s="1">
        <v>44558.25</v>
      </c>
      <c r="P219">
        <f t="shared" si="29"/>
        <v>4</v>
      </c>
      <c r="Q219">
        <f t="shared" si="30"/>
        <v>15</v>
      </c>
      <c r="R219">
        <f t="shared" si="33"/>
        <v>28</v>
      </c>
      <c r="U219">
        <f t="shared" si="34"/>
        <v>6</v>
      </c>
      <c r="W219">
        <f t="shared" si="35"/>
        <v>2</v>
      </c>
      <c r="X219">
        <f t="shared" si="28"/>
        <v>3</v>
      </c>
      <c r="AE219" s="4" t="str">
        <f t="shared" si="31"/>
        <v xml:space="preserve">       </v>
      </c>
      <c r="AF219" s="4" t="str">
        <f t="shared" si="32"/>
        <v xml:space="preserve">       ('1265', '4838', 'cat4', 'subcat4', 'Deleon and Sons', 'Organized value-added access', 184800, 164109, 'failed', 2690, 'US', 'USD', '2021-01-11 06:00:00', '2021-12-28 06:00:00'),</v>
      </c>
    </row>
    <row r="220" spans="1:32" x14ac:dyDescent="0.55000000000000004">
      <c r="A220">
        <v>2530</v>
      </c>
      <c r="B220">
        <v>3858</v>
      </c>
      <c r="C220" t="s">
        <v>48</v>
      </c>
      <c r="D220" t="s">
        <v>79</v>
      </c>
      <c r="E220" t="s">
        <v>958</v>
      </c>
      <c r="F220" t="s">
        <v>959</v>
      </c>
      <c r="G220">
        <v>100</v>
      </c>
      <c r="H220">
        <v>4</v>
      </c>
      <c r="I220" t="s">
        <v>16</v>
      </c>
      <c r="J220">
        <v>1</v>
      </c>
      <c r="K220" t="s">
        <v>17</v>
      </c>
      <c r="L220" t="s">
        <v>18</v>
      </c>
      <c r="M220" s="1">
        <v>44179.25</v>
      </c>
      <c r="N220" s="1">
        <v>44383.208333333336</v>
      </c>
      <c r="P220">
        <f t="shared" si="29"/>
        <v>4</v>
      </c>
      <c r="Q220">
        <f t="shared" si="30"/>
        <v>16</v>
      </c>
      <c r="R220">
        <f t="shared" si="33"/>
        <v>26</v>
      </c>
      <c r="U220">
        <f t="shared" si="34"/>
        <v>6</v>
      </c>
      <c r="W220">
        <f t="shared" si="35"/>
        <v>2</v>
      </c>
      <c r="X220">
        <f t="shared" si="28"/>
        <v>3</v>
      </c>
      <c r="AE220" s="4" t="str">
        <f t="shared" si="31"/>
        <v xml:space="preserve">       </v>
      </c>
      <c r="AF220" s="4" t="str">
        <f t="shared" si="32"/>
        <v xml:space="preserve">       ('2530', '3858', 'cat5', 'subcat11', 'Delgado-Hatfield', 'Up-sized composite success', 100, 4, 'failed', 1, 'CA', 'CAD', '2020-12-14 06:00:00', '2021-07-06 05:00:00'),</v>
      </c>
    </row>
    <row r="221" spans="1:32" x14ac:dyDescent="0.55000000000000004">
      <c r="A221">
        <v>748</v>
      </c>
      <c r="B221">
        <v>3910</v>
      </c>
      <c r="C221" t="s">
        <v>131</v>
      </c>
      <c r="D221" t="s">
        <v>132</v>
      </c>
      <c r="E221" t="s">
        <v>778</v>
      </c>
      <c r="F221" t="s">
        <v>779</v>
      </c>
      <c r="G221">
        <v>9700</v>
      </c>
      <c r="H221">
        <v>1146</v>
      </c>
      <c r="I221" t="s">
        <v>16</v>
      </c>
      <c r="J221">
        <v>23</v>
      </c>
      <c r="K221" t="s">
        <v>17</v>
      </c>
      <c r="L221" t="s">
        <v>18</v>
      </c>
      <c r="M221" s="1">
        <v>44260.25</v>
      </c>
      <c r="N221" s="1">
        <v>44269.25</v>
      </c>
      <c r="P221">
        <f t="shared" si="29"/>
        <v>3</v>
      </c>
      <c r="Q221">
        <f t="shared" si="30"/>
        <v>11</v>
      </c>
      <c r="R221">
        <f t="shared" si="33"/>
        <v>36</v>
      </c>
      <c r="U221">
        <f t="shared" si="34"/>
        <v>6</v>
      </c>
      <c r="W221">
        <f t="shared" si="35"/>
        <v>2</v>
      </c>
      <c r="X221">
        <f t="shared" si="28"/>
        <v>3</v>
      </c>
      <c r="AE221" s="4" t="str">
        <f t="shared" si="31"/>
        <v xml:space="preserve">       </v>
      </c>
      <c r="AF221" s="4" t="str">
        <f t="shared" si="32"/>
        <v xml:space="preserve">       ('748', '3910', 'cat8', 'subcat15', 'Diaz-Garcia', 'Profit-focused 3rdgeneration circuit', 9700, 1146, 'failed', 23, 'CA', 'CAD', '2021-03-05 06:00:00', '2021-03-14 06:00:00'),</v>
      </c>
    </row>
    <row r="222" spans="1:32" x14ac:dyDescent="0.55000000000000004">
      <c r="A222">
        <v>2028</v>
      </c>
      <c r="B222">
        <v>5219</v>
      </c>
      <c r="C222" t="s">
        <v>32</v>
      </c>
      <c r="D222" t="s">
        <v>33</v>
      </c>
      <c r="E222" t="s">
        <v>2001</v>
      </c>
      <c r="F222" t="s">
        <v>2002</v>
      </c>
      <c r="G222">
        <v>6700</v>
      </c>
      <c r="H222">
        <v>11941</v>
      </c>
      <c r="I222" t="s">
        <v>23</v>
      </c>
      <c r="J222">
        <v>323</v>
      </c>
      <c r="K222" t="s">
        <v>24</v>
      </c>
      <c r="L222" t="s">
        <v>25</v>
      </c>
      <c r="M222" s="1">
        <v>44373.208333333336</v>
      </c>
      <c r="N222" s="1">
        <v>44387.208333333336</v>
      </c>
      <c r="P222">
        <f t="shared" si="29"/>
        <v>4</v>
      </c>
      <c r="Q222">
        <f t="shared" si="30"/>
        <v>11</v>
      </c>
      <c r="R222">
        <f t="shared" si="33"/>
        <v>29</v>
      </c>
      <c r="U222">
        <f t="shared" si="34"/>
        <v>10</v>
      </c>
      <c r="W222">
        <f t="shared" si="35"/>
        <v>2</v>
      </c>
      <c r="X222">
        <f t="shared" si="28"/>
        <v>3</v>
      </c>
      <c r="AE222" s="4" t="str">
        <f t="shared" si="31"/>
        <v xml:space="preserve">       </v>
      </c>
      <c r="AF222" s="4" t="str">
        <f t="shared" si="32"/>
        <v xml:space="preserve">       ('2028', '5219', 'cat3', 'subcat3', 'Diaz-Little', 'Grass-roots executive synergy', 6700, 11941, 'successful', 323, 'US', 'USD', '2021-06-26 05:00:00', '2021-07-10 05:00:00'),</v>
      </c>
    </row>
    <row r="223" spans="1:32" x14ac:dyDescent="0.55000000000000004">
      <c r="A223">
        <v>399</v>
      </c>
      <c r="B223">
        <v>5983</v>
      </c>
      <c r="C223" t="s">
        <v>131</v>
      </c>
      <c r="D223" t="s">
        <v>132</v>
      </c>
      <c r="E223" t="s">
        <v>1795</v>
      </c>
      <c r="F223" t="s">
        <v>1796</v>
      </c>
      <c r="G223">
        <v>8300</v>
      </c>
      <c r="H223">
        <v>2111</v>
      </c>
      <c r="I223" t="s">
        <v>16</v>
      </c>
      <c r="J223">
        <v>57</v>
      </c>
      <c r="K223" t="s">
        <v>17</v>
      </c>
      <c r="L223" t="s">
        <v>18</v>
      </c>
      <c r="M223" s="1">
        <v>44559.25</v>
      </c>
      <c r="N223" s="1">
        <v>44577.25</v>
      </c>
      <c r="P223">
        <f t="shared" si="29"/>
        <v>3</v>
      </c>
      <c r="Q223">
        <f t="shared" si="30"/>
        <v>22</v>
      </c>
      <c r="R223">
        <f t="shared" si="33"/>
        <v>37</v>
      </c>
      <c r="U223">
        <f t="shared" si="34"/>
        <v>6</v>
      </c>
      <c r="W223">
        <f t="shared" si="35"/>
        <v>2</v>
      </c>
      <c r="X223">
        <f t="shared" si="28"/>
        <v>3</v>
      </c>
      <c r="AE223" s="4" t="str">
        <f t="shared" si="31"/>
        <v xml:space="preserve">       </v>
      </c>
      <c r="AF223" s="4" t="str">
        <f t="shared" si="32"/>
        <v xml:space="preserve">       ('399', '5983', 'cat8', 'subcat15', 'Dixon, Perez and Banks', 'Re-engineered encompassing definition', 8300, 2111, 'failed', 57, 'CA', 'CAD', '2021-12-29 06:00:00', '2022-01-16 06:00:00'),</v>
      </c>
    </row>
    <row r="224" spans="1:32" x14ac:dyDescent="0.55000000000000004">
      <c r="A224">
        <v>1780</v>
      </c>
      <c r="B224">
        <v>1326</v>
      </c>
      <c r="C224" t="s">
        <v>26</v>
      </c>
      <c r="D224" t="s">
        <v>27</v>
      </c>
      <c r="E224" t="s">
        <v>1491</v>
      </c>
      <c r="F224" t="s">
        <v>1492</v>
      </c>
      <c r="G224">
        <v>123600</v>
      </c>
      <c r="H224">
        <v>5429</v>
      </c>
      <c r="I224" t="s">
        <v>82</v>
      </c>
      <c r="J224">
        <v>60</v>
      </c>
      <c r="K224" t="s">
        <v>24</v>
      </c>
      <c r="L224" t="s">
        <v>25</v>
      </c>
      <c r="M224" s="1">
        <v>44393.208333333336</v>
      </c>
      <c r="N224" s="1">
        <v>44425.208333333336</v>
      </c>
      <c r="P224">
        <f t="shared" si="29"/>
        <v>4</v>
      </c>
      <c r="Q224">
        <f t="shared" si="30"/>
        <v>15</v>
      </c>
      <c r="R224">
        <f t="shared" si="33"/>
        <v>36</v>
      </c>
      <c r="U224">
        <f t="shared" si="34"/>
        <v>8</v>
      </c>
      <c r="W224">
        <f t="shared" si="35"/>
        <v>2</v>
      </c>
      <c r="X224">
        <f t="shared" si="28"/>
        <v>3</v>
      </c>
      <c r="AE224" s="4" t="str">
        <f t="shared" si="31"/>
        <v xml:space="preserve">       </v>
      </c>
      <c r="AF224" s="4" t="str">
        <f t="shared" si="32"/>
        <v xml:space="preserve">       ('1780', '1326', 'cat2', 'subcat2', 'Dominguez-Owens', 'Open-architected systematic intranet', 123600, 5429, 'canceled', 60, 'US', 'USD', '2021-07-16 05:00:00', '2021-08-17 05:00:00'),</v>
      </c>
    </row>
    <row r="225" spans="1:32" x14ac:dyDescent="0.55000000000000004">
      <c r="A225">
        <v>2215</v>
      </c>
      <c r="B225">
        <v>3054</v>
      </c>
      <c r="C225" t="s">
        <v>26</v>
      </c>
      <c r="D225" t="s">
        <v>27</v>
      </c>
      <c r="E225" t="s">
        <v>1162</v>
      </c>
      <c r="F225" t="s">
        <v>1163</v>
      </c>
      <c r="G225">
        <v>170600</v>
      </c>
      <c r="H225">
        <v>75022</v>
      </c>
      <c r="I225" t="s">
        <v>16</v>
      </c>
      <c r="J225">
        <v>1028</v>
      </c>
      <c r="K225" t="s">
        <v>24</v>
      </c>
      <c r="L225" t="s">
        <v>25</v>
      </c>
      <c r="M225" s="1">
        <v>44176.25</v>
      </c>
      <c r="N225" s="1">
        <v>44342.208333333336</v>
      </c>
      <c r="P225">
        <f t="shared" si="29"/>
        <v>4</v>
      </c>
      <c r="Q225">
        <f t="shared" si="30"/>
        <v>27</v>
      </c>
      <c r="R225">
        <f t="shared" si="33"/>
        <v>39</v>
      </c>
      <c r="U225">
        <f t="shared" si="34"/>
        <v>6</v>
      </c>
      <c r="W225">
        <f t="shared" si="35"/>
        <v>2</v>
      </c>
      <c r="X225">
        <f t="shared" si="28"/>
        <v>3</v>
      </c>
      <c r="AE225" s="4" t="str">
        <f t="shared" si="31"/>
        <v xml:space="preserve">       </v>
      </c>
      <c r="AF225" s="4" t="str">
        <f t="shared" si="32"/>
        <v xml:space="preserve">       ('2215', '3054', 'cat2', 'subcat2', 'Dougherty, Austin and Mills', 'De-engineered 5thgeneration contingency', 170600, 75022, 'failed', 1028, 'US', 'USD', '2020-12-11 06:00:00', '2021-05-26 05:00:00'),</v>
      </c>
    </row>
    <row r="226" spans="1:32" x14ac:dyDescent="0.55000000000000004">
      <c r="A226">
        <v>253</v>
      </c>
      <c r="B226">
        <v>5755</v>
      </c>
      <c r="C226" t="s">
        <v>26</v>
      </c>
      <c r="D226" t="s">
        <v>57</v>
      </c>
      <c r="E226" t="s">
        <v>261</v>
      </c>
      <c r="F226" t="s">
        <v>262</v>
      </c>
      <c r="G226">
        <v>900</v>
      </c>
      <c r="H226">
        <v>9193</v>
      </c>
      <c r="I226" t="s">
        <v>23</v>
      </c>
      <c r="J226">
        <v>164</v>
      </c>
      <c r="K226" t="s">
        <v>24</v>
      </c>
      <c r="L226" t="s">
        <v>25</v>
      </c>
      <c r="M226" s="1">
        <v>44475.208333333336</v>
      </c>
      <c r="N226" s="1">
        <v>44588.25</v>
      </c>
      <c r="P226">
        <f t="shared" si="29"/>
        <v>3</v>
      </c>
      <c r="Q226">
        <f t="shared" si="30"/>
        <v>11</v>
      </c>
      <c r="R226">
        <f t="shared" si="33"/>
        <v>28</v>
      </c>
      <c r="U226">
        <f t="shared" si="34"/>
        <v>10</v>
      </c>
      <c r="W226">
        <f t="shared" si="35"/>
        <v>2</v>
      </c>
      <c r="X226">
        <f t="shared" si="28"/>
        <v>3</v>
      </c>
      <c r="AE226" s="4" t="str">
        <f t="shared" si="31"/>
        <v xml:space="preserve">       </v>
      </c>
      <c r="AF226" s="4" t="str">
        <f t="shared" si="32"/>
        <v xml:space="preserve">       ('253', '5755', 'cat2', 'subcat6', 'Douglas LLC', 'Reduced heuristic moratorium', 900, 9193, 'successful', 164, 'US', 'USD', '2021-10-06 05:00:00', '2022-01-27 06:00:00'),</v>
      </c>
    </row>
    <row r="227" spans="1:32" x14ac:dyDescent="0.55000000000000004">
      <c r="A227">
        <v>962</v>
      </c>
      <c r="B227">
        <v>1677</v>
      </c>
      <c r="C227" t="s">
        <v>38</v>
      </c>
      <c r="D227" t="s">
        <v>39</v>
      </c>
      <c r="E227" t="s">
        <v>624</v>
      </c>
      <c r="F227" t="s">
        <v>625</v>
      </c>
      <c r="G227">
        <v>164500</v>
      </c>
      <c r="H227">
        <v>150552</v>
      </c>
      <c r="I227" t="s">
        <v>16</v>
      </c>
      <c r="J227">
        <v>2062</v>
      </c>
      <c r="K227" t="s">
        <v>24</v>
      </c>
      <c r="L227" t="s">
        <v>25</v>
      </c>
      <c r="M227" s="1">
        <v>43886.25</v>
      </c>
      <c r="N227" s="1">
        <v>44292.208333333336</v>
      </c>
      <c r="P227">
        <f t="shared" si="29"/>
        <v>3</v>
      </c>
      <c r="Q227">
        <f t="shared" si="30"/>
        <v>9</v>
      </c>
      <c r="R227">
        <f t="shared" si="33"/>
        <v>33</v>
      </c>
      <c r="U227">
        <f t="shared" si="34"/>
        <v>6</v>
      </c>
      <c r="W227">
        <f t="shared" si="35"/>
        <v>2</v>
      </c>
      <c r="X227">
        <f t="shared" si="28"/>
        <v>3</v>
      </c>
      <c r="AE227" s="4" t="str">
        <f t="shared" si="31"/>
        <v xml:space="preserve">       </v>
      </c>
      <c r="AF227" s="4" t="str">
        <f t="shared" si="32"/>
        <v xml:space="preserve">       ('962', '1677', 'cat4', 'subcat4', 'Drake PLC', 'Profound object-oriented paradigm', 164500, 150552, 'failed', 2062, 'US', 'USD', '2020-02-25 06:00:00', '2021-04-06 05:00:00'),</v>
      </c>
    </row>
    <row r="228" spans="1:32" x14ac:dyDescent="0.55000000000000004">
      <c r="A228">
        <v>2936</v>
      </c>
      <c r="B228">
        <v>2005</v>
      </c>
      <c r="C228" t="s">
        <v>38</v>
      </c>
      <c r="D228" t="s">
        <v>39</v>
      </c>
      <c r="E228" t="s">
        <v>578</v>
      </c>
      <c r="F228" t="s">
        <v>579</v>
      </c>
      <c r="G228">
        <v>5000</v>
      </c>
      <c r="H228">
        <v>13424</v>
      </c>
      <c r="I228" t="s">
        <v>23</v>
      </c>
      <c r="J228">
        <v>186</v>
      </c>
      <c r="K228" t="s">
        <v>24</v>
      </c>
      <c r="L228" t="s">
        <v>25</v>
      </c>
      <c r="M228" s="1">
        <v>44149.25</v>
      </c>
      <c r="N228" s="1">
        <v>44493.208333333336</v>
      </c>
      <c r="P228">
        <f t="shared" si="29"/>
        <v>4</v>
      </c>
      <c r="Q228">
        <f t="shared" si="30"/>
        <v>27</v>
      </c>
      <c r="R228">
        <f t="shared" si="33"/>
        <v>29</v>
      </c>
      <c r="U228">
        <f t="shared" si="34"/>
        <v>10</v>
      </c>
      <c r="W228">
        <f t="shared" si="35"/>
        <v>2</v>
      </c>
      <c r="X228">
        <f t="shared" si="28"/>
        <v>3</v>
      </c>
      <c r="AE228" s="4" t="str">
        <f t="shared" si="31"/>
        <v xml:space="preserve">       </v>
      </c>
      <c r="AF228" s="4" t="str">
        <f t="shared" si="32"/>
        <v xml:space="preserve">       ('2936', '2005', 'cat4', 'subcat4', 'Duncan, Mcdonald and Miller', 'Assimilated coherent hardware', 5000, 13424, 'successful', 186, 'US', 'USD', '2020-11-14 06:00:00', '2021-10-24 05:00:00'),</v>
      </c>
    </row>
    <row r="229" spans="1:32" x14ac:dyDescent="0.55000000000000004">
      <c r="A229">
        <v>2929</v>
      </c>
      <c r="B229">
        <v>2632</v>
      </c>
      <c r="C229" t="s">
        <v>26</v>
      </c>
      <c r="D229" t="s">
        <v>67</v>
      </c>
      <c r="E229" t="s">
        <v>1309</v>
      </c>
      <c r="F229" t="s">
        <v>1310</v>
      </c>
      <c r="G229">
        <v>1900</v>
      </c>
      <c r="H229">
        <v>2884</v>
      </c>
      <c r="I229" t="s">
        <v>23</v>
      </c>
      <c r="J229">
        <v>96</v>
      </c>
      <c r="K229" t="s">
        <v>24</v>
      </c>
      <c r="L229" t="s">
        <v>25</v>
      </c>
      <c r="M229" s="1">
        <v>44250.25</v>
      </c>
      <c r="N229" s="1">
        <v>44255.25</v>
      </c>
      <c r="P229">
        <f t="shared" si="29"/>
        <v>4</v>
      </c>
      <c r="Q229">
        <f t="shared" si="30"/>
        <v>22</v>
      </c>
      <c r="R229">
        <f t="shared" si="33"/>
        <v>36</v>
      </c>
      <c r="U229">
        <f t="shared" si="34"/>
        <v>10</v>
      </c>
      <c r="W229">
        <f t="shared" si="35"/>
        <v>2</v>
      </c>
      <c r="X229">
        <f t="shared" si="28"/>
        <v>3</v>
      </c>
      <c r="AE229" s="4" t="str">
        <f t="shared" si="31"/>
        <v xml:space="preserve">       </v>
      </c>
      <c r="AF229" s="4" t="str">
        <f t="shared" si="32"/>
        <v xml:space="preserve">       ('2929', '2632', 'cat2', 'subcat8', 'Dunn, Moreno and Green', 'Intuitive object-oriented task-force', 1900, 2884, 'successful', 96, 'US', 'USD', '2021-02-23 06:00:00', '2021-02-28 06:00:00'),</v>
      </c>
    </row>
    <row r="230" spans="1:32" x14ac:dyDescent="0.55000000000000004">
      <c r="A230">
        <v>3200</v>
      </c>
      <c r="B230">
        <v>5126</v>
      </c>
      <c r="C230" t="s">
        <v>26</v>
      </c>
      <c r="D230" t="s">
        <v>27</v>
      </c>
      <c r="E230" t="s">
        <v>1690</v>
      </c>
      <c r="F230" t="s">
        <v>1691</v>
      </c>
      <c r="G230">
        <v>4100</v>
      </c>
      <c r="H230">
        <v>14640</v>
      </c>
      <c r="I230" t="s">
        <v>23</v>
      </c>
      <c r="J230">
        <v>252</v>
      </c>
      <c r="K230" t="s">
        <v>24</v>
      </c>
      <c r="L230" t="s">
        <v>25</v>
      </c>
      <c r="M230" s="1">
        <v>44197.25</v>
      </c>
      <c r="N230" s="1">
        <v>44291.208333333336</v>
      </c>
      <c r="P230">
        <f t="shared" si="29"/>
        <v>4</v>
      </c>
      <c r="Q230">
        <f t="shared" si="30"/>
        <v>8</v>
      </c>
      <c r="R230">
        <f t="shared" si="33"/>
        <v>36</v>
      </c>
      <c r="U230">
        <f t="shared" si="34"/>
        <v>10</v>
      </c>
      <c r="W230">
        <f t="shared" si="35"/>
        <v>2</v>
      </c>
      <c r="X230">
        <f t="shared" si="28"/>
        <v>3</v>
      </c>
      <c r="AE230" s="4" t="str">
        <f t="shared" si="31"/>
        <v xml:space="preserve">       </v>
      </c>
      <c r="AF230" s="4" t="str">
        <f t="shared" si="32"/>
        <v xml:space="preserve">       ('3200', '5126', 'cat2', 'subcat2', 'Dyer Inc', 'Secured well-modulated system engine', 4100, 14640, 'successful', 252, 'US', 'USD', '2021-01-01 06:00:00', '2021-04-05 05:00:00'),</v>
      </c>
    </row>
    <row r="231" spans="1:32" x14ac:dyDescent="0.55000000000000004">
      <c r="A231">
        <v>2077</v>
      </c>
      <c r="B231">
        <v>3272</v>
      </c>
      <c r="C231" t="s">
        <v>32</v>
      </c>
      <c r="D231" t="s">
        <v>33</v>
      </c>
      <c r="E231" t="s">
        <v>1539</v>
      </c>
      <c r="F231" t="s">
        <v>1540</v>
      </c>
      <c r="G231">
        <v>55800</v>
      </c>
      <c r="H231">
        <v>118580</v>
      </c>
      <c r="I231" t="s">
        <v>23</v>
      </c>
      <c r="J231">
        <v>3388</v>
      </c>
      <c r="K231" t="s">
        <v>24</v>
      </c>
      <c r="L231" t="s">
        <v>25</v>
      </c>
      <c r="M231" s="1">
        <v>44190.25</v>
      </c>
      <c r="N231" s="1">
        <v>44414.208333333336</v>
      </c>
      <c r="P231">
        <f t="shared" si="29"/>
        <v>4</v>
      </c>
      <c r="Q231">
        <f t="shared" si="30"/>
        <v>11</v>
      </c>
      <c r="R231">
        <f t="shared" si="33"/>
        <v>33</v>
      </c>
      <c r="U231">
        <f t="shared" si="34"/>
        <v>10</v>
      </c>
      <c r="W231">
        <f t="shared" si="35"/>
        <v>2</v>
      </c>
      <c r="X231">
        <f t="shared" si="28"/>
        <v>3</v>
      </c>
      <c r="AE231" s="4" t="str">
        <f t="shared" si="31"/>
        <v xml:space="preserve">       </v>
      </c>
      <c r="AF231" s="4" t="str">
        <f t="shared" si="32"/>
        <v xml:space="preserve">       ('2077', '3272', 'cat3', 'subcat3', 'Edwards LLC', 'Automated system-worthy structure', 55800, 118580, 'successful', 3388, 'US', 'USD', '2020-12-25 06:00:00', '2021-08-06 05:00:00'),</v>
      </c>
    </row>
    <row r="232" spans="1:32" x14ac:dyDescent="0.55000000000000004">
      <c r="A232">
        <v>1026</v>
      </c>
      <c r="B232">
        <v>3224</v>
      </c>
      <c r="C232" t="s">
        <v>38</v>
      </c>
      <c r="D232" t="s">
        <v>39</v>
      </c>
      <c r="E232" t="s">
        <v>911</v>
      </c>
      <c r="F232" t="s">
        <v>912</v>
      </c>
      <c r="G232">
        <v>1800</v>
      </c>
      <c r="H232">
        <v>10313</v>
      </c>
      <c r="I232" t="s">
        <v>23</v>
      </c>
      <c r="J232">
        <v>219</v>
      </c>
      <c r="K232" t="s">
        <v>24</v>
      </c>
      <c r="L232" t="s">
        <v>25</v>
      </c>
      <c r="M232" s="1">
        <v>44143.25</v>
      </c>
      <c r="N232" s="1">
        <v>44513.25</v>
      </c>
      <c r="P232">
        <f t="shared" si="29"/>
        <v>4</v>
      </c>
      <c r="Q232">
        <f t="shared" si="30"/>
        <v>12</v>
      </c>
      <c r="R232">
        <f t="shared" si="33"/>
        <v>29</v>
      </c>
      <c r="U232">
        <f t="shared" si="34"/>
        <v>10</v>
      </c>
      <c r="W232">
        <f t="shared" si="35"/>
        <v>2</v>
      </c>
      <c r="X232">
        <f t="shared" si="28"/>
        <v>3</v>
      </c>
      <c r="AE232" s="4" t="str">
        <f t="shared" si="31"/>
        <v xml:space="preserve">       </v>
      </c>
      <c r="AF232" s="4" t="str">
        <f t="shared" si="32"/>
        <v xml:space="preserve">       ('1026', '3224', 'cat4', 'subcat4', 'Edwards-Kane', 'Virtual leadingedge framework', 1800, 10313, 'successful', 219, 'US', 'USD', '2020-11-08 06:00:00', '2021-11-13 06:00:00'),</v>
      </c>
    </row>
    <row r="233" spans="1:32" x14ac:dyDescent="0.55000000000000004">
      <c r="A233">
        <v>2999</v>
      </c>
      <c r="B233">
        <v>3209</v>
      </c>
      <c r="C233" t="s">
        <v>38</v>
      </c>
      <c r="D233" t="s">
        <v>39</v>
      </c>
      <c r="E233" t="s">
        <v>307</v>
      </c>
      <c r="F233" t="s">
        <v>308</v>
      </c>
      <c r="G233">
        <v>177700</v>
      </c>
      <c r="H233">
        <v>33092</v>
      </c>
      <c r="I233" t="s">
        <v>16</v>
      </c>
      <c r="J233">
        <v>662</v>
      </c>
      <c r="K233" t="s">
        <v>17</v>
      </c>
      <c r="L233" t="s">
        <v>18</v>
      </c>
      <c r="M233" s="1">
        <v>44576.25</v>
      </c>
      <c r="N233" s="1">
        <v>44595.25</v>
      </c>
      <c r="P233">
        <f t="shared" si="29"/>
        <v>4</v>
      </c>
      <c r="Q233">
        <f t="shared" si="30"/>
        <v>13</v>
      </c>
      <c r="R233">
        <f t="shared" si="33"/>
        <v>25</v>
      </c>
      <c r="U233">
        <f t="shared" si="34"/>
        <v>6</v>
      </c>
      <c r="W233">
        <f t="shared" si="35"/>
        <v>2</v>
      </c>
      <c r="X233">
        <f t="shared" si="28"/>
        <v>3</v>
      </c>
      <c r="AE233" s="4" t="str">
        <f t="shared" si="31"/>
        <v xml:space="preserve">       </v>
      </c>
      <c r="AF233" s="4" t="str">
        <f t="shared" si="32"/>
        <v xml:space="preserve">       ('2999', '3209', 'cat4', 'subcat4', 'Edwards-Lewis', 'Enhanced scalable concept', 177700, 33092, 'failed', 662, 'CA', 'CAD', '2022-01-15 06:00:00', '2022-02-03 06:00:00'),</v>
      </c>
    </row>
    <row r="234" spans="1:32" x14ac:dyDescent="0.55000000000000004">
      <c r="A234">
        <v>3118</v>
      </c>
      <c r="B234">
        <v>2810</v>
      </c>
      <c r="C234" t="s">
        <v>38</v>
      </c>
      <c r="D234" t="s">
        <v>39</v>
      </c>
      <c r="E234" t="s">
        <v>1773</v>
      </c>
      <c r="F234" t="s">
        <v>1774</v>
      </c>
      <c r="G234">
        <v>81000</v>
      </c>
      <c r="H234">
        <v>150515</v>
      </c>
      <c r="I234" t="s">
        <v>23</v>
      </c>
      <c r="J234">
        <v>3272</v>
      </c>
      <c r="K234" t="s">
        <v>24</v>
      </c>
      <c r="L234" t="s">
        <v>25</v>
      </c>
      <c r="M234" s="1">
        <v>44378.208333333336</v>
      </c>
      <c r="N234" s="1">
        <v>44490.208333333336</v>
      </c>
      <c r="P234">
        <f t="shared" si="29"/>
        <v>4</v>
      </c>
      <c r="Q234">
        <f t="shared" si="30"/>
        <v>26</v>
      </c>
      <c r="R234">
        <f t="shared" si="33"/>
        <v>38</v>
      </c>
      <c r="U234">
        <f t="shared" si="34"/>
        <v>10</v>
      </c>
      <c r="W234">
        <f t="shared" si="35"/>
        <v>2</v>
      </c>
      <c r="X234">
        <f t="shared" si="28"/>
        <v>3</v>
      </c>
      <c r="AE234" s="4" t="str">
        <f t="shared" si="31"/>
        <v xml:space="preserve">       </v>
      </c>
      <c r="AF234" s="4" t="str">
        <f t="shared" si="32"/>
        <v xml:space="preserve">       ('3118', '2810', 'cat4', 'subcat4', 'Ellis, Smith and Armstrong', 'Horizontal attitude-oriented help-desk', 81000, 150515, 'successful', 3272, 'US', 'USD', '2021-07-01 05:00:00', '2021-10-21 05:00:00'),</v>
      </c>
    </row>
    <row r="235" spans="1:32" x14ac:dyDescent="0.55000000000000004">
      <c r="A235">
        <v>2435</v>
      </c>
      <c r="B235">
        <v>2336</v>
      </c>
      <c r="C235" t="s">
        <v>48</v>
      </c>
      <c r="D235" t="s">
        <v>79</v>
      </c>
      <c r="E235" t="s">
        <v>536</v>
      </c>
      <c r="F235" t="s">
        <v>537</v>
      </c>
      <c r="G235">
        <v>9300</v>
      </c>
      <c r="H235">
        <v>14822</v>
      </c>
      <c r="I235" t="s">
        <v>23</v>
      </c>
      <c r="J235">
        <v>329</v>
      </c>
      <c r="K235" t="s">
        <v>24</v>
      </c>
      <c r="L235" t="s">
        <v>25</v>
      </c>
      <c r="M235" s="1">
        <v>44270.208333333336</v>
      </c>
      <c r="N235" s="1">
        <v>44514.25</v>
      </c>
      <c r="P235">
        <f t="shared" si="29"/>
        <v>4</v>
      </c>
      <c r="Q235">
        <f t="shared" si="30"/>
        <v>11</v>
      </c>
      <c r="R235">
        <f t="shared" si="33"/>
        <v>44</v>
      </c>
      <c r="U235">
        <f t="shared" si="34"/>
        <v>10</v>
      </c>
      <c r="W235">
        <f t="shared" si="35"/>
        <v>2</v>
      </c>
      <c r="X235">
        <f t="shared" si="28"/>
        <v>3</v>
      </c>
      <c r="AE235" s="4" t="str">
        <f t="shared" si="31"/>
        <v xml:space="preserve">       </v>
      </c>
      <c r="AF235" s="4" t="str">
        <f t="shared" si="32"/>
        <v xml:space="preserve">       ('2435', '2336', 'cat5', 'subcat11', 'Ellison PLC', 'Re-contextualized tangible open architecture', 9300, 14822, 'successful', 329, 'US', 'USD', '2021-03-15 05:00:00', '2021-11-14 06:00:00'),</v>
      </c>
    </row>
    <row r="236" spans="1:32" x14ac:dyDescent="0.55000000000000004">
      <c r="A236">
        <v>1698</v>
      </c>
      <c r="B236">
        <v>1368</v>
      </c>
      <c r="C236" t="s">
        <v>26</v>
      </c>
      <c r="D236" t="s">
        <v>27</v>
      </c>
      <c r="E236" t="s">
        <v>1654</v>
      </c>
      <c r="F236" t="s">
        <v>1655</v>
      </c>
      <c r="G236">
        <v>2600</v>
      </c>
      <c r="H236">
        <v>6987</v>
      </c>
      <c r="I236" t="s">
        <v>23</v>
      </c>
      <c r="J236">
        <v>218</v>
      </c>
      <c r="K236" t="s">
        <v>24</v>
      </c>
      <c r="L236" t="s">
        <v>25</v>
      </c>
      <c r="M236" s="1">
        <v>44347.208333333336</v>
      </c>
      <c r="N236" s="1">
        <v>44458.208333333336</v>
      </c>
      <c r="P236">
        <f t="shared" si="29"/>
        <v>4</v>
      </c>
      <c r="Q236">
        <f t="shared" si="30"/>
        <v>18</v>
      </c>
      <c r="R236">
        <f t="shared" si="33"/>
        <v>34</v>
      </c>
      <c r="U236">
        <f t="shared" si="34"/>
        <v>10</v>
      </c>
      <c r="W236">
        <f t="shared" si="35"/>
        <v>2</v>
      </c>
      <c r="X236">
        <f t="shared" si="28"/>
        <v>3</v>
      </c>
      <c r="AE236" s="4" t="str">
        <f t="shared" si="31"/>
        <v xml:space="preserve">       </v>
      </c>
      <c r="AF236" s="4" t="str">
        <f t="shared" si="32"/>
        <v xml:space="preserve">       ('1698', '1368', 'cat2', 'subcat2', 'English-Mccullough', 'Business-focused discrete software', 2600, 6987, 'successful', 218, 'US', 'USD', '2021-05-31 05:00:00', '2021-09-19 05:00:00'),</v>
      </c>
    </row>
    <row r="237" spans="1:32" x14ac:dyDescent="0.55000000000000004">
      <c r="A237">
        <v>461</v>
      </c>
      <c r="B237">
        <v>3521</v>
      </c>
      <c r="C237" t="s">
        <v>131</v>
      </c>
      <c r="D237" t="s">
        <v>132</v>
      </c>
      <c r="E237" t="s">
        <v>2024</v>
      </c>
      <c r="F237" t="s">
        <v>2025</v>
      </c>
      <c r="G237">
        <v>9800</v>
      </c>
      <c r="H237">
        <v>7608</v>
      </c>
      <c r="I237" t="s">
        <v>82</v>
      </c>
      <c r="J237">
        <v>75</v>
      </c>
      <c r="K237" t="s">
        <v>116</v>
      </c>
      <c r="L237" t="s">
        <v>117</v>
      </c>
      <c r="M237" s="1">
        <v>44380.208333333336</v>
      </c>
      <c r="N237" s="1">
        <v>44385.208333333336</v>
      </c>
      <c r="P237">
        <f t="shared" si="29"/>
        <v>3</v>
      </c>
      <c r="Q237">
        <f t="shared" si="30"/>
        <v>15</v>
      </c>
      <c r="R237">
        <f t="shared" si="33"/>
        <v>36</v>
      </c>
      <c r="U237">
        <f t="shared" si="34"/>
        <v>8</v>
      </c>
      <c r="W237">
        <f t="shared" si="35"/>
        <v>2</v>
      </c>
      <c r="X237">
        <f t="shared" si="28"/>
        <v>3</v>
      </c>
      <c r="AE237" s="4" t="str">
        <f t="shared" si="31"/>
        <v xml:space="preserve">       </v>
      </c>
      <c r="AF237" s="4" t="str">
        <f t="shared" si="32"/>
        <v xml:space="preserve">       ('461', '3521', 'cat8', 'subcat15', 'Erickson-Rogers', 'De-engineered even-keeled definition', 9800, 7608, 'canceled', 75, 'IT', 'EUR', '2021-07-03 05:00:00', '2021-07-08 05:00:00'),</v>
      </c>
    </row>
    <row r="238" spans="1:32" x14ac:dyDescent="0.55000000000000004">
      <c r="A238">
        <v>2046</v>
      </c>
      <c r="B238">
        <v>4768</v>
      </c>
      <c r="C238" t="s">
        <v>38</v>
      </c>
      <c r="D238" t="s">
        <v>39</v>
      </c>
      <c r="E238" t="s">
        <v>1909</v>
      </c>
      <c r="F238" t="s">
        <v>1910</v>
      </c>
      <c r="G238">
        <v>73000</v>
      </c>
      <c r="H238">
        <v>175015</v>
      </c>
      <c r="I238" t="s">
        <v>23</v>
      </c>
      <c r="J238">
        <v>1902</v>
      </c>
      <c r="K238" t="s">
        <v>24</v>
      </c>
      <c r="L238" t="s">
        <v>25</v>
      </c>
      <c r="M238" s="1">
        <v>44225.25</v>
      </c>
      <c r="N238" s="1">
        <v>44393.208333333336</v>
      </c>
      <c r="P238">
        <f t="shared" si="29"/>
        <v>4</v>
      </c>
      <c r="Q238">
        <f t="shared" si="30"/>
        <v>14</v>
      </c>
      <c r="R238">
        <f t="shared" si="33"/>
        <v>28</v>
      </c>
      <c r="U238">
        <f t="shared" si="34"/>
        <v>10</v>
      </c>
      <c r="W238">
        <f t="shared" si="35"/>
        <v>2</v>
      </c>
      <c r="X238">
        <f t="shared" si="28"/>
        <v>3</v>
      </c>
      <c r="AE238" s="4" t="str">
        <f t="shared" si="31"/>
        <v xml:space="preserve">       </v>
      </c>
      <c r="AF238" s="4" t="str">
        <f t="shared" si="32"/>
        <v xml:space="preserve">       ('2046', '4768', 'cat4', 'subcat4', 'Espinoza Group', 'Implemented tangible support', 73000, 175015, 'successful', 1902, 'US', 'USD', '2021-01-29 06:00:00', '2021-07-16 05:00:00'),</v>
      </c>
    </row>
    <row r="239" spans="1:32" x14ac:dyDescent="0.55000000000000004">
      <c r="A239">
        <v>2734</v>
      </c>
      <c r="B239">
        <v>5678</v>
      </c>
      <c r="C239" t="s">
        <v>19</v>
      </c>
      <c r="D239" t="s">
        <v>20</v>
      </c>
      <c r="E239" t="s">
        <v>1797</v>
      </c>
      <c r="F239" t="s">
        <v>1798</v>
      </c>
      <c r="G239">
        <v>163600</v>
      </c>
      <c r="H239">
        <v>126628</v>
      </c>
      <c r="I239" t="s">
        <v>16</v>
      </c>
      <c r="J239">
        <v>1229</v>
      </c>
      <c r="K239" t="s">
        <v>24</v>
      </c>
      <c r="L239" t="s">
        <v>25</v>
      </c>
      <c r="M239" s="1">
        <v>44143.25</v>
      </c>
      <c r="N239" s="1">
        <v>44218.25</v>
      </c>
      <c r="P239">
        <f t="shared" si="29"/>
        <v>4</v>
      </c>
      <c r="Q239">
        <f t="shared" si="30"/>
        <v>13</v>
      </c>
      <c r="R239">
        <f t="shared" si="33"/>
        <v>35</v>
      </c>
      <c r="U239">
        <f t="shared" si="34"/>
        <v>6</v>
      </c>
      <c r="W239">
        <f t="shared" si="35"/>
        <v>2</v>
      </c>
      <c r="X239">
        <f t="shared" si="28"/>
        <v>3</v>
      </c>
      <c r="AE239" s="4" t="str">
        <f t="shared" si="31"/>
        <v xml:space="preserve">       </v>
      </c>
      <c r="AF239" s="4" t="str">
        <f t="shared" si="32"/>
        <v xml:space="preserve">       ('2734', '5678', 'cat1', 'subcat1', 'Estrada Group', 'Multi-lateral uniform collaboration', 163600, 126628, 'failed', 1229, 'US', 'USD', '2020-11-08 06:00:00', '2021-01-22 06:00:00'),</v>
      </c>
    </row>
    <row r="240" spans="1:32" x14ac:dyDescent="0.55000000000000004">
      <c r="A240">
        <v>3024</v>
      </c>
      <c r="B240">
        <v>1763</v>
      </c>
      <c r="C240" t="s">
        <v>32</v>
      </c>
      <c r="D240" t="s">
        <v>72</v>
      </c>
      <c r="E240" t="s">
        <v>382</v>
      </c>
      <c r="F240" t="s">
        <v>383</v>
      </c>
      <c r="G240">
        <v>8000</v>
      </c>
      <c r="H240">
        <v>12985</v>
      </c>
      <c r="I240" t="s">
        <v>23</v>
      </c>
      <c r="J240">
        <v>164</v>
      </c>
      <c r="K240" t="s">
        <v>24</v>
      </c>
      <c r="L240" t="s">
        <v>25</v>
      </c>
      <c r="M240" s="1">
        <v>44312.208333333336</v>
      </c>
      <c r="N240" s="1">
        <v>44391.208333333336</v>
      </c>
      <c r="P240">
        <f t="shared" si="29"/>
        <v>4</v>
      </c>
      <c r="Q240">
        <f t="shared" si="30"/>
        <v>11</v>
      </c>
      <c r="R240">
        <f t="shared" si="33"/>
        <v>29</v>
      </c>
      <c r="U240">
        <f t="shared" si="34"/>
        <v>10</v>
      </c>
      <c r="W240">
        <f t="shared" si="35"/>
        <v>2</v>
      </c>
      <c r="X240">
        <f t="shared" si="28"/>
        <v>3</v>
      </c>
      <c r="AE240" s="4" t="str">
        <f t="shared" si="31"/>
        <v xml:space="preserve">       </v>
      </c>
      <c r="AF240" s="4" t="str">
        <f t="shared" si="32"/>
        <v xml:space="preserve">       ('3024', '1763', 'cat3', 'subcat9', 'Evans Group', 'Stand-alone actuating support', 8000, 12985, 'successful', 164, 'US', 'USD', '2021-04-26 05:00:00', '2021-07-14 05:00:00'),</v>
      </c>
    </row>
    <row r="241" spans="1:32" x14ac:dyDescent="0.55000000000000004">
      <c r="A241">
        <v>2285</v>
      </c>
      <c r="B241">
        <v>6141</v>
      </c>
      <c r="C241" t="s">
        <v>26</v>
      </c>
      <c r="D241" t="s">
        <v>27</v>
      </c>
      <c r="E241" t="s">
        <v>1477</v>
      </c>
      <c r="F241" t="s">
        <v>1478</v>
      </c>
      <c r="G241">
        <v>38500</v>
      </c>
      <c r="H241">
        <v>182036</v>
      </c>
      <c r="I241" t="s">
        <v>23</v>
      </c>
      <c r="J241">
        <v>1785</v>
      </c>
      <c r="K241" t="s">
        <v>24</v>
      </c>
      <c r="L241" t="s">
        <v>25</v>
      </c>
      <c r="M241" s="1">
        <v>44270.208333333336</v>
      </c>
      <c r="N241" s="1">
        <v>44461.208333333336</v>
      </c>
      <c r="P241">
        <f t="shared" si="29"/>
        <v>4</v>
      </c>
      <c r="Q241">
        <f t="shared" si="30"/>
        <v>11</v>
      </c>
      <c r="R241">
        <f t="shared" si="33"/>
        <v>36</v>
      </c>
      <c r="U241">
        <f t="shared" si="34"/>
        <v>10</v>
      </c>
      <c r="W241">
        <f t="shared" si="35"/>
        <v>2</v>
      </c>
      <c r="X241">
        <f t="shared" si="28"/>
        <v>3</v>
      </c>
      <c r="AE241" s="4" t="str">
        <f t="shared" si="31"/>
        <v xml:space="preserve">       </v>
      </c>
      <c r="AF241" s="4" t="str">
        <f t="shared" si="32"/>
        <v xml:space="preserve">       ('2285', '6141', 'cat2', 'subcat2', 'Evans-Jones', 'Switchable methodical superstructure', 38500, 182036, 'successful', 1785, 'US', 'USD', '2021-03-15 05:00:00', '2021-09-22 05:00:00'),</v>
      </c>
    </row>
    <row r="242" spans="1:32" x14ac:dyDescent="0.55000000000000004">
      <c r="A242">
        <v>564</v>
      </c>
      <c r="B242">
        <v>1830</v>
      </c>
      <c r="C242" t="s">
        <v>38</v>
      </c>
      <c r="D242" t="s">
        <v>39</v>
      </c>
      <c r="E242" t="s">
        <v>1379</v>
      </c>
      <c r="F242" t="s">
        <v>1380</v>
      </c>
      <c r="G242">
        <v>10000</v>
      </c>
      <c r="H242">
        <v>7724</v>
      </c>
      <c r="I242" t="s">
        <v>16</v>
      </c>
      <c r="J242">
        <v>87</v>
      </c>
      <c r="K242" t="s">
        <v>24</v>
      </c>
      <c r="L242" t="s">
        <v>25</v>
      </c>
      <c r="M242" s="1">
        <v>44174.25</v>
      </c>
      <c r="N242" s="1">
        <v>44361.208333333336</v>
      </c>
      <c r="P242">
        <f t="shared" si="29"/>
        <v>3</v>
      </c>
      <c r="Q242">
        <f t="shared" si="30"/>
        <v>13</v>
      </c>
      <c r="R242">
        <f t="shared" si="33"/>
        <v>25</v>
      </c>
      <c r="U242">
        <f t="shared" si="34"/>
        <v>6</v>
      </c>
      <c r="W242">
        <f t="shared" si="35"/>
        <v>2</v>
      </c>
      <c r="X242">
        <f t="shared" si="28"/>
        <v>3</v>
      </c>
      <c r="AE242" s="4" t="str">
        <f t="shared" si="31"/>
        <v xml:space="preserve">       </v>
      </c>
      <c r="AF242" s="4" t="str">
        <f t="shared" si="32"/>
        <v xml:space="preserve">       ('564', '1830', 'cat4', 'subcat4', 'Everett-Wolfe', 'Total optimizing software', 10000, 7724, 'failed', 87, 'US', 'USD', '2020-12-09 06:00:00', '2021-06-14 05:00:00'),</v>
      </c>
    </row>
    <row r="243" spans="1:32" x14ac:dyDescent="0.55000000000000004">
      <c r="A243">
        <v>2311</v>
      </c>
      <c r="B243">
        <v>1673</v>
      </c>
      <c r="C243" t="s">
        <v>26</v>
      </c>
      <c r="D243" t="s">
        <v>27</v>
      </c>
      <c r="E243" t="s">
        <v>233</v>
      </c>
      <c r="F243" t="s">
        <v>234</v>
      </c>
      <c r="G243">
        <v>198500</v>
      </c>
      <c r="H243">
        <v>123040</v>
      </c>
      <c r="I243" t="s">
        <v>16</v>
      </c>
      <c r="J243">
        <v>1482</v>
      </c>
      <c r="K243" t="s">
        <v>30</v>
      </c>
      <c r="L243" t="s">
        <v>31</v>
      </c>
      <c r="M243" s="1">
        <v>44066.208333333336</v>
      </c>
      <c r="N243" s="1">
        <v>44279.208333333336</v>
      </c>
      <c r="P243">
        <f t="shared" si="29"/>
        <v>4</v>
      </c>
      <c r="Q243">
        <f t="shared" si="30"/>
        <v>16</v>
      </c>
      <c r="R243">
        <f t="shared" si="33"/>
        <v>39</v>
      </c>
      <c r="U243">
        <f t="shared" si="34"/>
        <v>6</v>
      </c>
      <c r="W243">
        <f t="shared" si="35"/>
        <v>2</v>
      </c>
      <c r="X243">
        <f t="shared" si="28"/>
        <v>3</v>
      </c>
      <c r="AE243" s="4" t="str">
        <f t="shared" si="31"/>
        <v xml:space="preserve">       </v>
      </c>
      <c r="AF243" s="4" t="str">
        <f t="shared" si="32"/>
        <v xml:space="preserve">       ('2311', '1673', 'cat2', 'subcat2', 'Farrell and Sons', 'Synergized 4thgeneration conglomeration', 198500, 123040, 'failed', 1482, 'AU', 'AUD', '2020-08-23 05:00:00', '2021-03-24 05:00:00'),</v>
      </c>
    </row>
    <row r="244" spans="1:32" x14ac:dyDescent="0.55000000000000004">
      <c r="A244">
        <v>2685</v>
      </c>
      <c r="B244">
        <v>5773</v>
      </c>
      <c r="C244" t="s">
        <v>26</v>
      </c>
      <c r="D244" t="s">
        <v>57</v>
      </c>
      <c r="E244" t="s">
        <v>636</v>
      </c>
      <c r="F244" t="s">
        <v>637</v>
      </c>
      <c r="G244">
        <v>6300</v>
      </c>
      <c r="H244">
        <v>13213</v>
      </c>
      <c r="I244" t="s">
        <v>23</v>
      </c>
      <c r="J244">
        <v>176</v>
      </c>
      <c r="K244" t="s">
        <v>24</v>
      </c>
      <c r="L244" t="s">
        <v>25</v>
      </c>
      <c r="M244" s="1">
        <v>44107.208333333336</v>
      </c>
      <c r="N244" s="1">
        <v>44246.25</v>
      </c>
      <c r="P244">
        <f t="shared" si="29"/>
        <v>4</v>
      </c>
      <c r="Q244">
        <f t="shared" si="30"/>
        <v>12</v>
      </c>
      <c r="R244">
        <f t="shared" si="33"/>
        <v>36</v>
      </c>
      <c r="U244">
        <f t="shared" si="34"/>
        <v>10</v>
      </c>
      <c r="W244">
        <f t="shared" si="35"/>
        <v>2</v>
      </c>
      <c r="X244">
        <f t="shared" si="28"/>
        <v>3</v>
      </c>
      <c r="AE244" s="4" t="str">
        <f t="shared" si="31"/>
        <v xml:space="preserve">       </v>
      </c>
      <c r="AF244" s="4" t="str">
        <f t="shared" si="32"/>
        <v xml:space="preserve">       ('2685', '5773', 'cat2', 'subcat6', 'Ferguson PLC', 'Public-key intangible superstructure', 6300, 13213, 'successful', 176, 'US', 'USD', '2020-10-03 05:00:00', '2021-02-19 06:00:00'),</v>
      </c>
    </row>
    <row r="245" spans="1:32" x14ac:dyDescent="0.55000000000000004">
      <c r="A245">
        <v>1748</v>
      </c>
      <c r="B245">
        <v>4171</v>
      </c>
      <c r="C245" t="s">
        <v>38</v>
      </c>
      <c r="D245" t="s">
        <v>39</v>
      </c>
      <c r="E245" t="s">
        <v>666</v>
      </c>
      <c r="F245" t="s">
        <v>667</v>
      </c>
      <c r="G245">
        <v>76100</v>
      </c>
      <c r="H245">
        <v>24234</v>
      </c>
      <c r="I245" t="s">
        <v>16</v>
      </c>
      <c r="J245">
        <v>245</v>
      </c>
      <c r="K245" t="s">
        <v>24</v>
      </c>
      <c r="L245" t="s">
        <v>25</v>
      </c>
      <c r="M245" s="1">
        <v>43989.208333333336</v>
      </c>
      <c r="N245" s="1">
        <v>44340.208333333336</v>
      </c>
      <c r="P245">
        <f t="shared" si="29"/>
        <v>4</v>
      </c>
      <c r="Q245">
        <f t="shared" si="30"/>
        <v>26</v>
      </c>
      <c r="R245">
        <f t="shared" si="33"/>
        <v>36</v>
      </c>
      <c r="U245">
        <f t="shared" si="34"/>
        <v>6</v>
      </c>
      <c r="W245">
        <f t="shared" si="35"/>
        <v>2</v>
      </c>
      <c r="X245">
        <f t="shared" si="28"/>
        <v>3</v>
      </c>
      <c r="AE245" s="4" t="str">
        <f t="shared" si="31"/>
        <v xml:space="preserve">       </v>
      </c>
      <c r="AF245" s="4" t="str">
        <f t="shared" si="32"/>
        <v xml:space="preserve">       ('1748', '4171', 'cat4', 'subcat4', 'Ferguson, Collins and Mata', 'Customizable bi-directional hardware', 76100, 24234, 'failed', 245, 'US', 'USD', '2020-06-07 05:00:00', '2021-05-24 05:00:00'),</v>
      </c>
    </row>
    <row r="246" spans="1:32" x14ac:dyDescent="0.55000000000000004">
      <c r="A246">
        <v>507</v>
      </c>
      <c r="B246">
        <v>1742</v>
      </c>
      <c r="C246" t="s">
        <v>26</v>
      </c>
      <c r="D246" t="s">
        <v>27</v>
      </c>
      <c r="E246" t="s">
        <v>1343</v>
      </c>
      <c r="F246" t="s">
        <v>1344</v>
      </c>
      <c r="G246">
        <v>192100</v>
      </c>
      <c r="H246">
        <v>178483</v>
      </c>
      <c r="I246" t="s">
        <v>16</v>
      </c>
      <c r="J246">
        <v>4697</v>
      </c>
      <c r="K246" t="s">
        <v>24</v>
      </c>
      <c r="L246" t="s">
        <v>25</v>
      </c>
      <c r="M246" s="1">
        <v>44311.208333333336</v>
      </c>
      <c r="N246" s="1">
        <v>44479.208333333336</v>
      </c>
      <c r="P246">
        <f t="shared" si="29"/>
        <v>3</v>
      </c>
      <c r="Q246">
        <f t="shared" si="30"/>
        <v>27</v>
      </c>
      <c r="R246">
        <f t="shared" si="33"/>
        <v>34</v>
      </c>
      <c r="U246">
        <f t="shared" si="34"/>
        <v>6</v>
      </c>
      <c r="W246">
        <f t="shared" si="35"/>
        <v>2</v>
      </c>
      <c r="X246">
        <f t="shared" si="28"/>
        <v>3</v>
      </c>
      <c r="AE246" s="4" t="str">
        <f t="shared" si="31"/>
        <v xml:space="preserve">       </v>
      </c>
      <c r="AF246" s="4" t="str">
        <f t="shared" si="32"/>
        <v xml:space="preserve">       ('507', '1742', 'cat2', 'subcat2', 'Ferguson, Murphy and Bright', 'Multi-lateral heuristic throughput', 192100, 178483, 'failed', 4697, 'US', 'USD', '2021-04-25 05:00:00', '2021-10-10 05:00:00'),</v>
      </c>
    </row>
    <row r="247" spans="1:32" x14ac:dyDescent="0.55000000000000004">
      <c r="A247">
        <v>890</v>
      </c>
      <c r="B247">
        <v>5441</v>
      </c>
      <c r="C247" t="s">
        <v>97</v>
      </c>
      <c r="D247" t="s">
        <v>98</v>
      </c>
      <c r="E247" t="s">
        <v>614</v>
      </c>
      <c r="F247" t="s">
        <v>615</v>
      </c>
      <c r="G247">
        <v>5500</v>
      </c>
      <c r="H247">
        <v>5324</v>
      </c>
      <c r="I247" t="s">
        <v>16</v>
      </c>
      <c r="J247">
        <v>133</v>
      </c>
      <c r="K247" t="s">
        <v>24</v>
      </c>
      <c r="L247" t="s">
        <v>25</v>
      </c>
      <c r="M247" s="1">
        <v>44339.208333333336</v>
      </c>
      <c r="N247" s="1">
        <v>44368.208333333336</v>
      </c>
      <c r="P247">
        <f t="shared" si="29"/>
        <v>3</v>
      </c>
      <c r="Q247">
        <f t="shared" si="30"/>
        <v>10</v>
      </c>
      <c r="R247">
        <f t="shared" si="33"/>
        <v>29</v>
      </c>
      <c r="U247">
        <f t="shared" si="34"/>
        <v>6</v>
      </c>
      <c r="W247">
        <f t="shared" si="35"/>
        <v>2</v>
      </c>
      <c r="X247">
        <f t="shared" si="28"/>
        <v>3</v>
      </c>
      <c r="AE247" s="4" t="str">
        <f t="shared" si="31"/>
        <v xml:space="preserve">       </v>
      </c>
      <c r="AF247" s="4" t="str">
        <f t="shared" si="32"/>
        <v xml:space="preserve">       ('890', '5441', 'cat7', 'subcat12', 'Fields Ltd', 'Front-line foreground project', 5500, 5324, 'failed', 133, 'US', 'USD', '2021-05-23 05:00:00', '2021-06-21 05:00:00'),</v>
      </c>
    </row>
    <row r="248" spans="1:32" x14ac:dyDescent="0.55000000000000004">
      <c r="A248">
        <v>1882</v>
      </c>
      <c r="B248">
        <v>1656</v>
      </c>
      <c r="C248" t="s">
        <v>32</v>
      </c>
      <c r="D248" t="s">
        <v>72</v>
      </c>
      <c r="E248" t="s">
        <v>352</v>
      </c>
      <c r="F248" t="s">
        <v>353</v>
      </c>
      <c r="G248">
        <v>25000</v>
      </c>
      <c r="H248">
        <v>59128</v>
      </c>
      <c r="I248" t="s">
        <v>23</v>
      </c>
      <c r="J248">
        <v>768</v>
      </c>
      <c r="K248" t="s">
        <v>107</v>
      </c>
      <c r="L248" t="s">
        <v>108</v>
      </c>
      <c r="M248" s="1">
        <v>44224.25</v>
      </c>
      <c r="N248" s="1">
        <v>44521.25</v>
      </c>
      <c r="P248">
        <f t="shared" si="29"/>
        <v>4</v>
      </c>
      <c r="Q248">
        <f t="shared" si="30"/>
        <v>12</v>
      </c>
      <c r="R248">
        <f t="shared" si="33"/>
        <v>24</v>
      </c>
      <c r="U248">
        <f t="shared" si="34"/>
        <v>10</v>
      </c>
      <c r="W248">
        <f t="shared" si="35"/>
        <v>2</v>
      </c>
      <c r="X248">
        <f t="shared" si="28"/>
        <v>3</v>
      </c>
      <c r="AE248" s="4" t="str">
        <f t="shared" si="31"/>
        <v xml:space="preserve">       </v>
      </c>
      <c r="AF248" s="4" t="str">
        <f t="shared" si="32"/>
        <v xml:space="preserve">       ('1882', '1656', 'cat3', 'subcat9', 'Fields-Moore', 'Secured reciprocal array', 25000, 59128, 'successful', 768, 'CH', 'CHF', '2021-01-28 06:00:00', '2021-11-21 06:00:00'),</v>
      </c>
    </row>
    <row r="249" spans="1:32" x14ac:dyDescent="0.55000000000000004">
      <c r="A249">
        <v>1410</v>
      </c>
      <c r="B249">
        <v>2720</v>
      </c>
      <c r="C249" t="s">
        <v>32</v>
      </c>
      <c r="D249" t="s">
        <v>33</v>
      </c>
      <c r="E249" t="s">
        <v>346</v>
      </c>
      <c r="F249" t="s">
        <v>347</v>
      </c>
      <c r="G249">
        <v>5000</v>
      </c>
      <c r="H249">
        <v>11502</v>
      </c>
      <c r="I249" t="s">
        <v>23</v>
      </c>
      <c r="J249">
        <v>117</v>
      </c>
      <c r="K249" t="s">
        <v>24</v>
      </c>
      <c r="L249" t="s">
        <v>25</v>
      </c>
      <c r="M249" s="1">
        <v>44342.208333333336</v>
      </c>
      <c r="N249" s="1">
        <v>44524.25</v>
      </c>
      <c r="P249">
        <f t="shared" si="29"/>
        <v>4</v>
      </c>
      <c r="Q249">
        <f t="shared" si="30"/>
        <v>12</v>
      </c>
      <c r="R249">
        <f t="shared" si="33"/>
        <v>36</v>
      </c>
      <c r="U249">
        <f t="shared" si="34"/>
        <v>10</v>
      </c>
      <c r="W249">
        <f t="shared" si="35"/>
        <v>2</v>
      </c>
      <c r="X249">
        <f t="shared" si="28"/>
        <v>3</v>
      </c>
      <c r="AE249" s="4" t="str">
        <f t="shared" si="31"/>
        <v xml:space="preserve">       </v>
      </c>
      <c r="AF249" s="4" t="str">
        <f t="shared" si="32"/>
        <v xml:space="preserve">       ('1410', '2720', 'cat3', 'subcat3', 'Figueroa Ltd', 'Expanded solution-oriented benchmark', 5000, 11502, 'successful', 117, 'US', 'USD', '2021-05-26 05:00:00', '2021-11-24 06:00:00'),</v>
      </c>
    </row>
    <row r="250" spans="1:32" x14ac:dyDescent="0.55000000000000004">
      <c r="A250">
        <v>2254</v>
      </c>
      <c r="B250">
        <v>4048</v>
      </c>
      <c r="C250" t="s">
        <v>48</v>
      </c>
      <c r="D250" t="s">
        <v>79</v>
      </c>
      <c r="E250" t="s">
        <v>1193</v>
      </c>
      <c r="F250" t="s">
        <v>1194</v>
      </c>
      <c r="G250">
        <v>20100</v>
      </c>
      <c r="H250">
        <v>47705</v>
      </c>
      <c r="I250" t="s">
        <v>23</v>
      </c>
      <c r="J250">
        <v>589</v>
      </c>
      <c r="K250" t="s">
        <v>116</v>
      </c>
      <c r="L250" t="s">
        <v>117</v>
      </c>
      <c r="M250" s="1">
        <v>44355.208333333336</v>
      </c>
      <c r="N250" s="1">
        <v>44582.25</v>
      </c>
      <c r="P250">
        <f t="shared" si="29"/>
        <v>4</v>
      </c>
      <c r="Q250">
        <f t="shared" si="30"/>
        <v>26</v>
      </c>
      <c r="R250">
        <f t="shared" si="33"/>
        <v>33</v>
      </c>
      <c r="U250">
        <f t="shared" si="34"/>
        <v>10</v>
      </c>
      <c r="W250">
        <f t="shared" si="35"/>
        <v>2</v>
      </c>
      <c r="X250">
        <f t="shared" si="28"/>
        <v>3</v>
      </c>
      <c r="AE250" s="4" t="str">
        <f t="shared" si="31"/>
        <v xml:space="preserve">       </v>
      </c>
      <c r="AF250" s="4" t="str">
        <f t="shared" si="32"/>
        <v xml:space="preserve">       ('2254', '4048', 'cat5', 'subcat11', 'Fischer, Fowler and Arnold', 'Extended multi-tasking definition', 20100, 47705, 'successful', 589, 'IT', 'EUR', '2021-06-08 05:00:00', '2022-01-21 06:00:00'),</v>
      </c>
    </row>
    <row r="251" spans="1:32" x14ac:dyDescent="0.55000000000000004">
      <c r="A251">
        <v>1203</v>
      </c>
      <c r="B251">
        <v>5245</v>
      </c>
      <c r="C251" t="s">
        <v>97</v>
      </c>
      <c r="D251" t="s">
        <v>302</v>
      </c>
      <c r="E251" t="s">
        <v>1479</v>
      </c>
      <c r="F251" t="s">
        <v>1480</v>
      </c>
      <c r="G251">
        <v>118000</v>
      </c>
      <c r="H251">
        <v>28870</v>
      </c>
      <c r="I251" t="s">
        <v>16</v>
      </c>
      <c r="J251">
        <v>656</v>
      </c>
      <c r="K251" t="s">
        <v>24</v>
      </c>
      <c r="L251" t="s">
        <v>25</v>
      </c>
      <c r="M251" s="1">
        <v>44363.208333333336</v>
      </c>
      <c r="N251" s="1">
        <v>44411.208333333336</v>
      </c>
      <c r="P251">
        <f t="shared" si="29"/>
        <v>4</v>
      </c>
      <c r="Q251">
        <f t="shared" si="30"/>
        <v>26</v>
      </c>
      <c r="R251">
        <f t="shared" si="33"/>
        <v>27</v>
      </c>
      <c r="U251">
        <f t="shared" si="34"/>
        <v>6</v>
      </c>
      <c r="W251">
        <f t="shared" si="35"/>
        <v>2</v>
      </c>
      <c r="X251">
        <f t="shared" si="28"/>
        <v>3</v>
      </c>
      <c r="AE251" s="4" t="str">
        <f t="shared" si="31"/>
        <v xml:space="preserve">       </v>
      </c>
      <c r="AF251" s="4" t="str">
        <f t="shared" si="32"/>
        <v xml:space="preserve">       ('1203', '5245', 'cat7', 'subcat21', 'Fischer, Torres and Walker', 'Expanded even-keeled portal', 118000, 28870, 'failed', 656, 'US', 'USD', '2021-06-16 05:00:00', '2021-08-03 05:00:00'),</v>
      </c>
    </row>
    <row r="252" spans="1:32" x14ac:dyDescent="0.55000000000000004">
      <c r="A252">
        <v>2357</v>
      </c>
      <c r="B252">
        <v>4506</v>
      </c>
      <c r="C252" t="s">
        <v>38</v>
      </c>
      <c r="D252" t="s">
        <v>39</v>
      </c>
      <c r="E252" t="s">
        <v>1535</v>
      </c>
      <c r="F252" t="s">
        <v>1536</v>
      </c>
      <c r="G252">
        <v>2000</v>
      </c>
      <c r="H252">
        <v>14240</v>
      </c>
      <c r="I252" t="s">
        <v>23</v>
      </c>
      <c r="J252">
        <v>140</v>
      </c>
      <c r="K252" t="s">
        <v>24</v>
      </c>
      <c r="L252" t="s">
        <v>25</v>
      </c>
      <c r="M252" s="1">
        <v>44116.208333333336</v>
      </c>
      <c r="N252" s="1">
        <v>44530.25</v>
      </c>
      <c r="P252">
        <f t="shared" si="29"/>
        <v>4</v>
      </c>
      <c r="Q252">
        <f t="shared" si="30"/>
        <v>16</v>
      </c>
      <c r="R252">
        <f t="shared" si="33"/>
        <v>28</v>
      </c>
      <c r="U252">
        <f t="shared" si="34"/>
        <v>10</v>
      </c>
      <c r="W252">
        <f t="shared" si="35"/>
        <v>2</v>
      </c>
      <c r="X252">
        <f t="shared" si="28"/>
        <v>3</v>
      </c>
      <c r="AE252" s="4" t="str">
        <f t="shared" si="31"/>
        <v xml:space="preserve">       </v>
      </c>
      <c r="AF252" s="4" t="str">
        <f t="shared" si="32"/>
        <v xml:space="preserve">       ('2357', '4506', 'cat4', 'subcat4', 'Fitzgerald Group', 'Intuitive exuding initiative', 2000, 14240, 'successful', 140, 'US', 'USD', '2020-10-12 05:00:00', '2021-11-30 06:00:00'),</v>
      </c>
    </row>
    <row r="253" spans="1:32" x14ac:dyDescent="0.55000000000000004">
      <c r="A253">
        <v>1239</v>
      </c>
      <c r="B253">
        <v>6181</v>
      </c>
      <c r="C253" t="s">
        <v>26</v>
      </c>
      <c r="D253" t="s">
        <v>57</v>
      </c>
      <c r="E253" t="s">
        <v>225</v>
      </c>
      <c r="F253" t="s">
        <v>226</v>
      </c>
      <c r="G253">
        <v>106400</v>
      </c>
      <c r="H253">
        <v>39996</v>
      </c>
      <c r="I253" t="s">
        <v>16</v>
      </c>
      <c r="J253">
        <v>1000</v>
      </c>
      <c r="K253" t="s">
        <v>24</v>
      </c>
      <c r="L253" t="s">
        <v>25</v>
      </c>
      <c r="M253" s="1">
        <v>44372.208333333336</v>
      </c>
      <c r="N253" s="1">
        <v>44416.208333333336</v>
      </c>
      <c r="P253">
        <f t="shared" si="29"/>
        <v>4</v>
      </c>
      <c r="Q253">
        <f t="shared" si="30"/>
        <v>14</v>
      </c>
      <c r="R253">
        <f t="shared" si="33"/>
        <v>29</v>
      </c>
      <c r="U253">
        <f t="shared" si="34"/>
        <v>6</v>
      </c>
      <c r="W253">
        <f t="shared" si="35"/>
        <v>2</v>
      </c>
      <c r="X253">
        <f t="shared" si="28"/>
        <v>3</v>
      </c>
      <c r="AE253" s="4" t="str">
        <f t="shared" si="31"/>
        <v xml:space="preserve">       </v>
      </c>
      <c r="AF253" s="4" t="str">
        <f t="shared" si="32"/>
        <v xml:space="preserve">       ('1239', '6181', 'cat2', 'subcat6', 'Fitzgerald PLC', 'Realigned user-facing concept', 106400, 39996, 'failed', 1000, 'US', 'USD', '2021-06-25 05:00:00', '2021-08-08 05:00:00'),</v>
      </c>
    </row>
    <row r="254" spans="1:32" x14ac:dyDescent="0.55000000000000004">
      <c r="A254">
        <v>1106</v>
      </c>
      <c r="B254">
        <v>6151</v>
      </c>
      <c r="C254" t="s">
        <v>32</v>
      </c>
      <c r="D254" t="s">
        <v>33</v>
      </c>
      <c r="E254" t="s">
        <v>323</v>
      </c>
      <c r="F254" t="s">
        <v>324</v>
      </c>
      <c r="G254">
        <v>164700</v>
      </c>
      <c r="H254">
        <v>166116</v>
      </c>
      <c r="I254" t="s">
        <v>23</v>
      </c>
      <c r="J254">
        <v>2443</v>
      </c>
      <c r="K254" t="s">
        <v>46</v>
      </c>
      <c r="L254" t="s">
        <v>47</v>
      </c>
      <c r="M254" s="1">
        <v>44394.208333333336</v>
      </c>
      <c r="N254" s="1">
        <v>44579.25</v>
      </c>
      <c r="P254">
        <f t="shared" si="29"/>
        <v>4</v>
      </c>
      <c r="Q254">
        <f t="shared" si="30"/>
        <v>28</v>
      </c>
      <c r="R254">
        <f t="shared" si="33"/>
        <v>40</v>
      </c>
      <c r="U254">
        <f t="shared" si="34"/>
        <v>10</v>
      </c>
      <c r="W254">
        <f t="shared" si="35"/>
        <v>2</v>
      </c>
      <c r="X254">
        <f t="shared" si="28"/>
        <v>3</v>
      </c>
      <c r="AE254" s="4" t="str">
        <f t="shared" si="31"/>
        <v xml:space="preserve">       </v>
      </c>
      <c r="AF254" s="4" t="str">
        <f t="shared" si="32"/>
        <v xml:space="preserve">       ('1106', '6151', 'cat3', 'subcat3', 'Fleming, Zhang and Henderson', 'Distributed 5thgeneration implementation', 164700, 166116, 'successful', 2443, 'GB', 'GBP', '2021-07-17 05:00:00', '2022-01-18 06:00:00'),</v>
      </c>
    </row>
    <row r="255" spans="1:32" x14ac:dyDescent="0.55000000000000004">
      <c r="A255">
        <v>2905</v>
      </c>
      <c r="B255">
        <v>3895</v>
      </c>
      <c r="C255" t="s">
        <v>48</v>
      </c>
      <c r="D255" t="s">
        <v>49</v>
      </c>
      <c r="E255" t="s">
        <v>818</v>
      </c>
      <c r="F255" t="s">
        <v>819</v>
      </c>
      <c r="G255">
        <v>178200</v>
      </c>
      <c r="H255">
        <v>24882</v>
      </c>
      <c r="I255" t="s">
        <v>16</v>
      </c>
      <c r="J255">
        <v>355</v>
      </c>
      <c r="K255" t="s">
        <v>24</v>
      </c>
      <c r="L255" t="s">
        <v>25</v>
      </c>
      <c r="M255" s="1">
        <v>44237.25</v>
      </c>
      <c r="N255" s="1">
        <v>44403.208333333336</v>
      </c>
      <c r="P255">
        <f t="shared" si="29"/>
        <v>4</v>
      </c>
      <c r="Q255">
        <f t="shared" si="30"/>
        <v>14</v>
      </c>
      <c r="R255">
        <f t="shared" si="33"/>
        <v>23</v>
      </c>
      <c r="U255">
        <f t="shared" si="34"/>
        <v>6</v>
      </c>
      <c r="W255">
        <f t="shared" si="35"/>
        <v>2</v>
      </c>
      <c r="X255">
        <f t="shared" si="28"/>
        <v>3</v>
      </c>
      <c r="AE255" s="4" t="str">
        <f t="shared" si="31"/>
        <v xml:space="preserve">       </v>
      </c>
      <c r="AF255" s="4" t="str">
        <f t="shared" si="32"/>
        <v xml:space="preserve">       ('2905', '3895', 'cat5', 'subcat5', 'Fleming-Oliver', 'Managed stable function', 178200, 24882, 'failed', 355, 'US', 'USD', '2021-02-10 06:00:00', '2021-07-26 05:00:00'),</v>
      </c>
    </row>
    <row r="256" spans="1:32" x14ac:dyDescent="0.55000000000000004">
      <c r="A256">
        <v>2219</v>
      </c>
      <c r="B256">
        <v>4394</v>
      </c>
      <c r="C256" t="s">
        <v>38</v>
      </c>
      <c r="D256" t="s">
        <v>39</v>
      </c>
      <c r="E256" t="s">
        <v>684</v>
      </c>
      <c r="F256" t="s">
        <v>685</v>
      </c>
      <c r="G256">
        <v>6300</v>
      </c>
      <c r="H256">
        <v>12812</v>
      </c>
      <c r="I256" t="s">
        <v>23</v>
      </c>
      <c r="J256">
        <v>121</v>
      </c>
      <c r="K256" t="s">
        <v>24</v>
      </c>
      <c r="L256" t="s">
        <v>25</v>
      </c>
      <c r="M256" s="1">
        <v>44174.25</v>
      </c>
      <c r="N256" s="1">
        <v>44325.208333333336</v>
      </c>
      <c r="P256">
        <f t="shared" si="29"/>
        <v>4</v>
      </c>
      <c r="Q256">
        <f t="shared" si="30"/>
        <v>10</v>
      </c>
      <c r="R256">
        <f t="shared" si="33"/>
        <v>27</v>
      </c>
      <c r="U256">
        <f t="shared" si="34"/>
        <v>10</v>
      </c>
      <c r="W256">
        <f t="shared" si="35"/>
        <v>2</v>
      </c>
      <c r="X256">
        <f t="shared" si="28"/>
        <v>3</v>
      </c>
      <c r="AE256" s="4" t="str">
        <f t="shared" si="31"/>
        <v xml:space="preserve">       </v>
      </c>
      <c r="AF256" s="4" t="str">
        <f t="shared" si="32"/>
        <v xml:space="preserve">       ('2219', '4394', 'cat4', 'subcat4', 'Flores PLC', 'Focused real-time help-desk', 6300, 12812, 'successful', 121, 'US', 'USD', '2020-12-09 06:00:00', '2021-05-09 05:00:00'),</v>
      </c>
    </row>
    <row r="257" spans="1:32" x14ac:dyDescent="0.55000000000000004">
      <c r="A257">
        <v>2655</v>
      </c>
      <c r="B257">
        <v>4085</v>
      </c>
      <c r="C257" t="s">
        <v>32</v>
      </c>
      <c r="D257" t="s">
        <v>72</v>
      </c>
      <c r="E257" t="s">
        <v>170</v>
      </c>
      <c r="F257" t="s">
        <v>171</v>
      </c>
      <c r="G257">
        <v>8000</v>
      </c>
      <c r="H257">
        <v>11493</v>
      </c>
      <c r="I257" t="s">
        <v>23</v>
      </c>
      <c r="J257">
        <v>164</v>
      </c>
      <c r="K257" t="s">
        <v>24</v>
      </c>
      <c r="L257" t="s">
        <v>25</v>
      </c>
      <c r="M257" s="1">
        <v>44258.25</v>
      </c>
      <c r="N257" s="1">
        <v>44338.208333333336</v>
      </c>
      <c r="P257">
        <f t="shared" si="29"/>
        <v>4</v>
      </c>
      <c r="Q257">
        <f t="shared" si="30"/>
        <v>26</v>
      </c>
      <c r="R257">
        <f t="shared" si="33"/>
        <v>43</v>
      </c>
      <c r="U257">
        <f t="shared" si="34"/>
        <v>10</v>
      </c>
      <c r="W257">
        <f t="shared" si="35"/>
        <v>2</v>
      </c>
      <c r="X257">
        <f t="shared" si="28"/>
        <v>3</v>
      </c>
      <c r="AE257" s="4" t="str">
        <f t="shared" si="31"/>
        <v xml:space="preserve">       </v>
      </c>
      <c r="AF257" s="4" t="str">
        <f t="shared" si="32"/>
        <v xml:space="preserve">       ('2655', '4085', 'cat3', 'subcat9', 'Flores, Miller and Johnson', 'Horizontal context-sensitive knowledge user', 8000, 11493, 'successful', 164, 'US', 'USD', '2021-03-03 06:00:00', '2021-05-22 05:00:00'),</v>
      </c>
    </row>
    <row r="258" spans="1:32" x14ac:dyDescent="0.55000000000000004">
      <c r="A258">
        <v>2808</v>
      </c>
      <c r="B258">
        <v>4102</v>
      </c>
      <c r="C258" t="s">
        <v>32</v>
      </c>
      <c r="D258" t="s">
        <v>72</v>
      </c>
      <c r="E258" t="s">
        <v>836</v>
      </c>
      <c r="F258" t="s">
        <v>837</v>
      </c>
      <c r="G258">
        <v>109000</v>
      </c>
      <c r="H258">
        <v>42795</v>
      </c>
      <c r="I258" t="s">
        <v>16</v>
      </c>
      <c r="J258">
        <v>424</v>
      </c>
      <c r="K258" t="s">
        <v>24</v>
      </c>
      <c r="L258" t="s">
        <v>25</v>
      </c>
      <c r="M258" s="1">
        <v>44395.208333333336</v>
      </c>
      <c r="N258" s="1">
        <v>44474.208333333336</v>
      </c>
      <c r="P258">
        <f t="shared" si="29"/>
        <v>4</v>
      </c>
      <c r="Q258">
        <f t="shared" si="30"/>
        <v>14</v>
      </c>
      <c r="R258">
        <f t="shared" si="33"/>
        <v>32</v>
      </c>
      <c r="U258">
        <f t="shared" si="34"/>
        <v>6</v>
      </c>
      <c r="W258">
        <f t="shared" si="35"/>
        <v>2</v>
      </c>
      <c r="X258">
        <f t="shared" ref="X258:X321" si="36">LEN(L258)</f>
        <v>3</v>
      </c>
      <c r="AE258" s="4" t="str">
        <f t="shared" si="31"/>
        <v xml:space="preserve">       </v>
      </c>
      <c r="AF258" s="4" t="str">
        <f t="shared" si="32"/>
        <v xml:space="preserve">       ('2808', '4102', 'cat3', 'subcat9', 'Flores-Lambert', 'Triple-buffered logistical frame', 109000, 42795, 'failed', 424, 'US', 'USD', '2021-07-18 05:00:00', '2021-10-05 05:00:00'),</v>
      </c>
    </row>
    <row r="259" spans="1:32" x14ac:dyDescent="0.55000000000000004">
      <c r="A259">
        <v>1488</v>
      </c>
      <c r="B259">
        <v>6047</v>
      </c>
      <c r="C259" t="s">
        <v>38</v>
      </c>
      <c r="D259" t="s">
        <v>39</v>
      </c>
      <c r="E259" t="s">
        <v>325</v>
      </c>
      <c r="F259" t="s">
        <v>326</v>
      </c>
      <c r="G259">
        <v>3300</v>
      </c>
      <c r="H259">
        <v>3834</v>
      </c>
      <c r="I259" t="s">
        <v>23</v>
      </c>
      <c r="J259">
        <v>89</v>
      </c>
      <c r="K259" t="s">
        <v>24</v>
      </c>
      <c r="L259" t="s">
        <v>25</v>
      </c>
      <c r="M259" s="1">
        <v>44124.208333333336</v>
      </c>
      <c r="N259" s="1">
        <v>44502.208333333336</v>
      </c>
      <c r="P259">
        <f t="shared" ref="P259:P322" si="37">LEN(A259)</f>
        <v>4</v>
      </c>
      <c r="Q259">
        <f t="shared" ref="Q259:Q322" si="38">LEN(E259)</f>
        <v>16</v>
      </c>
      <c r="R259">
        <f t="shared" si="33"/>
        <v>19</v>
      </c>
      <c r="U259">
        <f t="shared" si="34"/>
        <v>10</v>
      </c>
      <c r="W259">
        <f t="shared" si="35"/>
        <v>2</v>
      </c>
      <c r="X259">
        <f t="shared" si="36"/>
        <v>3</v>
      </c>
      <c r="AE259" s="4" t="str">
        <f t="shared" ref="AE259:AE322" si="39">"       "</f>
        <v xml:space="preserve">       </v>
      </c>
      <c r="AF259" s="4" t="str">
        <f t="shared" ref="AF259:AF322" si="40">AE259&amp;"('"&amp;A259&amp;"', '"&amp;B259&amp;"', '"&amp;C259&amp;"', '"&amp;D259&amp;"', '"&amp;E259&amp;"', '"&amp;F259&amp;"', "&amp;G259&amp;", "&amp;H259&amp;", '"&amp;I259&amp;"', "&amp;J259&amp;", '"&amp;K259&amp;"', '"&amp;L259&amp;"', '"&amp;TEXT(M259,"YYYY-MM-DD HH:MM:SS")&amp;"', '"&amp;TEXT(N259,"YYYY-MM-DD HH:MM:SS")&amp;"'),"</f>
        <v xml:space="preserve">       ('1488', '6047', 'cat4', 'subcat4', 'Flowers and Sons', 'Virtual static core', 3300, 3834, 'successful', 89, 'US', 'USD', '2020-10-20 05:00:00', '2021-11-02 05:00:00'),</v>
      </c>
    </row>
    <row r="260" spans="1:32" x14ac:dyDescent="0.55000000000000004">
      <c r="A260">
        <v>3123</v>
      </c>
      <c r="B260">
        <v>5874</v>
      </c>
      <c r="C260" t="s">
        <v>38</v>
      </c>
      <c r="D260" t="s">
        <v>39</v>
      </c>
      <c r="E260" t="s">
        <v>927</v>
      </c>
      <c r="F260" t="s">
        <v>928</v>
      </c>
      <c r="G260">
        <v>5400</v>
      </c>
      <c r="H260">
        <v>903</v>
      </c>
      <c r="I260" t="s">
        <v>82</v>
      </c>
      <c r="J260">
        <v>10</v>
      </c>
      <c r="K260" t="s">
        <v>17</v>
      </c>
      <c r="L260" t="s">
        <v>18</v>
      </c>
      <c r="M260" s="1">
        <v>44016.208333333336</v>
      </c>
      <c r="N260" s="1">
        <v>44238.25</v>
      </c>
      <c r="P260">
        <f t="shared" si="37"/>
        <v>4</v>
      </c>
      <c r="Q260">
        <f t="shared" si="38"/>
        <v>10</v>
      </c>
      <c r="R260">
        <f t="shared" si="33"/>
        <v>29</v>
      </c>
      <c r="U260">
        <f t="shared" si="34"/>
        <v>8</v>
      </c>
      <c r="W260">
        <f t="shared" si="35"/>
        <v>2</v>
      </c>
      <c r="X260">
        <f t="shared" si="36"/>
        <v>3</v>
      </c>
      <c r="AE260" s="4" t="str">
        <f t="shared" si="39"/>
        <v xml:space="preserve">       </v>
      </c>
      <c r="AF260" s="4" t="str">
        <f t="shared" si="40"/>
        <v xml:space="preserve">       ('3123', '5874', 'cat4', 'subcat4', 'Floyd-Sims', 'Cloned transitional hierarchy', 5400, 903, 'canceled', 10, 'CA', 'CAD', '2020-07-04 05:00:00', '2021-02-11 06:00:00'),</v>
      </c>
    </row>
    <row r="261" spans="1:32" x14ac:dyDescent="0.55000000000000004">
      <c r="A261">
        <v>2284</v>
      </c>
      <c r="B261">
        <v>2809</v>
      </c>
      <c r="C261" t="s">
        <v>131</v>
      </c>
      <c r="D261" t="s">
        <v>132</v>
      </c>
      <c r="E261" t="s">
        <v>604</v>
      </c>
      <c r="F261" t="s">
        <v>605</v>
      </c>
      <c r="G261">
        <v>153700</v>
      </c>
      <c r="H261">
        <v>1953</v>
      </c>
      <c r="I261" t="s">
        <v>54</v>
      </c>
      <c r="J261">
        <v>61</v>
      </c>
      <c r="K261" t="s">
        <v>24</v>
      </c>
      <c r="L261" t="s">
        <v>25</v>
      </c>
      <c r="M261" s="1">
        <v>44386.208333333336</v>
      </c>
      <c r="N261" s="1">
        <v>44574.25</v>
      </c>
      <c r="P261">
        <f t="shared" si="37"/>
        <v>4</v>
      </c>
      <c r="Q261">
        <f t="shared" si="38"/>
        <v>9</v>
      </c>
      <c r="R261">
        <f t="shared" si="33"/>
        <v>40</v>
      </c>
      <c r="U261">
        <f t="shared" si="34"/>
        <v>4</v>
      </c>
      <c r="W261">
        <f t="shared" si="35"/>
        <v>2</v>
      </c>
      <c r="X261">
        <f t="shared" si="36"/>
        <v>3</v>
      </c>
      <c r="AE261" s="4" t="str">
        <f t="shared" si="39"/>
        <v xml:space="preserve">       </v>
      </c>
      <c r="AF261" s="4" t="str">
        <f t="shared" si="40"/>
        <v xml:space="preserve">       ('2284', '2809', 'cat8', 'subcat15', 'Foley-Cox', 'Progressive zero administration leverage', 153700, 1953, 'live', 61, 'US', 'USD', '2021-07-09 05:00:00', '2022-01-13 06:00:00'),</v>
      </c>
    </row>
    <row r="262" spans="1:32" x14ac:dyDescent="0.55000000000000004">
      <c r="A262">
        <v>2093</v>
      </c>
      <c r="B262">
        <v>3999</v>
      </c>
      <c r="C262" t="s">
        <v>75</v>
      </c>
      <c r="D262" t="s">
        <v>76</v>
      </c>
      <c r="E262" t="s">
        <v>1459</v>
      </c>
      <c r="F262" t="s">
        <v>1460</v>
      </c>
      <c r="G262">
        <v>169700</v>
      </c>
      <c r="H262">
        <v>168048</v>
      </c>
      <c r="I262" t="s">
        <v>16</v>
      </c>
      <c r="J262">
        <v>2025</v>
      </c>
      <c r="K262" t="s">
        <v>46</v>
      </c>
      <c r="L262" t="s">
        <v>47</v>
      </c>
      <c r="M262" s="1">
        <v>44409.208333333336</v>
      </c>
      <c r="N262" s="1">
        <v>44474.208333333336</v>
      </c>
      <c r="P262">
        <f t="shared" si="37"/>
        <v>4</v>
      </c>
      <c r="Q262">
        <f t="shared" si="38"/>
        <v>8</v>
      </c>
      <c r="R262">
        <f t="shared" si="33"/>
        <v>28</v>
      </c>
      <c r="U262">
        <f t="shared" si="34"/>
        <v>6</v>
      </c>
      <c r="W262">
        <f t="shared" si="35"/>
        <v>2</v>
      </c>
      <c r="X262">
        <f t="shared" si="36"/>
        <v>3</v>
      </c>
      <c r="AE262" s="4" t="str">
        <f t="shared" si="39"/>
        <v xml:space="preserve">       </v>
      </c>
      <c r="AF262" s="4" t="str">
        <f t="shared" si="40"/>
        <v xml:space="preserve">       ('2093', '3999', 'cat6', 'subcat10', 'Ford LLC', 'Centralized tangible success', 169700, 168048, 'failed', 2025, 'GB', 'GBP', '2021-08-01 05:00:00', '2021-10-05 05:00:00'),</v>
      </c>
    </row>
    <row r="263" spans="1:32" x14ac:dyDescent="0.55000000000000004">
      <c r="A263">
        <v>1427</v>
      </c>
      <c r="B263">
        <v>3867</v>
      </c>
      <c r="C263" t="s">
        <v>38</v>
      </c>
      <c r="D263" t="s">
        <v>39</v>
      </c>
      <c r="E263" t="s">
        <v>1177</v>
      </c>
      <c r="F263" t="s">
        <v>1178</v>
      </c>
      <c r="G263">
        <v>3000</v>
      </c>
      <c r="H263">
        <v>11091</v>
      </c>
      <c r="I263" t="s">
        <v>23</v>
      </c>
      <c r="J263">
        <v>198</v>
      </c>
      <c r="K263" t="s">
        <v>107</v>
      </c>
      <c r="L263" t="s">
        <v>108</v>
      </c>
      <c r="M263" s="1">
        <v>44258.25</v>
      </c>
      <c r="N263" s="1">
        <v>44519.25</v>
      </c>
      <c r="P263">
        <f t="shared" si="37"/>
        <v>4</v>
      </c>
      <c r="Q263">
        <f t="shared" si="38"/>
        <v>12</v>
      </c>
      <c r="R263">
        <f t="shared" si="33"/>
        <v>29</v>
      </c>
      <c r="U263">
        <f t="shared" si="34"/>
        <v>10</v>
      </c>
      <c r="W263">
        <f t="shared" si="35"/>
        <v>2</v>
      </c>
      <c r="X263">
        <f t="shared" si="36"/>
        <v>3</v>
      </c>
      <c r="AE263" s="4" t="str">
        <f t="shared" si="39"/>
        <v xml:space="preserve">       </v>
      </c>
      <c r="AF263" s="4" t="str">
        <f t="shared" si="40"/>
        <v xml:space="preserve">       ('1427', '3867', 'cat4', 'subcat4', 'Fowler-Smith', 'Down-sized logistical adapter', 3000, 11091, 'successful', 198, 'CH', 'CHF', '2021-03-03 06:00:00', '2021-11-19 06:00:00'),</v>
      </c>
    </row>
    <row r="264" spans="1:32" x14ac:dyDescent="0.55000000000000004">
      <c r="A264">
        <v>1215</v>
      </c>
      <c r="B264">
        <v>3482</v>
      </c>
      <c r="C264" t="s">
        <v>48</v>
      </c>
      <c r="D264" t="s">
        <v>109</v>
      </c>
      <c r="E264" t="s">
        <v>436</v>
      </c>
      <c r="F264" t="s">
        <v>437</v>
      </c>
      <c r="G264">
        <v>60200</v>
      </c>
      <c r="H264">
        <v>138384</v>
      </c>
      <c r="I264" t="s">
        <v>23</v>
      </c>
      <c r="J264">
        <v>1442</v>
      </c>
      <c r="K264" t="s">
        <v>17</v>
      </c>
      <c r="L264" t="s">
        <v>18</v>
      </c>
      <c r="M264" s="1">
        <v>43994.208333333336</v>
      </c>
      <c r="N264" s="1">
        <v>44247.25</v>
      </c>
      <c r="P264">
        <f t="shared" si="37"/>
        <v>4</v>
      </c>
      <c r="Q264">
        <f t="shared" si="38"/>
        <v>9</v>
      </c>
      <c r="R264">
        <f t="shared" si="33"/>
        <v>32</v>
      </c>
      <c r="U264">
        <f t="shared" si="34"/>
        <v>10</v>
      </c>
      <c r="W264">
        <f t="shared" si="35"/>
        <v>2</v>
      </c>
      <c r="X264">
        <f t="shared" si="36"/>
        <v>3</v>
      </c>
      <c r="AE264" s="4" t="str">
        <f t="shared" si="39"/>
        <v xml:space="preserve">       </v>
      </c>
      <c r="AF264" s="4" t="str">
        <f t="shared" si="40"/>
        <v xml:space="preserve">       ('1215', '3482', 'cat5', 'subcat13', 'Fox Group', 'Horizontal transitional paradigm', 60200, 138384, 'successful', 1442, 'CA', 'CAD', '2020-06-12 05:00:00', '2021-02-20 06:00:00'),</v>
      </c>
    </row>
    <row r="265" spans="1:32" x14ac:dyDescent="0.55000000000000004">
      <c r="A265">
        <v>316</v>
      </c>
      <c r="B265">
        <v>1542</v>
      </c>
      <c r="C265" t="s">
        <v>38</v>
      </c>
      <c r="D265" t="s">
        <v>39</v>
      </c>
      <c r="E265" t="s">
        <v>1881</v>
      </c>
      <c r="F265" t="s">
        <v>1882</v>
      </c>
      <c r="G265">
        <v>35600</v>
      </c>
      <c r="H265">
        <v>20915</v>
      </c>
      <c r="I265" t="s">
        <v>16</v>
      </c>
      <c r="J265">
        <v>225</v>
      </c>
      <c r="K265" t="s">
        <v>30</v>
      </c>
      <c r="L265" t="s">
        <v>31</v>
      </c>
      <c r="M265" s="1">
        <v>44153.25</v>
      </c>
      <c r="N265" s="1">
        <v>44516.25</v>
      </c>
      <c r="P265">
        <f t="shared" si="37"/>
        <v>3</v>
      </c>
      <c r="Q265">
        <f t="shared" si="38"/>
        <v>7</v>
      </c>
      <c r="R265">
        <f t="shared" si="33"/>
        <v>28</v>
      </c>
      <c r="U265">
        <f t="shared" si="34"/>
        <v>6</v>
      </c>
      <c r="W265">
        <f t="shared" si="35"/>
        <v>2</v>
      </c>
      <c r="X265">
        <f t="shared" si="36"/>
        <v>3</v>
      </c>
      <c r="AE265" s="4" t="str">
        <f t="shared" si="39"/>
        <v xml:space="preserve">       </v>
      </c>
      <c r="AF265" s="4" t="str">
        <f t="shared" si="40"/>
        <v xml:space="preserve">       ('316', '1542', 'cat4', 'subcat4', 'Fox Ltd', 'Extended multimedia firmware', 35600, 20915, 'failed', 225, 'AU', 'AUD', '2020-11-18 06:00:00', '2021-11-16 06:00:00'),</v>
      </c>
    </row>
    <row r="266" spans="1:32" x14ac:dyDescent="0.55000000000000004">
      <c r="A266">
        <v>894</v>
      </c>
      <c r="B266">
        <v>3025</v>
      </c>
      <c r="C266" t="s">
        <v>26</v>
      </c>
      <c r="D266" t="s">
        <v>27</v>
      </c>
      <c r="E266" t="s">
        <v>513</v>
      </c>
      <c r="F266" t="s">
        <v>514</v>
      </c>
      <c r="G266">
        <v>67800</v>
      </c>
      <c r="H266">
        <v>176398</v>
      </c>
      <c r="I266" t="s">
        <v>23</v>
      </c>
      <c r="J266">
        <v>5880</v>
      </c>
      <c r="K266" t="s">
        <v>24</v>
      </c>
      <c r="L266" t="s">
        <v>25</v>
      </c>
      <c r="M266" s="1">
        <v>44118.208333333336</v>
      </c>
      <c r="N266" s="1">
        <v>44255.25</v>
      </c>
      <c r="P266">
        <f t="shared" si="37"/>
        <v>3</v>
      </c>
      <c r="Q266">
        <f t="shared" si="38"/>
        <v>9</v>
      </c>
      <c r="R266">
        <f t="shared" si="33"/>
        <v>34</v>
      </c>
      <c r="U266">
        <f t="shared" si="34"/>
        <v>10</v>
      </c>
      <c r="W266">
        <f t="shared" si="35"/>
        <v>2</v>
      </c>
      <c r="X266">
        <f t="shared" si="36"/>
        <v>3</v>
      </c>
      <c r="AE266" s="4" t="str">
        <f t="shared" si="39"/>
        <v xml:space="preserve">       </v>
      </c>
      <c r="AF266" s="4" t="str">
        <f t="shared" si="40"/>
        <v xml:space="preserve">       ('894', '3025', 'cat2', 'subcat2', 'Fox-Quinn', 'Enterprise-wide reciprocal success', 67800, 176398, 'successful', 5880, 'US', 'USD', '2020-10-14 05:00:00', '2021-02-28 06:00:00'),</v>
      </c>
    </row>
    <row r="267" spans="1:32" x14ac:dyDescent="0.55000000000000004">
      <c r="A267">
        <v>1659</v>
      </c>
      <c r="B267">
        <v>1373</v>
      </c>
      <c r="C267" t="s">
        <v>26</v>
      </c>
      <c r="D267" t="s">
        <v>57</v>
      </c>
      <c r="E267" t="s">
        <v>1444</v>
      </c>
      <c r="F267" t="s">
        <v>1445</v>
      </c>
      <c r="G267">
        <v>128900</v>
      </c>
      <c r="H267">
        <v>196960</v>
      </c>
      <c r="I267" t="s">
        <v>23</v>
      </c>
      <c r="J267">
        <v>7295</v>
      </c>
      <c r="K267" t="s">
        <v>24</v>
      </c>
      <c r="L267" t="s">
        <v>25</v>
      </c>
      <c r="M267" s="1">
        <v>44545.25</v>
      </c>
      <c r="N267" s="1">
        <v>44574.25</v>
      </c>
      <c r="P267">
        <f t="shared" si="37"/>
        <v>4</v>
      </c>
      <c r="Q267">
        <f t="shared" si="38"/>
        <v>12</v>
      </c>
      <c r="R267">
        <f t="shared" si="33"/>
        <v>38</v>
      </c>
      <c r="U267">
        <f t="shared" si="34"/>
        <v>10</v>
      </c>
      <c r="W267">
        <f t="shared" si="35"/>
        <v>2</v>
      </c>
      <c r="X267">
        <f t="shared" si="36"/>
        <v>3</v>
      </c>
      <c r="AE267" s="4" t="str">
        <f t="shared" si="39"/>
        <v xml:space="preserve">       </v>
      </c>
      <c r="AF267" s="4" t="str">
        <f t="shared" si="40"/>
        <v xml:space="preserve">       ('1659', '1373', 'cat2', 'subcat6', 'Fox-Williams', 'Profound system-worthy functionalities', 128900, 196960, 'successful', 7295, 'US', 'USD', '2021-12-15 06:00:00', '2022-01-13 06:00:00'),</v>
      </c>
    </row>
    <row r="268" spans="1:32" x14ac:dyDescent="0.55000000000000004">
      <c r="A268">
        <v>1423</v>
      </c>
      <c r="B268">
        <v>4556</v>
      </c>
      <c r="C268" t="s">
        <v>26</v>
      </c>
      <c r="D268" t="s">
        <v>169</v>
      </c>
      <c r="E268" t="s">
        <v>1213</v>
      </c>
      <c r="F268" t="s">
        <v>1214</v>
      </c>
      <c r="G268">
        <v>6200</v>
      </c>
      <c r="H268">
        <v>6269</v>
      </c>
      <c r="I268" t="s">
        <v>23</v>
      </c>
      <c r="J268">
        <v>87</v>
      </c>
      <c r="K268" t="s">
        <v>24</v>
      </c>
      <c r="L268" t="s">
        <v>25</v>
      </c>
      <c r="M268" s="1">
        <v>43952.208333333336</v>
      </c>
      <c r="N268" s="1">
        <v>44299.208333333336</v>
      </c>
      <c r="P268">
        <f t="shared" si="37"/>
        <v>4</v>
      </c>
      <c r="Q268">
        <f t="shared" si="38"/>
        <v>12</v>
      </c>
      <c r="R268">
        <f t="shared" si="33"/>
        <v>32</v>
      </c>
      <c r="U268">
        <f t="shared" si="34"/>
        <v>10</v>
      </c>
      <c r="W268">
        <f t="shared" si="35"/>
        <v>2</v>
      </c>
      <c r="X268">
        <f t="shared" si="36"/>
        <v>3</v>
      </c>
      <c r="AE268" s="4" t="str">
        <f t="shared" si="39"/>
        <v xml:space="preserve">       </v>
      </c>
      <c r="AF268" s="4" t="str">
        <f t="shared" si="40"/>
        <v xml:space="preserve">       ('1423', '4556', 'cat2', 'subcat18', 'Franklin Inc', 'Focused multimedia knowledgebase', 6200, 6269, 'successful', 87, 'US', 'USD', '2020-05-01 05:00:00', '2021-04-13 05:00:00'),</v>
      </c>
    </row>
    <row r="269" spans="1:32" x14ac:dyDescent="0.55000000000000004">
      <c r="A269">
        <v>2791</v>
      </c>
      <c r="B269">
        <v>3211</v>
      </c>
      <c r="C269" t="s">
        <v>75</v>
      </c>
      <c r="D269" t="s">
        <v>216</v>
      </c>
      <c r="E269" t="s">
        <v>241</v>
      </c>
      <c r="F269" t="s">
        <v>242</v>
      </c>
      <c r="G269">
        <v>154300</v>
      </c>
      <c r="H269">
        <v>74688</v>
      </c>
      <c r="I269" t="s">
        <v>16</v>
      </c>
      <c r="J269">
        <v>679</v>
      </c>
      <c r="K269" t="s">
        <v>116</v>
      </c>
      <c r="L269" t="s">
        <v>117</v>
      </c>
      <c r="M269" s="1">
        <v>44015.208333333336</v>
      </c>
      <c r="N269" s="1">
        <v>44364.208333333336</v>
      </c>
      <c r="P269">
        <f t="shared" si="37"/>
        <v>4</v>
      </c>
      <c r="Q269">
        <f t="shared" si="38"/>
        <v>26</v>
      </c>
      <c r="R269">
        <f t="shared" si="33"/>
        <v>26</v>
      </c>
      <c r="U269">
        <f t="shared" si="34"/>
        <v>6</v>
      </c>
      <c r="W269">
        <f t="shared" si="35"/>
        <v>2</v>
      </c>
      <c r="X269">
        <f t="shared" si="36"/>
        <v>3</v>
      </c>
      <c r="AE269" s="4" t="str">
        <f t="shared" si="39"/>
        <v xml:space="preserve">       </v>
      </c>
      <c r="AF269" s="4" t="str">
        <f t="shared" si="40"/>
        <v xml:space="preserve">       ('2791', '3211', 'cat6', 'subcat19', 'Frazier, Patrick and Smith', 'Enhanced systemic analyzer', 154300, 74688, 'failed', 679, 'IT', 'EUR', '2020-07-03 05:00:00', '2021-06-17 05:00:00'),</v>
      </c>
    </row>
    <row r="270" spans="1:32" x14ac:dyDescent="0.55000000000000004">
      <c r="A270">
        <v>944</v>
      </c>
      <c r="B270">
        <v>1652</v>
      </c>
      <c r="C270" t="s">
        <v>38</v>
      </c>
      <c r="D270" t="s">
        <v>39</v>
      </c>
      <c r="E270" t="s">
        <v>1097</v>
      </c>
      <c r="F270" t="s">
        <v>1098</v>
      </c>
      <c r="G270">
        <v>800</v>
      </c>
      <c r="H270">
        <v>3406</v>
      </c>
      <c r="I270" t="s">
        <v>23</v>
      </c>
      <c r="J270">
        <v>32</v>
      </c>
      <c r="K270" t="s">
        <v>24</v>
      </c>
      <c r="L270" t="s">
        <v>25</v>
      </c>
      <c r="M270" s="1">
        <v>44056.208333333336</v>
      </c>
      <c r="N270" s="1">
        <v>44338.208333333336</v>
      </c>
      <c r="P270">
        <f t="shared" si="37"/>
        <v>3</v>
      </c>
      <c r="Q270">
        <f t="shared" si="38"/>
        <v>30</v>
      </c>
      <c r="R270">
        <f t="shared" si="33"/>
        <v>29</v>
      </c>
      <c r="U270">
        <f t="shared" si="34"/>
        <v>10</v>
      </c>
      <c r="W270">
        <f t="shared" si="35"/>
        <v>2</v>
      </c>
      <c r="X270">
        <f t="shared" si="36"/>
        <v>3</v>
      </c>
      <c r="AE270" s="4" t="str">
        <f t="shared" si="39"/>
        <v xml:space="preserve">       </v>
      </c>
      <c r="AF270" s="4" t="str">
        <f t="shared" si="40"/>
        <v xml:space="preserve">       ('944', '1652', 'cat4', 'subcat4', 'Frederick, Jenkins and Collins', 'Organic radical collaboration', 800, 3406, 'successful', 32, 'US', 'USD', '2020-08-13 05:00:00', '2021-05-22 05:00:00'),</v>
      </c>
    </row>
    <row r="271" spans="1:32" x14ac:dyDescent="0.55000000000000004">
      <c r="A271">
        <v>2098</v>
      </c>
      <c r="B271">
        <v>5261</v>
      </c>
      <c r="C271" t="s">
        <v>97</v>
      </c>
      <c r="D271" t="s">
        <v>302</v>
      </c>
      <c r="E271" t="s">
        <v>1638</v>
      </c>
      <c r="F271" t="s">
        <v>1639</v>
      </c>
      <c r="G271">
        <v>7800</v>
      </c>
      <c r="H271">
        <v>4275</v>
      </c>
      <c r="I271" t="s">
        <v>16</v>
      </c>
      <c r="J271">
        <v>78</v>
      </c>
      <c r="K271" t="s">
        <v>24</v>
      </c>
      <c r="L271" t="s">
        <v>25</v>
      </c>
      <c r="M271" s="1">
        <v>44237.25</v>
      </c>
      <c r="N271" s="1">
        <v>44300.208333333336</v>
      </c>
      <c r="P271">
        <f t="shared" si="37"/>
        <v>4</v>
      </c>
      <c r="Q271">
        <f t="shared" si="38"/>
        <v>16</v>
      </c>
      <c r="R271">
        <f t="shared" si="33"/>
        <v>31</v>
      </c>
      <c r="U271">
        <f t="shared" si="34"/>
        <v>6</v>
      </c>
      <c r="W271">
        <f t="shared" si="35"/>
        <v>2</v>
      </c>
      <c r="X271">
        <f t="shared" si="36"/>
        <v>3</v>
      </c>
      <c r="AE271" s="4" t="str">
        <f t="shared" si="39"/>
        <v xml:space="preserve">       </v>
      </c>
      <c r="AF271" s="4" t="str">
        <f t="shared" si="40"/>
        <v xml:space="preserve">       ('2098', '5261', 'cat7', 'subcat21', 'Freeman-Ferguson', 'Profound full-range open system', 7800, 4275, 'failed', 78, 'US', 'USD', '2021-02-10 06:00:00', '2021-04-14 05:00:00'),</v>
      </c>
    </row>
    <row r="272" spans="1:32" x14ac:dyDescent="0.55000000000000004">
      <c r="A272">
        <v>1521</v>
      </c>
      <c r="B272">
        <v>4997</v>
      </c>
      <c r="C272" t="s">
        <v>48</v>
      </c>
      <c r="D272" t="s">
        <v>49</v>
      </c>
      <c r="E272" t="s">
        <v>2003</v>
      </c>
      <c r="F272" t="s">
        <v>2004</v>
      </c>
      <c r="G272">
        <v>7200</v>
      </c>
      <c r="H272">
        <v>6115</v>
      </c>
      <c r="I272" t="s">
        <v>16</v>
      </c>
      <c r="J272">
        <v>75</v>
      </c>
      <c r="K272" t="s">
        <v>24</v>
      </c>
      <c r="L272" t="s">
        <v>25</v>
      </c>
      <c r="M272" s="1">
        <v>43882.25</v>
      </c>
      <c r="N272" s="1">
        <v>44250.25</v>
      </c>
      <c r="P272">
        <f t="shared" si="37"/>
        <v>4</v>
      </c>
      <c r="Q272">
        <f t="shared" si="38"/>
        <v>14</v>
      </c>
      <c r="R272">
        <f t="shared" si="33"/>
        <v>33</v>
      </c>
      <c r="U272">
        <f t="shared" si="34"/>
        <v>6</v>
      </c>
      <c r="W272">
        <f t="shared" si="35"/>
        <v>2</v>
      </c>
      <c r="X272">
        <f t="shared" si="36"/>
        <v>3</v>
      </c>
      <c r="AE272" s="4" t="str">
        <f t="shared" si="39"/>
        <v xml:space="preserve">       </v>
      </c>
      <c r="AF272" s="4" t="str">
        <f t="shared" si="40"/>
        <v xml:space="preserve">       ('1521', '4997', 'cat5', 'subcat5', 'Freeman-French', 'Multi-layered optimal application', 7200, 6115, 'failed', 75, 'US', 'USD', '2020-02-21 06:00:00', '2021-02-23 06:00:00'),</v>
      </c>
    </row>
    <row r="273" spans="1:32" x14ac:dyDescent="0.55000000000000004">
      <c r="A273">
        <v>393</v>
      </c>
      <c r="B273">
        <v>4181</v>
      </c>
      <c r="C273" t="s">
        <v>26</v>
      </c>
      <c r="D273" t="s">
        <v>57</v>
      </c>
      <c r="E273" t="s">
        <v>265</v>
      </c>
      <c r="F273" t="s">
        <v>266</v>
      </c>
      <c r="G273">
        <v>10000</v>
      </c>
      <c r="H273">
        <v>2461</v>
      </c>
      <c r="I273" t="s">
        <v>16</v>
      </c>
      <c r="J273">
        <v>37</v>
      </c>
      <c r="K273" t="s">
        <v>116</v>
      </c>
      <c r="L273" t="s">
        <v>117</v>
      </c>
      <c r="M273" s="1">
        <v>44326.208333333336</v>
      </c>
      <c r="N273" s="1">
        <v>44411.208333333336</v>
      </c>
      <c r="P273">
        <f t="shared" si="37"/>
        <v>3</v>
      </c>
      <c r="Q273">
        <f t="shared" si="38"/>
        <v>21</v>
      </c>
      <c r="R273">
        <f t="shared" si="33"/>
        <v>31</v>
      </c>
      <c r="U273">
        <f t="shared" si="34"/>
        <v>6</v>
      </c>
      <c r="W273">
        <f t="shared" si="35"/>
        <v>2</v>
      </c>
      <c r="X273">
        <f t="shared" si="36"/>
        <v>3</v>
      </c>
      <c r="AE273" s="4" t="str">
        <f t="shared" si="39"/>
        <v xml:space="preserve">       </v>
      </c>
      <c r="AF273" s="4" t="str">
        <f t="shared" si="40"/>
        <v xml:space="preserve">       ('393', '4181', 'cat2', 'subcat6', 'Frye, Hunt and Powell', 'Polarized incremental emulation', 10000, 2461, 'failed', 37, 'IT', 'EUR', '2021-05-10 05:00:00', '2021-08-03 05:00:00'),</v>
      </c>
    </row>
    <row r="274" spans="1:32" x14ac:dyDescent="0.55000000000000004">
      <c r="A274">
        <v>1172</v>
      </c>
      <c r="B274">
        <v>3123</v>
      </c>
      <c r="C274" t="s">
        <v>38</v>
      </c>
      <c r="D274" t="s">
        <v>39</v>
      </c>
      <c r="E274" t="s">
        <v>1205</v>
      </c>
      <c r="F274" t="s">
        <v>1206</v>
      </c>
      <c r="G274">
        <v>83300</v>
      </c>
      <c r="H274">
        <v>52421</v>
      </c>
      <c r="I274" t="s">
        <v>16</v>
      </c>
      <c r="J274">
        <v>558</v>
      </c>
      <c r="K274" t="s">
        <v>24</v>
      </c>
      <c r="L274" t="s">
        <v>25</v>
      </c>
      <c r="M274" s="1">
        <v>44295.208333333336</v>
      </c>
      <c r="N274" s="1">
        <v>44529.25</v>
      </c>
      <c r="P274">
        <f t="shared" si="37"/>
        <v>4</v>
      </c>
      <c r="Q274">
        <f t="shared" si="38"/>
        <v>11</v>
      </c>
      <c r="R274">
        <f t="shared" ref="R274:R337" si="41">LEN(F274)</f>
        <v>29</v>
      </c>
      <c r="U274">
        <f t="shared" ref="U274:U337" si="42">LEN(I274)</f>
        <v>6</v>
      </c>
      <c r="W274">
        <f t="shared" ref="W274:W337" si="43">LEN(K274)</f>
        <v>2</v>
      </c>
      <c r="X274">
        <f t="shared" si="36"/>
        <v>3</v>
      </c>
      <c r="AE274" s="4" t="str">
        <f t="shared" si="39"/>
        <v xml:space="preserve">       </v>
      </c>
      <c r="AF274" s="4" t="str">
        <f t="shared" si="40"/>
        <v xml:space="preserve">       ('1172', '3123', 'cat4', 'subcat4', 'Fuentes LLC', 'Universal zero-defect concept', 83300, 52421, 'failed', 558, 'US', 'USD', '2021-04-09 05:00:00', '2021-11-29 06:00:00'),</v>
      </c>
    </row>
    <row r="275" spans="1:32" x14ac:dyDescent="0.55000000000000004">
      <c r="A275">
        <v>2177</v>
      </c>
      <c r="B275">
        <v>6222</v>
      </c>
      <c r="C275" t="s">
        <v>97</v>
      </c>
      <c r="D275" t="s">
        <v>98</v>
      </c>
      <c r="E275" t="s">
        <v>1114</v>
      </c>
      <c r="F275" t="s">
        <v>1115</v>
      </c>
      <c r="G275">
        <v>5100</v>
      </c>
      <c r="H275">
        <v>574</v>
      </c>
      <c r="I275" t="s">
        <v>16</v>
      </c>
      <c r="J275">
        <v>9</v>
      </c>
      <c r="K275" t="s">
        <v>24</v>
      </c>
      <c r="L275" t="s">
        <v>25</v>
      </c>
      <c r="M275" s="1">
        <v>43950.208333333336</v>
      </c>
      <c r="N275" s="1">
        <v>44290.208333333336</v>
      </c>
      <c r="P275">
        <f t="shared" si="37"/>
        <v>4</v>
      </c>
      <c r="Q275">
        <f t="shared" si="38"/>
        <v>12</v>
      </c>
      <c r="R275">
        <f t="shared" si="41"/>
        <v>30</v>
      </c>
      <c r="U275">
        <f t="shared" si="42"/>
        <v>6</v>
      </c>
      <c r="W275">
        <f t="shared" si="43"/>
        <v>2</v>
      </c>
      <c r="X275">
        <f t="shared" si="36"/>
        <v>3</v>
      </c>
      <c r="AE275" s="4" t="str">
        <f t="shared" si="39"/>
        <v xml:space="preserve">       </v>
      </c>
      <c r="AF275" s="4" t="str">
        <f t="shared" si="40"/>
        <v xml:space="preserve">       ('2177', '6222', 'cat7', 'subcat12', 'Gallegos Inc', 'Seamless logistical encryption', 5100, 574, 'failed', 9, 'US', 'USD', '2020-04-29 05:00:00', '2021-04-04 05:00:00'),</v>
      </c>
    </row>
    <row r="276" spans="1:32" x14ac:dyDescent="0.55000000000000004">
      <c r="A276">
        <v>1199</v>
      </c>
      <c r="B276">
        <v>6098</v>
      </c>
      <c r="C276" t="s">
        <v>38</v>
      </c>
      <c r="D276" t="s">
        <v>39</v>
      </c>
      <c r="E276" t="s">
        <v>1712</v>
      </c>
      <c r="F276" t="s">
        <v>1713</v>
      </c>
      <c r="G276">
        <v>7300</v>
      </c>
      <c r="H276">
        <v>11228</v>
      </c>
      <c r="I276" t="s">
        <v>23</v>
      </c>
      <c r="J276">
        <v>119</v>
      </c>
      <c r="K276" t="s">
        <v>24</v>
      </c>
      <c r="L276" t="s">
        <v>25</v>
      </c>
      <c r="M276" s="1">
        <v>44362.208333333336</v>
      </c>
      <c r="N276" s="1">
        <v>44397.208333333336</v>
      </c>
      <c r="P276">
        <f t="shared" si="37"/>
        <v>4</v>
      </c>
      <c r="Q276">
        <f t="shared" si="38"/>
        <v>27</v>
      </c>
      <c r="R276">
        <f t="shared" si="41"/>
        <v>33</v>
      </c>
      <c r="U276">
        <f t="shared" si="42"/>
        <v>10</v>
      </c>
      <c r="W276">
        <f t="shared" si="43"/>
        <v>2</v>
      </c>
      <c r="X276">
        <f t="shared" si="36"/>
        <v>3</v>
      </c>
      <c r="AE276" s="4" t="str">
        <f t="shared" si="39"/>
        <v xml:space="preserve">       </v>
      </c>
      <c r="AF276" s="4" t="str">
        <f t="shared" si="40"/>
        <v xml:space="preserve">       ('1199', '6098', 'cat4', 'subcat4', 'Gallegos, Wagner and Gaines', 'Expanded fault-tolerant emulation', 7300, 11228, 'successful', 119, 'US', 'USD', '2021-06-15 05:00:00', '2021-07-20 05:00:00'),</v>
      </c>
    </row>
    <row r="277" spans="1:32" x14ac:dyDescent="0.55000000000000004">
      <c r="A277">
        <v>1760</v>
      </c>
      <c r="B277">
        <v>3353</v>
      </c>
      <c r="C277" t="s">
        <v>26</v>
      </c>
      <c r="D277" t="s">
        <v>27</v>
      </c>
      <c r="E277" t="s">
        <v>534</v>
      </c>
      <c r="F277" t="s">
        <v>535</v>
      </c>
      <c r="G277">
        <v>39500</v>
      </c>
      <c r="H277">
        <v>4323</v>
      </c>
      <c r="I277" t="s">
        <v>16</v>
      </c>
      <c r="J277">
        <v>57</v>
      </c>
      <c r="K277" t="s">
        <v>30</v>
      </c>
      <c r="L277" t="s">
        <v>31</v>
      </c>
      <c r="M277" s="1">
        <v>44217.25</v>
      </c>
      <c r="N277" s="1">
        <v>44531.25</v>
      </c>
      <c r="P277">
        <f t="shared" si="37"/>
        <v>4</v>
      </c>
      <c r="Q277">
        <f t="shared" si="38"/>
        <v>13</v>
      </c>
      <c r="R277">
        <f t="shared" si="41"/>
        <v>33</v>
      </c>
      <c r="U277">
        <f t="shared" si="42"/>
        <v>6</v>
      </c>
      <c r="W277">
        <f t="shared" si="43"/>
        <v>2</v>
      </c>
      <c r="X277">
        <f t="shared" si="36"/>
        <v>3</v>
      </c>
      <c r="AE277" s="4" t="str">
        <f t="shared" si="39"/>
        <v xml:space="preserve">       </v>
      </c>
      <c r="AF277" s="4" t="str">
        <f t="shared" si="40"/>
        <v xml:space="preserve">       ('1760', '3353', 'cat2', 'subcat2', 'Gallegos-Cobb', 'Object-based directional function', 39500, 4323, 'failed', 57, 'AU', 'AUD', '2021-01-21 06:00:00', '2021-12-01 06:00:00'),</v>
      </c>
    </row>
    <row r="278" spans="1:32" x14ac:dyDescent="0.55000000000000004">
      <c r="A278">
        <v>2676</v>
      </c>
      <c r="B278">
        <v>4769</v>
      </c>
      <c r="C278" t="s">
        <v>48</v>
      </c>
      <c r="D278" t="s">
        <v>109</v>
      </c>
      <c r="E278" t="s">
        <v>1043</v>
      </c>
      <c r="F278" t="s">
        <v>1044</v>
      </c>
      <c r="G278">
        <v>191000</v>
      </c>
      <c r="H278">
        <v>45831</v>
      </c>
      <c r="I278" t="s">
        <v>82</v>
      </c>
      <c r="J278">
        <v>595</v>
      </c>
      <c r="K278" t="s">
        <v>24</v>
      </c>
      <c r="L278" t="s">
        <v>25</v>
      </c>
      <c r="M278" s="1">
        <v>44142.25</v>
      </c>
      <c r="N278" s="1">
        <v>44270.208333333336</v>
      </c>
      <c r="P278">
        <f t="shared" si="37"/>
        <v>4</v>
      </c>
      <c r="Q278">
        <f t="shared" si="38"/>
        <v>12</v>
      </c>
      <c r="R278">
        <f t="shared" si="41"/>
        <v>30</v>
      </c>
      <c r="U278">
        <f t="shared" si="42"/>
        <v>8</v>
      </c>
      <c r="W278">
        <f t="shared" si="43"/>
        <v>2</v>
      </c>
      <c r="X278">
        <f t="shared" si="36"/>
        <v>3</v>
      </c>
      <c r="AE278" s="4" t="str">
        <f t="shared" si="39"/>
        <v xml:space="preserve">       </v>
      </c>
      <c r="AF278" s="4" t="str">
        <f t="shared" si="40"/>
        <v xml:space="preserve">       ('2676', '4769', 'cat5', 'subcat13', 'Garcia Group', 'Persevering interactive matrix', 191000, 45831, 'canceled', 595, 'US', 'USD', '2020-11-07 06:00:00', '2021-03-15 05:00:00'),</v>
      </c>
    </row>
    <row r="279" spans="1:32" x14ac:dyDescent="0.55000000000000004">
      <c r="A279">
        <v>2762</v>
      </c>
      <c r="B279">
        <v>6028</v>
      </c>
      <c r="C279" t="s">
        <v>38</v>
      </c>
      <c r="D279" t="s">
        <v>39</v>
      </c>
      <c r="E279" t="s">
        <v>1043</v>
      </c>
      <c r="F279" t="s">
        <v>1525</v>
      </c>
      <c r="G279">
        <v>74700</v>
      </c>
      <c r="H279">
        <v>1557</v>
      </c>
      <c r="I279" t="s">
        <v>16</v>
      </c>
      <c r="J279">
        <v>15</v>
      </c>
      <c r="K279" t="s">
        <v>24</v>
      </c>
      <c r="L279" t="s">
        <v>25</v>
      </c>
      <c r="M279" s="1">
        <v>44278.208333333336</v>
      </c>
      <c r="N279" s="1">
        <v>44363.208333333336</v>
      </c>
      <c r="P279">
        <f t="shared" si="37"/>
        <v>4</v>
      </c>
      <c r="Q279">
        <f t="shared" si="38"/>
        <v>12</v>
      </c>
      <c r="R279">
        <f t="shared" si="41"/>
        <v>37</v>
      </c>
      <c r="U279">
        <f t="shared" si="42"/>
        <v>6</v>
      </c>
      <c r="W279">
        <f t="shared" si="43"/>
        <v>2</v>
      </c>
      <c r="X279">
        <f t="shared" si="36"/>
        <v>3</v>
      </c>
      <c r="AE279" s="4" t="str">
        <f t="shared" si="39"/>
        <v xml:space="preserve">       </v>
      </c>
      <c r="AF279" s="4" t="str">
        <f t="shared" si="40"/>
        <v xml:space="preserve">       ('2762', '6028', 'cat4', 'subcat4', 'Garcia Group', 'Extended zero administration software', 74700, 1557, 'failed', 15, 'US', 'USD', '2021-03-23 05:00:00', '2021-06-16 05:00:00'),</v>
      </c>
    </row>
    <row r="280" spans="1:32" x14ac:dyDescent="0.55000000000000004">
      <c r="A280">
        <v>3088</v>
      </c>
      <c r="B280">
        <v>5150</v>
      </c>
      <c r="C280" t="s">
        <v>32</v>
      </c>
      <c r="D280" t="s">
        <v>72</v>
      </c>
      <c r="E280" t="s">
        <v>263</v>
      </c>
      <c r="F280" t="s">
        <v>264</v>
      </c>
      <c r="G280">
        <v>3700</v>
      </c>
      <c r="H280">
        <v>10422</v>
      </c>
      <c r="I280" t="s">
        <v>23</v>
      </c>
      <c r="J280">
        <v>336</v>
      </c>
      <c r="K280" t="s">
        <v>24</v>
      </c>
      <c r="L280" t="s">
        <v>25</v>
      </c>
      <c r="M280" s="1">
        <v>44092.208333333336</v>
      </c>
      <c r="N280" s="1">
        <v>44426.208333333336</v>
      </c>
      <c r="P280">
        <f t="shared" si="37"/>
        <v>4</v>
      </c>
      <c r="Q280">
        <f t="shared" si="38"/>
        <v>10</v>
      </c>
      <c r="R280">
        <f t="shared" si="41"/>
        <v>28</v>
      </c>
      <c r="U280">
        <f t="shared" si="42"/>
        <v>10</v>
      </c>
      <c r="W280">
        <f t="shared" si="43"/>
        <v>2</v>
      </c>
      <c r="X280">
        <f t="shared" si="36"/>
        <v>3</v>
      </c>
      <c r="AE280" s="4" t="str">
        <f t="shared" si="39"/>
        <v xml:space="preserve">       </v>
      </c>
      <c r="AF280" s="4" t="str">
        <f t="shared" si="40"/>
        <v xml:space="preserve">       ('3088', '5150', 'cat3', 'subcat9', 'Garcia Inc', 'Front-line web-enabled model', 3700, 10422, 'successful', 336, 'US', 'USD', '2020-09-18 05:00:00', '2021-08-18 05:00:00'),</v>
      </c>
    </row>
    <row r="281" spans="1:32" x14ac:dyDescent="0.55000000000000004">
      <c r="A281">
        <v>709</v>
      </c>
      <c r="B281">
        <v>1615</v>
      </c>
      <c r="C281" t="s">
        <v>131</v>
      </c>
      <c r="D281" t="s">
        <v>132</v>
      </c>
      <c r="E281" t="s">
        <v>263</v>
      </c>
      <c r="F281" t="s">
        <v>515</v>
      </c>
      <c r="G281">
        <v>3000</v>
      </c>
      <c r="H281">
        <v>10999</v>
      </c>
      <c r="I281" t="s">
        <v>23</v>
      </c>
      <c r="J281">
        <v>112</v>
      </c>
      <c r="K281" t="s">
        <v>24</v>
      </c>
      <c r="L281" t="s">
        <v>25</v>
      </c>
      <c r="M281" s="1">
        <v>44161.25</v>
      </c>
      <c r="N281" s="1">
        <v>44235.25</v>
      </c>
      <c r="P281">
        <f t="shared" si="37"/>
        <v>3</v>
      </c>
      <c r="Q281">
        <f t="shared" si="38"/>
        <v>10</v>
      </c>
      <c r="R281">
        <f t="shared" si="41"/>
        <v>30</v>
      </c>
      <c r="U281">
        <f t="shared" si="42"/>
        <v>10</v>
      </c>
      <c r="W281">
        <f t="shared" si="43"/>
        <v>2</v>
      </c>
      <c r="X281">
        <f t="shared" si="36"/>
        <v>3</v>
      </c>
      <c r="AE281" s="4" t="str">
        <f t="shared" si="39"/>
        <v xml:space="preserve">       </v>
      </c>
      <c r="AF281" s="4" t="str">
        <f t="shared" si="40"/>
        <v xml:space="preserve">       ('709', '1615', 'cat8', 'subcat15', 'Garcia Inc', 'Progressive neutral middleware', 3000, 10999, 'successful', 112, 'US', 'USD', '2020-11-26 06:00:00', '2021-02-08 06:00:00'),</v>
      </c>
    </row>
    <row r="282" spans="1:32" x14ac:dyDescent="0.55000000000000004">
      <c r="A282">
        <v>2836</v>
      </c>
      <c r="B282">
        <v>4161</v>
      </c>
      <c r="C282" t="s">
        <v>26</v>
      </c>
      <c r="D282" t="s">
        <v>158</v>
      </c>
      <c r="E282" t="s">
        <v>638</v>
      </c>
      <c r="F282" t="s">
        <v>639</v>
      </c>
      <c r="G282">
        <v>5600</v>
      </c>
      <c r="H282">
        <v>5476</v>
      </c>
      <c r="I282" t="s">
        <v>16</v>
      </c>
      <c r="J282">
        <v>137</v>
      </c>
      <c r="K282" t="s">
        <v>42</v>
      </c>
      <c r="L282" t="s">
        <v>43</v>
      </c>
      <c r="M282" s="1">
        <v>44178.25</v>
      </c>
      <c r="N282" s="1">
        <v>44300.208333333336</v>
      </c>
      <c r="P282">
        <f t="shared" si="37"/>
        <v>4</v>
      </c>
      <c r="Q282">
        <f t="shared" si="38"/>
        <v>10</v>
      </c>
      <c r="R282">
        <f t="shared" si="41"/>
        <v>22</v>
      </c>
      <c r="U282">
        <f t="shared" si="42"/>
        <v>6</v>
      </c>
      <c r="W282">
        <f t="shared" si="43"/>
        <v>2</v>
      </c>
      <c r="X282">
        <f t="shared" si="36"/>
        <v>3</v>
      </c>
      <c r="AE282" s="4" t="str">
        <f t="shared" si="39"/>
        <v xml:space="preserve">       </v>
      </c>
      <c r="AF282" s="4" t="str">
        <f t="shared" si="40"/>
        <v xml:space="preserve">       ('2836', '4161', 'cat2', 'subcat17', 'Garcia Ltd', 'Secured global success', 5600, 5476, 'failed', 137, 'DK', 'DKK', '2020-12-13 06:00:00', '2021-04-14 05:00:00'),</v>
      </c>
    </row>
    <row r="283" spans="1:32" x14ac:dyDescent="0.55000000000000004">
      <c r="A283">
        <v>285</v>
      </c>
      <c r="B283">
        <v>1261</v>
      </c>
      <c r="C283" t="s">
        <v>38</v>
      </c>
      <c r="D283" t="s">
        <v>39</v>
      </c>
      <c r="E283" t="s">
        <v>638</v>
      </c>
      <c r="F283" t="s">
        <v>1530</v>
      </c>
      <c r="G283">
        <v>1200</v>
      </c>
      <c r="H283">
        <v>14150</v>
      </c>
      <c r="I283" t="s">
        <v>23</v>
      </c>
      <c r="J283">
        <v>130</v>
      </c>
      <c r="K283" t="s">
        <v>24</v>
      </c>
      <c r="L283" t="s">
        <v>25</v>
      </c>
      <c r="M283" s="1">
        <v>44024.208333333336</v>
      </c>
      <c r="N283" s="1">
        <v>44387.208333333336</v>
      </c>
      <c r="P283">
        <f t="shared" si="37"/>
        <v>3</v>
      </c>
      <c r="Q283">
        <f t="shared" si="38"/>
        <v>10</v>
      </c>
      <c r="R283">
        <f t="shared" si="41"/>
        <v>24</v>
      </c>
      <c r="U283">
        <f t="shared" si="42"/>
        <v>10</v>
      </c>
      <c r="W283">
        <f t="shared" si="43"/>
        <v>2</v>
      </c>
      <c r="X283">
        <f t="shared" si="36"/>
        <v>3</v>
      </c>
      <c r="AE283" s="4" t="str">
        <f t="shared" si="39"/>
        <v xml:space="preserve">       </v>
      </c>
      <c r="AF283" s="4" t="str">
        <f t="shared" si="40"/>
        <v xml:space="preserve">       ('285', '1261', 'cat4', 'subcat4', 'Garcia Ltd', 'Balanced mobile alliance', 1200, 14150, 'successful', 130, 'US', 'USD', '2020-07-12 05:00:00', '2021-07-10 05:00:00'),</v>
      </c>
    </row>
    <row r="284" spans="1:32" x14ac:dyDescent="0.55000000000000004">
      <c r="A284">
        <v>1129</v>
      </c>
      <c r="B284">
        <v>6078</v>
      </c>
      <c r="C284" t="s">
        <v>38</v>
      </c>
      <c r="D284" t="s">
        <v>39</v>
      </c>
      <c r="E284" t="s">
        <v>548</v>
      </c>
      <c r="F284" t="s">
        <v>549</v>
      </c>
      <c r="G284">
        <v>2300</v>
      </c>
      <c r="H284">
        <v>10240</v>
      </c>
      <c r="I284" t="s">
        <v>23</v>
      </c>
      <c r="J284">
        <v>238</v>
      </c>
      <c r="K284" t="s">
        <v>24</v>
      </c>
      <c r="L284" t="s">
        <v>25</v>
      </c>
      <c r="M284" s="1">
        <v>44303.208333333336</v>
      </c>
      <c r="N284" s="1">
        <v>44436.208333333336</v>
      </c>
      <c r="P284">
        <f t="shared" si="37"/>
        <v>4</v>
      </c>
      <c r="Q284">
        <f t="shared" si="38"/>
        <v>10</v>
      </c>
      <c r="R284">
        <f t="shared" si="41"/>
        <v>43</v>
      </c>
      <c r="U284">
        <f t="shared" si="42"/>
        <v>10</v>
      </c>
      <c r="W284">
        <f t="shared" si="43"/>
        <v>2</v>
      </c>
      <c r="X284">
        <f t="shared" si="36"/>
        <v>3</v>
      </c>
      <c r="AE284" s="4" t="str">
        <f t="shared" si="39"/>
        <v xml:space="preserve">       </v>
      </c>
      <c r="AF284" s="4" t="str">
        <f t="shared" si="40"/>
        <v xml:space="preserve">       ('1129', '6078', 'cat4', 'subcat4', 'Garcia PLC', 'Customer-focused attitude-oriented function', 2300, 10240, 'successful', 238, 'US', 'USD', '2021-04-17 05:00:00', '2021-08-28 05:00:00'),</v>
      </c>
    </row>
    <row r="285" spans="1:32" x14ac:dyDescent="0.55000000000000004">
      <c r="A285">
        <v>55</v>
      </c>
      <c r="B285">
        <v>2940</v>
      </c>
      <c r="C285" t="s">
        <v>32</v>
      </c>
      <c r="D285" t="s">
        <v>33</v>
      </c>
      <c r="E285" t="s">
        <v>1726</v>
      </c>
      <c r="F285" t="s">
        <v>1727</v>
      </c>
      <c r="G285">
        <v>9100</v>
      </c>
      <c r="H285">
        <v>12991</v>
      </c>
      <c r="I285" t="s">
        <v>23</v>
      </c>
      <c r="J285">
        <v>155</v>
      </c>
      <c r="K285" t="s">
        <v>24</v>
      </c>
      <c r="L285" t="s">
        <v>25</v>
      </c>
      <c r="M285" s="1">
        <v>44115.208333333336</v>
      </c>
      <c r="N285" s="1">
        <v>44265.25</v>
      </c>
      <c r="P285">
        <f t="shared" si="37"/>
        <v>2</v>
      </c>
      <c r="Q285">
        <f t="shared" si="38"/>
        <v>27</v>
      </c>
      <c r="R285">
        <f t="shared" si="41"/>
        <v>31</v>
      </c>
      <c r="U285">
        <f t="shared" si="42"/>
        <v>10</v>
      </c>
      <c r="W285">
        <f t="shared" si="43"/>
        <v>2</v>
      </c>
      <c r="X285">
        <f t="shared" si="36"/>
        <v>3</v>
      </c>
      <c r="AE285" s="4" t="str">
        <f t="shared" si="39"/>
        <v xml:space="preserve">       </v>
      </c>
      <c r="AF285" s="4" t="str">
        <f t="shared" si="40"/>
        <v xml:space="preserve">       ('55', '2940', 'cat3', 'subcat3', 'Garcia, Dunn and Richardson', 'Automated even-keeled emulation', 9100, 12991, 'successful', 155, 'US', 'USD', '2020-10-11 05:00:00', '2021-03-10 06:00:00'),</v>
      </c>
    </row>
    <row r="286" spans="1:32" x14ac:dyDescent="0.55000000000000004">
      <c r="A286">
        <v>462</v>
      </c>
      <c r="B286">
        <v>2265</v>
      </c>
      <c r="C286" t="s">
        <v>32</v>
      </c>
      <c r="D286" t="s">
        <v>72</v>
      </c>
      <c r="E286" t="s">
        <v>135</v>
      </c>
      <c r="F286" t="s">
        <v>136</v>
      </c>
      <c r="G286">
        <v>8800</v>
      </c>
      <c r="H286">
        <v>14878</v>
      </c>
      <c r="I286" t="s">
        <v>23</v>
      </c>
      <c r="J286">
        <v>198</v>
      </c>
      <c r="K286" t="s">
        <v>24</v>
      </c>
      <c r="L286" t="s">
        <v>25</v>
      </c>
      <c r="M286" s="1">
        <v>44153.25</v>
      </c>
      <c r="N286" s="1">
        <v>44273.208333333336</v>
      </c>
      <c r="P286">
        <f t="shared" si="37"/>
        <v>3</v>
      </c>
      <c r="Q286">
        <f t="shared" si="38"/>
        <v>24</v>
      </c>
      <c r="R286">
        <f t="shared" si="41"/>
        <v>25</v>
      </c>
      <c r="U286">
        <f t="shared" si="42"/>
        <v>10</v>
      </c>
      <c r="W286">
        <f t="shared" si="43"/>
        <v>2</v>
      </c>
      <c r="X286">
        <f t="shared" si="36"/>
        <v>3</v>
      </c>
      <c r="AE286" s="4" t="str">
        <f t="shared" si="39"/>
        <v xml:space="preserve">       </v>
      </c>
      <c r="AF286" s="4" t="str">
        <f t="shared" si="40"/>
        <v xml:space="preserve">       ('462', '2265', 'cat3', 'subcat9', 'Garcia, Garcia and Lopez', 'Reduced stable middleware', 8800, 14878, 'successful', 198, 'US', 'USD', '2020-11-18 06:00:00', '2021-03-18 05:00:00'),</v>
      </c>
    </row>
    <row r="287" spans="1:32" x14ac:dyDescent="0.55000000000000004">
      <c r="A287">
        <v>1625</v>
      </c>
      <c r="B287">
        <v>2177</v>
      </c>
      <c r="C287" t="s">
        <v>38</v>
      </c>
      <c r="D287" t="s">
        <v>39</v>
      </c>
      <c r="E287" t="s">
        <v>834</v>
      </c>
      <c r="F287" t="s">
        <v>835</v>
      </c>
      <c r="G287">
        <v>135500</v>
      </c>
      <c r="H287">
        <v>103554</v>
      </c>
      <c r="I287" t="s">
        <v>16</v>
      </c>
      <c r="J287">
        <v>1068</v>
      </c>
      <c r="K287" t="s">
        <v>24</v>
      </c>
      <c r="L287" t="s">
        <v>25</v>
      </c>
      <c r="M287" s="1">
        <v>44367.208333333336</v>
      </c>
      <c r="N287" s="1">
        <v>44512.25</v>
      </c>
      <c r="P287">
        <f t="shared" si="37"/>
        <v>4</v>
      </c>
      <c r="Q287">
        <f t="shared" si="38"/>
        <v>13</v>
      </c>
      <c r="R287">
        <f t="shared" si="41"/>
        <v>42</v>
      </c>
      <c r="U287">
        <f t="shared" si="42"/>
        <v>6</v>
      </c>
      <c r="W287">
        <f t="shared" si="43"/>
        <v>2</v>
      </c>
      <c r="X287">
        <f t="shared" si="36"/>
        <v>3</v>
      </c>
      <c r="AE287" s="4" t="str">
        <f t="shared" si="39"/>
        <v xml:space="preserve">       </v>
      </c>
      <c r="AF287" s="4" t="str">
        <f t="shared" si="40"/>
        <v xml:space="preserve">       ('1625', '2177', 'cat4', 'subcat4', 'Gardner Group', 'Progressive 5thgeneration customer loyalty', 135500, 103554, 'failed', 1068, 'US', 'USD', '2021-06-20 05:00:00', '2021-11-12 06:00:00'),</v>
      </c>
    </row>
    <row r="288" spans="1:32" x14ac:dyDescent="0.55000000000000004">
      <c r="A288">
        <v>2392</v>
      </c>
      <c r="B288">
        <v>4020</v>
      </c>
      <c r="C288" t="s">
        <v>26</v>
      </c>
      <c r="D288" t="s">
        <v>67</v>
      </c>
      <c r="E288" t="s">
        <v>1523</v>
      </c>
      <c r="F288" t="s">
        <v>1524</v>
      </c>
      <c r="G288">
        <v>3700</v>
      </c>
      <c r="H288">
        <v>5028</v>
      </c>
      <c r="I288" t="s">
        <v>23</v>
      </c>
      <c r="J288">
        <v>180</v>
      </c>
      <c r="K288" t="s">
        <v>24</v>
      </c>
      <c r="L288" t="s">
        <v>25</v>
      </c>
      <c r="M288" s="1">
        <v>44399.208333333336</v>
      </c>
      <c r="N288" s="1">
        <v>44564.25</v>
      </c>
      <c r="P288">
        <f t="shared" si="37"/>
        <v>4</v>
      </c>
      <c r="Q288">
        <f t="shared" si="38"/>
        <v>11</v>
      </c>
      <c r="R288">
        <f t="shared" si="41"/>
        <v>50</v>
      </c>
      <c r="U288">
        <f t="shared" si="42"/>
        <v>10</v>
      </c>
      <c r="W288">
        <f t="shared" si="43"/>
        <v>2</v>
      </c>
      <c r="X288">
        <f t="shared" si="36"/>
        <v>3</v>
      </c>
      <c r="AE288" s="4" t="str">
        <f t="shared" si="39"/>
        <v xml:space="preserve">       </v>
      </c>
      <c r="AF288" s="4" t="str">
        <f t="shared" si="40"/>
        <v xml:space="preserve">       ('2392', '4020', 'cat2', 'subcat8', 'Gardner Inc', 'Function-based systematic Graphical User Interface', 3700, 5028, 'successful', 180, 'US', 'USD', '2021-07-22 05:00:00', '2022-01-03 06:00:00'),</v>
      </c>
    </row>
    <row r="289" spans="1:32" x14ac:dyDescent="0.55000000000000004">
      <c r="A289">
        <v>1680</v>
      </c>
      <c r="B289">
        <v>5765</v>
      </c>
      <c r="C289" t="s">
        <v>75</v>
      </c>
      <c r="D289" t="s">
        <v>143</v>
      </c>
      <c r="E289" t="s">
        <v>2015</v>
      </c>
      <c r="F289" t="s">
        <v>2016</v>
      </c>
      <c r="G289">
        <v>9400</v>
      </c>
      <c r="H289">
        <v>4899</v>
      </c>
      <c r="I289" t="s">
        <v>16</v>
      </c>
      <c r="J289">
        <v>64</v>
      </c>
      <c r="K289" t="s">
        <v>24</v>
      </c>
      <c r="L289" t="s">
        <v>25</v>
      </c>
      <c r="M289" s="1">
        <v>44257.25</v>
      </c>
      <c r="N289" s="1">
        <v>44459.208333333336</v>
      </c>
      <c r="P289">
        <f t="shared" si="37"/>
        <v>4</v>
      </c>
      <c r="Q289">
        <f t="shared" si="38"/>
        <v>27</v>
      </c>
      <c r="R289">
        <f t="shared" si="41"/>
        <v>38</v>
      </c>
      <c r="U289">
        <f t="shared" si="42"/>
        <v>6</v>
      </c>
      <c r="W289">
        <f t="shared" si="43"/>
        <v>2</v>
      </c>
      <c r="X289">
        <f t="shared" si="36"/>
        <v>3</v>
      </c>
      <c r="AE289" s="4" t="str">
        <f t="shared" si="39"/>
        <v xml:space="preserve">       </v>
      </c>
      <c r="AF289" s="4" t="str">
        <f t="shared" si="40"/>
        <v xml:space="preserve">       ('1680', '5765', 'cat6', 'subcat16', 'Gardner, Ryan and Gutierrez', 'Triple-buffered multi-tasking matrices', 9400, 4899, 'failed', 64, 'US', 'USD', '2021-03-02 06:00:00', '2021-09-20 05:00:00'),</v>
      </c>
    </row>
    <row r="290" spans="1:32" x14ac:dyDescent="0.55000000000000004">
      <c r="A290">
        <v>843</v>
      </c>
      <c r="B290">
        <v>3699</v>
      </c>
      <c r="C290" t="s">
        <v>48</v>
      </c>
      <c r="D290" t="s">
        <v>279</v>
      </c>
      <c r="E290" t="s">
        <v>1982</v>
      </c>
      <c r="F290" t="s">
        <v>1983</v>
      </c>
      <c r="G290">
        <v>5100</v>
      </c>
      <c r="H290">
        <v>1414</v>
      </c>
      <c r="I290" t="s">
        <v>16</v>
      </c>
      <c r="J290">
        <v>24</v>
      </c>
      <c r="K290" t="s">
        <v>24</v>
      </c>
      <c r="L290" t="s">
        <v>25</v>
      </c>
      <c r="M290" s="1">
        <v>44091.208333333336</v>
      </c>
      <c r="N290" s="1">
        <v>44312.208333333336</v>
      </c>
      <c r="P290">
        <f t="shared" si="37"/>
        <v>3</v>
      </c>
      <c r="Q290">
        <f t="shared" si="38"/>
        <v>15</v>
      </c>
      <c r="R290">
        <f t="shared" si="41"/>
        <v>27</v>
      </c>
      <c r="U290">
        <f t="shared" si="42"/>
        <v>6</v>
      </c>
      <c r="W290">
        <f t="shared" si="43"/>
        <v>2</v>
      </c>
      <c r="X290">
        <f t="shared" si="36"/>
        <v>3</v>
      </c>
      <c r="AE290" s="4" t="str">
        <f t="shared" si="39"/>
        <v xml:space="preserve">       </v>
      </c>
      <c r="AF290" s="4" t="str">
        <f t="shared" si="40"/>
        <v xml:space="preserve">       ('843', '3699', 'cat5', 'subcat20', 'Garner and Sons', 'Versatile neutral workforce', 5100, 1414, 'failed', 24, 'US', 'USD', '2020-09-17 05:00:00', '2021-04-26 05:00:00'),</v>
      </c>
    </row>
    <row r="291" spans="1:32" x14ac:dyDescent="0.55000000000000004">
      <c r="A291">
        <v>1085</v>
      </c>
      <c r="B291">
        <v>3481</v>
      </c>
      <c r="C291" t="s">
        <v>38</v>
      </c>
      <c r="D291" t="s">
        <v>39</v>
      </c>
      <c r="E291" t="s">
        <v>1126</v>
      </c>
      <c r="F291" t="s">
        <v>1127</v>
      </c>
      <c r="G291">
        <v>2600</v>
      </c>
      <c r="H291">
        <v>12533</v>
      </c>
      <c r="I291" t="s">
        <v>23</v>
      </c>
      <c r="J291">
        <v>202</v>
      </c>
      <c r="K291" t="s">
        <v>116</v>
      </c>
      <c r="L291" t="s">
        <v>117</v>
      </c>
      <c r="M291" s="1">
        <v>44224.25</v>
      </c>
      <c r="N291" s="1">
        <v>44563.25</v>
      </c>
      <c r="P291">
        <f t="shared" si="37"/>
        <v>4</v>
      </c>
      <c r="Q291">
        <f t="shared" si="38"/>
        <v>12</v>
      </c>
      <c r="R291">
        <f t="shared" si="41"/>
        <v>34</v>
      </c>
      <c r="U291">
        <f t="shared" si="42"/>
        <v>10</v>
      </c>
      <c r="W291">
        <f t="shared" si="43"/>
        <v>2</v>
      </c>
      <c r="X291">
        <f t="shared" si="36"/>
        <v>3</v>
      </c>
      <c r="AE291" s="4" t="str">
        <f t="shared" si="39"/>
        <v xml:space="preserve">       </v>
      </c>
      <c r="AF291" s="4" t="str">
        <f t="shared" si="40"/>
        <v xml:space="preserve">       ('1085', '3481', 'cat4', 'subcat4', 'Garrison LLC', 'Profit-focused 24/7 data-warehouse', 2600, 12533, 'successful', 202, 'IT', 'EUR', '2021-01-28 06:00:00', '2022-01-02 06:00:00'),</v>
      </c>
    </row>
    <row r="292" spans="1:32" x14ac:dyDescent="0.55000000000000004">
      <c r="A292">
        <v>1855</v>
      </c>
      <c r="B292">
        <v>2165</v>
      </c>
      <c r="C292" t="s">
        <v>38</v>
      </c>
      <c r="D292" t="s">
        <v>39</v>
      </c>
      <c r="E292" t="s">
        <v>1473</v>
      </c>
      <c r="F292" t="s">
        <v>1474</v>
      </c>
      <c r="G292">
        <v>800</v>
      </c>
      <c r="H292">
        <v>14725</v>
      </c>
      <c r="I292" t="s">
        <v>23</v>
      </c>
      <c r="J292">
        <v>202</v>
      </c>
      <c r="K292" t="s">
        <v>24</v>
      </c>
      <c r="L292" t="s">
        <v>25</v>
      </c>
      <c r="M292" s="1">
        <v>44393.208333333336</v>
      </c>
      <c r="N292" s="1">
        <v>44519.25</v>
      </c>
      <c r="P292">
        <f t="shared" si="37"/>
        <v>4</v>
      </c>
      <c r="Q292">
        <f t="shared" si="38"/>
        <v>12</v>
      </c>
      <c r="R292">
        <f t="shared" si="41"/>
        <v>36</v>
      </c>
      <c r="U292">
        <f t="shared" si="42"/>
        <v>10</v>
      </c>
      <c r="W292">
        <f t="shared" si="43"/>
        <v>2</v>
      </c>
      <c r="X292">
        <f t="shared" si="36"/>
        <v>3</v>
      </c>
      <c r="AE292" s="4" t="str">
        <f t="shared" si="39"/>
        <v xml:space="preserve">       </v>
      </c>
      <c r="AF292" s="4" t="str">
        <f t="shared" si="40"/>
        <v xml:space="preserve">       ('1855', '2165', 'cat4', 'subcat4', 'Garza-Bryant', 'Programmable leadingedge contingency', 800, 14725, 'successful', 202, 'US', 'USD', '2021-07-16 05:00:00', '2021-11-19 06:00:00'),</v>
      </c>
    </row>
    <row r="293" spans="1:32" x14ac:dyDescent="0.55000000000000004">
      <c r="A293">
        <v>2107</v>
      </c>
      <c r="B293">
        <v>5445</v>
      </c>
      <c r="C293" t="s">
        <v>26</v>
      </c>
      <c r="D293" t="s">
        <v>329</v>
      </c>
      <c r="E293" t="s">
        <v>327</v>
      </c>
      <c r="F293" t="s">
        <v>328</v>
      </c>
      <c r="G293">
        <v>4500</v>
      </c>
      <c r="H293">
        <v>13985</v>
      </c>
      <c r="I293" t="s">
        <v>23</v>
      </c>
      <c r="J293">
        <v>159</v>
      </c>
      <c r="K293" t="s">
        <v>24</v>
      </c>
      <c r="L293" t="s">
        <v>25</v>
      </c>
      <c r="M293" s="1">
        <v>44021.208333333336</v>
      </c>
      <c r="N293" s="1">
        <v>44334.208333333336</v>
      </c>
      <c r="P293">
        <f t="shared" si="37"/>
        <v>4</v>
      </c>
      <c r="Q293">
        <f t="shared" si="38"/>
        <v>9</v>
      </c>
      <c r="R293">
        <f t="shared" si="41"/>
        <v>29</v>
      </c>
      <c r="U293">
        <f t="shared" si="42"/>
        <v>10</v>
      </c>
      <c r="W293">
        <f t="shared" si="43"/>
        <v>2</v>
      </c>
      <c r="X293">
        <f t="shared" si="36"/>
        <v>3</v>
      </c>
      <c r="AE293" s="4" t="str">
        <f t="shared" si="39"/>
        <v xml:space="preserve">       </v>
      </c>
      <c r="AF293" s="4" t="str">
        <f t="shared" si="40"/>
        <v xml:space="preserve">       ('2107', '5445', 'cat2', 'subcat22', 'Gates PLC', 'Secured content-based product', 4500, 13985, 'successful', 159, 'US', 'USD', '2020-07-09 05:00:00', '2021-05-18 05:00:00'),</v>
      </c>
    </row>
    <row r="294" spans="1:32" x14ac:dyDescent="0.55000000000000004">
      <c r="A294">
        <v>1571</v>
      </c>
      <c r="B294">
        <v>5059</v>
      </c>
      <c r="C294" t="s">
        <v>38</v>
      </c>
      <c r="D294" t="s">
        <v>39</v>
      </c>
      <c r="E294" t="s">
        <v>1861</v>
      </c>
      <c r="F294" t="s">
        <v>1862</v>
      </c>
      <c r="G294">
        <v>1800</v>
      </c>
      <c r="H294">
        <v>8621</v>
      </c>
      <c r="I294" t="s">
        <v>23</v>
      </c>
      <c r="J294">
        <v>80</v>
      </c>
      <c r="K294" t="s">
        <v>17</v>
      </c>
      <c r="L294" t="s">
        <v>18</v>
      </c>
      <c r="M294" s="1">
        <v>44062.208333333336</v>
      </c>
      <c r="N294" s="1">
        <v>44313.208333333336</v>
      </c>
      <c r="P294">
        <f t="shared" si="37"/>
        <v>4</v>
      </c>
      <c r="Q294">
        <f t="shared" si="38"/>
        <v>22</v>
      </c>
      <c r="R294">
        <f t="shared" si="41"/>
        <v>36</v>
      </c>
      <c r="U294">
        <f t="shared" si="42"/>
        <v>10</v>
      </c>
      <c r="W294">
        <f t="shared" si="43"/>
        <v>2</v>
      </c>
      <c r="X294">
        <f t="shared" si="36"/>
        <v>3</v>
      </c>
      <c r="AE294" s="4" t="str">
        <f t="shared" si="39"/>
        <v xml:space="preserve">       </v>
      </c>
      <c r="AF294" s="4" t="str">
        <f t="shared" si="40"/>
        <v xml:space="preserve">       ('1571', '5059', 'cat4', 'subcat4', 'Gates, Li and Thompson', 'Synchronized attitude-oriented frame', 1800, 8621, 'successful', 80, 'CA', 'CAD', '2020-08-19 05:00:00', '2021-04-27 05:00:00'),</v>
      </c>
    </row>
    <row r="295" spans="1:32" x14ac:dyDescent="0.55000000000000004">
      <c r="A295">
        <v>2847</v>
      </c>
      <c r="B295">
        <v>2080</v>
      </c>
      <c r="C295" t="s">
        <v>38</v>
      </c>
      <c r="D295" t="s">
        <v>39</v>
      </c>
      <c r="E295" t="s">
        <v>746</v>
      </c>
      <c r="F295" t="s">
        <v>747</v>
      </c>
      <c r="G295">
        <v>47900</v>
      </c>
      <c r="H295">
        <v>31864</v>
      </c>
      <c r="I295" t="s">
        <v>16</v>
      </c>
      <c r="J295">
        <v>328</v>
      </c>
      <c r="K295" t="s">
        <v>24</v>
      </c>
      <c r="L295" t="s">
        <v>25</v>
      </c>
      <c r="M295" s="1">
        <v>44244.25</v>
      </c>
      <c r="N295" s="1">
        <v>44356.208333333336</v>
      </c>
      <c r="P295">
        <f t="shared" si="37"/>
        <v>4</v>
      </c>
      <c r="Q295">
        <f t="shared" si="38"/>
        <v>16</v>
      </c>
      <c r="R295">
        <f t="shared" si="41"/>
        <v>31</v>
      </c>
      <c r="U295">
        <f t="shared" si="42"/>
        <v>6</v>
      </c>
      <c r="W295">
        <f t="shared" si="43"/>
        <v>2</v>
      </c>
      <c r="X295">
        <f t="shared" si="36"/>
        <v>3</v>
      </c>
      <c r="AE295" s="4" t="str">
        <f t="shared" si="39"/>
        <v xml:space="preserve">       </v>
      </c>
      <c r="AF295" s="4" t="str">
        <f t="shared" si="40"/>
        <v xml:space="preserve">       ('2847', '2080', 'cat4', 'subcat4', 'Gibson-Hernandez', 'Visionary foreground middleware', 47900, 31864, 'failed', 328, 'US', 'USD', '2021-02-17 06:00:00', '2021-06-09 05:00:00'),</v>
      </c>
    </row>
    <row r="296" spans="1:32" x14ac:dyDescent="0.55000000000000004">
      <c r="A296">
        <v>602</v>
      </c>
      <c r="B296">
        <v>2153</v>
      </c>
      <c r="C296" t="s">
        <v>1039</v>
      </c>
      <c r="D296" t="s">
        <v>1040</v>
      </c>
      <c r="E296" t="s">
        <v>1401</v>
      </c>
      <c r="F296" t="s">
        <v>1402</v>
      </c>
      <c r="G296">
        <v>9700</v>
      </c>
      <c r="H296">
        <v>11929</v>
      </c>
      <c r="I296" t="s">
        <v>23</v>
      </c>
      <c r="J296">
        <v>331</v>
      </c>
      <c r="K296" t="s">
        <v>24</v>
      </c>
      <c r="L296" t="s">
        <v>25</v>
      </c>
      <c r="M296" s="1">
        <v>44593.25</v>
      </c>
      <c r="N296" s="1">
        <v>44608.25</v>
      </c>
      <c r="P296">
        <f t="shared" si="37"/>
        <v>3</v>
      </c>
      <c r="Q296">
        <f t="shared" si="38"/>
        <v>11</v>
      </c>
      <c r="R296">
        <f t="shared" si="41"/>
        <v>32</v>
      </c>
      <c r="U296">
        <f t="shared" si="42"/>
        <v>10</v>
      </c>
      <c r="W296">
        <f t="shared" si="43"/>
        <v>2</v>
      </c>
      <c r="X296">
        <f t="shared" si="36"/>
        <v>3</v>
      </c>
      <c r="AE296" s="4" t="str">
        <f t="shared" si="39"/>
        <v xml:space="preserve">       </v>
      </c>
      <c r="AF296" s="4" t="str">
        <f t="shared" si="40"/>
        <v xml:space="preserve">       ('602', '2153', 'cat9', 'subcat24', 'Giles-Smith', 'Right-sized web-enabled intranet', 9700, 11929, 'successful', 331, 'US', 'USD', '2022-02-01 06:00:00', '2022-02-16 06:00:00'),</v>
      </c>
    </row>
    <row r="297" spans="1:32" x14ac:dyDescent="0.55000000000000004">
      <c r="A297">
        <v>397</v>
      </c>
      <c r="B297">
        <v>1877</v>
      </c>
      <c r="C297" t="s">
        <v>75</v>
      </c>
      <c r="D297" t="s">
        <v>76</v>
      </c>
      <c r="E297" t="s">
        <v>1418</v>
      </c>
      <c r="F297" t="s">
        <v>1419</v>
      </c>
      <c r="G297">
        <v>1400</v>
      </c>
      <c r="H297">
        <v>7600</v>
      </c>
      <c r="I297" t="s">
        <v>23</v>
      </c>
      <c r="J297">
        <v>110</v>
      </c>
      <c r="K297" t="s">
        <v>17</v>
      </c>
      <c r="L297" t="s">
        <v>18</v>
      </c>
      <c r="M297" s="1">
        <v>44174.25</v>
      </c>
      <c r="N297" s="1">
        <v>44394.208333333336</v>
      </c>
      <c r="P297">
        <f t="shared" si="37"/>
        <v>3</v>
      </c>
      <c r="Q297">
        <f t="shared" si="38"/>
        <v>11</v>
      </c>
      <c r="R297">
        <f t="shared" si="41"/>
        <v>28</v>
      </c>
      <c r="U297">
        <f t="shared" si="42"/>
        <v>10</v>
      </c>
      <c r="W297">
        <f t="shared" si="43"/>
        <v>2</v>
      </c>
      <c r="X297">
        <f t="shared" si="36"/>
        <v>3</v>
      </c>
      <c r="AE297" s="4" t="str">
        <f t="shared" si="39"/>
        <v xml:space="preserve">       </v>
      </c>
      <c r="AF297" s="4" t="str">
        <f t="shared" si="40"/>
        <v xml:space="preserve">       ('397', '1877', 'cat6', 'subcat10', 'Gilmore LLC', 'Optimized systemic algorithm', 1400, 7600, 'successful', 110, 'CA', 'CAD', '2020-12-09 06:00:00', '2021-07-17 05:00:00'),</v>
      </c>
    </row>
    <row r="298" spans="1:32" x14ac:dyDescent="0.55000000000000004">
      <c r="A298">
        <v>1069</v>
      </c>
      <c r="B298">
        <v>1592</v>
      </c>
      <c r="C298" t="s">
        <v>26</v>
      </c>
      <c r="D298" t="s">
        <v>27</v>
      </c>
      <c r="E298" t="s">
        <v>1513</v>
      </c>
      <c r="F298" t="s">
        <v>1514</v>
      </c>
      <c r="G298">
        <v>117000</v>
      </c>
      <c r="H298">
        <v>107622</v>
      </c>
      <c r="I298" t="s">
        <v>16</v>
      </c>
      <c r="J298">
        <v>1121</v>
      </c>
      <c r="K298" t="s">
        <v>24</v>
      </c>
      <c r="L298" t="s">
        <v>25</v>
      </c>
      <c r="M298" s="1">
        <v>44340.208333333336</v>
      </c>
      <c r="N298" s="1">
        <v>44561.25</v>
      </c>
      <c r="P298">
        <f t="shared" si="37"/>
        <v>4</v>
      </c>
      <c r="Q298">
        <f t="shared" si="38"/>
        <v>22</v>
      </c>
      <c r="R298">
        <f t="shared" si="41"/>
        <v>30</v>
      </c>
      <c r="U298">
        <f t="shared" si="42"/>
        <v>6</v>
      </c>
      <c r="W298">
        <f t="shared" si="43"/>
        <v>2</v>
      </c>
      <c r="X298">
        <f t="shared" si="36"/>
        <v>3</v>
      </c>
      <c r="AE298" s="4" t="str">
        <f t="shared" si="39"/>
        <v xml:space="preserve">       </v>
      </c>
      <c r="AF298" s="4" t="str">
        <f t="shared" si="40"/>
        <v xml:space="preserve">       ('1069', '1592', 'cat2', 'subcat2', 'Glass, Baker and Jones', 'Business-focused 24hour access', 117000, 107622, 'failed', 1121, 'US', 'USD', '2021-05-24 05:00:00', '2021-12-31 06:00:00'),</v>
      </c>
    </row>
    <row r="299" spans="1:32" x14ac:dyDescent="0.55000000000000004">
      <c r="A299">
        <v>2926</v>
      </c>
      <c r="B299">
        <v>4524</v>
      </c>
      <c r="C299" t="s">
        <v>38</v>
      </c>
      <c r="D299" t="s">
        <v>39</v>
      </c>
      <c r="E299" t="s">
        <v>774</v>
      </c>
      <c r="F299" t="s">
        <v>775</v>
      </c>
      <c r="G299">
        <v>9300</v>
      </c>
      <c r="H299">
        <v>3431</v>
      </c>
      <c r="I299" t="s">
        <v>16</v>
      </c>
      <c r="J299">
        <v>40</v>
      </c>
      <c r="K299" t="s">
        <v>116</v>
      </c>
      <c r="L299" t="s">
        <v>117</v>
      </c>
      <c r="M299" s="1">
        <v>44481.208333333336</v>
      </c>
      <c r="N299" s="1">
        <v>44579.25</v>
      </c>
      <c r="P299">
        <f t="shared" si="37"/>
        <v>4</v>
      </c>
      <c r="Q299">
        <f t="shared" si="38"/>
        <v>25</v>
      </c>
      <c r="R299">
        <f t="shared" si="41"/>
        <v>31</v>
      </c>
      <c r="U299">
        <f t="shared" si="42"/>
        <v>6</v>
      </c>
      <c r="W299">
        <f t="shared" si="43"/>
        <v>2</v>
      </c>
      <c r="X299">
        <f t="shared" si="36"/>
        <v>3</v>
      </c>
      <c r="AE299" s="4" t="str">
        <f t="shared" si="39"/>
        <v xml:space="preserve">       </v>
      </c>
      <c r="AF299" s="4" t="str">
        <f t="shared" si="40"/>
        <v xml:space="preserve">       ('2926', '4524', 'cat4', 'subcat4', 'Glass, Nunez and Mcdonald', 'Open-source systematic protocol', 9300, 3431, 'failed', 40, 'IT', 'EUR', '2021-10-12 05:00:00', '2022-01-18 06:00:00'),</v>
      </c>
    </row>
    <row r="300" spans="1:32" x14ac:dyDescent="0.55000000000000004">
      <c r="A300">
        <v>2019</v>
      </c>
      <c r="B300">
        <v>5761</v>
      </c>
      <c r="C300" t="s">
        <v>38</v>
      </c>
      <c r="D300" t="s">
        <v>39</v>
      </c>
      <c r="E300" t="s">
        <v>1980</v>
      </c>
      <c r="F300" t="s">
        <v>1981</v>
      </c>
      <c r="G300">
        <v>94900</v>
      </c>
      <c r="H300">
        <v>57659</v>
      </c>
      <c r="I300" t="s">
        <v>16</v>
      </c>
      <c r="J300">
        <v>594</v>
      </c>
      <c r="K300" t="s">
        <v>24</v>
      </c>
      <c r="L300" t="s">
        <v>25</v>
      </c>
      <c r="M300" s="1">
        <v>44296.208333333336</v>
      </c>
      <c r="N300" s="1">
        <v>44334.208333333336</v>
      </c>
      <c r="P300">
        <f t="shared" si="37"/>
        <v>4</v>
      </c>
      <c r="Q300">
        <f t="shared" si="38"/>
        <v>13</v>
      </c>
      <c r="R300">
        <f t="shared" si="41"/>
        <v>40</v>
      </c>
      <c r="U300">
        <f t="shared" si="42"/>
        <v>6</v>
      </c>
      <c r="W300">
        <f t="shared" si="43"/>
        <v>2</v>
      </c>
      <c r="X300">
        <f t="shared" si="36"/>
        <v>3</v>
      </c>
      <c r="AE300" s="4" t="str">
        <f t="shared" si="39"/>
        <v xml:space="preserve">       </v>
      </c>
      <c r="AF300" s="4" t="str">
        <f t="shared" si="40"/>
        <v xml:space="preserve">       ('2019', '5761', 'cat4', 'subcat4', 'Glover-Nelson', 'Inverse context-sensitive info-mediaries', 94900, 57659, 'failed', 594, 'US', 'USD', '2021-04-10 05:00:00', '2021-05-18 05:00:00'),</v>
      </c>
    </row>
    <row r="301" spans="1:32" x14ac:dyDescent="0.55000000000000004">
      <c r="A301">
        <v>2279</v>
      </c>
      <c r="B301">
        <v>6205</v>
      </c>
      <c r="C301" t="s">
        <v>38</v>
      </c>
      <c r="D301" t="s">
        <v>39</v>
      </c>
      <c r="E301" t="s">
        <v>986</v>
      </c>
      <c r="F301" t="s">
        <v>987</v>
      </c>
      <c r="G301">
        <v>71200</v>
      </c>
      <c r="H301">
        <v>95020</v>
      </c>
      <c r="I301" t="s">
        <v>23</v>
      </c>
      <c r="J301">
        <v>2436</v>
      </c>
      <c r="K301" t="s">
        <v>24</v>
      </c>
      <c r="L301" t="s">
        <v>25</v>
      </c>
      <c r="M301" s="1">
        <v>44095.208333333336</v>
      </c>
      <c r="N301" s="1">
        <v>44253.25</v>
      </c>
      <c r="P301">
        <f t="shared" si="37"/>
        <v>4</v>
      </c>
      <c r="Q301">
        <f t="shared" si="38"/>
        <v>9</v>
      </c>
      <c r="R301">
        <f t="shared" si="41"/>
        <v>37</v>
      </c>
      <c r="U301">
        <f t="shared" si="42"/>
        <v>10</v>
      </c>
      <c r="W301">
        <f t="shared" si="43"/>
        <v>2</v>
      </c>
      <c r="X301">
        <f t="shared" si="36"/>
        <v>3</v>
      </c>
      <c r="AE301" s="4" t="str">
        <f t="shared" si="39"/>
        <v xml:space="preserve">       </v>
      </c>
      <c r="AF301" s="4" t="str">
        <f t="shared" si="40"/>
        <v xml:space="preserve">       ('2279', '6205', 'cat4', 'subcat4', 'Gomez LLC', 'Pre-emptive mission-critical hardware', 71200, 95020, 'successful', 2436, 'US', 'USD', '2020-09-21 05:00:00', '2021-02-26 06:00:00'),</v>
      </c>
    </row>
    <row r="302" spans="1:32" x14ac:dyDescent="0.55000000000000004">
      <c r="A302">
        <v>1610</v>
      </c>
      <c r="B302">
        <v>2109</v>
      </c>
      <c r="C302" t="s">
        <v>26</v>
      </c>
      <c r="D302" t="s">
        <v>27</v>
      </c>
      <c r="E302" t="s">
        <v>221</v>
      </c>
      <c r="F302" t="s">
        <v>222</v>
      </c>
      <c r="G302">
        <v>16800</v>
      </c>
      <c r="H302">
        <v>37857</v>
      </c>
      <c r="I302" t="s">
        <v>23</v>
      </c>
      <c r="J302">
        <v>411</v>
      </c>
      <c r="K302" t="s">
        <v>24</v>
      </c>
      <c r="L302" t="s">
        <v>25</v>
      </c>
      <c r="M302" s="1">
        <v>44136.208333333336</v>
      </c>
      <c r="N302" s="1">
        <v>44259.25</v>
      </c>
      <c r="P302">
        <f t="shared" si="37"/>
        <v>4</v>
      </c>
      <c r="Q302">
        <f t="shared" si="38"/>
        <v>24</v>
      </c>
      <c r="R302">
        <f t="shared" si="41"/>
        <v>32</v>
      </c>
      <c r="U302">
        <f t="shared" si="42"/>
        <v>10</v>
      </c>
      <c r="W302">
        <f t="shared" si="43"/>
        <v>2</v>
      </c>
      <c r="X302">
        <f t="shared" si="36"/>
        <v>3</v>
      </c>
      <c r="AE302" s="4" t="str">
        <f t="shared" si="39"/>
        <v xml:space="preserve">       </v>
      </c>
      <c r="AF302" s="4" t="str">
        <f t="shared" si="40"/>
        <v xml:space="preserve">       ('1610', '2109', 'cat2', 'subcat2', 'Gomez, Bailey and Flores', 'User-friendly static contingency', 16800, 37857, 'successful', 411, 'US', 'USD', '2020-11-01 05:00:00', '2021-03-04 06:00:00'),</v>
      </c>
    </row>
    <row r="303" spans="1:32" x14ac:dyDescent="0.55000000000000004">
      <c r="A303">
        <v>1551</v>
      </c>
      <c r="B303">
        <v>2392</v>
      </c>
      <c r="C303" t="s">
        <v>131</v>
      </c>
      <c r="D303" t="s">
        <v>132</v>
      </c>
      <c r="E303" t="s">
        <v>1363</v>
      </c>
      <c r="F303" t="s">
        <v>1364</v>
      </c>
      <c r="G303">
        <v>6900</v>
      </c>
      <c r="H303">
        <v>13212</v>
      </c>
      <c r="I303" t="s">
        <v>23</v>
      </c>
      <c r="J303">
        <v>264</v>
      </c>
      <c r="K303" t="s">
        <v>24</v>
      </c>
      <c r="L303" t="s">
        <v>25</v>
      </c>
      <c r="M303" s="1">
        <v>44042.208333333336</v>
      </c>
      <c r="N303" s="1">
        <v>44380.208333333336</v>
      </c>
      <c r="P303">
        <f t="shared" si="37"/>
        <v>4</v>
      </c>
      <c r="Q303">
        <f t="shared" si="38"/>
        <v>29</v>
      </c>
      <c r="R303">
        <f t="shared" si="41"/>
        <v>36</v>
      </c>
      <c r="U303">
        <f t="shared" si="42"/>
        <v>10</v>
      </c>
      <c r="W303">
        <f t="shared" si="43"/>
        <v>2</v>
      </c>
      <c r="X303">
        <f t="shared" si="36"/>
        <v>3</v>
      </c>
      <c r="AE303" s="4" t="str">
        <f t="shared" si="39"/>
        <v xml:space="preserve">       </v>
      </c>
      <c r="AF303" s="4" t="str">
        <f t="shared" si="40"/>
        <v xml:space="preserve">       ('1551', '2392', 'cat8', 'subcat15', 'Gonzalez, Williams and Benson', 'Multi-layered bottom-line encryption', 6900, 13212, 'successful', 264, 'US', 'USD', '2020-07-30 05:00:00', '2021-07-03 05:00:00'),</v>
      </c>
    </row>
    <row r="304" spans="1:32" x14ac:dyDescent="0.55000000000000004">
      <c r="A304">
        <v>217</v>
      </c>
      <c r="B304">
        <v>4618</v>
      </c>
      <c r="C304" t="s">
        <v>38</v>
      </c>
      <c r="D304" t="s">
        <v>39</v>
      </c>
      <c r="E304" t="s">
        <v>738</v>
      </c>
      <c r="F304" t="s">
        <v>739</v>
      </c>
      <c r="G304">
        <v>69800</v>
      </c>
      <c r="H304">
        <v>125042</v>
      </c>
      <c r="I304" t="s">
        <v>23</v>
      </c>
      <c r="J304">
        <v>1690</v>
      </c>
      <c r="K304" t="s">
        <v>24</v>
      </c>
      <c r="L304" t="s">
        <v>25</v>
      </c>
      <c r="M304" s="1">
        <v>44185.25</v>
      </c>
      <c r="N304" s="1">
        <v>44313.208333333336</v>
      </c>
      <c r="P304">
        <f t="shared" si="37"/>
        <v>3</v>
      </c>
      <c r="Q304">
        <f t="shared" si="38"/>
        <v>15</v>
      </c>
      <c r="R304">
        <f t="shared" si="41"/>
        <v>33</v>
      </c>
      <c r="U304">
        <f t="shared" si="42"/>
        <v>10</v>
      </c>
      <c r="W304">
        <f t="shared" si="43"/>
        <v>2</v>
      </c>
      <c r="X304">
        <f t="shared" si="36"/>
        <v>3</v>
      </c>
      <c r="AE304" s="4" t="str">
        <f t="shared" si="39"/>
        <v xml:space="preserve">       </v>
      </c>
      <c r="AF304" s="4" t="str">
        <f t="shared" si="40"/>
        <v xml:space="preserve">       ('217', '4618', 'cat4', 'subcat4', 'Gonzalez-Burton', 'Decentralized intangible encoding', 69800, 125042, 'successful', 1690, 'US', 'USD', '2020-12-20 06:00:00', '2021-04-27 05:00:00'),</v>
      </c>
    </row>
    <row r="305" spans="1:32" x14ac:dyDescent="0.55000000000000004">
      <c r="A305">
        <v>2497</v>
      </c>
      <c r="B305">
        <v>1669</v>
      </c>
      <c r="C305" t="s">
        <v>75</v>
      </c>
      <c r="D305" t="s">
        <v>76</v>
      </c>
      <c r="E305" t="s">
        <v>544</v>
      </c>
      <c r="F305" t="s">
        <v>545</v>
      </c>
      <c r="G305">
        <v>168500</v>
      </c>
      <c r="H305">
        <v>171729</v>
      </c>
      <c r="I305" t="s">
        <v>23</v>
      </c>
      <c r="J305">
        <v>1684</v>
      </c>
      <c r="K305" t="s">
        <v>30</v>
      </c>
      <c r="L305" t="s">
        <v>31</v>
      </c>
      <c r="M305" s="1">
        <v>44213.25</v>
      </c>
      <c r="N305" s="1">
        <v>44400.208333333336</v>
      </c>
      <c r="P305">
        <f t="shared" si="37"/>
        <v>4</v>
      </c>
      <c r="Q305">
        <f t="shared" si="38"/>
        <v>17</v>
      </c>
      <c r="R305">
        <f t="shared" si="41"/>
        <v>37</v>
      </c>
      <c r="U305">
        <f t="shared" si="42"/>
        <v>10</v>
      </c>
      <c r="W305">
        <f t="shared" si="43"/>
        <v>2</v>
      </c>
      <c r="X305">
        <f t="shared" si="36"/>
        <v>3</v>
      </c>
      <c r="AE305" s="4" t="str">
        <f t="shared" si="39"/>
        <v xml:space="preserve">       </v>
      </c>
      <c r="AF305" s="4" t="str">
        <f t="shared" si="40"/>
        <v xml:space="preserve">       ('2497', '1669', 'cat6', 'subcat10', 'Gonzalez-Martinez', 'Vision-oriented actuating open system', 168500, 171729, 'successful', 1684, 'AU', 'AUD', '2021-01-17 06:00:00', '2021-07-23 05:00:00'),</v>
      </c>
    </row>
    <row r="306" spans="1:32" x14ac:dyDescent="0.55000000000000004">
      <c r="A306">
        <v>387</v>
      </c>
      <c r="B306">
        <v>3193</v>
      </c>
      <c r="C306" t="s">
        <v>75</v>
      </c>
      <c r="D306" t="s">
        <v>216</v>
      </c>
      <c r="E306" t="s">
        <v>988</v>
      </c>
      <c r="F306" t="s">
        <v>989</v>
      </c>
      <c r="G306">
        <v>4700</v>
      </c>
      <c r="H306">
        <v>8829</v>
      </c>
      <c r="I306" t="s">
        <v>23</v>
      </c>
      <c r="J306">
        <v>80</v>
      </c>
      <c r="K306" t="s">
        <v>24</v>
      </c>
      <c r="L306" t="s">
        <v>25</v>
      </c>
      <c r="M306" s="1">
        <v>44295.208333333336</v>
      </c>
      <c r="N306" s="1">
        <v>44610.25</v>
      </c>
      <c r="P306">
        <f t="shared" si="37"/>
        <v>3</v>
      </c>
      <c r="Q306">
        <f t="shared" si="38"/>
        <v>16</v>
      </c>
      <c r="R306">
        <f t="shared" si="41"/>
        <v>28</v>
      </c>
      <c r="U306">
        <f t="shared" si="42"/>
        <v>10</v>
      </c>
      <c r="W306">
        <f t="shared" si="43"/>
        <v>2</v>
      </c>
      <c r="X306">
        <f t="shared" si="36"/>
        <v>3</v>
      </c>
      <c r="AE306" s="4" t="str">
        <f t="shared" si="39"/>
        <v xml:space="preserve">       </v>
      </c>
      <c r="AF306" s="4" t="str">
        <f t="shared" si="40"/>
        <v xml:space="preserve">       ('387', '3193', 'cat6', 'subcat19', 'Gonzalez-Robbins', 'Up-sized responsive protocol', 4700, 8829, 'successful', 80, 'US', 'USD', '2021-04-09 05:00:00', '2022-02-18 06:00:00'),</v>
      </c>
    </row>
    <row r="307" spans="1:32" x14ac:dyDescent="0.55000000000000004">
      <c r="A307">
        <v>692</v>
      </c>
      <c r="B307">
        <v>3111</v>
      </c>
      <c r="C307" t="s">
        <v>32</v>
      </c>
      <c r="D307" t="s">
        <v>33</v>
      </c>
      <c r="E307" t="s">
        <v>1594</v>
      </c>
      <c r="F307" t="s">
        <v>1595</v>
      </c>
      <c r="G307">
        <v>5000</v>
      </c>
      <c r="H307">
        <v>6775</v>
      </c>
      <c r="I307" t="s">
        <v>23</v>
      </c>
      <c r="J307">
        <v>78</v>
      </c>
      <c r="K307" t="s">
        <v>116</v>
      </c>
      <c r="L307" t="s">
        <v>117</v>
      </c>
      <c r="M307" s="1">
        <v>44186.25</v>
      </c>
      <c r="N307" s="1">
        <v>44531.25</v>
      </c>
      <c r="P307">
        <f t="shared" si="37"/>
        <v>3</v>
      </c>
      <c r="Q307">
        <f t="shared" si="38"/>
        <v>13</v>
      </c>
      <c r="R307">
        <f t="shared" si="41"/>
        <v>31</v>
      </c>
      <c r="U307">
        <f t="shared" si="42"/>
        <v>10</v>
      </c>
      <c r="W307">
        <f t="shared" si="43"/>
        <v>2</v>
      </c>
      <c r="X307">
        <f t="shared" si="36"/>
        <v>3</v>
      </c>
      <c r="AE307" s="4" t="str">
        <f t="shared" si="39"/>
        <v xml:space="preserve">       </v>
      </c>
      <c r="AF307" s="4" t="str">
        <f t="shared" si="40"/>
        <v xml:space="preserve">       ('692', '3111', 'cat3', 'subcat3', 'Gonzalez-Snow', 'Polarized user-facing interface', 5000, 6775, 'successful', 78, 'IT', 'EUR', '2020-12-21 06:00:00', '2021-12-01 06:00:00'),</v>
      </c>
    </row>
    <row r="308" spans="1:32" x14ac:dyDescent="0.55000000000000004">
      <c r="A308">
        <v>1755</v>
      </c>
      <c r="B308">
        <v>1377</v>
      </c>
      <c r="C308" t="s">
        <v>19</v>
      </c>
      <c r="D308" t="s">
        <v>20</v>
      </c>
      <c r="E308" t="s">
        <v>1976</v>
      </c>
      <c r="F308" t="s">
        <v>1977</v>
      </c>
      <c r="G308">
        <v>2400</v>
      </c>
      <c r="H308">
        <v>8117</v>
      </c>
      <c r="I308" t="s">
        <v>23</v>
      </c>
      <c r="J308">
        <v>114</v>
      </c>
      <c r="K308" t="s">
        <v>24</v>
      </c>
      <c r="L308" t="s">
        <v>25</v>
      </c>
      <c r="M308" s="1">
        <v>44186.25</v>
      </c>
      <c r="N308" s="1">
        <v>44496.208333333336</v>
      </c>
      <c r="P308">
        <f t="shared" si="37"/>
        <v>4</v>
      </c>
      <c r="Q308">
        <f t="shared" si="38"/>
        <v>14</v>
      </c>
      <c r="R308">
        <f t="shared" si="41"/>
        <v>53</v>
      </c>
      <c r="U308">
        <f t="shared" si="42"/>
        <v>10</v>
      </c>
      <c r="W308">
        <f t="shared" si="43"/>
        <v>2</v>
      </c>
      <c r="X308">
        <f t="shared" si="36"/>
        <v>3</v>
      </c>
      <c r="AE308" s="4" t="str">
        <f t="shared" si="39"/>
        <v xml:space="preserve">       </v>
      </c>
      <c r="AF308" s="4" t="str">
        <f t="shared" si="40"/>
        <v xml:space="preserve">       ('1755', '1377', 'cat1', 'subcat1', 'Gonzalez-White', 'Open-architected disintermediate budgetary management', 2400, 8117, 'successful', 114, 'US', 'USD', '2020-12-21 06:00:00', '2021-10-27 05:00:00'),</v>
      </c>
    </row>
    <row r="309" spans="1:32" x14ac:dyDescent="0.55000000000000004">
      <c r="A309">
        <v>3055</v>
      </c>
      <c r="B309">
        <v>2155</v>
      </c>
      <c r="C309" t="s">
        <v>38</v>
      </c>
      <c r="D309" t="s">
        <v>39</v>
      </c>
      <c r="E309" t="s">
        <v>590</v>
      </c>
      <c r="F309" t="s">
        <v>591</v>
      </c>
      <c r="G309">
        <v>45600</v>
      </c>
      <c r="H309">
        <v>165375</v>
      </c>
      <c r="I309" t="s">
        <v>23</v>
      </c>
      <c r="J309">
        <v>5512</v>
      </c>
      <c r="K309" t="s">
        <v>24</v>
      </c>
      <c r="L309" t="s">
        <v>25</v>
      </c>
      <c r="M309" s="1">
        <v>44437.208333333336</v>
      </c>
      <c r="N309" s="1">
        <v>44499.208333333336</v>
      </c>
      <c r="P309">
        <f t="shared" si="37"/>
        <v>4</v>
      </c>
      <c r="Q309">
        <f t="shared" si="38"/>
        <v>10</v>
      </c>
      <c r="R309">
        <f t="shared" si="41"/>
        <v>25</v>
      </c>
      <c r="U309">
        <f t="shared" si="42"/>
        <v>10</v>
      </c>
      <c r="W309">
        <f t="shared" si="43"/>
        <v>2</v>
      </c>
      <c r="X309">
        <f t="shared" si="36"/>
        <v>3</v>
      </c>
      <c r="AE309" s="4" t="str">
        <f t="shared" si="39"/>
        <v xml:space="preserve">       </v>
      </c>
      <c r="AF309" s="4" t="str">
        <f t="shared" si="40"/>
        <v xml:space="preserve">       ('3055', '2155', 'cat4', 'subcat4', 'Gordon PLC', 'Virtual reciprocal policy', 45600, 165375, 'successful', 5512, 'US', 'USD', '2021-08-29 05:00:00', '2021-10-30 05:00:00'),</v>
      </c>
    </row>
    <row r="310" spans="1:32" x14ac:dyDescent="0.55000000000000004">
      <c r="A310">
        <v>766</v>
      </c>
      <c r="B310">
        <v>5019</v>
      </c>
      <c r="C310" t="s">
        <v>19</v>
      </c>
      <c r="D310" t="s">
        <v>20</v>
      </c>
      <c r="E310" t="s">
        <v>1267</v>
      </c>
      <c r="F310" t="s">
        <v>1268</v>
      </c>
      <c r="G310">
        <v>137600</v>
      </c>
      <c r="H310">
        <v>180667</v>
      </c>
      <c r="I310" t="s">
        <v>23</v>
      </c>
      <c r="J310">
        <v>2230</v>
      </c>
      <c r="K310" t="s">
        <v>24</v>
      </c>
      <c r="L310" t="s">
        <v>25</v>
      </c>
      <c r="M310" s="1">
        <v>44072.208333333336</v>
      </c>
      <c r="N310" s="1">
        <v>44413.208333333336</v>
      </c>
      <c r="P310">
        <f t="shared" si="37"/>
        <v>3</v>
      </c>
      <c r="Q310">
        <f t="shared" si="38"/>
        <v>26</v>
      </c>
      <c r="R310">
        <f t="shared" si="41"/>
        <v>29</v>
      </c>
      <c r="U310">
        <f t="shared" si="42"/>
        <v>10</v>
      </c>
      <c r="W310">
        <f t="shared" si="43"/>
        <v>2</v>
      </c>
      <c r="X310">
        <f t="shared" si="36"/>
        <v>3</v>
      </c>
      <c r="AE310" s="4" t="str">
        <f t="shared" si="39"/>
        <v xml:space="preserve">       </v>
      </c>
      <c r="AF310" s="4" t="str">
        <f t="shared" si="40"/>
        <v xml:space="preserve">       ('766', '5019', 'cat1', 'subcat1', 'Gordon, Mendez and Johnson', 'Fundamental needs-based frame', 137600, 180667, 'successful', 2230, 'US', 'USD', '2020-08-29 05:00:00', '2021-08-05 05:00:00'),</v>
      </c>
    </row>
    <row r="311" spans="1:32" x14ac:dyDescent="0.55000000000000004">
      <c r="A311">
        <v>807</v>
      </c>
      <c r="B311">
        <v>3079</v>
      </c>
      <c r="C311" t="s">
        <v>26</v>
      </c>
      <c r="D311" t="s">
        <v>27</v>
      </c>
      <c r="E311" t="s">
        <v>788</v>
      </c>
      <c r="F311" t="s">
        <v>789</v>
      </c>
      <c r="G311">
        <v>5200</v>
      </c>
      <c r="H311">
        <v>8330</v>
      </c>
      <c r="I311" t="s">
        <v>23</v>
      </c>
      <c r="J311">
        <v>139</v>
      </c>
      <c r="K311" t="s">
        <v>24</v>
      </c>
      <c r="L311" t="s">
        <v>25</v>
      </c>
      <c r="M311" s="1">
        <v>44267.25</v>
      </c>
      <c r="N311" s="1">
        <v>44476.208333333336</v>
      </c>
      <c r="P311">
        <f t="shared" si="37"/>
        <v>3</v>
      </c>
      <c r="Q311">
        <f t="shared" si="38"/>
        <v>10</v>
      </c>
      <c r="R311">
        <f t="shared" si="41"/>
        <v>34</v>
      </c>
      <c r="U311">
        <f t="shared" si="42"/>
        <v>10</v>
      </c>
      <c r="W311">
        <f t="shared" si="43"/>
        <v>2</v>
      </c>
      <c r="X311">
        <f t="shared" si="36"/>
        <v>3</v>
      </c>
      <c r="AE311" s="4" t="str">
        <f t="shared" si="39"/>
        <v xml:space="preserve">       </v>
      </c>
      <c r="AF311" s="4" t="str">
        <f t="shared" si="40"/>
        <v xml:space="preserve">       ('807', '3079', 'cat2', 'subcat2', 'Gray-Davis', 'Re-contextualized local initiative', 5200, 8330, 'successful', 139, 'US', 'USD', '2021-03-12 06:00:00', '2021-10-07 05:00:00'),</v>
      </c>
    </row>
    <row r="312" spans="1:32" x14ac:dyDescent="0.55000000000000004">
      <c r="A312">
        <v>1825</v>
      </c>
      <c r="B312">
        <v>1663</v>
      </c>
      <c r="C312" t="s">
        <v>48</v>
      </c>
      <c r="D312" t="s">
        <v>49</v>
      </c>
      <c r="E312" t="s">
        <v>91</v>
      </c>
      <c r="F312" t="s">
        <v>92</v>
      </c>
      <c r="G312">
        <v>4500</v>
      </c>
      <c r="H312">
        <v>14942</v>
      </c>
      <c r="I312" t="s">
        <v>23</v>
      </c>
      <c r="J312">
        <v>142</v>
      </c>
      <c r="K312" t="s">
        <v>46</v>
      </c>
      <c r="L312" t="s">
        <v>47</v>
      </c>
      <c r="M312" s="1">
        <v>44400.208333333336</v>
      </c>
      <c r="N312" s="1">
        <v>44451.208333333336</v>
      </c>
      <c r="P312">
        <f t="shared" si="37"/>
        <v>4</v>
      </c>
      <c r="Q312">
        <f t="shared" si="38"/>
        <v>12</v>
      </c>
      <c r="R312">
        <f t="shared" si="41"/>
        <v>32</v>
      </c>
      <c r="U312">
        <f t="shared" si="42"/>
        <v>10</v>
      </c>
      <c r="W312">
        <f t="shared" si="43"/>
        <v>2</v>
      </c>
      <c r="X312">
        <f t="shared" si="36"/>
        <v>3</v>
      </c>
      <c r="AE312" s="4" t="str">
        <f t="shared" si="39"/>
        <v xml:space="preserve">       </v>
      </c>
      <c r="AF312" s="4" t="str">
        <f t="shared" si="40"/>
        <v xml:space="preserve">       ('1825', '1663', 'cat5', 'subcat5', 'Gray-Jenkins', 'Devolved next generation adapter', 4500, 14942, 'successful', 142, 'GB', 'GBP', '2021-07-23 05:00:00', '2021-09-12 05:00:00'),</v>
      </c>
    </row>
    <row r="313" spans="1:32" x14ac:dyDescent="0.55000000000000004">
      <c r="A313">
        <v>2340</v>
      </c>
      <c r="B313">
        <v>3064</v>
      </c>
      <c r="C313" t="s">
        <v>48</v>
      </c>
      <c r="D313" t="s">
        <v>60</v>
      </c>
      <c r="E313" t="s">
        <v>58</v>
      </c>
      <c r="F313" t="s">
        <v>59</v>
      </c>
      <c r="G313">
        <v>5200</v>
      </c>
      <c r="H313">
        <v>13838</v>
      </c>
      <c r="I313" t="s">
        <v>23</v>
      </c>
      <c r="J313">
        <v>220</v>
      </c>
      <c r="K313" t="s">
        <v>24</v>
      </c>
      <c r="L313" t="s">
        <v>25</v>
      </c>
      <c r="M313" s="1">
        <v>44023.208333333336</v>
      </c>
      <c r="N313" s="1">
        <v>44410.208333333336</v>
      </c>
      <c r="P313">
        <f t="shared" si="37"/>
        <v>4</v>
      </c>
      <c r="Q313">
        <f t="shared" si="38"/>
        <v>9</v>
      </c>
      <c r="R313">
        <f t="shared" si="41"/>
        <v>33</v>
      </c>
      <c r="U313">
        <f t="shared" si="42"/>
        <v>10</v>
      </c>
      <c r="W313">
        <f t="shared" si="43"/>
        <v>2</v>
      </c>
      <c r="X313">
        <f t="shared" si="36"/>
        <v>3</v>
      </c>
      <c r="AE313" s="4" t="str">
        <f t="shared" si="39"/>
        <v xml:space="preserve">       </v>
      </c>
      <c r="AF313" s="4" t="str">
        <f t="shared" si="40"/>
        <v xml:space="preserve">       ('2340', '3064', 'cat5', 'subcat7', 'Green Ltd', 'Monitored empowering installation', 5200, 13838, 'successful', 220, 'US', 'USD', '2020-07-11 05:00:00', '2021-08-02 05:00:00'),</v>
      </c>
    </row>
    <row r="314" spans="1:32" x14ac:dyDescent="0.55000000000000004">
      <c r="A314">
        <v>531</v>
      </c>
      <c r="B314">
        <v>3087</v>
      </c>
      <c r="C314" t="s">
        <v>48</v>
      </c>
      <c r="D314" t="s">
        <v>79</v>
      </c>
      <c r="E314" t="s">
        <v>1883</v>
      </c>
      <c r="F314" t="s">
        <v>1884</v>
      </c>
      <c r="G314">
        <v>5300</v>
      </c>
      <c r="H314">
        <v>9676</v>
      </c>
      <c r="I314" t="s">
        <v>23</v>
      </c>
      <c r="J314">
        <v>255</v>
      </c>
      <c r="K314" t="s">
        <v>24</v>
      </c>
      <c r="L314" t="s">
        <v>25</v>
      </c>
      <c r="M314" s="1">
        <v>44077.208333333336</v>
      </c>
      <c r="N314" s="1">
        <v>44316.208333333336</v>
      </c>
      <c r="P314">
        <f t="shared" si="37"/>
        <v>3</v>
      </c>
      <c r="Q314">
        <f t="shared" si="38"/>
        <v>22</v>
      </c>
      <c r="R314">
        <f t="shared" si="41"/>
        <v>29</v>
      </c>
      <c r="U314">
        <f t="shared" si="42"/>
        <v>10</v>
      </c>
      <c r="W314">
        <f t="shared" si="43"/>
        <v>2</v>
      </c>
      <c r="X314">
        <f t="shared" si="36"/>
        <v>3</v>
      </c>
      <c r="AE314" s="4" t="str">
        <f t="shared" si="39"/>
        <v xml:space="preserve">       </v>
      </c>
      <c r="AF314" s="4" t="str">
        <f t="shared" si="40"/>
        <v xml:space="preserve">       ('531', '3087', 'cat5', 'subcat11', 'Green, Murphy and Webb', 'Versatile directional project', 5300, 9676, 'successful', 255, 'US', 'USD', '2020-09-03 05:00:00', '2021-04-30 05:00:00'),</v>
      </c>
    </row>
    <row r="315" spans="1:32" x14ac:dyDescent="0.55000000000000004">
      <c r="A315">
        <v>877</v>
      </c>
      <c r="B315">
        <v>2803</v>
      </c>
      <c r="C315" t="s">
        <v>48</v>
      </c>
      <c r="D315" t="s">
        <v>79</v>
      </c>
      <c r="E315" t="s">
        <v>1957</v>
      </c>
      <c r="F315" t="s">
        <v>1958</v>
      </c>
      <c r="G315">
        <v>1100</v>
      </c>
      <c r="H315">
        <v>8081</v>
      </c>
      <c r="I315" t="s">
        <v>23</v>
      </c>
      <c r="J315">
        <v>112</v>
      </c>
      <c r="K315" t="s">
        <v>24</v>
      </c>
      <c r="L315" t="s">
        <v>25</v>
      </c>
      <c r="M315" s="1">
        <v>44392.208333333336</v>
      </c>
      <c r="N315" s="1">
        <v>44473.208333333336</v>
      </c>
      <c r="P315">
        <f t="shared" si="37"/>
        <v>3</v>
      </c>
      <c r="Q315">
        <f t="shared" si="38"/>
        <v>22</v>
      </c>
      <c r="R315">
        <f t="shared" si="41"/>
        <v>37</v>
      </c>
      <c r="U315">
        <f t="shared" si="42"/>
        <v>10</v>
      </c>
      <c r="W315">
        <f t="shared" si="43"/>
        <v>2</v>
      </c>
      <c r="X315">
        <f t="shared" si="36"/>
        <v>3</v>
      </c>
      <c r="AE315" s="4" t="str">
        <f t="shared" si="39"/>
        <v xml:space="preserve">       </v>
      </c>
      <c r="AF315" s="4" t="str">
        <f t="shared" si="40"/>
        <v xml:space="preserve">       ('877', '2803', 'cat5', 'subcat11', 'Green, Robinson and Ho', 'De-engineered zero-defect open system', 1100, 8081, 'successful', 112, 'US', 'USD', '2021-07-15 05:00:00', '2021-10-04 05:00:00'),</v>
      </c>
    </row>
    <row r="316" spans="1:32" x14ac:dyDescent="0.55000000000000004">
      <c r="A316">
        <v>56</v>
      </c>
      <c r="B316">
        <v>2527</v>
      </c>
      <c r="C316" t="s">
        <v>48</v>
      </c>
      <c r="D316" t="s">
        <v>49</v>
      </c>
      <c r="E316" t="s">
        <v>806</v>
      </c>
      <c r="F316" t="s">
        <v>807</v>
      </c>
      <c r="G316">
        <v>900</v>
      </c>
      <c r="H316">
        <v>14324</v>
      </c>
      <c r="I316" t="s">
        <v>23</v>
      </c>
      <c r="J316">
        <v>169</v>
      </c>
      <c r="K316" t="s">
        <v>24</v>
      </c>
      <c r="L316" t="s">
        <v>25</v>
      </c>
      <c r="M316" s="1">
        <v>44331.208333333336</v>
      </c>
      <c r="N316" s="1">
        <v>44532.25</v>
      </c>
      <c r="P316">
        <f t="shared" si="37"/>
        <v>2</v>
      </c>
      <c r="Q316">
        <f t="shared" si="38"/>
        <v>10</v>
      </c>
      <c r="R316">
        <f t="shared" si="41"/>
        <v>46</v>
      </c>
      <c r="U316">
        <f t="shared" si="42"/>
        <v>10</v>
      </c>
      <c r="W316">
        <f t="shared" si="43"/>
        <v>2</v>
      </c>
      <c r="X316">
        <f t="shared" si="36"/>
        <v>3</v>
      </c>
      <c r="AE316" s="4" t="str">
        <f t="shared" si="39"/>
        <v xml:space="preserve">       </v>
      </c>
      <c r="AF316" s="4" t="str">
        <f t="shared" si="40"/>
        <v xml:space="preserve">       ('56', '2527', 'cat5', 'subcat5', 'Green-Carr', 'Pre-emptive bifurcated artificial intelligence', 900, 14324, 'successful', 169, 'US', 'USD', '2021-05-15 05:00:00', '2021-12-02 06:00:00'),</v>
      </c>
    </row>
    <row r="317" spans="1:32" x14ac:dyDescent="0.55000000000000004">
      <c r="A317">
        <v>400</v>
      </c>
      <c r="B317">
        <v>2594</v>
      </c>
      <c r="C317" t="s">
        <v>32</v>
      </c>
      <c r="D317" t="s">
        <v>72</v>
      </c>
      <c r="E317" t="s">
        <v>1106</v>
      </c>
      <c r="F317" t="s">
        <v>1107</v>
      </c>
      <c r="G317">
        <v>2100</v>
      </c>
      <c r="H317">
        <v>1768</v>
      </c>
      <c r="I317" t="s">
        <v>16</v>
      </c>
      <c r="J317">
        <v>63</v>
      </c>
      <c r="K317" t="s">
        <v>24</v>
      </c>
      <c r="L317" t="s">
        <v>25</v>
      </c>
      <c r="M317" s="1">
        <v>44317.208333333336</v>
      </c>
      <c r="N317" s="1">
        <v>44441.208333333336</v>
      </c>
      <c r="P317">
        <f t="shared" si="37"/>
        <v>3</v>
      </c>
      <c r="Q317">
        <f t="shared" si="38"/>
        <v>22</v>
      </c>
      <c r="R317">
        <f t="shared" si="41"/>
        <v>35</v>
      </c>
      <c r="U317">
        <f t="shared" si="42"/>
        <v>6</v>
      </c>
      <c r="W317">
        <f t="shared" si="43"/>
        <v>2</v>
      </c>
      <c r="X317">
        <f t="shared" si="36"/>
        <v>3</v>
      </c>
      <c r="AE317" s="4" t="str">
        <f t="shared" si="39"/>
        <v xml:space="preserve">       </v>
      </c>
      <c r="AF317" s="4" t="str">
        <f t="shared" si="40"/>
        <v xml:space="preserve">       ('400', '2594', 'cat3', 'subcat9', 'Greene, Lloyd and Sims', 'Balanced leadingedge data-warehouse', 2100, 1768, 'failed', 63, 'US', 'USD', '2021-05-01 05:00:00', '2021-09-02 05:00:00'),</v>
      </c>
    </row>
    <row r="318" spans="1:32" x14ac:dyDescent="0.55000000000000004">
      <c r="A318">
        <v>2197</v>
      </c>
      <c r="B318">
        <v>1375</v>
      </c>
      <c r="C318" t="s">
        <v>38</v>
      </c>
      <c r="D318" t="s">
        <v>39</v>
      </c>
      <c r="E318" t="s">
        <v>1541</v>
      </c>
      <c r="F318" t="s">
        <v>1542</v>
      </c>
      <c r="G318">
        <v>4900</v>
      </c>
      <c r="H318">
        <v>11214</v>
      </c>
      <c r="I318" t="s">
        <v>23</v>
      </c>
      <c r="J318">
        <v>280</v>
      </c>
      <c r="K318" t="s">
        <v>24</v>
      </c>
      <c r="L318" t="s">
        <v>25</v>
      </c>
      <c r="M318" s="1">
        <v>44252.25</v>
      </c>
      <c r="N318" s="1">
        <v>44314.208333333336</v>
      </c>
      <c r="P318">
        <f t="shared" si="37"/>
        <v>4</v>
      </c>
      <c r="Q318">
        <f t="shared" si="38"/>
        <v>14</v>
      </c>
      <c r="R318">
        <f t="shared" si="41"/>
        <v>31</v>
      </c>
      <c r="U318">
        <f t="shared" si="42"/>
        <v>10</v>
      </c>
      <c r="W318">
        <f t="shared" si="43"/>
        <v>2</v>
      </c>
      <c r="X318">
        <f t="shared" si="36"/>
        <v>3</v>
      </c>
      <c r="AE318" s="4" t="str">
        <f t="shared" si="39"/>
        <v xml:space="preserve">       </v>
      </c>
      <c r="AF318" s="4" t="str">
        <f t="shared" si="40"/>
        <v xml:space="preserve">       ('2197', '1375', 'cat4', 'subcat4', 'Greer and Sons', 'Secured clear-thinking intranet', 4900, 11214, 'successful', 280, 'US', 'USD', '2021-02-25 06:00:00', '2021-04-28 05:00:00'),</v>
      </c>
    </row>
    <row r="319" spans="1:32" x14ac:dyDescent="0.55000000000000004">
      <c r="A319">
        <v>470</v>
      </c>
      <c r="B319">
        <v>5771</v>
      </c>
      <c r="C319" t="s">
        <v>32</v>
      </c>
      <c r="D319" t="s">
        <v>72</v>
      </c>
      <c r="E319" t="s">
        <v>998</v>
      </c>
      <c r="F319" t="s">
        <v>999</v>
      </c>
      <c r="G319">
        <v>3600</v>
      </c>
      <c r="H319">
        <v>10289</v>
      </c>
      <c r="I319" t="s">
        <v>23</v>
      </c>
      <c r="J319">
        <v>381</v>
      </c>
      <c r="K319" t="s">
        <v>24</v>
      </c>
      <c r="L319" t="s">
        <v>25</v>
      </c>
      <c r="M319" s="1">
        <v>44302.208333333336</v>
      </c>
      <c r="N319" s="1">
        <v>44482.208333333336</v>
      </c>
      <c r="P319">
        <f t="shared" si="37"/>
        <v>3</v>
      </c>
      <c r="Q319">
        <f t="shared" si="38"/>
        <v>25</v>
      </c>
      <c r="R319">
        <f t="shared" si="41"/>
        <v>26</v>
      </c>
      <c r="U319">
        <f t="shared" si="42"/>
        <v>10</v>
      </c>
      <c r="W319">
        <f t="shared" si="43"/>
        <v>2</v>
      </c>
      <c r="X319">
        <f t="shared" si="36"/>
        <v>3</v>
      </c>
      <c r="AE319" s="4" t="str">
        <f t="shared" si="39"/>
        <v xml:space="preserve">       </v>
      </c>
      <c r="AF319" s="4" t="str">
        <f t="shared" si="40"/>
        <v xml:space="preserve">       ('470', '5771', 'cat3', 'subcat9', 'Grimes, Holland and Sloan', 'Extended dedicated archive', 3600, 10289, 'successful', 381, 'US', 'USD', '2021-04-16 05:00:00', '2021-10-13 05:00:00'),</v>
      </c>
    </row>
    <row r="320" spans="1:32" x14ac:dyDescent="0.55000000000000004">
      <c r="A320">
        <v>1324</v>
      </c>
      <c r="B320">
        <v>2031</v>
      </c>
      <c r="C320" t="s">
        <v>38</v>
      </c>
      <c r="D320" t="s">
        <v>39</v>
      </c>
      <c r="E320" t="s">
        <v>313</v>
      </c>
      <c r="F320" t="s">
        <v>314</v>
      </c>
      <c r="G320">
        <v>180200</v>
      </c>
      <c r="H320">
        <v>69617</v>
      </c>
      <c r="I320" t="s">
        <v>16</v>
      </c>
      <c r="J320">
        <v>774</v>
      </c>
      <c r="K320" t="s">
        <v>24</v>
      </c>
      <c r="L320" t="s">
        <v>25</v>
      </c>
      <c r="M320" s="1">
        <v>43914.208333333336</v>
      </c>
      <c r="N320" s="1">
        <v>44266.25</v>
      </c>
      <c r="P320">
        <f t="shared" si="37"/>
        <v>4</v>
      </c>
      <c r="Q320">
        <f t="shared" si="38"/>
        <v>9</v>
      </c>
      <c r="R320">
        <f t="shared" si="41"/>
        <v>30</v>
      </c>
      <c r="U320">
        <f t="shared" si="42"/>
        <v>6</v>
      </c>
      <c r="W320">
        <f t="shared" si="43"/>
        <v>2</v>
      </c>
      <c r="X320">
        <f t="shared" si="36"/>
        <v>3</v>
      </c>
      <c r="AE320" s="4" t="str">
        <f t="shared" si="39"/>
        <v xml:space="preserve">       </v>
      </c>
      <c r="AF320" s="4" t="str">
        <f t="shared" si="40"/>
        <v xml:space="preserve">       ('1324', '2031', 'cat4', 'subcat4', 'Gross PLC', 'Proactive methodical benchmark', 180200, 69617, 'failed', 774, 'US', 'USD', '2020-03-24 05:00:00', '2021-03-11 06:00:00'),</v>
      </c>
    </row>
    <row r="321" spans="1:32" x14ac:dyDescent="0.55000000000000004">
      <c r="A321">
        <v>3168</v>
      </c>
      <c r="B321">
        <v>1302</v>
      </c>
      <c r="C321" t="s">
        <v>26</v>
      </c>
      <c r="D321" t="s">
        <v>67</v>
      </c>
      <c r="E321" t="s">
        <v>668</v>
      </c>
      <c r="F321" t="s">
        <v>669</v>
      </c>
      <c r="G321">
        <v>3400</v>
      </c>
      <c r="H321">
        <v>2809</v>
      </c>
      <c r="I321" t="s">
        <v>16</v>
      </c>
      <c r="J321">
        <v>32</v>
      </c>
      <c r="K321" t="s">
        <v>24</v>
      </c>
      <c r="L321" t="s">
        <v>25</v>
      </c>
      <c r="M321" s="1">
        <v>44208.25</v>
      </c>
      <c r="N321" s="1">
        <v>44552.25</v>
      </c>
      <c r="P321">
        <f t="shared" si="37"/>
        <v>4</v>
      </c>
      <c r="Q321">
        <f t="shared" si="38"/>
        <v>28</v>
      </c>
      <c r="R321">
        <f t="shared" si="41"/>
        <v>30</v>
      </c>
      <c r="U321">
        <f t="shared" si="42"/>
        <v>6</v>
      </c>
      <c r="W321">
        <f t="shared" si="43"/>
        <v>2</v>
      </c>
      <c r="X321">
        <f t="shared" si="36"/>
        <v>3</v>
      </c>
      <c r="AE321" s="4" t="str">
        <f t="shared" si="39"/>
        <v xml:space="preserve">       </v>
      </c>
      <c r="AF321" s="4" t="str">
        <f t="shared" si="40"/>
        <v xml:space="preserve">       ('3168', '1302', 'cat2', 'subcat8', 'Guerrero, Flores and Jenkins', 'Networked optimal architecture', 3400, 2809, 'failed', 32, 'US', 'USD', '2021-01-12 06:00:00', '2021-12-22 06:00:00'),</v>
      </c>
    </row>
    <row r="322" spans="1:32" x14ac:dyDescent="0.55000000000000004">
      <c r="A322">
        <v>3054</v>
      </c>
      <c r="B322">
        <v>6163</v>
      </c>
      <c r="C322" t="s">
        <v>131</v>
      </c>
      <c r="D322" t="s">
        <v>132</v>
      </c>
      <c r="E322" t="s">
        <v>1553</v>
      </c>
      <c r="F322" t="s">
        <v>1554</v>
      </c>
      <c r="G322">
        <v>4700</v>
      </c>
      <c r="H322">
        <v>12065</v>
      </c>
      <c r="I322" t="s">
        <v>23</v>
      </c>
      <c r="J322">
        <v>137</v>
      </c>
      <c r="K322" t="s">
        <v>24</v>
      </c>
      <c r="L322" t="s">
        <v>25</v>
      </c>
      <c r="M322" s="1">
        <v>44357.208333333336</v>
      </c>
      <c r="N322" s="1">
        <v>44569.25</v>
      </c>
      <c r="P322">
        <f t="shared" si="37"/>
        <v>4</v>
      </c>
      <c r="Q322">
        <f t="shared" si="38"/>
        <v>16</v>
      </c>
      <c r="R322">
        <f t="shared" si="41"/>
        <v>29</v>
      </c>
      <c r="U322">
        <f t="shared" si="42"/>
        <v>10</v>
      </c>
      <c r="W322">
        <f t="shared" si="43"/>
        <v>2</v>
      </c>
      <c r="X322">
        <f t="shared" ref="X322:X385" si="44">LEN(L322)</f>
        <v>3</v>
      </c>
      <c r="AE322" s="4" t="str">
        <f t="shared" si="39"/>
        <v xml:space="preserve">       </v>
      </c>
      <c r="AF322" s="4" t="str">
        <f t="shared" si="40"/>
        <v xml:space="preserve">       ('3054', '6163', 'cat8', 'subcat15', 'Guerrero-Griffin', 'Networked web-enabled product', 4700, 12065, 'successful', 137, 'US', 'USD', '2021-06-10 05:00:00', '2022-01-08 06:00:00'),</v>
      </c>
    </row>
    <row r="323" spans="1:32" x14ac:dyDescent="0.55000000000000004">
      <c r="A323">
        <v>80</v>
      </c>
      <c r="B323">
        <v>4594</v>
      </c>
      <c r="C323" t="s">
        <v>26</v>
      </c>
      <c r="D323" t="s">
        <v>67</v>
      </c>
      <c r="E323" t="s">
        <v>744</v>
      </c>
      <c r="F323" t="s">
        <v>745</v>
      </c>
      <c r="G323">
        <v>114300</v>
      </c>
      <c r="H323">
        <v>96777</v>
      </c>
      <c r="I323" t="s">
        <v>16</v>
      </c>
      <c r="J323">
        <v>1257</v>
      </c>
      <c r="K323" t="s">
        <v>24</v>
      </c>
      <c r="L323" t="s">
        <v>25</v>
      </c>
      <c r="M323" s="1">
        <v>44237.25</v>
      </c>
      <c r="N323" s="1">
        <v>44461.208333333336</v>
      </c>
      <c r="P323">
        <f t="shared" ref="P323:P386" si="45">LEN(A323)</f>
        <v>2</v>
      </c>
      <c r="Q323">
        <f t="shared" ref="Q323:Q386" si="46">LEN(E323)</f>
        <v>12</v>
      </c>
      <c r="R323">
        <f t="shared" si="41"/>
        <v>39</v>
      </c>
      <c r="U323">
        <f t="shared" si="42"/>
        <v>6</v>
      </c>
      <c r="W323">
        <f t="shared" si="43"/>
        <v>2</v>
      </c>
      <c r="X323">
        <f t="shared" si="44"/>
        <v>3</v>
      </c>
      <c r="AE323" s="4" t="str">
        <f t="shared" ref="AE323:AE386" si="47">"       "</f>
        <v xml:space="preserve">       </v>
      </c>
      <c r="AF323" s="4" t="str">
        <f t="shared" ref="AF323:AF386" si="48">AE323&amp;"('"&amp;A323&amp;"', '"&amp;B323&amp;"', '"&amp;C323&amp;"', '"&amp;D323&amp;"', '"&amp;E323&amp;"', '"&amp;F323&amp;"', "&amp;G323&amp;", "&amp;H323&amp;", '"&amp;I323&amp;"', "&amp;J323&amp;", '"&amp;K323&amp;"', '"&amp;L323&amp;"', '"&amp;TEXT(M323,"YYYY-MM-DD HH:MM:SS")&amp;"', '"&amp;TEXT(N323,"YYYY-MM-DD HH:MM:SS")&amp;"'),"</f>
        <v xml:space="preserve">       ('80', '4594', 'cat2', 'subcat8', 'Guzman Group', 'Ameliorated disintermediate utilization', 114300, 96777, 'failed', 1257, 'US', 'USD', '2021-02-10 06:00:00', '2021-09-22 05:00:00'),</v>
      </c>
    </row>
    <row r="324" spans="1:32" x14ac:dyDescent="0.55000000000000004">
      <c r="A324">
        <v>1006</v>
      </c>
      <c r="B324">
        <v>1235</v>
      </c>
      <c r="C324" t="s">
        <v>75</v>
      </c>
      <c r="D324" t="s">
        <v>216</v>
      </c>
      <c r="E324" t="s">
        <v>1580</v>
      </c>
      <c r="F324" t="s">
        <v>1581</v>
      </c>
      <c r="G324">
        <v>97200</v>
      </c>
      <c r="H324">
        <v>55372</v>
      </c>
      <c r="I324" t="s">
        <v>16</v>
      </c>
      <c r="J324">
        <v>513</v>
      </c>
      <c r="K324" t="s">
        <v>24</v>
      </c>
      <c r="L324" t="s">
        <v>25</v>
      </c>
      <c r="M324" s="1">
        <v>44182.25</v>
      </c>
      <c r="N324" s="1">
        <v>44343.208333333336</v>
      </c>
      <c r="P324">
        <f t="shared" si="45"/>
        <v>4</v>
      </c>
      <c r="Q324">
        <f t="shared" si="46"/>
        <v>25</v>
      </c>
      <c r="R324">
        <f t="shared" si="41"/>
        <v>36</v>
      </c>
      <c r="U324">
        <f t="shared" si="42"/>
        <v>6</v>
      </c>
      <c r="W324">
        <f t="shared" si="43"/>
        <v>2</v>
      </c>
      <c r="X324">
        <f t="shared" si="44"/>
        <v>3</v>
      </c>
      <c r="AE324" s="4" t="str">
        <f t="shared" si="47"/>
        <v xml:space="preserve">       </v>
      </c>
      <c r="AF324" s="4" t="str">
        <f t="shared" si="48"/>
        <v xml:space="preserve">       ('1006', '1235', 'cat6', 'subcat19', 'Hale, Pearson and Jenkins', 'Upgradable attitude-oriented project', 97200, 55372, 'failed', 513, 'US', 'USD', '2020-12-17 06:00:00', '2021-05-27 05:00:00'),</v>
      </c>
    </row>
    <row r="325" spans="1:32" x14ac:dyDescent="0.55000000000000004">
      <c r="A325">
        <v>1813</v>
      </c>
      <c r="B325">
        <v>4388</v>
      </c>
      <c r="C325" t="s">
        <v>48</v>
      </c>
      <c r="D325" t="s">
        <v>79</v>
      </c>
      <c r="E325" t="s">
        <v>1239</v>
      </c>
      <c r="F325" t="s">
        <v>1240</v>
      </c>
      <c r="G325">
        <v>121600</v>
      </c>
      <c r="H325">
        <v>188288</v>
      </c>
      <c r="I325" t="s">
        <v>23</v>
      </c>
      <c r="J325">
        <v>4006</v>
      </c>
      <c r="K325" t="s">
        <v>24</v>
      </c>
      <c r="L325" t="s">
        <v>25</v>
      </c>
      <c r="M325" s="1">
        <v>44201.25</v>
      </c>
      <c r="N325" s="1">
        <v>44527.25</v>
      </c>
      <c r="P325">
        <f t="shared" si="45"/>
        <v>4</v>
      </c>
      <c r="Q325">
        <f t="shared" si="46"/>
        <v>10</v>
      </c>
      <c r="R325">
        <f t="shared" si="41"/>
        <v>37</v>
      </c>
      <c r="U325">
        <f t="shared" si="42"/>
        <v>10</v>
      </c>
      <c r="W325">
        <f t="shared" si="43"/>
        <v>2</v>
      </c>
      <c r="X325">
        <f t="shared" si="44"/>
        <v>3</v>
      </c>
      <c r="AE325" s="4" t="str">
        <f t="shared" si="47"/>
        <v xml:space="preserve">       </v>
      </c>
      <c r="AF325" s="4" t="str">
        <f t="shared" si="48"/>
        <v xml:space="preserve">       ('1813', '4388', 'cat5', 'subcat11', 'Hale-Hayes', 'Ameliorated client-driven open system', 121600, 188288, 'successful', 4006, 'US', 'USD', '2021-01-05 06:00:00', '2021-11-27 06:00:00'),</v>
      </c>
    </row>
    <row r="326" spans="1:32" x14ac:dyDescent="0.55000000000000004">
      <c r="A326">
        <v>1891</v>
      </c>
      <c r="B326">
        <v>2081</v>
      </c>
      <c r="C326" t="s">
        <v>38</v>
      </c>
      <c r="D326" t="s">
        <v>39</v>
      </c>
      <c r="E326" t="s">
        <v>245</v>
      </c>
      <c r="F326" t="s">
        <v>246</v>
      </c>
      <c r="G326">
        <v>108800</v>
      </c>
      <c r="H326">
        <v>65877</v>
      </c>
      <c r="I326" t="s">
        <v>82</v>
      </c>
      <c r="J326">
        <v>610</v>
      </c>
      <c r="K326" t="s">
        <v>24</v>
      </c>
      <c r="L326" t="s">
        <v>25</v>
      </c>
      <c r="M326" s="1">
        <v>44157.25</v>
      </c>
      <c r="N326" s="1">
        <v>44535.25</v>
      </c>
      <c r="P326">
        <f t="shared" si="45"/>
        <v>4</v>
      </c>
      <c r="Q326">
        <f t="shared" si="46"/>
        <v>13</v>
      </c>
      <c r="R326">
        <f t="shared" si="41"/>
        <v>32</v>
      </c>
      <c r="U326">
        <f t="shared" si="42"/>
        <v>8</v>
      </c>
      <c r="W326">
        <f t="shared" si="43"/>
        <v>2</v>
      </c>
      <c r="X326">
        <f t="shared" si="44"/>
        <v>3</v>
      </c>
      <c r="AE326" s="4" t="str">
        <f t="shared" si="47"/>
        <v xml:space="preserve">       </v>
      </c>
      <c r="AF326" s="4" t="str">
        <f t="shared" si="48"/>
        <v xml:space="preserve">       ('1891', '2081', 'cat4', 'subcat4', 'Hall and Sons', 'Pre-emptive radical architecture', 108800, 65877, 'canceled', 610, 'US', 'USD', '2020-11-22 06:00:00', '2021-12-05 06:00:00'),</v>
      </c>
    </row>
    <row r="327" spans="1:32" x14ac:dyDescent="0.55000000000000004">
      <c r="A327">
        <v>974</v>
      </c>
      <c r="B327">
        <v>1300</v>
      </c>
      <c r="C327" t="s">
        <v>38</v>
      </c>
      <c r="D327" t="s">
        <v>39</v>
      </c>
      <c r="E327" t="s">
        <v>1903</v>
      </c>
      <c r="F327" t="s">
        <v>1904</v>
      </c>
      <c r="G327">
        <v>3500</v>
      </c>
      <c r="H327">
        <v>3930</v>
      </c>
      <c r="I327" t="s">
        <v>23</v>
      </c>
      <c r="J327">
        <v>85</v>
      </c>
      <c r="K327" t="s">
        <v>24</v>
      </c>
      <c r="L327" t="s">
        <v>25</v>
      </c>
      <c r="M327" s="1">
        <v>44413.208333333336</v>
      </c>
      <c r="N327" s="1">
        <v>44563.25</v>
      </c>
      <c r="P327">
        <f t="shared" si="45"/>
        <v>3</v>
      </c>
      <c r="Q327">
        <f t="shared" si="46"/>
        <v>25</v>
      </c>
      <c r="R327">
        <f t="shared" si="41"/>
        <v>37</v>
      </c>
      <c r="U327">
        <f t="shared" si="42"/>
        <v>10</v>
      </c>
      <c r="W327">
        <f t="shared" si="43"/>
        <v>2</v>
      </c>
      <c r="X327">
        <f t="shared" si="44"/>
        <v>3</v>
      </c>
      <c r="AE327" s="4" t="str">
        <f t="shared" si="47"/>
        <v xml:space="preserve">       </v>
      </c>
      <c r="AF327" s="4" t="str">
        <f t="shared" si="48"/>
        <v xml:space="preserve">       ('974', '1300', 'cat4', 'subcat4', 'Hall, Buchanan and Benton', 'Configurable fault-tolerant structure', 3500, 3930, 'successful', 85, 'US', 'USD', '2021-08-05 05:00:00', '2022-01-02 06:00:00'),</v>
      </c>
    </row>
    <row r="328" spans="1:32" x14ac:dyDescent="0.55000000000000004">
      <c r="A328">
        <v>878</v>
      </c>
      <c r="B328">
        <v>6103</v>
      </c>
      <c r="C328" t="s">
        <v>38</v>
      </c>
      <c r="D328" t="s">
        <v>39</v>
      </c>
      <c r="E328" t="s">
        <v>1933</v>
      </c>
      <c r="F328" t="s">
        <v>1934</v>
      </c>
      <c r="G328">
        <v>153700</v>
      </c>
      <c r="H328">
        <v>15238</v>
      </c>
      <c r="I328" t="s">
        <v>16</v>
      </c>
      <c r="J328">
        <v>181</v>
      </c>
      <c r="K328" t="s">
        <v>24</v>
      </c>
      <c r="L328" t="s">
        <v>25</v>
      </c>
      <c r="M328" s="1">
        <v>44244.25</v>
      </c>
      <c r="N328" s="1">
        <v>44352.208333333336</v>
      </c>
      <c r="P328">
        <f t="shared" si="45"/>
        <v>3</v>
      </c>
      <c r="Q328">
        <f t="shared" si="46"/>
        <v>23</v>
      </c>
      <c r="R328">
        <f t="shared" si="41"/>
        <v>39</v>
      </c>
      <c r="U328">
        <f t="shared" si="42"/>
        <v>6</v>
      </c>
      <c r="W328">
        <f t="shared" si="43"/>
        <v>2</v>
      </c>
      <c r="X328">
        <f t="shared" si="44"/>
        <v>3</v>
      </c>
      <c r="AE328" s="4" t="str">
        <f t="shared" si="47"/>
        <v xml:space="preserve">       </v>
      </c>
      <c r="AF328" s="4" t="str">
        <f t="shared" si="48"/>
        <v xml:space="preserve">       ('878', '6103', 'cat4', 'subcat4', 'Hall, Holmes and Walker', 'Public-key bandwidth-monitored intranet', 153700, 15238, 'failed', 181, 'US', 'USD', '2021-02-17 06:00:00', '2021-06-05 05:00:00'),</v>
      </c>
    </row>
    <row r="329" spans="1:32" x14ac:dyDescent="0.55000000000000004">
      <c r="A329">
        <v>1065</v>
      </c>
      <c r="B329">
        <v>5374</v>
      </c>
      <c r="C329" t="s">
        <v>38</v>
      </c>
      <c r="D329" t="s">
        <v>39</v>
      </c>
      <c r="E329" t="s">
        <v>372</v>
      </c>
      <c r="F329" t="s">
        <v>373</v>
      </c>
      <c r="G329">
        <v>139500</v>
      </c>
      <c r="H329">
        <v>90706</v>
      </c>
      <c r="I329" t="s">
        <v>16</v>
      </c>
      <c r="J329">
        <v>1194</v>
      </c>
      <c r="K329" t="s">
        <v>24</v>
      </c>
      <c r="L329" t="s">
        <v>25</v>
      </c>
      <c r="M329" s="1">
        <v>44339.208333333336</v>
      </c>
      <c r="N329" s="1">
        <v>44406.208333333336</v>
      </c>
      <c r="P329">
        <f t="shared" si="45"/>
        <v>4</v>
      </c>
      <c r="Q329">
        <f t="shared" si="46"/>
        <v>13</v>
      </c>
      <c r="R329">
        <f t="shared" si="41"/>
        <v>35</v>
      </c>
      <c r="U329">
        <f t="shared" si="42"/>
        <v>6</v>
      </c>
      <c r="W329">
        <f t="shared" si="43"/>
        <v>2</v>
      </c>
      <c r="X329">
        <f t="shared" si="44"/>
        <v>3</v>
      </c>
      <c r="AE329" s="4" t="str">
        <f t="shared" si="47"/>
        <v xml:space="preserve">       </v>
      </c>
      <c r="AF329" s="4" t="str">
        <f t="shared" si="48"/>
        <v xml:space="preserve">       ('1065', '5374', 'cat4', 'subcat4', 'Hall-Schaefer', 'Distributed eco-centric methodology', 139500, 90706, 'failed', 1194, 'US', 'USD', '2021-05-23 05:00:00', '2021-07-29 05:00:00'),</v>
      </c>
    </row>
    <row r="330" spans="1:32" x14ac:dyDescent="0.55000000000000004">
      <c r="A330">
        <v>698</v>
      </c>
      <c r="B330">
        <v>3096</v>
      </c>
      <c r="C330" t="s">
        <v>32</v>
      </c>
      <c r="D330" t="s">
        <v>72</v>
      </c>
      <c r="E330" t="s">
        <v>340</v>
      </c>
      <c r="F330" t="s">
        <v>341</v>
      </c>
      <c r="G330">
        <v>92100</v>
      </c>
      <c r="H330">
        <v>19246</v>
      </c>
      <c r="I330" t="s">
        <v>16</v>
      </c>
      <c r="J330">
        <v>326</v>
      </c>
      <c r="K330" t="s">
        <v>24</v>
      </c>
      <c r="L330" t="s">
        <v>25</v>
      </c>
      <c r="M330" s="1">
        <v>44210.25</v>
      </c>
      <c r="N330" s="1">
        <v>44384.208333333336</v>
      </c>
      <c r="P330">
        <f t="shared" si="45"/>
        <v>3</v>
      </c>
      <c r="Q330">
        <f t="shared" si="46"/>
        <v>27</v>
      </c>
      <c r="R330">
        <f t="shared" si="41"/>
        <v>30</v>
      </c>
      <c r="U330">
        <f t="shared" si="42"/>
        <v>6</v>
      </c>
      <c r="W330">
        <f t="shared" si="43"/>
        <v>2</v>
      </c>
      <c r="X330">
        <f t="shared" si="44"/>
        <v>3</v>
      </c>
      <c r="AE330" s="4" t="str">
        <f t="shared" si="47"/>
        <v xml:space="preserve">       </v>
      </c>
      <c r="AF330" s="4" t="str">
        <f t="shared" si="48"/>
        <v xml:space="preserve">       ('698', '3096', 'cat3', 'subcat9', 'Hamilton, Wright and Chavez', 'Down-sized empowering protocol', 92100, 19246, 'failed', 326, 'US', 'USD', '2021-01-14 06:00:00', '2021-07-07 05:00:00'),</v>
      </c>
    </row>
    <row r="331" spans="1:32" x14ac:dyDescent="0.55000000000000004">
      <c r="A331">
        <v>2656</v>
      </c>
      <c r="B331">
        <v>3254</v>
      </c>
      <c r="C331" t="s">
        <v>48</v>
      </c>
      <c r="D331" t="s">
        <v>79</v>
      </c>
      <c r="E331" t="s">
        <v>202</v>
      </c>
      <c r="F331" t="s">
        <v>203</v>
      </c>
      <c r="G331">
        <v>600</v>
      </c>
      <c r="H331">
        <v>4022</v>
      </c>
      <c r="I331" t="s">
        <v>23</v>
      </c>
      <c r="J331">
        <v>54</v>
      </c>
      <c r="K331" t="s">
        <v>24</v>
      </c>
      <c r="L331" t="s">
        <v>25</v>
      </c>
      <c r="M331" s="1">
        <v>44404.208333333336</v>
      </c>
      <c r="N331" s="1">
        <v>44530.25</v>
      </c>
      <c r="P331">
        <f t="shared" si="45"/>
        <v>4</v>
      </c>
      <c r="Q331">
        <f t="shared" si="46"/>
        <v>22</v>
      </c>
      <c r="R331">
        <f t="shared" si="41"/>
        <v>29</v>
      </c>
      <c r="U331">
        <f t="shared" si="42"/>
        <v>10</v>
      </c>
      <c r="W331">
        <f t="shared" si="43"/>
        <v>2</v>
      </c>
      <c r="X331">
        <f t="shared" si="44"/>
        <v>3</v>
      </c>
      <c r="AE331" s="4" t="str">
        <f t="shared" si="47"/>
        <v xml:space="preserve">       </v>
      </c>
      <c r="AF331" s="4" t="str">
        <f t="shared" si="48"/>
        <v xml:space="preserve">       ('2656', '3254', 'cat5', 'subcat11', 'Hampton, Lewis and Ray', 'Seamless coherent parallelism', 600, 4022, 'successful', 54, 'US', 'USD', '2021-07-27 05:00:00', '2021-11-30 06:00:00'),</v>
      </c>
    </row>
    <row r="332" spans="1:32" x14ac:dyDescent="0.55000000000000004">
      <c r="A332">
        <v>516</v>
      </c>
      <c r="B332">
        <v>1922</v>
      </c>
      <c r="C332" t="s">
        <v>48</v>
      </c>
      <c r="D332" t="s">
        <v>79</v>
      </c>
      <c r="E332" t="s">
        <v>933</v>
      </c>
      <c r="F332" t="s">
        <v>934</v>
      </c>
      <c r="G332">
        <v>8100</v>
      </c>
      <c r="H332">
        <v>9969</v>
      </c>
      <c r="I332" t="s">
        <v>23</v>
      </c>
      <c r="J332">
        <v>192</v>
      </c>
      <c r="K332" t="s">
        <v>24</v>
      </c>
      <c r="L332" t="s">
        <v>25</v>
      </c>
      <c r="M332" s="1">
        <v>43972.208333333336</v>
      </c>
      <c r="N332" s="1">
        <v>44326.208333333336</v>
      </c>
      <c r="P332">
        <f t="shared" si="45"/>
        <v>3</v>
      </c>
      <c r="Q332">
        <f t="shared" si="46"/>
        <v>12</v>
      </c>
      <c r="R332">
        <f t="shared" si="41"/>
        <v>30</v>
      </c>
      <c r="U332">
        <f t="shared" si="42"/>
        <v>10</v>
      </c>
      <c r="W332">
        <f t="shared" si="43"/>
        <v>2</v>
      </c>
      <c r="X332">
        <f t="shared" si="44"/>
        <v>3</v>
      </c>
      <c r="AE332" s="4" t="str">
        <f t="shared" si="47"/>
        <v xml:space="preserve">       </v>
      </c>
      <c r="AF332" s="4" t="str">
        <f t="shared" si="48"/>
        <v xml:space="preserve">       ('516', '1922', 'cat5', 'subcat11', 'Hansen Group', 'Centralized regional interface', 8100, 9969, 'successful', 192, 'US', 'USD', '2020-05-21 05:00:00', '2021-05-10 05:00:00'),</v>
      </c>
    </row>
    <row r="333" spans="1:32" x14ac:dyDescent="0.55000000000000004">
      <c r="A333">
        <v>2667</v>
      </c>
      <c r="B333">
        <v>3390</v>
      </c>
      <c r="C333" t="s">
        <v>38</v>
      </c>
      <c r="D333" t="s">
        <v>39</v>
      </c>
      <c r="E333" t="s">
        <v>1783</v>
      </c>
      <c r="F333" t="s">
        <v>1784</v>
      </c>
      <c r="G333">
        <v>7700</v>
      </c>
      <c r="H333">
        <v>6920</v>
      </c>
      <c r="I333" t="s">
        <v>16</v>
      </c>
      <c r="J333">
        <v>121</v>
      </c>
      <c r="K333" t="s">
        <v>24</v>
      </c>
      <c r="L333" t="s">
        <v>25</v>
      </c>
      <c r="M333" s="1">
        <v>43962.208333333336</v>
      </c>
      <c r="N333" s="1">
        <v>44273.208333333336</v>
      </c>
      <c r="P333">
        <f t="shared" si="45"/>
        <v>4</v>
      </c>
      <c r="Q333">
        <f t="shared" si="46"/>
        <v>13</v>
      </c>
      <c r="R333">
        <f t="shared" si="41"/>
        <v>33</v>
      </c>
      <c r="U333">
        <f t="shared" si="42"/>
        <v>6</v>
      </c>
      <c r="W333">
        <f t="shared" si="43"/>
        <v>2</v>
      </c>
      <c r="X333">
        <f t="shared" si="44"/>
        <v>3</v>
      </c>
      <c r="AE333" s="4" t="str">
        <f t="shared" si="47"/>
        <v xml:space="preserve">       </v>
      </c>
      <c r="AF333" s="4" t="str">
        <f t="shared" si="48"/>
        <v xml:space="preserve">       ('2667', '3390', 'cat4', 'subcat4', 'Hansen-Austin', 'Adaptive demand-driven encryption', 7700, 6920, 'failed', 121, 'US', 'USD', '2020-05-11 05:00:00', '2021-03-18 05:00:00'),</v>
      </c>
    </row>
    <row r="334" spans="1:32" x14ac:dyDescent="0.55000000000000004">
      <c r="A334">
        <v>580</v>
      </c>
      <c r="B334">
        <v>3185</v>
      </c>
      <c r="C334" t="s">
        <v>32</v>
      </c>
      <c r="D334" t="s">
        <v>33</v>
      </c>
      <c r="E334" t="s">
        <v>247</v>
      </c>
      <c r="F334" t="s">
        <v>248</v>
      </c>
      <c r="G334">
        <v>2900</v>
      </c>
      <c r="H334">
        <v>8807</v>
      </c>
      <c r="I334" t="s">
        <v>23</v>
      </c>
      <c r="J334">
        <v>180</v>
      </c>
      <c r="K334" t="s">
        <v>46</v>
      </c>
      <c r="L334" t="s">
        <v>47</v>
      </c>
      <c r="M334" s="1">
        <v>44269.25</v>
      </c>
      <c r="N334" s="1">
        <v>44437.208333333336</v>
      </c>
      <c r="P334">
        <f t="shared" si="45"/>
        <v>3</v>
      </c>
      <c r="Q334">
        <f t="shared" si="46"/>
        <v>10</v>
      </c>
      <c r="R334">
        <f t="shared" si="41"/>
        <v>35</v>
      </c>
      <c r="U334">
        <f t="shared" si="42"/>
        <v>10</v>
      </c>
      <c r="W334">
        <f t="shared" si="43"/>
        <v>2</v>
      </c>
      <c r="X334">
        <f t="shared" si="44"/>
        <v>3</v>
      </c>
      <c r="AE334" s="4" t="str">
        <f t="shared" si="47"/>
        <v xml:space="preserve">       </v>
      </c>
      <c r="AF334" s="4" t="str">
        <f t="shared" si="48"/>
        <v xml:space="preserve">       ('580', '3185', 'cat3', 'subcat3', 'Hanson Inc', 'Grass-roots web-enabled contingency', 2900, 8807, 'successful', 180, 'GB', 'GBP', '2021-03-14 06:00:00', '2021-08-29 05:00:00'),</v>
      </c>
    </row>
    <row r="335" spans="1:32" x14ac:dyDescent="0.55000000000000004">
      <c r="A335">
        <v>141</v>
      </c>
      <c r="B335">
        <v>4874</v>
      </c>
      <c r="C335" t="s">
        <v>48</v>
      </c>
      <c r="D335" t="s">
        <v>60</v>
      </c>
      <c r="E335" t="s">
        <v>1150</v>
      </c>
      <c r="F335" t="s">
        <v>1151</v>
      </c>
      <c r="G335">
        <v>1300</v>
      </c>
      <c r="H335">
        <v>12597</v>
      </c>
      <c r="I335" t="s">
        <v>23</v>
      </c>
      <c r="J335">
        <v>156</v>
      </c>
      <c r="K335" t="s">
        <v>24</v>
      </c>
      <c r="L335" t="s">
        <v>25</v>
      </c>
      <c r="M335" s="1">
        <v>44367.208333333336</v>
      </c>
      <c r="N335" s="1">
        <v>44592.25</v>
      </c>
      <c r="P335">
        <f t="shared" si="45"/>
        <v>3</v>
      </c>
      <c r="Q335">
        <f t="shared" si="46"/>
        <v>12</v>
      </c>
      <c r="R335">
        <f t="shared" si="41"/>
        <v>32</v>
      </c>
      <c r="U335">
        <f t="shared" si="42"/>
        <v>10</v>
      </c>
      <c r="W335">
        <f t="shared" si="43"/>
        <v>2</v>
      </c>
      <c r="X335">
        <f t="shared" si="44"/>
        <v>3</v>
      </c>
      <c r="AE335" s="4" t="str">
        <f t="shared" si="47"/>
        <v xml:space="preserve">       </v>
      </c>
      <c r="AF335" s="4" t="str">
        <f t="shared" si="48"/>
        <v xml:space="preserve">       ('141', '4874', 'cat5', 'subcat7', 'Hardin-Dixon', 'Focused solution-oriented matrix', 1300, 12597, 'successful', 156, 'US', 'USD', '2021-06-20 05:00:00', '2022-01-31 06:00:00'),</v>
      </c>
    </row>
    <row r="336" spans="1:32" x14ac:dyDescent="0.55000000000000004">
      <c r="A336">
        <v>752</v>
      </c>
      <c r="B336">
        <v>3934</v>
      </c>
      <c r="C336" t="s">
        <v>38</v>
      </c>
      <c r="D336" t="s">
        <v>39</v>
      </c>
      <c r="E336" t="s">
        <v>1191</v>
      </c>
      <c r="F336" t="s">
        <v>1192</v>
      </c>
      <c r="G336">
        <v>72400</v>
      </c>
      <c r="H336">
        <v>134688</v>
      </c>
      <c r="I336" t="s">
        <v>23</v>
      </c>
      <c r="J336">
        <v>5180</v>
      </c>
      <c r="K336" t="s">
        <v>24</v>
      </c>
      <c r="L336" t="s">
        <v>25</v>
      </c>
      <c r="M336" s="1">
        <v>44003.208333333336</v>
      </c>
      <c r="N336" s="1">
        <v>44337.208333333336</v>
      </c>
      <c r="P336">
        <f t="shared" si="45"/>
        <v>3</v>
      </c>
      <c r="Q336">
        <f t="shared" si="46"/>
        <v>12</v>
      </c>
      <c r="R336">
        <f t="shared" si="41"/>
        <v>35</v>
      </c>
      <c r="U336">
        <f t="shared" si="42"/>
        <v>10</v>
      </c>
      <c r="W336">
        <f t="shared" si="43"/>
        <v>2</v>
      </c>
      <c r="X336">
        <f t="shared" si="44"/>
        <v>3</v>
      </c>
      <c r="AE336" s="4" t="str">
        <f t="shared" si="47"/>
        <v xml:space="preserve">       </v>
      </c>
      <c r="AF336" s="4" t="str">
        <f t="shared" si="48"/>
        <v xml:space="preserve">       ('752', '3934', 'cat4', 'subcat4', 'Hardin-Foley', 'Synergized zero tolerance help-desk', 72400, 134688, 'successful', 5180, 'US', 'USD', '2020-06-21 05:00:00', '2021-05-21 05:00:00'),</v>
      </c>
    </row>
    <row r="337" spans="1:32" x14ac:dyDescent="0.55000000000000004">
      <c r="A337">
        <v>746</v>
      </c>
      <c r="B337">
        <v>5636</v>
      </c>
      <c r="C337" t="s">
        <v>48</v>
      </c>
      <c r="D337" t="s">
        <v>60</v>
      </c>
      <c r="E337" t="s">
        <v>1658</v>
      </c>
      <c r="F337" t="s">
        <v>1659</v>
      </c>
      <c r="G337">
        <v>700</v>
      </c>
      <c r="H337">
        <v>8262</v>
      </c>
      <c r="I337" t="s">
        <v>23</v>
      </c>
      <c r="J337">
        <v>76</v>
      </c>
      <c r="K337" t="s">
        <v>24</v>
      </c>
      <c r="L337" t="s">
        <v>25</v>
      </c>
      <c r="M337" s="1">
        <v>44108.208333333336</v>
      </c>
      <c r="N337" s="1">
        <v>44407.208333333336</v>
      </c>
      <c r="P337">
        <f t="shared" si="45"/>
        <v>3</v>
      </c>
      <c r="Q337">
        <f t="shared" si="46"/>
        <v>13</v>
      </c>
      <c r="R337">
        <f t="shared" si="41"/>
        <v>21</v>
      </c>
      <c r="U337">
        <f t="shared" si="42"/>
        <v>10</v>
      </c>
      <c r="W337">
        <f t="shared" si="43"/>
        <v>2</v>
      </c>
      <c r="X337">
        <f t="shared" si="44"/>
        <v>3</v>
      </c>
      <c r="AE337" s="4" t="str">
        <f t="shared" si="47"/>
        <v xml:space="preserve">       </v>
      </c>
      <c r="AF337" s="4" t="str">
        <f t="shared" si="48"/>
        <v xml:space="preserve">       ('746', '5636', 'cat5', 'subcat7', 'Harmon-Madden', 'Adaptive holistic hub', 700, 8262, 'successful', 76, 'US', 'USD', '2020-10-04 05:00:00', '2021-07-30 05:00:00'),</v>
      </c>
    </row>
    <row r="338" spans="1:32" x14ac:dyDescent="0.55000000000000004">
      <c r="A338">
        <v>2302</v>
      </c>
      <c r="B338">
        <v>3324</v>
      </c>
      <c r="C338" t="s">
        <v>38</v>
      </c>
      <c r="D338" t="s">
        <v>39</v>
      </c>
      <c r="E338" t="s">
        <v>923</v>
      </c>
      <c r="F338" t="s">
        <v>924</v>
      </c>
      <c r="G338">
        <v>7700</v>
      </c>
      <c r="H338">
        <v>6369</v>
      </c>
      <c r="I338" t="s">
        <v>16</v>
      </c>
      <c r="J338">
        <v>91</v>
      </c>
      <c r="K338" t="s">
        <v>24</v>
      </c>
      <c r="L338" t="s">
        <v>25</v>
      </c>
      <c r="M338" s="1">
        <v>43930.208333333336</v>
      </c>
      <c r="N338" s="1">
        <v>44266.25</v>
      </c>
      <c r="P338">
        <f t="shared" si="45"/>
        <v>4</v>
      </c>
      <c r="Q338">
        <f t="shared" si="46"/>
        <v>12</v>
      </c>
      <c r="R338">
        <f t="shared" ref="R338:R401" si="49">LEN(F338)</f>
        <v>36</v>
      </c>
      <c r="U338">
        <f t="shared" ref="U338:U401" si="50">LEN(I338)</f>
        <v>6</v>
      </c>
      <c r="W338">
        <f t="shared" ref="W338:W401" si="51">LEN(K338)</f>
        <v>2</v>
      </c>
      <c r="X338">
        <f t="shared" si="44"/>
        <v>3</v>
      </c>
      <c r="AE338" s="4" t="str">
        <f t="shared" si="47"/>
        <v xml:space="preserve">       </v>
      </c>
      <c r="AF338" s="4" t="str">
        <f t="shared" si="48"/>
        <v xml:space="preserve">       ('2302', '3324', 'cat4', 'subcat4', 'Harper-Bryan', 'Re-contextualized dedicated hardware', 7700, 6369, 'failed', 91, 'US', 'USD', '2020-04-09 05:00:00', '2021-03-11 06:00:00'),</v>
      </c>
    </row>
    <row r="339" spans="1:32" x14ac:dyDescent="0.55000000000000004">
      <c r="A339">
        <v>2431</v>
      </c>
      <c r="B339">
        <v>5288</v>
      </c>
      <c r="C339" t="s">
        <v>32</v>
      </c>
      <c r="D339" t="s">
        <v>72</v>
      </c>
      <c r="E339" t="s">
        <v>288</v>
      </c>
      <c r="F339" t="s">
        <v>289</v>
      </c>
      <c r="G339">
        <v>1900</v>
      </c>
      <c r="H339">
        <v>13816</v>
      </c>
      <c r="I339" t="s">
        <v>23</v>
      </c>
      <c r="J339">
        <v>126</v>
      </c>
      <c r="K339" t="s">
        <v>24</v>
      </c>
      <c r="L339" t="s">
        <v>25</v>
      </c>
      <c r="M339" s="1">
        <v>44379.208333333336</v>
      </c>
      <c r="N339" s="1">
        <v>44561.25</v>
      </c>
      <c r="P339">
        <f t="shared" si="45"/>
        <v>4</v>
      </c>
      <c r="Q339">
        <f t="shared" si="46"/>
        <v>12</v>
      </c>
      <c r="R339">
        <f t="shared" si="49"/>
        <v>25</v>
      </c>
      <c r="U339">
        <f t="shared" si="50"/>
        <v>10</v>
      </c>
      <c r="W339">
        <f t="shared" si="51"/>
        <v>2</v>
      </c>
      <c r="X339">
        <f t="shared" si="44"/>
        <v>3</v>
      </c>
      <c r="AE339" s="4" t="str">
        <f t="shared" si="47"/>
        <v xml:space="preserve">       </v>
      </c>
      <c r="AF339" s="4" t="str">
        <f t="shared" si="48"/>
        <v xml:space="preserve">       ('2431', '5288', 'cat3', 'subcat9', 'Harper-Davis', 'Robust heuristic encoding', 1900, 13816, 'successful', 126, 'US', 'USD', '2021-07-02 05:00:00', '2021-12-31 06:00:00'),</v>
      </c>
    </row>
    <row r="340" spans="1:32" x14ac:dyDescent="0.55000000000000004">
      <c r="A340">
        <v>956</v>
      </c>
      <c r="B340">
        <v>1932</v>
      </c>
      <c r="C340" t="s">
        <v>48</v>
      </c>
      <c r="D340" t="s">
        <v>279</v>
      </c>
      <c r="E340" t="s">
        <v>952</v>
      </c>
      <c r="F340" t="s">
        <v>953</v>
      </c>
      <c r="G340">
        <v>155200</v>
      </c>
      <c r="H340">
        <v>37754</v>
      </c>
      <c r="I340" t="s">
        <v>82</v>
      </c>
      <c r="J340">
        <v>439</v>
      </c>
      <c r="K340" t="s">
        <v>46</v>
      </c>
      <c r="L340" t="s">
        <v>47</v>
      </c>
      <c r="M340" s="1">
        <v>44056.208333333336</v>
      </c>
      <c r="N340" s="1">
        <v>44358.208333333336</v>
      </c>
      <c r="P340">
        <f t="shared" si="45"/>
        <v>3</v>
      </c>
      <c r="Q340">
        <f t="shared" si="46"/>
        <v>17</v>
      </c>
      <c r="R340">
        <f t="shared" si="49"/>
        <v>39</v>
      </c>
      <c r="U340">
        <f t="shared" si="50"/>
        <v>8</v>
      </c>
      <c r="W340">
        <f t="shared" si="51"/>
        <v>2</v>
      </c>
      <c r="X340">
        <f t="shared" si="44"/>
        <v>3</v>
      </c>
      <c r="AE340" s="4" t="str">
        <f t="shared" si="47"/>
        <v xml:space="preserve">       </v>
      </c>
      <c r="AF340" s="4" t="str">
        <f t="shared" si="48"/>
        <v xml:space="preserve">       ('956', '1932', 'cat5', 'subcat20', 'Harrington-Harper', 'Self-enabling next generation algorithm', 155200, 37754, 'canceled', 439, 'GB', 'GBP', '2020-08-13 05:00:00', '2021-06-11 05:00:00'),</v>
      </c>
    </row>
    <row r="341" spans="1:32" x14ac:dyDescent="0.55000000000000004">
      <c r="A341">
        <v>2057</v>
      </c>
      <c r="B341">
        <v>5650</v>
      </c>
      <c r="C341" t="s">
        <v>38</v>
      </c>
      <c r="D341" t="s">
        <v>39</v>
      </c>
      <c r="E341" t="s">
        <v>40</v>
      </c>
      <c r="F341" t="s">
        <v>41</v>
      </c>
      <c r="G341">
        <v>7600</v>
      </c>
      <c r="H341">
        <v>13195</v>
      </c>
      <c r="I341" t="s">
        <v>23</v>
      </c>
      <c r="J341">
        <v>174</v>
      </c>
      <c r="K341" t="s">
        <v>42</v>
      </c>
      <c r="L341" t="s">
        <v>43</v>
      </c>
      <c r="M341" s="1">
        <v>44176.25</v>
      </c>
      <c r="N341" s="1">
        <v>44437.208333333336</v>
      </c>
      <c r="P341">
        <f t="shared" si="45"/>
        <v>4</v>
      </c>
      <c r="Q341">
        <f t="shared" si="46"/>
        <v>12</v>
      </c>
      <c r="R341">
        <f t="shared" si="49"/>
        <v>31</v>
      </c>
      <c r="U341">
        <f t="shared" si="50"/>
        <v>10</v>
      </c>
      <c r="W341">
        <f t="shared" si="51"/>
        <v>2</v>
      </c>
      <c r="X341">
        <f t="shared" si="44"/>
        <v>3</v>
      </c>
      <c r="AE341" s="4" t="str">
        <f t="shared" si="47"/>
        <v xml:space="preserve">       </v>
      </c>
      <c r="AF341" s="4" t="str">
        <f t="shared" si="48"/>
        <v xml:space="preserve">       ('2057', '5650', 'cat4', 'subcat4', 'Harris Group', 'Open-source optimizing database', 7600, 13195, 'successful', 174, 'DK', 'DKK', '2020-12-11 06:00:00', '2021-08-29 05:00:00'),</v>
      </c>
    </row>
    <row r="342" spans="1:32" x14ac:dyDescent="0.55000000000000004">
      <c r="A342">
        <v>876</v>
      </c>
      <c r="B342">
        <v>2480</v>
      </c>
      <c r="C342" t="s">
        <v>38</v>
      </c>
      <c r="D342" t="s">
        <v>39</v>
      </c>
      <c r="E342" t="s">
        <v>1339</v>
      </c>
      <c r="F342" t="s">
        <v>1340</v>
      </c>
      <c r="G342">
        <v>14900</v>
      </c>
      <c r="H342">
        <v>32986</v>
      </c>
      <c r="I342" t="s">
        <v>23</v>
      </c>
      <c r="J342">
        <v>375</v>
      </c>
      <c r="K342" t="s">
        <v>24</v>
      </c>
      <c r="L342" t="s">
        <v>25</v>
      </c>
      <c r="M342" s="1">
        <v>43987.208333333336</v>
      </c>
      <c r="N342" s="1">
        <v>44308.208333333336</v>
      </c>
      <c r="P342">
        <f t="shared" si="45"/>
        <v>3</v>
      </c>
      <c r="Q342">
        <f t="shared" si="46"/>
        <v>10</v>
      </c>
      <c r="R342">
        <f t="shared" si="49"/>
        <v>32</v>
      </c>
      <c r="U342">
        <f t="shared" si="50"/>
        <v>10</v>
      </c>
      <c r="W342">
        <f t="shared" si="51"/>
        <v>2</v>
      </c>
      <c r="X342">
        <f t="shared" si="44"/>
        <v>3</v>
      </c>
      <c r="AE342" s="4" t="str">
        <f t="shared" si="47"/>
        <v xml:space="preserve">       </v>
      </c>
      <c r="AF342" s="4" t="str">
        <f t="shared" si="48"/>
        <v xml:space="preserve">       ('876', '2480', 'cat4', 'subcat4', 'Harris Inc', 'Future-proofed modular groupware', 14900, 32986, 'successful', 375, 'US', 'USD', '2020-06-05 05:00:00', '2021-04-22 05:00:00'),</v>
      </c>
    </row>
    <row r="343" spans="1:32" x14ac:dyDescent="0.55000000000000004">
      <c r="A343">
        <v>2500</v>
      </c>
      <c r="B343">
        <v>2297</v>
      </c>
      <c r="C343" t="s">
        <v>38</v>
      </c>
      <c r="D343" t="s">
        <v>39</v>
      </c>
      <c r="E343" t="s">
        <v>710</v>
      </c>
      <c r="F343" t="s">
        <v>711</v>
      </c>
      <c r="G343">
        <v>7100</v>
      </c>
      <c r="H343">
        <v>11648</v>
      </c>
      <c r="I343" t="s">
        <v>23</v>
      </c>
      <c r="J343">
        <v>307</v>
      </c>
      <c r="K343" t="s">
        <v>24</v>
      </c>
      <c r="L343" t="s">
        <v>25</v>
      </c>
      <c r="M343" s="1">
        <v>44304.208333333336</v>
      </c>
      <c r="N343" s="1">
        <v>44436.208333333336</v>
      </c>
      <c r="P343">
        <f t="shared" si="45"/>
        <v>4</v>
      </c>
      <c r="Q343">
        <f t="shared" si="46"/>
        <v>23</v>
      </c>
      <c r="R343">
        <f t="shared" si="49"/>
        <v>26</v>
      </c>
      <c r="U343">
        <f t="shared" si="50"/>
        <v>10</v>
      </c>
      <c r="W343">
        <f t="shared" si="51"/>
        <v>2</v>
      </c>
      <c r="X343">
        <f t="shared" si="44"/>
        <v>3</v>
      </c>
      <c r="AE343" s="4" t="str">
        <f t="shared" si="47"/>
        <v xml:space="preserve">       </v>
      </c>
      <c r="AF343" s="4" t="str">
        <f t="shared" si="48"/>
        <v xml:space="preserve">       ('2500', '2297', 'cat4', 'subcat4', 'Harris, Hall and Harris', 'Inverse analyzing matrices', 7100, 11648, 'successful', 307, 'US', 'USD', '2021-04-18 05:00:00', '2021-08-28 05:00:00'),</v>
      </c>
    </row>
    <row r="344" spans="1:32" x14ac:dyDescent="0.55000000000000004">
      <c r="A344">
        <v>3098</v>
      </c>
      <c r="B344">
        <v>3599</v>
      </c>
      <c r="C344" t="s">
        <v>19</v>
      </c>
      <c r="D344" t="s">
        <v>20</v>
      </c>
      <c r="E344" t="s">
        <v>1662</v>
      </c>
      <c r="F344" t="s">
        <v>1663</v>
      </c>
      <c r="G344">
        <v>5200</v>
      </c>
      <c r="H344">
        <v>1583</v>
      </c>
      <c r="I344" t="s">
        <v>16</v>
      </c>
      <c r="J344">
        <v>19</v>
      </c>
      <c r="K344" t="s">
        <v>24</v>
      </c>
      <c r="L344" t="s">
        <v>25</v>
      </c>
      <c r="M344" s="1">
        <v>44198.25</v>
      </c>
      <c r="N344" s="1">
        <v>44327.208333333336</v>
      </c>
      <c r="P344">
        <f t="shared" si="45"/>
        <v>4</v>
      </c>
      <c r="Q344">
        <f t="shared" si="46"/>
        <v>27</v>
      </c>
      <c r="R344">
        <f t="shared" si="49"/>
        <v>29</v>
      </c>
      <c r="U344">
        <f t="shared" si="50"/>
        <v>6</v>
      </c>
      <c r="W344">
        <f t="shared" si="51"/>
        <v>2</v>
      </c>
      <c r="X344">
        <f t="shared" si="44"/>
        <v>3</v>
      </c>
      <c r="AE344" s="4" t="str">
        <f t="shared" si="47"/>
        <v xml:space="preserve">       </v>
      </c>
      <c r="AF344" s="4" t="str">
        <f t="shared" si="48"/>
        <v xml:space="preserve">       ('3098', '3599', 'cat1', 'subcat1', 'Harris, Medina and Mitchell', 'Enhanced regional flexibility', 5200, 1583, 'failed', 19, 'US', 'USD', '2021-01-02 06:00:00', '2021-05-11 05:00:00'),</v>
      </c>
    </row>
    <row r="345" spans="1:32" x14ac:dyDescent="0.55000000000000004">
      <c r="A345">
        <v>3209</v>
      </c>
      <c r="B345">
        <v>4532</v>
      </c>
      <c r="C345" t="s">
        <v>19</v>
      </c>
      <c r="D345" t="s">
        <v>20</v>
      </c>
      <c r="E345" t="s">
        <v>1965</v>
      </c>
      <c r="F345" t="s">
        <v>1966</v>
      </c>
      <c r="G345">
        <v>3600</v>
      </c>
      <c r="H345">
        <v>10657</v>
      </c>
      <c r="I345" t="s">
        <v>23</v>
      </c>
      <c r="J345">
        <v>266</v>
      </c>
      <c r="K345" t="s">
        <v>24</v>
      </c>
      <c r="L345" t="s">
        <v>25</v>
      </c>
      <c r="M345" s="1">
        <v>44217.25</v>
      </c>
      <c r="N345" s="1">
        <v>44502.208333333336</v>
      </c>
      <c r="P345">
        <f t="shared" si="45"/>
        <v>4</v>
      </c>
      <c r="Q345">
        <f t="shared" si="46"/>
        <v>28</v>
      </c>
      <c r="R345">
        <f t="shared" si="49"/>
        <v>28</v>
      </c>
      <c r="U345">
        <f t="shared" si="50"/>
        <v>10</v>
      </c>
      <c r="W345">
        <f t="shared" si="51"/>
        <v>2</v>
      </c>
      <c r="X345">
        <f t="shared" si="44"/>
        <v>3</v>
      </c>
      <c r="AE345" s="4" t="str">
        <f t="shared" si="47"/>
        <v xml:space="preserve">       </v>
      </c>
      <c r="AF345" s="4" t="str">
        <f t="shared" si="48"/>
        <v xml:space="preserve">       ('3209', '4532', 'cat1', 'subcat1', 'Harris, Russell and Mitchell', 'User-centric cohesive policy', 3600, 10657, 'successful', 266, 'US', 'USD', '2021-01-21 06:00:00', '2021-11-02 05:00:00'),</v>
      </c>
    </row>
    <row r="346" spans="1:32" x14ac:dyDescent="0.55000000000000004">
      <c r="A346">
        <v>822</v>
      </c>
      <c r="B346">
        <v>1346</v>
      </c>
      <c r="C346" t="s">
        <v>38</v>
      </c>
      <c r="D346" t="s">
        <v>39</v>
      </c>
      <c r="E346" t="s">
        <v>354</v>
      </c>
      <c r="F346" t="s">
        <v>355</v>
      </c>
      <c r="G346">
        <v>8800</v>
      </c>
      <c r="H346">
        <v>1518</v>
      </c>
      <c r="I346" t="s">
        <v>82</v>
      </c>
      <c r="J346">
        <v>51</v>
      </c>
      <c r="K346" t="s">
        <v>24</v>
      </c>
      <c r="L346" t="s">
        <v>25</v>
      </c>
      <c r="M346" s="1">
        <v>44089.208333333336</v>
      </c>
      <c r="N346" s="1">
        <v>44228.25</v>
      </c>
      <c r="P346">
        <f t="shared" si="45"/>
        <v>3</v>
      </c>
      <c r="Q346">
        <f t="shared" si="46"/>
        <v>13</v>
      </c>
      <c r="R346">
        <f t="shared" si="49"/>
        <v>39</v>
      </c>
      <c r="U346">
        <f t="shared" si="50"/>
        <v>8</v>
      </c>
      <c r="W346">
        <f t="shared" si="51"/>
        <v>2</v>
      </c>
      <c r="X346">
        <f t="shared" si="44"/>
        <v>3</v>
      </c>
      <c r="AE346" s="4" t="str">
        <f t="shared" si="47"/>
        <v xml:space="preserve">       </v>
      </c>
      <c r="AF346" s="4" t="str">
        <f t="shared" si="48"/>
        <v xml:space="preserve">       ('822', '1346', 'cat4', 'subcat4', 'Harris-Golden', 'Optional bandwidth-monitored middleware', 8800, 1518, 'canceled', 51, 'US', 'USD', '2020-09-15 05:00:00', '2021-02-01 06:00:00'),</v>
      </c>
    </row>
    <row r="347" spans="1:32" x14ac:dyDescent="0.55000000000000004">
      <c r="A347">
        <v>1803</v>
      </c>
      <c r="B347">
        <v>1316</v>
      </c>
      <c r="C347" t="s">
        <v>38</v>
      </c>
      <c r="D347" t="s">
        <v>39</v>
      </c>
      <c r="E347" t="s">
        <v>1243</v>
      </c>
      <c r="F347" t="s">
        <v>1244</v>
      </c>
      <c r="G347">
        <v>70300</v>
      </c>
      <c r="H347">
        <v>146595</v>
      </c>
      <c r="I347" t="s">
        <v>23</v>
      </c>
      <c r="J347">
        <v>1629</v>
      </c>
      <c r="K347" t="s">
        <v>24</v>
      </c>
      <c r="L347" t="s">
        <v>25</v>
      </c>
      <c r="M347" s="1">
        <v>44317.208333333336</v>
      </c>
      <c r="N347" s="1">
        <v>44455.208333333336</v>
      </c>
      <c r="P347">
        <f t="shared" si="45"/>
        <v>4</v>
      </c>
      <c r="Q347">
        <f t="shared" si="46"/>
        <v>15</v>
      </c>
      <c r="R347">
        <f t="shared" si="49"/>
        <v>40</v>
      </c>
      <c r="U347">
        <f t="shared" si="50"/>
        <v>10</v>
      </c>
      <c r="W347">
        <f t="shared" si="51"/>
        <v>2</v>
      </c>
      <c r="X347">
        <f t="shared" si="44"/>
        <v>3</v>
      </c>
      <c r="AE347" s="4" t="str">
        <f t="shared" si="47"/>
        <v xml:space="preserve">       </v>
      </c>
      <c r="AF347" s="4" t="str">
        <f t="shared" si="48"/>
        <v xml:space="preserve">       ('1803', '1316', 'cat4', 'subcat4', 'Harris-Jennings', 'Customizable intermediate data-warehouse', 70300, 146595, 'successful', 1629, 'US', 'USD', '2021-05-01 05:00:00', '2021-09-16 05:00:00'),</v>
      </c>
    </row>
    <row r="348" spans="1:32" x14ac:dyDescent="0.55000000000000004">
      <c r="A348">
        <v>300</v>
      </c>
      <c r="B348">
        <v>1786</v>
      </c>
      <c r="C348" t="s">
        <v>48</v>
      </c>
      <c r="D348" t="s">
        <v>279</v>
      </c>
      <c r="E348" t="s">
        <v>1083</v>
      </c>
      <c r="F348" t="s">
        <v>1084</v>
      </c>
      <c r="G348">
        <v>8300</v>
      </c>
      <c r="H348">
        <v>3260</v>
      </c>
      <c r="I348" t="s">
        <v>82</v>
      </c>
      <c r="J348">
        <v>35</v>
      </c>
      <c r="K348" t="s">
        <v>24</v>
      </c>
      <c r="L348" t="s">
        <v>25</v>
      </c>
      <c r="M348" s="1">
        <v>44387.208333333336</v>
      </c>
      <c r="N348" s="1">
        <v>44502.208333333336</v>
      </c>
      <c r="P348">
        <f t="shared" si="45"/>
        <v>3</v>
      </c>
      <c r="Q348">
        <f t="shared" si="46"/>
        <v>30</v>
      </c>
      <c r="R348">
        <f t="shared" si="49"/>
        <v>34</v>
      </c>
      <c r="U348">
        <f t="shared" si="50"/>
        <v>8</v>
      </c>
      <c r="W348">
        <f t="shared" si="51"/>
        <v>2</v>
      </c>
      <c r="X348">
        <f t="shared" si="44"/>
        <v>3</v>
      </c>
      <c r="AE348" s="4" t="str">
        <f t="shared" si="47"/>
        <v xml:space="preserve">       </v>
      </c>
      <c r="AF348" s="4" t="str">
        <f t="shared" si="48"/>
        <v xml:space="preserve">       ('300', '1786', 'cat5', 'subcat20', 'Harrison, Blackwell and Mendez', 'Synchronized 6thgeneration adapter', 8300, 3260, 'canceled', 35, 'US', 'USD', '2021-07-10 05:00:00', '2021-11-02 05:00:00'),</v>
      </c>
    </row>
    <row r="349" spans="1:32" x14ac:dyDescent="0.55000000000000004">
      <c r="A349">
        <v>1807</v>
      </c>
      <c r="B349">
        <v>3012</v>
      </c>
      <c r="C349" t="s">
        <v>26</v>
      </c>
      <c r="D349" t="s">
        <v>67</v>
      </c>
      <c r="E349" t="s">
        <v>1140</v>
      </c>
      <c r="F349" t="s">
        <v>1141</v>
      </c>
      <c r="G349">
        <v>77000</v>
      </c>
      <c r="H349">
        <v>1930</v>
      </c>
      <c r="I349" t="s">
        <v>16</v>
      </c>
      <c r="J349">
        <v>49</v>
      </c>
      <c r="K349" t="s">
        <v>46</v>
      </c>
      <c r="L349" t="s">
        <v>47</v>
      </c>
      <c r="M349" s="1">
        <v>44259.25</v>
      </c>
      <c r="N349" s="1">
        <v>44460.208333333336</v>
      </c>
      <c r="P349">
        <f t="shared" si="45"/>
        <v>4</v>
      </c>
      <c r="Q349">
        <f t="shared" si="46"/>
        <v>16</v>
      </c>
      <c r="R349">
        <f t="shared" si="49"/>
        <v>32</v>
      </c>
      <c r="U349">
        <f t="shared" si="50"/>
        <v>6</v>
      </c>
      <c r="W349">
        <f t="shared" si="51"/>
        <v>2</v>
      </c>
      <c r="X349">
        <f t="shared" si="44"/>
        <v>3</v>
      </c>
      <c r="AE349" s="4" t="str">
        <f t="shared" si="47"/>
        <v xml:space="preserve">       </v>
      </c>
      <c r="AF349" s="4" t="str">
        <f t="shared" si="48"/>
        <v xml:space="preserve">       ('1807', '3012', 'cat2', 'subcat8', 'Harrison-Bridges', 'Profit-focused exuding moderator', 77000, 1930, 'failed', 49, 'GB', 'GBP', '2021-03-04 06:00:00', '2021-09-21 05:00:00'),</v>
      </c>
    </row>
    <row r="350" spans="1:32" x14ac:dyDescent="0.55000000000000004">
      <c r="A350">
        <v>2545</v>
      </c>
      <c r="B350">
        <v>4328</v>
      </c>
      <c r="C350" t="s">
        <v>26</v>
      </c>
      <c r="D350" t="s">
        <v>67</v>
      </c>
      <c r="E350" t="s">
        <v>680</v>
      </c>
      <c r="F350" t="s">
        <v>681</v>
      </c>
      <c r="G350">
        <v>4100</v>
      </c>
      <c r="H350">
        <v>3087</v>
      </c>
      <c r="I350" t="s">
        <v>82</v>
      </c>
      <c r="J350">
        <v>75</v>
      </c>
      <c r="K350" t="s">
        <v>24</v>
      </c>
      <c r="L350" t="s">
        <v>25</v>
      </c>
      <c r="M350" s="1">
        <v>44260.25</v>
      </c>
      <c r="N350" s="1">
        <v>44403.208333333336</v>
      </c>
      <c r="P350">
        <f t="shared" si="45"/>
        <v>4</v>
      </c>
      <c r="Q350">
        <f t="shared" si="46"/>
        <v>12</v>
      </c>
      <c r="R350">
        <f t="shared" si="49"/>
        <v>35</v>
      </c>
      <c r="U350">
        <f t="shared" si="50"/>
        <v>8</v>
      </c>
      <c r="W350">
        <f t="shared" si="51"/>
        <v>2</v>
      </c>
      <c r="X350">
        <f t="shared" si="44"/>
        <v>3</v>
      </c>
      <c r="AE350" s="4" t="str">
        <f t="shared" si="47"/>
        <v xml:space="preserve">       </v>
      </c>
      <c r="AF350" s="4" t="str">
        <f t="shared" si="48"/>
        <v xml:space="preserve">       ('2545', '4328', 'cat2', 'subcat8', 'Harris-Perry', 'User-centric 6thgeneration attitude', 4100, 3087, 'canceled', 75, 'US', 'USD', '2021-03-05 06:00:00', '2021-07-26 05:00:00'),</v>
      </c>
    </row>
    <row r="351" spans="1:32" x14ac:dyDescent="0.55000000000000004">
      <c r="A351">
        <v>2869</v>
      </c>
      <c r="B351">
        <v>2849</v>
      </c>
      <c r="C351" t="s">
        <v>75</v>
      </c>
      <c r="D351" t="s">
        <v>143</v>
      </c>
      <c r="E351" t="s">
        <v>282</v>
      </c>
      <c r="F351" t="s">
        <v>283</v>
      </c>
      <c r="G351">
        <v>61400</v>
      </c>
      <c r="H351">
        <v>73653</v>
      </c>
      <c r="I351" t="s">
        <v>23</v>
      </c>
      <c r="J351">
        <v>676</v>
      </c>
      <c r="K351" t="s">
        <v>24</v>
      </c>
      <c r="L351" t="s">
        <v>25</v>
      </c>
      <c r="M351" s="1">
        <v>44272.208333333336</v>
      </c>
      <c r="N351" s="1">
        <v>44496.208333333336</v>
      </c>
      <c r="P351">
        <f t="shared" si="45"/>
        <v>4</v>
      </c>
      <c r="Q351">
        <f t="shared" si="46"/>
        <v>11</v>
      </c>
      <c r="R351">
        <f t="shared" si="49"/>
        <v>34</v>
      </c>
      <c r="U351">
        <f t="shared" si="50"/>
        <v>10</v>
      </c>
      <c r="W351">
        <f t="shared" si="51"/>
        <v>2</v>
      </c>
      <c r="X351">
        <f t="shared" si="44"/>
        <v>3</v>
      </c>
      <c r="AE351" s="4" t="str">
        <f t="shared" si="47"/>
        <v xml:space="preserve">       </v>
      </c>
      <c r="AF351" s="4" t="str">
        <f t="shared" si="48"/>
        <v xml:space="preserve">       ('2869', '2849', 'cat6', 'subcat16', 'Hart-Briggs', 'Re-engineered user-facing approach', 61400, 73653, 'successful', 676, 'US', 'USD', '2021-03-17 05:00:00', '2021-10-27 05:00:00'),</v>
      </c>
    </row>
    <row r="352" spans="1:32" x14ac:dyDescent="0.55000000000000004">
      <c r="A352">
        <v>34</v>
      </c>
      <c r="B352">
        <v>5852</v>
      </c>
      <c r="C352" t="s">
        <v>38</v>
      </c>
      <c r="D352" t="s">
        <v>39</v>
      </c>
      <c r="E352" t="s">
        <v>736</v>
      </c>
      <c r="F352" t="s">
        <v>737</v>
      </c>
      <c r="G352">
        <v>94500</v>
      </c>
      <c r="H352">
        <v>116064</v>
      </c>
      <c r="I352" t="s">
        <v>23</v>
      </c>
      <c r="J352">
        <v>1095</v>
      </c>
      <c r="K352" t="s">
        <v>24</v>
      </c>
      <c r="L352" t="s">
        <v>25</v>
      </c>
      <c r="M352" s="1">
        <v>43999.208333333336</v>
      </c>
      <c r="N352" s="1">
        <v>44385.208333333336</v>
      </c>
      <c r="P352">
        <f t="shared" si="45"/>
        <v>2</v>
      </c>
      <c r="Q352">
        <f t="shared" si="46"/>
        <v>10</v>
      </c>
      <c r="R352">
        <f t="shared" si="49"/>
        <v>28</v>
      </c>
      <c r="U352">
        <f t="shared" si="50"/>
        <v>10</v>
      </c>
      <c r="W352">
        <f t="shared" si="51"/>
        <v>2</v>
      </c>
      <c r="X352">
        <f t="shared" si="44"/>
        <v>3</v>
      </c>
      <c r="AE352" s="4" t="str">
        <f t="shared" si="47"/>
        <v xml:space="preserve">       </v>
      </c>
      <c r="AF352" s="4" t="str">
        <f t="shared" si="48"/>
        <v xml:space="preserve">       ('34', '5852', 'cat4', 'subcat4', 'Hayden Ltd', 'Innovative didactic analyzer', 94500, 116064, 'successful', 1095, 'US', 'USD', '2020-06-17 05:00:00', '2021-07-08 05:00:00'),</v>
      </c>
    </row>
    <row r="353" spans="1:32" x14ac:dyDescent="0.55000000000000004">
      <c r="A353">
        <v>2286</v>
      </c>
      <c r="B353">
        <v>4376</v>
      </c>
      <c r="C353" t="s">
        <v>38</v>
      </c>
      <c r="D353" t="s">
        <v>39</v>
      </c>
      <c r="E353" t="s">
        <v>468</v>
      </c>
      <c r="F353" t="s">
        <v>469</v>
      </c>
      <c r="G353">
        <v>143900</v>
      </c>
      <c r="H353">
        <v>193413</v>
      </c>
      <c r="I353" t="s">
        <v>23</v>
      </c>
      <c r="J353">
        <v>4498</v>
      </c>
      <c r="K353" t="s">
        <v>30</v>
      </c>
      <c r="L353" t="s">
        <v>31</v>
      </c>
      <c r="M353" s="1">
        <v>44340.208333333336</v>
      </c>
      <c r="N353" s="1">
        <v>44463.208333333336</v>
      </c>
      <c r="P353">
        <f t="shared" si="45"/>
        <v>4</v>
      </c>
      <c r="Q353">
        <f t="shared" si="46"/>
        <v>25</v>
      </c>
      <c r="R353">
        <f t="shared" si="49"/>
        <v>43</v>
      </c>
      <c r="U353">
        <f t="shared" si="50"/>
        <v>10</v>
      </c>
      <c r="W353">
        <f t="shared" si="51"/>
        <v>2</v>
      </c>
      <c r="X353">
        <f t="shared" si="44"/>
        <v>3</v>
      </c>
      <c r="AE353" s="4" t="str">
        <f t="shared" si="47"/>
        <v xml:space="preserve">       </v>
      </c>
      <c r="AF353" s="4" t="str">
        <f t="shared" si="48"/>
        <v xml:space="preserve">       ('2286', '4376', 'cat4', 'subcat4', 'Hayden, Shannon and Stein', 'Customer-focused client-server service-desk', 143900, 193413, 'successful', 4498, 'AU', 'AUD', '2021-05-24 05:00:00', '2021-09-24 05:00:00'),</v>
      </c>
    </row>
    <row r="354" spans="1:32" x14ac:dyDescent="0.55000000000000004">
      <c r="A354">
        <v>663</v>
      </c>
      <c r="B354">
        <v>6063</v>
      </c>
      <c r="C354" t="s">
        <v>48</v>
      </c>
      <c r="D354" t="s">
        <v>49</v>
      </c>
      <c r="E354" t="s">
        <v>1855</v>
      </c>
      <c r="F354" t="s">
        <v>1856</v>
      </c>
      <c r="G354">
        <v>5500</v>
      </c>
      <c r="H354">
        <v>8964</v>
      </c>
      <c r="I354" t="s">
        <v>23</v>
      </c>
      <c r="J354">
        <v>191</v>
      </c>
      <c r="K354" t="s">
        <v>24</v>
      </c>
      <c r="L354" t="s">
        <v>25</v>
      </c>
      <c r="M354" s="1">
        <v>44115.208333333336</v>
      </c>
      <c r="N354" s="1">
        <v>44381.208333333336</v>
      </c>
      <c r="P354">
        <f t="shared" si="45"/>
        <v>3</v>
      </c>
      <c r="Q354">
        <f t="shared" si="46"/>
        <v>11</v>
      </c>
      <c r="R354">
        <f t="shared" si="49"/>
        <v>39</v>
      </c>
      <c r="U354">
        <f t="shared" si="50"/>
        <v>10</v>
      </c>
      <c r="W354">
        <f t="shared" si="51"/>
        <v>2</v>
      </c>
      <c r="X354">
        <f t="shared" si="44"/>
        <v>3</v>
      </c>
      <c r="AE354" s="4" t="str">
        <f t="shared" si="47"/>
        <v xml:space="preserve">       </v>
      </c>
      <c r="AF354" s="4" t="str">
        <f t="shared" si="48"/>
        <v xml:space="preserve">       ('663', '6063', 'cat5', 'subcat5', 'Hayes Group', 'Implemented even-keeled standardization', 5500, 8964, 'successful', 191, 'US', 'USD', '2020-10-11 05:00:00', '2021-07-04 05:00:00'),</v>
      </c>
    </row>
    <row r="355" spans="1:32" x14ac:dyDescent="0.55000000000000004">
      <c r="A355">
        <v>1340</v>
      </c>
      <c r="B355">
        <v>3574</v>
      </c>
      <c r="C355" t="s">
        <v>38</v>
      </c>
      <c r="D355" t="s">
        <v>39</v>
      </c>
      <c r="E355" t="s">
        <v>1853</v>
      </c>
      <c r="F355" t="s">
        <v>1854</v>
      </c>
      <c r="G355">
        <v>7900</v>
      </c>
      <c r="H355">
        <v>12955</v>
      </c>
      <c r="I355" t="s">
        <v>23</v>
      </c>
      <c r="J355">
        <v>236</v>
      </c>
      <c r="K355" t="s">
        <v>24</v>
      </c>
      <c r="L355" t="s">
        <v>25</v>
      </c>
      <c r="M355" s="1">
        <v>44072.208333333336</v>
      </c>
      <c r="N355" s="1">
        <v>44475.208333333336</v>
      </c>
      <c r="P355">
        <f t="shared" si="45"/>
        <v>4</v>
      </c>
      <c r="Q355">
        <f t="shared" si="46"/>
        <v>10</v>
      </c>
      <c r="R355">
        <f t="shared" si="49"/>
        <v>36</v>
      </c>
      <c r="U355">
        <f t="shared" si="50"/>
        <v>10</v>
      </c>
      <c r="W355">
        <f t="shared" si="51"/>
        <v>2</v>
      </c>
      <c r="X355">
        <f t="shared" si="44"/>
        <v>3</v>
      </c>
      <c r="AE355" s="4" t="str">
        <f t="shared" si="47"/>
        <v xml:space="preserve">       </v>
      </c>
      <c r="AF355" s="4" t="str">
        <f t="shared" si="48"/>
        <v xml:space="preserve">       ('1340', '3574', 'cat4', 'subcat4', 'Haynes PLC', 'Re-engineered clear-thinking project', 7900, 12955, 'successful', 236, 'US', 'USD', '2020-08-29 05:00:00', '2021-10-06 05:00:00'),</v>
      </c>
    </row>
    <row r="356" spans="1:32" x14ac:dyDescent="0.55000000000000004">
      <c r="A356">
        <v>742</v>
      </c>
      <c r="B356">
        <v>5864</v>
      </c>
      <c r="C356" t="s">
        <v>48</v>
      </c>
      <c r="D356" t="s">
        <v>79</v>
      </c>
      <c r="E356" t="s">
        <v>1457</v>
      </c>
      <c r="F356" t="s">
        <v>1458</v>
      </c>
      <c r="G356">
        <v>8700</v>
      </c>
      <c r="H356">
        <v>10682</v>
      </c>
      <c r="I356" t="s">
        <v>23</v>
      </c>
      <c r="J356">
        <v>116</v>
      </c>
      <c r="K356" t="s">
        <v>24</v>
      </c>
      <c r="L356" t="s">
        <v>25</v>
      </c>
      <c r="M356" s="1">
        <v>44079.208333333336</v>
      </c>
      <c r="N356" s="1">
        <v>44311.208333333336</v>
      </c>
      <c r="P356">
        <f t="shared" si="45"/>
        <v>3</v>
      </c>
      <c r="Q356">
        <f t="shared" si="46"/>
        <v>15</v>
      </c>
      <c r="R356">
        <f t="shared" si="49"/>
        <v>47</v>
      </c>
      <c r="U356">
        <f t="shared" si="50"/>
        <v>10</v>
      </c>
      <c r="W356">
        <f t="shared" si="51"/>
        <v>2</v>
      </c>
      <c r="X356">
        <f t="shared" si="44"/>
        <v>3</v>
      </c>
      <c r="AE356" s="4" t="str">
        <f t="shared" si="47"/>
        <v xml:space="preserve">       </v>
      </c>
      <c r="AF356" s="4" t="str">
        <f t="shared" si="48"/>
        <v xml:space="preserve">       ('742', '5864', 'cat5', 'subcat11', 'Haynes-Williams', 'Seamless clear-thinking artificial intelligence', 8700, 10682, 'successful', 116, 'US', 'USD', '2020-09-05 05:00:00', '2021-04-25 05:00:00'),</v>
      </c>
    </row>
    <row r="357" spans="1:32" x14ac:dyDescent="0.55000000000000004">
      <c r="A357">
        <v>1373</v>
      </c>
      <c r="B357">
        <v>2951</v>
      </c>
      <c r="C357" t="s">
        <v>38</v>
      </c>
      <c r="D357" t="s">
        <v>39</v>
      </c>
      <c r="E357" t="s">
        <v>706</v>
      </c>
      <c r="F357" t="s">
        <v>707</v>
      </c>
      <c r="G357">
        <v>117900</v>
      </c>
      <c r="H357">
        <v>196377</v>
      </c>
      <c r="I357" t="s">
        <v>23</v>
      </c>
      <c r="J357">
        <v>5168</v>
      </c>
      <c r="K357" t="s">
        <v>24</v>
      </c>
      <c r="L357" t="s">
        <v>25</v>
      </c>
      <c r="M357" s="1">
        <v>44273.208333333336</v>
      </c>
      <c r="N357" s="1">
        <v>44277.208333333336</v>
      </c>
      <c r="P357">
        <f t="shared" si="45"/>
        <v>4</v>
      </c>
      <c r="Q357">
        <f t="shared" si="46"/>
        <v>12</v>
      </c>
      <c r="R357">
        <f t="shared" si="49"/>
        <v>45</v>
      </c>
      <c r="U357">
        <f t="shared" si="50"/>
        <v>10</v>
      </c>
      <c r="W357">
        <f t="shared" si="51"/>
        <v>2</v>
      </c>
      <c r="X357">
        <f t="shared" si="44"/>
        <v>3</v>
      </c>
      <c r="AE357" s="4" t="str">
        <f t="shared" si="47"/>
        <v xml:space="preserve">       </v>
      </c>
      <c r="AF357" s="4" t="str">
        <f t="shared" si="48"/>
        <v xml:space="preserve">       ('1373', '2951', 'cat4', 'subcat4', 'Hebert Group', 'Visionary asymmetric Graphical User Interface', 117900, 196377, 'successful', 5168, 'US', 'USD', '2021-03-18 05:00:00', '2021-03-22 05:00:00'),</v>
      </c>
    </row>
    <row r="358" spans="1:32" x14ac:dyDescent="0.55000000000000004">
      <c r="A358">
        <v>1582</v>
      </c>
      <c r="B358">
        <v>4643</v>
      </c>
      <c r="C358" t="s">
        <v>38</v>
      </c>
      <c r="D358" t="s">
        <v>39</v>
      </c>
      <c r="E358" t="s">
        <v>1600</v>
      </c>
      <c r="F358" t="s">
        <v>1601</v>
      </c>
      <c r="G358">
        <v>93800</v>
      </c>
      <c r="H358">
        <v>45987</v>
      </c>
      <c r="I358" t="s">
        <v>16</v>
      </c>
      <c r="J358">
        <v>676</v>
      </c>
      <c r="K358" t="s">
        <v>24</v>
      </c>
      <c r="L358" t="s">
        <v>25</v>
      </c>
      <c r="M358" s="1">
        <v>44165.25</v>
      </c>
      <c r="N358" s="1">
        <v>44323.208333333336</v>
      </c>
      <c r="P358">
        <f t="shared" si="45"/>
        <v>4</v>
      </c>
      <c r="Q358">
        <f t="shared" si="46"/>
        <v>13</v>
      </c>
      <c r="R358">
        <f t="shared" si="49"/>
        <v>33</v>
      </c>
      <c r="U358">
        <f t="shared" si="50"/>
        <v>6</v>
      </c>
      <c r="W358">
        <f t="shared" si="51"/>
        <v>2</v>
      </c>
      <c r="X358">
        <f t="shared" si="44"/>
        <v>3</v>
      </c>
      <c r="AE358" s="4" t="str">
        <f t="shared" si="47"/>
        <v xml:space="preserve">       </v>
      </c>
      <c r="AF358" s="4" t="str">
        <f t="shared" si="48"/>
        <v xml:space="preserve">       ('1582', '4643', 'cat4', 'subcat4', 'Henderson Ltd', 'Open-architected stable algorithm', 93800, 45987, 'failed', 676, 'US', 'USD', '2020-11-30 06:00:00', '2021-05-07 05:00:00'),</v>
      </c>
    </row>
    <row r="359" spans="1:32" x14ac:dyDescent="0.55000000000000004">
      <c r="A359">
        <v>201</v>
      </c>
      <c r="B359">
        <v>2576</v>
      </c>
      <c r="C359" t="s">
        <v>32</v>
      </c>
      <c r="D359" t="s">
        <v>33</v>
      </c>
      <c r="E359" t="s">
        <v>1949</v>
      </c>
      <c r="F359" t="s">
        <v>1950</v>
      </c>
      <c r="G359">
        <v>42600</v>
      </c>
      <c r="H359">
        <v>156384</v>
      </c>
      <c r="I359" t="s">
        <v>23</v>
      </c>
      <c r="J359">
        <v>1548</v>
      </c>
      <c r="K359" t="s">
        <v>30</v>
      </c>
      <c r="L359" t="s">
        <v>31</v>
      </c>
      <c r="M359" s="1">
        <v>44396.208333333336</v>
      </c>
      <c r="N359" s="1">
        <v>44533.25</v>
      </c>
      <c r="P359">
        <f t="shared" si="45"/>
        <v>3</v>
      </c>
      <c r="Q359">
        <f t="shared" si="46"/>
        <v>26</v>
      </c>
      <c r="R359">
        <f t="shared" si="49"/>
        <v>36</v>
      </c>
      <c r="U359">
        <f t="shared" si="50"/>
        <v>10</v>
      </c>
      <c r="W359">
        <f t="shared" si="51"/>
        <v>2</v>
      </c>
      <c r="X359">
        <f t="shared" si="44"/>
        <v>3</v>
      </c>
      <c r="AE359" s="4" t="str">
        <f t="shared" si="47"/>
        <v xml:space="preserve">       </v>
      </c>
      <c r="AF359" s="4" t="str">
        <f t="shared" si="48"/>
        <v xml:space="preserve">       ('201', '2576', 'cat3', 'subcat3', 'Henderson, Parker and Diaz', 'Enterprise-wide client-driven policy', 42600, 156384, 'successful', 1548, 'AU', 'AUD', '2021-07-19 05:00:00', '2021-12-03 06:00:00'),</v>
      </c>
    </row>
    <row r="360" spans="1:32" x14ac:dyDescent="0.55000000000000004">
      <c r="A360">
        <v>553</v>
      </c>
      <c r="B360">
        <v>4593</v>
      </c>
      <c r="C360" t="s">
        <v>19</v>
      </c>
      <c r="D360" t="s">
        <v>20</v>
      </c>
      <c r="E360" t="s">
        <v>758</v>
      </c>
      <c r="F360" t="s">
        <v>759</v>
      </c>
      <c r="G360">
        <v>199000</v>
      </c>
      <c r="H360">
        <v>142823</v>
      </c>
      <c r="I360" t="s">
        <v>16</v>
      </c>
      <c r="J360">
        <v>3483</v>
      </c>
      <c r="K360" t="s">
        <v>24</v>
      </c>
      <c r="L360" t="s">
        <v>25</v>
      </c>
      <c r="M360" s="1">
        <v>44404.208333333336</v>
      </c>
      <c r="N360" s="1">
        <v>44521.25</v>
      </c>
      <c r="P360">
        <f t="shared" si="45"/>
        <v>3</v>
      </c>
      <c r="Q360">
        <f t="shared" si="46"/>
        <v>11</v>
      </c>
      <c r="R360">
        <f t="shared" si="49"/>
        <v>30</v>
      </c>
      <c r="U360">
        <f t="shared" si="50"/>
        <v>6</v>
      </c>
      <c r="W360">
        <f t="shared" si="51"/>
        <v>2</v>
      </c>
      <c r="X360">
        <f t="shared" si="44"/>
        <v>3</v>
      </c>
      <c r="AE360" s="4" t="str">
        <f t="shared" si="47"/>
        <v xml:space="preserve">       </v>
      </c>
      <c r="AF360" s="4" t="str">
        <f t="shared" si="48"/>
        <v xml:space="preserve">       ('553', '4593', 'cat1', 'subcat1', 'Hensley Ltd', 'Versatile cohesive open system', 199000, 142823, 'failed', 3483, 'US', 'USD', '2021-07-27 05:00:00', '2021-11-21 06:00:00'),</v>
      </c>
    </row>
    <row r="361" spans="1:32" x14ac:dyDescent="0.55000000000000004">
      <c r="A361">
        <v>3158</v>
      </c>
      <c r="B361">
        <v>4952</v>
      </c>
      <c r="C361" t="s">
        <v>26</v>
      </c>
      <c r="D361" t="s">
        <v>67</v>
      </c>
      <c r="E361" t="s">
        <v>758</v>
      </c>
      <c r="F361" t="s">
        <v>947</v>
      </c>
      <c r="G361">
        <v>6200</v>
      </c>
      <c r="H361">
        <v>10938</v>
      </c>
      <c r="I361" t="s">
        <v>23</v>
      </c>
      <c r="J361">
        <v>296</v>
      </c>
      <c r="K361" t="s">
        <v>24</v>
      </c>
      <c r="L361" t="s">
        <v>25</v>
      </c>
      <c r="M361" s="1">
        <v>44132.208333333336</v>
      </c>
      <c r="N361" s="1">
        <v>44254.25</v>
      </c>
      <c r="P361">
        <f t="shared" si="45"/>
        <v>4</v>
      </c>
      <c r="Q361">
        <f t="shared" si="46"/>
        <v>11</v>
      </c>
      <c r="R361">
        <f t="shared" si="49"/>
        <v>25</v>
      </c>
      <c r="U361">
        <f t="shared" si="50"/>
        <v>10</v>
      </c>
      <c r="W361">
        <f t="shared" si="51"/>
        <v>2</v>
      </c>
      <c r="X361">
        <f t="shared" si="44"/>
        <v>3</v>
      </c>
      <c r="AE361" s="4" t="str">
        <f t="shared" si="47"/>
        <v xml:space="preserve">       </v>
      </c>
      <c r="AF361" s="4" t="str">
        <f t="shared" si="48"/>
        <v xml:space="preserve">       ('3158', '4952', 'cat2', 'subcat8', 'Hensley Ltd', 'Versatile global attitude', 6200, 10938, 'successful', 296, 'US', 'USD', '2020-10-28 05:00:00', '2021-02-27 06:00:00'),</v>
      </c>
    </row>
    <row r="362" spans="1:32" x14ac:dyDescent="0.55000000000000004">
      <c r="A362">
        <v>1067</v>
      </c>
      <c r="B362">
        <v>1640</v>
      </c>
      <c r="C362" t="s">
        <v>19</v>
      </c>
      <c r="D362" t="s">
        <v>20</v>
      </c>
      <c r="E362" t="s">
        <v>1041</v>
      </c>
      <c r="F362" t="s">
        <v>1042</v>
      </c>
      <c r="G362">
        <v>56800</v>
      </c>
      <c r="H362">
        <v>173437</v>
      </c>
      <c r="I362" t="s">
        <v>23</v>
      </c>
      <c r="J362">
        <v>2443</v>
      </c>
      <c r="K362" t="s">
        <v>24</v>
      </c>
      <c r="L362" t="s">
        <v>25</v>
      </c>
      <c r="M362" s="1">
        <v>44401.208333333336</v>
      </c>
      <c r="N362" s="1">
        <v>44416.208333333336</v>
      </c>
      <c r="P362">
        <f t="shared" si="45"/>
        <v>4</v>
      </c>
      <c r="Q362">
        <f t="shared" si="46"/>
        <v>10</v>
      </c>
      <c r="R362">
        <f t="shared" si="49"/>
        <v>42</v>
      </c>
      <c r="U362">
        <f t="shared" si="50"/>
        <v>10</v>
      </c>
      <c r="W362">
        <f t="shared" si="51"/>
        <v>2</v>
      </c>
      <c r="X362">
        <f t="shared" si="44"/>
        <v>3</v>
      </c>
      <c r="AE362" s="4" t="str">
        <f t="shared" si="47"/>
        <v xml:space="preserve">       </v>
      </c>
      <c r="AF362" s="4" t="str">
        <f t="shared" si="48"/>
        <v xml:space="preserve">       ('1067', '1640', 'cat1', 'subcat1', 'Henson PLC', 'Universal contextually-based knowledgebase', 56800, 173437, 'successful', 2443, 'US', 'USD', '2021-07-24 05:00:00', '2021-08-08 05:00:00'),</v>
      </c>
    </row>
    <row r="363" spans="1:32" x14ac:dyDescent="0.55000000000000004">
      <c r="A363">
        <v>2915</v>
      </c>
      <c r="B363">
        <v>3567</v>
      </c>
      <c r="C363" t="s">
        <v>26</v>
      </c>
      <c r="D363" t="s">
        <v>67</v>
      </c>
      <c r="E363" t="s">
        <v>398</v>
      </c>
      <c r="F363" t="s">
        <v>399</v>
      </c>
      <c r="G363">
        <v>128100</v>
      </c>
      <c r="H363">
        <v>40107</v>
      </c>
      <c r="I363" t="s">
        <v>16</v>
      </c>
      <c r="J363">
        <v>955</v>
      </c>
      <c r="K363" t="s">
        <v>42</v>
      </c>
      <c r="L363" t="s">
        <v>43</v>
      </c>
      <c r="M363" s="1">
        <v>43967.208333333336</v>
      </c>
      <c r="N363" s="1">
        <v>44273.208333333336</v>
      </c>
      <c r="P363">
        <f t="shared" si="45"/>
        <v>4</v>
      </c>
      <c r="Q363">
        <f t="shared" si="46"/>
        <v>15</v>
      </c>
      <c r="R363">
        <f t="shared" si="49"/>
        <v>29</v>
      </c>
      <c r="U363">
        <f t="shared" si="50"/>
        <v>6</v>
      </c>
      <c r="W363">
        <f t="shared" si="51"/>
        <v>2</v>
      </c>
      <c r="X363">
        <f t="shared" si="44"/>
        <v>3</v>
      </c>
      <c r="AE363" s="4" t="str">
        <f t="shared" si="47"/>
        <v xml:space="preserve">       </v>
      </c>
      <c r="AF363" s="4" t="str">
        <f t="shared" si="48"/>
        <v xml:space="preserve">       ('2915', '3567', 'cat2', 'subcat8', 'Hernandez Group', 'Ergonomic uniform open system', 128100, 40107, 'failed', 955, 'DK', 'DKK', '2020-05-16 05:00:00', '2021-03-18 05:00:00'),</v>
      </c>
    </row>
    <row r="364" spans="1:32" x14ac:dyDescent="0.55000000000000004">
      <c r="A364">
        <v>2585</v>
      </c>
      <c r="B364">
        <v>2185</v>
      </c>
      <c r="C364" t="s">
        <v>75</v>
      </c>
      <c r="D364" t="s">
        <v>216</v>
      </c>
      <c r="E364" t="s">
        <v>2017</v>
      </c>
      <c r="F364" t="s">
        <v>2018</v>
      </c>
      <c r="G364">
        <v>2400</v>
      </c>
      <c r="H364">
        <v>11990</v>
      </c>
      <c r="I364" t="s">
        <v>23</v>
      </c>
      <c r="J364">
        <v>226</v>
      </c>
      <c r="K364" t="s">
        <v>24</v>
      </c>
      <c r="L364" t="s">
        <v>25</v>
      </c>
      <c r="M364" s="1">
        <v>44359.208333333336</v>
      </c>
      <c r="N364" s="1">
        <v>44426.208333333336</v>
      </c>
      <c r="P364">
        <f t="shared" si="45"/>
        <v>4</v>
      </c>
      <c r="Q364">
        <f t="shared" si="46"/>
        <v>13</v>
      </c>
      <c r="R364">
        <f t="shared" si="49"/>
        <v>29</v>
      </c>
      <c r="U364">
        <f t="shared" si="50"/>
        <v>10</v>
      </c>
      <c r="W364">
        <f t="shared" si="51"/>
        <v>2</v>
      </c>
      <c r="X364">
        <f t="shared" si="44"/>
        <v>3</v>
      </c>
      <c r="AE364" s="4" t="str">
        <f t="shared" si="47"/>
        <v xml:space="preserve">       </v>
      </c>
      <c r="AF364" s="4" t="str">
        <f t="shared" si="48"/>
        <v xml:space="preserve">       ('2585', '2185', 'cat6', 'subcat19', 'Hernandez Inc', 'Versatile dedicated migration', 2400, 11990, 'successful', 226, 'US', 'USD', '2021-06-12 05:00:00', '2021-08-18 05:00:00'),</v>
      </c>
    </row>
    <row r="365" spans="1:32" x14ac:dyDescent="0.55000000000000004">
      <c r="A365">
        <v>1788</v>
      </c>
      <c r="B365">
        <v>4939</v>
      </c>
      <c r="C365" t="s">
        <v>19</v>
      </c>
      <c r="D365" t="s">
        <v>20</v>
      </c>
      <c r="E365" t="s">
        <v>2036</v>
      </c>
      <c r="F365" t="s">
        <v>2037</v>
      </c>
      <c r="G365">
        <v>111100</v>
      </c>
      <c r="H365">
        <v>62819</v>
      </c>
      <c r="I365" t="s">
        <v>82</v>
      </c>
      <c r="J365">
        <v>1122</v>
      </c>
      <c r="K365" t="s">
        <v>24</v>
      </c>
      <c r="L365" t="s">
        <v>25</v>
      </c>
      <c r="M365" s="1">
        <v>44195.25</v>
      </c>
      <c r="N365" s="1">
        <v>44426.208333333336</v>
      </c>
      <c r="P365">
        <f t="shared" si="45"/>
        <v>4</v>
      </c>
      <c r="Q365">
        <f t="shared" si="46"/>
        <v>28</v>
      </c>
      <c r="R365">
        <f t="shared" si="49"/>
        <v>27</v>
      </c>
      <c r="U365">
        <f t="shared" si="50"/>
        <v>8</v>
      </c>
      <c r="W365">
        <f t="shared" si="51"/>
        <v>2</v>
      </c>
      <c r="X365">
        <f t="shared" si="44"/>
        <v>3</v>
      </c>
      <c r="AE365" s="4" t="str">
        <f t="shared" si="47"/>
        <v xml:space="preserve">       </v>
      </c>
      <c r="AF365" s="4" t="str">
        <f t="shared" si="48"/>
        <v xml:space="preserve">       ('1788', '4939', 'cat1', 'subcat1', 'Hernandez, Norton and Kelley', 'Expanded eco-centric policy', 111100, 62819, 'canceled', 1122, 'US', 'USD', '2020-12-30 06:00:00', '2021-08-18 05:00:00'),</v>
      </c>
    </row>
    <row r="366" spans="1:32" x14ac:dyDescent="0.55000000000000004">
      <c r="A366">
        <v>29</v>
      </c>
      <c r="B366">
        <v>5027</v>
      </c>
      <c r="C366" t="s">
        <v>38</v>
      </c>
      <c r="D366" t="s">
        <v>39</v>
      </c>
      <c r="E366" t="s">
        <v>161</v>
      </c>
      <c r="F366" t="s">
        <v>162</v>
      </c>
      <c r="G366">
        <v>7200</v>
      </c>
      <c r="H366">
        <v>2459</v>
      </c>
      <c r="I366" t="s">
        <v>16</v>
      </c>
      <c r="J366">
        <v>75</v>
      </c>
      <c r="K366" t="s">
        <v>24</v>
      </c>
      <c r="L366" t="s">
        <v>25</v>
      </c>
      <c r="M366" s="1">
        <v>44267.25</v>
      </c>
      <c r="N366" s="1">
        <v>44566.25</v>
      </c>
      <c r="P366">
        <f t="shared" si="45"/>
        <v>2</v>
      </c>
      <c r="Q366">
        <f t="shared" si="46"/>
        <v>30</v>
      </c>
      <c r="R366">
        <f t="shared" si="49"/>
        <v>27</v>
      </c>
      <c r="U366">
        <f t="shared" si="50"/>
        <v>6</v>
      </c>
      <c r="W366">
        <f t="shared" si="51"/>
        <v>2</v>
      </c>
      <c r="X366">
        <f t="shared" si="44"/>
        <v>3</v>
      </c>
      <c r="AE366" s="4" t="str">
        <f t="shared" si="47"/>
        <v xml:space="preserve">       </v>
      </c>
      <c r="AF366" s="4" t="str">
        <f t="shared" si="48"/>
        <v xml:space="preserve">       ('29', '5027', 'cat4', 'subcat4', 'Hernandez, Rodriguez and Clark', 'Organic foreground leverage', 7200, 2459, 'failed', 75, 'US', 'USD', '2021-03-12 06:00:00', '2022-01-05 06:00:00'),</v>
      </c>
    </row>
    <row r="367" spans="1:32" x14ac:dyDescent="0.55000000000000004">
      <c r="A367">
        <v>2141</v>
      </c>
      <c r="B367">
        <v>3365</v>
      </c>
      <c r="C367" t="s">
        <v>32</v>
      </c>
      <c r="D367" t="s">
        <v>72</v>
      </c>
      <c r="E367" t="s">
        <v>846</v>
      </c>
      <c r="F367" t="s">
        <v>847</v>
      </c>
      <c r="G367">
        <v>102900</v>
      </c>
      <c r="H367">
        <v>67546</v>
      </c>
      <c r="I367" t="s">
        <v>16</v>
      </c>
      <c r="J367">
        <v>1608</v>
      </c>
      <c r="K367" t="s">
        <v>24</v>
      </c>
      <c r="L367" t="s">
        <v>25</v>
      </c>
      <c r="M367" s="1">
        <v>44203.25</v>
      </c>
      <c r="N367" s="1">
        <v>44324.208333333336</v>
      </c>
      <c r="P367">
        <f t="shared" si="45"/>
        <v>4</v>
      </c>
      <c r="Q367">
        <f t="shared" si="46"/>
        <v>16</v>
      </c>
      <c r="R367">
        <f t="shared" si="49"/>
        <v>43</v>
      </c>
      <c r="U367">
        <f t="shared" si="50"/>
        <v>6</v>
      </c>
      <c r="W367">
        <f t="shared" si="51"/>
        <v>2</v>
      </c>
      <c r="X367">
        <f t="shared" si="44"/>
        <v>3</v>
      </c>
      <c r="AE367" s="4" t="str">
        <f t="shared" si="47"/>
        <v xml:space="preserve">       </v>
      </c>
      <c r="AF367" s="4" t="str">
        <f t="shared" si="48"/>
        <v xml:space="preserve">       ('2141', '3365', 'cat3', 'subcat9', 'Hernandez-Grimes', 'Profit-focused zero administration forecast', 102900, 67546, 'failed', 1608, 'US', 'USD', '2021-01-07 06:00:00', '2021-05-08 05:00:00'),</v>
      </c>
    </row>
    <row r="368" spans="1:32" x14ac:dyDescent="0.55000000000000004">
      <c r="A368">
        <v>1714</v>
      </c>
      <c r="B368">
        <v>5260</v>
      </c>
      <c r="C368" t="s">
        <v>38</v>
      </c>
      <c r="D368" t="s">
        <v>39</v>
      </c>
      <c r="E368" t="s">
        <v>1183</v>
      </c>
      <c r="F368" t="s">
        <v>1184</v>
      </c>
      <c r="G368">
        <v>168700</v>
      </c>
      <c r="H368">
        <v>141393</v>
      </c>
      <c r="I368" t="s">
        <v>16</v>
      </c>
      <c r="J368">
        <v>1790</v>
      </c>
      <c r="K368" t="s">
        <v>24</v>
      </c>
      <c r="L368" t="s">
        <v>25</v>
      </c>
      <c r="M368" s="1">
        <v>43948.208333333336</v>
      </c>
      <c r="N368" s="1">
        <v>44334.208333333336</v>
      </c>
      <c r="P368">
        <f t="shared" si="45"/>
        <v>4</v>
      </c>
      <c r="Q368">
        <f t="shared" si="46"/>
        <v>19</v>
      </c>
      <c r="R368">
        <f t="shared" si="49"/>
        <v>33</v>
      </c>
      <c r="U368">
        <f t="shared" si="50"/>
        <v>6</v>
      </c>
      <c r="W368">
        <f t="shared" si="51"/>
        <v>2</v>
      </c>
      <c r="X368">
        <f t="shared" si="44"/>
        <v>3</v>
      </c>
      <c r="AE368" s="4" t="str">
        <f t="shared" si="47"/>
        <v xml:space="preserve">       </v>
      </c>
      <c r="AF368" s="4" t="str">
        <f t="shared" si="48"/>
        <v xml:space="preserve">       ('1714', '5260', 'cat4', 'subcat4', 'Hernandez-Macdonald', 'Organic high-level implementation', 168700, 141393, 'failed', 1790, 'US', 'USD', '2020-04-27 05:00:00', '2021-05-18 05:00:00'),</v>
      </c>
    </row>
    <row r="369" spans="1:32" x14ac:dyDescent="0.55000000000000004">
      <c r="A369">
        <v>2494</v>
      </c>
      <c r="B369">
        <v>5395</v>
      </c>
      <c r="C369" t="s">
        <v>38</v>
      </c>
      <c r="D369" t="s">
        <v>39</v>
      </c>
      <c r="E369" t="s">
        <v>1986</v>
      </c>
      <c r="F369" t="s">
        <v>1987</v>
      </c>
      <c r="G369">
        <v>121100</v>
      </c>
      <c r="H369">
        <v>26176</v>
      </c>
      <c r="I369" t="s">
        <v>16</v>
      </c>
      <c r="J369">
        <v>252</v>
      </c>
      <c r="K369" t="s">
        <v>24</v>
      </c>
      <c r="L369" t="s">
        <v>25</v>
      </c>
      <c r="M369" s="1">
        <v>44042.208333333336</v>
      </c>
      <c r="N369" s="1">
        <v>44320.208333333336</v>
      </c>
      <c r="P369">
        <f t="shared" si="45"/>
        <v>4</v>
      </c>
      <c r="Q369">
        <f t="shared" si="46"/>
        <v>26</v>
      </c>
      <c r="R369">
        <f t="shared" si="49"/>
        <v>34</v>
      </c>
      <c r="U369">
        <f t="shared" si="50"/>
        <v>6</v>
      </c>
      <c r="W369">
        <f t="shared" si="51"/>
        <v>2</v>
      </c>
      <c r="X369">
        <f t="shared" si="44"/>
        <v>3</v>
      </c>
      <c r="AE369" s="4" t="str">
        <f t="shared" si="47"/>
        <v xml:space="preserve">       </v>
      </c>
      <c r="AF369" s="4" t="str">
        <f t="shared" si="48"/>
        <v xml:space="preserve">       ('2494', '5395', 'cat4', 'subcat4', 'Herrera, Bennett and Silva', 'Programmable multi-state algorithm', 121100, 26176, 'failed', 252, 'US', 'USD', '2020-07-30 05:00:00', '2021-05-04 05:00:00'),</v>
      </c>
    </row>
    <row r="370" spans="1:32" x14ac:dyDescent="0.55000000000000004">
      <c r="A370">
        <v>2445</v>
      </c>
      <c r="B370">
        <v>3707</v>
      </c>
      <c r="C370" t="s">
        <v>38</v>
      </c>
      <c r="D370" t="s">
        <v>39</v>
      </c>
      <c r="E370" t="s">
        <v>875</v>
      </c>
      <c r="F370" t="s">
        <v>876</v>
      </c>
      <c r="G370">
        <v>3400</v>
      </c>
      <c r="H370">
        <v>12100</v>
      </c>
      <c r="I370" t="s">
        <v>23</v>
      </c>
      <c r="J370">
        <v>484</v>
      </c>
      <c r="K370" t="s">
        <v>42</v>
      </c>
      <c r="L370" t="s">
        <v>43</v>
      </c>
      <c r="M370" s="1">
        <v>44319.208333333336</v>
      </c>
      <c r="N370" s="1">
        <v>44437.208333333336</v>
      </c>
      <c r="P370">
        <f t="shared" si="45"/>
        <v>4</v>
      </c>
      <c r="Q370">
        <f t="shared" si="46"/>
        <v>14</v>
      </c>
      <c r="R370">
        <f t="shared" si="49"/>
        <v>34</v>
      </c>
      <c r="U370">
        <f t="shared" si="50"/>
        <v>10</v>
      </c>
      <c r="W370">
        <f t="shared" si="51"/>
        <v>2</v>
      </c>
      <c r="X370">
        <f t="shared" si="44"/>
        <v>3</v>
      </c>
      <c r="AE370" s="4" t="str">
        <f t="shared" si="47"/>
        <v xml:space="preserve">       </v>
      </c>
      <c r="AF370" s="4" t="str">
        <f t="shared" si="48"/>
        <v xml:space="preserve">       ('2445', '3707', 'cat4', 'subcat4', 'Herrera-Wilson', 'Organized bandwidth-monitored core', 3400, 12100, 'successful', 484, 'DK', 'DKK', '2021-05-03 05:00:00', '2021-08-29 05:00:00'),</v>
      </c>
    </row>
    <row r="371" spans="1:32" x14ac:dyDescent="0.55000000000000004">
      <c r="A371">
        <v>636</v>
      </c>
      <c r="B371">
        <v>2580</v>
      </c>
      <c r="C371" t="s">
        <v>38</v>
      </c>
      <c r="D371" t="s">
        <v>39</v>
      </c>
      <c r="E371" t="s">
        <v>550</v>
      </c>
      <c r="F371" t="s">
        <v>551</v>
      </c>
      <c r="G371">
        <v>700</v>
      </c>
      <c r="H371">
        <v>3988</v>
      </c>
      <c r="I371" t="s">
        <v>23</v>
      </c>
      <c r="J371">
        <v>53</v>
      </c>
      <c r="K371" t="s">
        <v>24</v>
      </c>
      <c r="L371" t="s">
        <v>25</v>
      </c>
      <c r="M371" s="1">
        <v>44318.208333333336</v>
      </c>
      <c r="N371" s="1">
        <v>44558.25</v>
      </c>
      <c r="P371">
        <f t="shared" si="45"/>
        <v>3</v>
      </c>
      <c r="Q371">
        <f t="shared" si="46"/>
        <v>14</v>
      </c>
      <c r="R371">
        <f t="shared" si="49"/>
        <v>41</v>
      </c>
      <c r="U371">
        <f t="shared" si="50"/>
        <v>10</v>
      </c>
      <c r="W371">
        <f t="shared" si="51"/>
        <v>2</v>
      </c>
      <c r="X371">
        <f t="shared" si="44"/>
        <v>3</v>
      </c>
      <c r="AE371" s="4" t="str">
        <f t="shared" si="47"/>
        <v xml:space="preserve">       </v>
      </c>
      <c r="AF371" s="4" t="str">
        <f t="shared" si="48"/>
        <v xml:space="preserve">       ('636', '2580', 'cat4', 'subcat4', 'Herring-Bailey', 'Reverse-engineered system-worthy extranet', 700, 3988, 'successful', 53, 'US', 'USD', '2021-05-02 05:00:00', '2021-12-28 06:00:00'),</v>
      </c>
    </row>
    <row r="372" spans="1:32" x14ac:dyDescent="0.55000000000000004">
      <c r="A372">
        <v>2523</v>
      </c>
      <c r="B372">
        <v>3181</v>
      </c>
      <c r="C372" t="s">
        <v>38</v>
      </c>
      <c r="D372" t="s">
        <v>39</v>
      </c>
      <c r="E372" t="s">
        <v>913</v>
      </c>
      <c r="F372" t="s">
        <v>914</v>
      </c>
      <c r="G372">
        <v>174500</v>
      </c>
      <c r="H372">
        <v>197018</v>
      </c>
      <c r="I372" t="s">
        <v>23</v>
      </c>
      <c r="J372">
        <v>2526</v>
      </c>
      <c r="K372" t="s">
        <v>24</v>
      </c>
      <c r="L372" t="s">
        <v>25</v>
      </c>
      <c r="M372" s="1">
        <v>43929.208333333336</v>
      </c>
      <c r="N372" s="1">
        <v>44301.208333333336</v>
      </c>
      <c r="P372">
        <f t="shared" si="45"/>
        <v>4</v>
      </c>
      <c r="Q372">
        <f t="shared" si="46"/>
        <v>20</v>
      </c>
      <c r="R372">
        <f t="shared" si="49"/>
        <v>26</v>
      </c>
      <c r="U372">
        <f t="shared" si="50"/>
        <v>10</v>
      </c>
      <c r="W372">
        <f t="shared" si="51"/>
        <v>2</v>
      </c>
      <c r="X372">
        <f t="shared" si="44"/>
        <v>3</v>
      </c>
      <c r="AE372" s="4" t="str">
        <f t="shared" si="47"/>
        <v xml:space="preserve">       </v>
      </c>
      <c r="AF372" s="4" t="str">
        <f t="shared" si="48"/>
        <v xml:space="preserve">       ('2523', '3181', 'cat4', 'subcat4', 'Hicks, Wall and Webb', 'Managed discrete framework', 174500, 197018, 'successful', 2526, 'US', 'USD', '2020-04-08 05:00:00', '2021-04-15 05:00:00'),</v>
      </c>
    </row>
    <row r="373" spans="1:32" x14ac:dyDescent="0.55000000000000004">
      <c r="A373">
        <v>266</v>
      </c>
      <c r="B373">
        <v>3386</v>
      </c>
      <c r="C373" t="s">
        <v>32</v>
      </c>
      <c r="D373" t="s">
        <v>33</v>
      </c>
      <c r="E373" t="s">
        <v>618</v>
      </c>
      <c r="F373" t="s">
        <v>619</v>
      </c>
      <c r="G373">
        <v>2700</v>
      </c>
      <c r="H373">
        <v>8799</v>
      </c>
      <c r="I373" t="s">
        <v>23</v>
      </c>
      <c r="J373">
        <v>91</v>
      </c>
      <c r="K373" t="s">
        <v>24</v>
      </c>
      <c r="L373" t="s">
        <v>25</v>
      </c>
      <c r="M373" s="1">
        <v>44283.208333333336</v>
      </c>
      <c r="N373" s="1">
        <v>44431.208333333336</v>
      </c>
      <c r="P373">
        <f t="shared" si="45"/>
        <v>3</v>
      </c>
      <c r="Q373">
        <f t="shared" si="46"/>
        <v>26</v>
      </c>
      <c r="R373">
        <f t="shared" si="49"/>
        <v>34</v>
      </c>
      <c r="U373">
        <f t="shared" si="50"/>
        <v>10</v>
      </c>
      <c r="W373">
        <f t="shared" si="51"/>
        <v>2</v>
      </c>
      <c r="X373">
        <f t="shared" si="44"/>
        <v>3</v>
      </c>
      <c r="AE373" s="4" t="str">
        <f t="shared" si="47"/>
        <v xml:space="preserve">       </v>
      </c>
      <c r="AF373" s="4" t="str">
        <f t="shared" si="48"/>
        <v xml:space="preserve">       ('266', '3386', 'cat3', 'subcat3', 'Higgins, Davis and Salazar', 'Distributed multi-tasking strategy', 2700, 8799, 'successful', 91, 'US', 'USD', '2021-03-28 05:00:00', '2021-08-23 05:00:00'),</v>
      </c>
    </row>
    <row r="374" spans="1:32" x14ac:dyDescent="0.55000000000000004">
      <c r="A374">
        <v>2181</v>
      </c>
      <c r="B374">
        <v>3443</v>
      </c>
      <c r="C374" t="s">
        <v>26</v>
      </c>
      <c r="D374" t="s">
        <v>67</v>
      </c>
      <c r="E374" t="s">
        <v>229</v>
      </c>
      <c r="F374" t="s">
        <v>230</v>
      </c>
      <c r="G374">
        <v>4900</v>
      </c>
      <c r="H374">
        <v>6430</v>
      </c>
      <c r="I374" t="s">
        <v>23</v>
      </c>
      <c r="J374">
        <v>71</v>
      </c>
      <c r="K374" t="s">
        <v>30</v>
      </c>
      <c r="L374" t="s">
        <v>31</v>
      </c>
      <c r="M374" s="1">
        <v>44345.208333333336</v>
      </c>
      <c r="N374" s="1">
        <v>44428.208333333336</v>
      </c>
      <c r="P374">
        <f t="shared" si="45"/>
        <v>4</v>
      </c>
      <c r="Q374">
        <f t="shared" si="46"/>
        <v>26</v>
      </c>
      <c r="R374">
        <f t="shared" si="49"/>
        <v>37</v>
      </c>
      <c r="U374">
        <f t="shared" si="50"/>
        <v>10</v>
      </c>
      <c r="W374">
        <f t="shared" si="51"/>
        <v>2</v>
      </c>
      <c r="X374">
        <f t="shared" si="44"/>
        <v>3</v>
      </c>
      <c r="AE374" s="4" t="str">
        <f t="shared" si="47"/>
        <v xml:space="preserve">       </v>
      </c>
      <c r="AF374" s="4" t="str">
        <f t="shared" si="48"/>
        <v xml:space="preserve">       ('2181', '3443', 'cat2', 'subcat8', 'Hill, Lawson and Wilkinson', 'Multi-tiered eco-centric architecture', 4900, 6430, 'successful', 71, 'AU', 'AUD', '2021-05-29 05:00:00', '2021-08-20 05:00:00'),</v>
      </c>
    </row>
    <row r="375" spans="1:32" x14ac:dyDescent="0.55000000000000004">
      <c r="A375">
        <v>1955</v>
      </c>
      <c r="B375">
        <v>5544</v>
      </c>
      <c r="C375" t="s">
        <v>26</v>
      </c>
      <c r="D375" t="s">
        <v>27</v>
      </c>
      <c r="E375" t="s">
        <v>546</v>
      </c>
      <c r="F375" t="s">
        <v>547</v>
      </c>
      <c r="G375">
        <v>8400</v>
      </c>
      <c r="H375">
        <v>10729</v>
      </c>
      <c r="I375" t="s">
        <v>23</v>
      </c>
      <c r="J375">
        <v>250</v>
      </c>
      <c r="K375" t="s">
        <v>24</v>
      </c>
      <c r="L375" t="s">
        <v>25</v>
      </c>
      <c r="M375" s="1">
        <v>44065.208333333336</v>
      </c>
      <c r="N375" s="1">
        <v>44256.25</v>
      </c>
      <c r="P375">
        <f t="shared" si="45"/>
        <v>4</v>
      </c>
      <c r="Q375">
        <f t="shared" si="46"/>
        <v>23</v>
      </c>
      <c r="R375">
        <f t="shared" si="49"/>
        <v>22</v>
      </c>
      <c r="U375">
        <f t="shared" si="50"/>
        <v>10</v>
      </c>
      <c r="W375">
        <f t="shared" si="51"/>
        <v>2</v>
      </c>
      <c r="X375">
        <f t="shared" si="44"/>
        <v>3</v>
      </c>
      <c r="AE375" s="4" t="str">
        <f t="shared" si="47"/>
        <v xml:space="preserve">       </v>
      </c>
      <c r="AF375" s="4" t="str">
        <f t="shared" si="48"/>
        <v xml:space="preserve">       ('1955', '5544', 'cat2', 'subcat2', 'Hill, Martin and Garcia', 'Sharable scalable core', 8400, 10729, 'successful', 250, 'US', 'USD', '2020-08-22 05:00:00', '2021-03-01 06:00:00'),</v>
      </c>
    </row>
    <row r="376" spans="1:32" x14ac:dyDescent="0.55000000000000004">
      <c r="A376">
        <v>971</v>
      </c>
      <c r="B376">
        <v>3016</v>
      </c>
      <c r="C376" t="s">
        <v>32</v>
      </c>
      <c r="D376" t="s">
        <v>72</v>
      </c>
      <c r="E376" t="s">
        <v>1537</v>
      </c>
      <c r="F376" t="s">
        <v>1538</v>
      </c>
      <c r="G376">
        <v>6900</v>
      </c>
      <c r="H376">
        <v>2091</v>
      </c>
      <c r="I376" t="s">
        <v>16</v>
      </c>
      <c r="J376">
        <v>34</v>
      </c>
      <c r="K376" t="s">
        <v>24</v>
      </c>
      <c r="L376" t="s">
        <v>25</v>
      </c>
      <c r="M376" s="1">
        <v>44033.208333333336</v>
      </c>
      <c r="N376" s="1">
        <v>44358.208333333336</v>
      </c>
      <c r="P376">
        <f t="shared" si="45"/>
        <v>3</v>
      </c>
      <c r="Q376">
        <f t="shared" si="46"/>
        <v>22</v>
      </c>
      <c r="R376">
        <f t="shared" si="49"/>
        <v>38</v>
      </c>
      <c r="U376">
        <f t="shared" si="50"/>
        <v>6</v>
      </c>
      <c r="W376">
        <f t="shared" si="51"/>
        <v>2</v>
      </c>
      <c r="X376">
        <f t="shared" si="44"/>
        <v>3</v>
      </c>
      <c r="AE376" s="4" t="str">
        <f t="shared" si="47"/>
        <v xml:space="preserve">       </v>
      </c>
      <c r="AF376" s="4" t="str">
        <f t="shared" si="48"/>
        <v xml:space="preserve">       ('971', '3016', 'cat3', 'subcat9', 'Hill, Mccann and Moore', 'Streamlined needs-based knowledge user', 6900, 2091, 'failed', 34, 'US', 'USD', '2020-07-21 05:00:00', '2021-06-11 05:00:00'),</v>
      </c>
    </row>
    <row r="377" spans="1:32" x14ac:dyDescent="0.55000000000000004">
      <c r="A377">
        <v>1245</v>
      </c>
      <c r="B377">
        <v>4269</v>
      </c>
      <c r="C377" t="s">
        <v>75</v>
      </c>
      <c r="D377" t="s">
        <v>76</v>
      </c>
      <c r="E377" t="s">
        <v>73</v>
      </c>
      <c r="F377" t="s">
        <v>74</v>
      </c>
      <c r="G377">
        <v>1700</v>
      </c>
      <c r="H377">
        <v>11041</v>
      </c>
      <c r="I377" t="s">
        <v>23</v>
      </c>
      <c r="J377">
        <v>100</v>
      </c>
      <c r="K377" t="s">
        <v>24</v>
      </c>
      <c r="L377" t="s">
        <v>25</v>
      </c>
      <c r="M377" s="1">
        <v>44428.208333333336</v>
      </c>
      <c r="N377" s="1">
        <v>44552.25</v>
      </c>
      <c r="P377">
        <f t="shared" si="45"/>
        <v>4</v>
      </c>
      <c r="Q377">
        <f t="shared" si="46"/>
        <v>9</v>
      </c>
      <c r="R377">
        <f t="shared" si="49"/>
        <v>31</v>
      </c>
      <c r="U377">
        <f t="shared" si="50"/>
        <v>10</v>
      </c>
      <c r="W377">
        <f t="shared" si="51"/>
        <v>2</v>
      </c>
      <c r="X377">
        <f t="shared" si="44"/>
        <v>3</v>
      </c>
      <c r="AE377" s="4" t="str">
        <f t="shared" si="47"/>
        <v xml:space="preserve">       </v>
      </c>
      <c r="AF377" s="4" t="str">
        <f t="shared" si="48"/>
        <v xml:space="preserve">       ('1245', '4269', 'cat6', 'subcat10', 'Hines Inc', 'Cross-platform systemic adapter', 1700, 11041, 'successful', 100, 'US', 'USD', '2021-08-20 05:00:00', '2021-12-22 06:00:00'),</v>
      </c>
    </row>
    <row r="378" spans="1:32" x14ac:dyDescent="0.55000000000000004">
      <c r="A378">
        <v>2987</v>
      </c>
      <c r="B378">
        <v>2577</v>
      </c>
      <c r="C378" t="s">
        <v>38</v>
      </c>
      <c r="D378" t="s">
        <v>39</v>
      </c>
      <c r="E378" t="s">
        <v>1171</v>
      </c>
      <c r="F378" t="s">
        <v>1172</v>
      </c>
      <c r="G378">
        <v>5800</v>
      </c>
      <c r="H378">
        <v>7966</v>
      </c>
      <c r="I378" t="s">
        <v>23</v>
      </c>
      <c r="J378">
        <v>126</v>
      </c>
      <c r="K378" t="s">
        <v>24</v>
      </c>
      <c r="L378" t="s">
        <v>25</v>
      </c>
      <c r="M378" s="1">
        <v>44046.208333333336</v>
      </c>
      <c r="N378" s="1">
        <v>44285.208333333336</v>
      </c>
      <c r="P378">
        <f t="shared" si="45"/>
        <v>4</v>
      </c>
      <c r="Q378">
        <f t="shared" si="46"/>
        <v>6</v>
      </c>
      <c r="R378">
        <f t="shared" si="49"/>
        <v>31</v>
      </c>
      <c r="U378">
        <f t="shared" si="50"/>
        <v>10</v>
      </c>
      <c r="W378">
        <f t="shared" si="51"/>
        <v>2</v>
      </c>
      <c r="X378">
        <f t="shared" si="44"/>
        <v>3</v>
      </c>
      <c r="AE378" s="4" t="str">
        <f t="shared" si="47"/>
        <v xml:space="preserve">       </v>
      </c>
      <c r="AF378" s="4" t="str">
        <f t="shared" si="48"/>
        <v xml:space="preserve">       ('2987', '2577', 'cat4', 'subcat4', 'Ho Ltd', 'Enhanced client-driven capacity', 5800, 7966, 'successful', 126, 'US', 'USD', '2020-08-03 05:00:00', '2021-03-30 05:00:00'),</v>
      </c>
    </row>
    <row r="379" spans="1:32" x14ac:dyDescent="0.55000000000000004">
      <c r="A379">
        <v>2467</v>
      </c>
      <c r="B379">
        <v>5103</v>
      </c>
      <c r="C379" t="s">
        <v>19</v>
      </c>
      <c r="D379" t="s">
        <v>20</v>
      </c>
      <c r="E379" t="s">
        <v>1365</v>
      </c>
      <c r="F379" t="s">
        <v>1366</v>
      </c>
      <c r="G379">
        <v>118400</v>
      </c>
      <c r="H379">
        <v>49879</v>
      </c>
      <c r="I379" t="s">
        <v>16</v>
      </c>
      <c r="J379">
        <v>504</v>
      </c>
      <c r="K379" t="s">
        <v>30</v>
      </c>
      <c r="L379" t="s">
        <v>31</v>
      </c>
      <c r="M379" s="1">
        <v>44234.25</v>
      </c>
      <c r="N379" s="1">
        <v>44358.208333333336</v>
      </c>
      <c r="P379">
        <f t="shared" si="45"/>
        <v>4</v>
      </c>
      <c r="Q379">
        <f t="shared" si="46"/>
        <v>20</v>
      </c>
      <c r="R379">
        <f t="shared" si="49"/>
        <v>51</v>
      </c>
      <c r="U379">
        <f t="shared" si="50"/>
        <v>6</v>
      </c>
      <c r="W379">
        <f t="shared" si="51"/>
        <v>2</v>
      </c>
      <c r="X379">
        <f t="shared" si="44"/>
        <v>3</v>
      </c>
      <c r="AE379" s="4" t="str">
        <f t="shared" si="47"/>
        <v xml:space="preserve">       </v>
      </c>
      <c r="AF379" s="4" t="str">
        <f t="shared" si="48"/>
        <v xml:space="preserve">       ('2467', '5103', 'cat1', 'subcat1', 'Hobbs, Brown and Lee', 'Vision-oriented systematic Graphical User Interface', 118400, 49879, 'failed', 504, 'AU', 'AUD', '2021-02-07 06:00:00', '2021-06-11 05:00:00'),</v>
      </c>
    </row>
    <row r="380" spans="1:32" x14ac:dyDescent="0.55000000000000004">
      <c r="A380">
        <v>2259</v>
      </c>
      <c r="B380">
        <v>2508</v>
      </c>
      <c r="C380" t="s">
        <v>32</v>
      </c>
      <c r="D380" t="s">
        <v>33</v>
      </c>
      <c r="E380" t="s">
        <v>1714</v>
      </c>
      <c r="F380" t="s">
        <v>1715</v>
      </c>
      <c r="G380">
        <v>86200</v>
      </c>
      <c r="H380">
        <v>77355</v>
      </c>
      <c r="I380" t="s">
        <v>16</v>
      </c>
      <c r="J380">
        <v>1758</v>
      </c>
      <c r="K380" t="s">
        <v>24</v>
      </c>
      <c r="L380" t="s">
        <v>25</v>
      </c>
      <c r="M380" s="1">
        <v>43957.208333333336</v>
      </c>
      <c r="N380" s="1">
        <v>44236.25</v>
      </c>
      <c r="P380">
        <f t="shared" si="45"/>
        <v>4</v>
      </c>
      <c r="Q380">
        <f t="shared" si="46"/>
        <v>23</v>
      </c>
      <c r="R380">
        <f t="shared" si="49"/>
        <v>27</v>
      </c>
      <c r="U380">
        <f t="shared" si="50"/>
        <v>6</v>
      </c>
      <c r="W380">
        <f t="shared" si="51"/>
        <v>2</v>
      </c>
      <c r="X380">
        <f t="shared" si="44"/>
        <v>3</v>
      </c>
      <c r="AE380" s="4" t="str">
        <f t="shared" si="47"/>
        <v xml:space="preserve">       </v>
      </c>
      <c r="AF380" s="4" t="str">
        <f t="shared" si="48"/>
        <v xml:space="preserve">       ('2259', '2508', 'cat3', 'subcat3', 'Hodges, Smith and Kelly', 'Future-proofed 24hour model', 86200, 77355, 'failed', 1758, 'US', 'USD', '2020-05-06 05:00:00', '2021-02-09 06:00:00'),</v>
      </c>
    </row>
    <row r="381" spans="1:32" x14ac:dyDescent="0.55000000000000004">
      <c r="A381">
        <v>146</v>
      </c>
      <c r="B381">
        <v>1349</v>
      </c>
      <c r="C381" t="s">
        <v>97</v>
      </c>
      <c r="D381" t="s">
        <v>302</v>
      </c>
      <c r="E381" t="s">
        <v>520</v>
      </c>
      <c r="F381" t="s">
        <v>521</v>
      </c>
      <c r="G381">
        <v>85600</v>
      </c>
      <c r="H381">
        <v>165798</v>
      </c>
      <c r="I381" t="s">
        <v>23</v>
      </c>
      <c r="J381">
        <v>2551</v>
      </c>
      <c r="K381" t="s">
        <v>24</v>
      </c>
      <c r="L381" t="s">
        <v>25</v>
      </c>
      <c r="M381" s="1">
        <v>44184.25</v>
      </c>
      <c r="N381" s="1">
        <v>44265.25</v>
      </c>
      <c r="P381">
        <f t="shared" si="45"/>
        <v>3</v>
      </c>
      <c r="Q381">
        <f t="shared" si="46"/>
        <v>14</v>
      </c>
      <c r="R381">
        <f t="shared" si="49"/>
        <v>33</v>
      </c>
      <c r="U381">
        <f t="shared" si="50"/>
        <v>10</v>
      </c>
      <c r="W381">
        <f t="shared" si="51"/>
        <v>2</v>
      </c>
      <c r="X381">
        <f t="shared" si="44"/>
        <v>3</v>
      </c>
      <c r="AE381" s="4" t="str">
        <f t="shared" si="47"/>
        <v xml:space="preserve">       </v>
      </c>
      <c r="AF381" s="4" t="str">
        <f t="shared" si="48"/>
        <v xml:space="preserve">       ('146', '1349', 'cat7', 'subcat21', 'Hoffman-Howard', 'Extended encompassing application', 85600, 165798, 'successful', 2551, 'US', 'USD', '2020-12-19 06:00:00', '2021-03-10 06:00:00'),</v>
      </c>
    </row>
    <row r="382" spans="1:32" x14ac:dyDescent="0.55000000000000004">
      <c r="A382">
        <v>1226</v>
      </c>
      <c r="B382">
        <v>5696</v>
      </c>
      <c r="C382" t="s">
        <v>26</v>
      </c>
      <c r="D382" t="s">
        <v>27</v>
      </c>
      <c r="E382" t="s">
        <v>1845</v>
      </c>
      <c r="F382" t="s">
        <v>1846</v>
      </c>
      <c r="G382">
        <v>5600</v>
      </c>
      <c r="H382">
        <v>8746</v>
      </c>
      <c r="I382" t="s">
        <v>23</v>
      </c>
      <c r="J382">
        <v>159</v>
      </c>
      <c r="K382" t="s">
        <v>24</v>
      </c>
      <c r="L382" t="s">
        <v>25</v>
      </c>
      <c r="M382" s="1">
        <v>44317.208333333336</v>
      </c>
      <c r="N382" s="1">
        <v>44579.25</v>
      </c>
      <c r="P382">
        <f t="shared" si="45"/>
        <v>4</v>
      </c>
      <c r="Q382">
        <f t="shared" si="46"/>
        <v>11</v>
      </c>
      <c r="R382">
        <f t="shared" si="49"/>
        <v>32</v>
      </c>
      <c r="U382">
        <f t="shared" si="50"/>
        <v>10</v>
      </c>
      <c r="W382">
        <f t="shared" si="51"/>
        <v>2</v>
      </c>
      <c r="X382">
        <f t="shared" si="44"/>
        <v>3</v>
      </c>
      <c r="AE382" s="4" t="str">
        <f t="shared" si="47"/>
        <v xml:space="preserve">       </v>
      </c>
      <c r="AF382" s="4" t="str">
        <f t="shared" si="48"/>
        <v xml:space="preserve">       ('1226', '5696', 'cat2', 'subcat2', 'Hogan Group', 'Versatile bottom-line definition', 5600, 8746, 'successful', 159, 'US', 'USD', '2021-05-01 05:00:00', '2022-01-18 06:00:00'),</v>
      </c>
    </row>
    <row r="383" spans="1:32" x14ac:dyDescent="0.55000000000000004">
      <c r="A383">
        <v>558</v>
      </c>
      <c r="B383">
        <v>4351</v>
      </c>
      <c r="C383" t="s">
        <v>97</v>
      </c>
      <c r="D383" t="s">
        <v>302</v>
      </c>
      <c r="E383" t="s">
        <v>338</v>
      </c>
      <c r="F383" t="s">
        <v>339</v>
      </c>
      <c r="G383">
        <v>9600</v>
      </c>
      <c r="H383">
        <v>9216</v>
      </c>
      <c r="I383" t="s">
        <v>16</v>
      </c>
      <c r="J383">
        <v>115</v>
      </c>
      <c r="K383" t="s">
        <v>24</v>
      </c>
      <c r="L383" t="s">
        <v>25</v>
      </c>
      <c r="M383" s="1">
        <v>44326.208333333336</v>
      </c>
      <c r="N383" s="1">
        <v>44547.25</v>
      </c>
      <c r="P383">
        <f t="shared" si="45"/>
        <v>3</v>
      </c>
      <c r="Q383">
        <f t="shared" si="46"/>
        <v>9</v>
      </c>
      <c r="R383">
        <f t="shared" si="49"/>
        <v>39</v>
      </c>
      <c r="U383">
        <f t="shared" si="50"/>
        <v>6</v>
      </c>
      <c r="W383">
        <f t="shared" si="51"/>
        <v>2</v>
      </c>
      <c r="X383">
        <f t="shared" si="44"/>
        <v>3</v>
      </c>
      <c r="AE383" s="4" t="str">
        <f t="shared" si="47"/>
        <v xml:space="preserve">       </v>
      </c>
      <c r="AF383" s="4" t="str">
        <f t="shared" si="48"/>
        <v xml:space="preserve">       ('558', '4351', 'cat7', 'subcat21', 'Hogan Ltd', 'Stand-alone mission-critical moratorium', 9600, 9216, 'failed', 115, 'US', 'USD', '2021-05-10 05:00:00', '2021-12-17 06:00:00'),</v>
      </c>
    </row>
    <row r="384" spans="1:32" x14ac:dyDescent="0.55000000000000004">
      <c r="A384">
        <v>88</v>
      </c>
      <c r="B384">
        <v>5388</v>
      </c>
      <c r="C384" t="s">
        <v>48</v>
      </c>
      <c r="D384" t="s">
        <v>484</v>
      </c>
      <c r="E384" t="s">
        <v>1011</v>
      </c>
      <c r="F384" t="s">
        <v>1012</v>
      </c>
      <c r="G384">
        <v>8500</v>
      </c>
      <c r="H384">
        <v>4613</v>
      </c>
      <c r="I384" t="s">
        <v>16</v>
      </c>
      <c r="J384">
        <v>113</v>
      </c>
      <c r="K384" t="s">
        <v>24</v>
      </c>
      <c r="L384" t="s">
        <v>25</v>
      </c>
      <c r="M384" s="1">
        <v>44391.208333333336</v>
      </c>
      <c r="N384" s="1">
        <v>44431.208333333336</v>
      </c>
      <c r="P384">
        <f t="shared" si="45"/>
        <v>2</v>
      </c>
      <c r="Q384">
        <f t="shared" si="46"/>
        <v>24</v>
      </c>
      <c r="R384">
        <f t="shared" si="49"/>
        <v>28</v>
      </c>
      <c r="U384">
        <f t="shared" si="50"/>
        <v>6</v>
      </c>
      <c r="W384">
        <f t="shared" si="51"/>
        <v>2</v>
      </c>
      <c r="X384">
        <f t="shared" si="44"/>
        <v>3</v>
      </c>
      <c r="AE384" s="4" t="str">
        <f t="shared" si="47"/>
        <v xml:space="preserve">       </v>
      </c>
      <c r="AF384" s="4" t="str">
        <f t="shared" si="48"/>
        <v xml:space="preserve">       ('88', '5388', 'cat5', 'subcat23', 'Hogan, Porter and Rivera', 'Organic object-oriented core', 8500, 4613, 'failed', 113, 'US', 'USD', '2021-07-14 05:00:00', '2021-08-23 05:00:00'),</v>
      </c>
    </row>
    <row r="385" spans="1:32" x14ac:dyDescent="0.55000000000000004">
      <c r="A385">
        <v>2765</v>
      </c>
      <c r="B385">
        <v>5565</v>
      </c>
      <c r="C385" t="s">
        <v>19</v>
      </c>
      <c r="D385" t="s">
        <v>20</v>
      </c>
      <c r="E385" t="s">
        <v>646</v>
      </c>
      <c r="F385" t="s">
        <v>647</v>
      </c>
      <c r="G385">
        <v>7300</v>
      </c>
      <c r="H385">
        <v>717</v>
      </c>
      <c r="I385" t="s">
        <v>16</v>
      </c>
      <c r="J385">
        <v>10</v>
      </c>
      <c r="K385" t="s">
        <v>24</v>
      </c>
      <c r="L385" t="s">
        <v>25</v>
      </c>
      <c r="M385" s="1">
        <v>44166.25</v>
      </c>
      <c r="N385" s="1">
        <v>44467.208333333336</v>
      </c>
      <c r="P385">
        <f t="shared" si="45"/>
        <v>4</v>
      </c>
      <c r="Q385">
        <f t="shared" si="46"/>
        <v>9</v>
      </c>
      <c r="R385">
        <f t="shared" si="49"/>
        <v>27</v>
      </c>
      <c r="U385">
        <f t="shared" si="50"/>
        <v>6</v>
      </c>
      <c r="W385">
        <f t="shared" si="51"/>
        <v>2</v>
      </c>
      <c r="X385">
        <f t="shared" si="44"/>
        <v>3</v>
      </c>
      <c r="AE385" s="4" t="str">
        <f t="shared" si="47"/>
        <v xml:space="preserve">       </v>
      </c>
      <c r="AF385" s="4" t="str">
        <f t="shared" si="48"/>
        <v xml:space="preserve">       ('2765', '5565', 'cat1', 'subcat1', 'Ho-Harris', 'Versatile cohesive encoding', 7300, 717, 'failed', 10, 'US', 'USD', '2020-12-01 06:00:00', '2021-09-28 05:00:00'),</v>
      </c>
    </row>
    <row r="386" spans="1:32" x14ac:dyDescent="0.55000000000000004">
      <c r="A386">
        <v>1010</v>
      </c>
      <c r="B386">
        <v>4945</v>
      </c>
      <c r="C386" t="s">
        <v>97</v>
      </c>
      <c r="D386" t="s">
        <v>302</v>
      </c>
      <c r="E386" t="s">
        <v>1138</v>
      </c>
      <c r="F386" t="s">
        <v>1139</v>
      </c>
      <c r="G386">
        <v>178000</v>
      </c>
      <c r="H386">
        <v>43086</v>
      </c>
      <c r="I386" t="s">
        <v>16</v>
      </c>
      <c r="J386">
        <v>395</v>
      </c>
      <c r="K386" t="s">
        <v>116</v>
      </c>
      <c r="L386" t="s">
        <v>117</v>
      </c>
      <c r="M386" s="1">
        <v>44091.208333333336</v>
      </c>
      <c r="N386" s="1">
        <v>44341.208333333336</v>
      </c>
      <c r="P386">
        <f t="shared" si="45"/>
        <v>4</v>
      </c>
      <c r="Q386">
        <f t="shared" si="46"/>
        <v>26</v>
      </c>
      <c r="R386">
        <f t="shared" si="49"/>
        <v>36</v>
      </c>
      <c r="U386">
        <f t="shared" si="50"/>
        <v>6</v>
      </c>
      <c r="W386">
        <f t="shared" si="51"/>
        <v>2</v>
      </c>
      <c r="X386">
        <f t="shared" ref="X386:X449" si="52">LEN(L386)</f>
        <v>3</v>
      </c>
      <c r="AE386" s="4" t="str">
        <f t="shared" si="47"/>
        <v xml:space="preserve">       </v>
      </c>
      <c r="AF386" s="4" t="str">
        <f t="shared" si="48"/>
        <v xml:space="preserve">       ('1010', '4945', 'cat7', 'subcat21', 'Holder, Caldwell and Vance', 'Polarized systemic Internet solution', 178000, 43086, 'failed', 395, 'IT', 'EUR', '2020-09-17 05:00:00', '2021-05-25 05:00:00'),</v>
      </c>
    </row>
    <row r="387" spans="1:32" x14ac:dyDescent="0.55000000000000004">
      <c r="A387">
        <v>1159</v>
      </c>
      <c r="B387">
        <v>3799</v>
      </c>
      <c r="C387" t="s">
        <v>48</v>
      </c>
      <c r="D387" t="s">
        <v>60</v>
      </c>
      <c r="E387" t="s">
        <v>853</v>
      </c>
      <c r="F387" t="s">
        <v>854</v>
      </c>
      <c r="G387">
        <v>46100</v>
      </c>
      <c r="H387">
        <v>77012</v>
      </c>
      <c r="I387" t="s">
        <v>23</v>
      </c>
      <c r="J387">
        <v>1604</v>
      </c>
      <c r="K387" t="s">
        <v>30</v>
      </c>
      <c r="L387" t="s">
        <v>31</v>
      </c>
      <c r="M387" s="1">
        <v>44054.208333333336</v>
      </c>
      <c r="N387" s="1">
        <v>44446.208333333336</v>
      </c>
      <c r="P387">
        <f t="shared" ref="P387:P450" si="53">LEN(A387)</f>
        <v>4</v>
      </c>
      <c r="Q387">
        <f t="shared" ref="Q387:Q450" si="54">LEN(E387)</f>
        <v>10</v>
      </c>
      <c r="R387">
        <f t="shared" si="49"/>
        <v>30</v>
      </c>
      <c r="U387">
        <f t="shared" si="50"/>
        <v>10</v>
      </c>
      <c r="W387">
        <f t="shared" si="51"/>
        <v>2</v>
      </c>
      <c r="X387">
        <f t="shared" si="52"/>
        <v>3</v>
      </c>
      <c r="AE387" s="4" t="str">
        <f t="shared" ref="AE387:AE450" si="55">"       "</f>
        <v xml:space="preserve">       </v>
      </c>
      <c r="AF387" s="4" t="str">
        <f t="shared" ref="AF387:AF450" si="56">AE387&amp;"('"&amp;A387&amp;"', '"&amp;B387&amp;"', '"&amp;C387&amp;"', '"&amp;D387&amp;"', '"&amp;E387&amp;"', '"&amp;F387&amp;"', "&amp;G387&amp;", "&amp;H387&amp;", '"&amp;I387&amp;"', "&amp;J387&amp;", '"&amp;K387&amp;"', '"&amp;L387&amp;"', '"&amp;TEXT(M387,"YYYY-MM-DD HH:MM:SS")&amp;"', '"&amp;TEXT(N387,"YYYY-MM-DD HH:MM:SS")&amp;"'),"</f>
        <v xml:space="preserve">       ('1159', '3799', 'cat5', 'subcat7', 'Holmes PLC', 'Digitized local info-mediaries', 46100, 77012, 'successful', 1604, 'AU', 'AUD', '2020-08-11 05:00:00', '2021-09-07 05:00:00'),</v>
      </c>
    </row>
    <row r="388" spans="1:32" x14ac:dyDescent="0.55000000000000004">
      <c r="A388">
        <v>2082</v>
      </c>
      <c r="B388">
        <v>2077</v>
      </c>
      <c r="C388" t="s">
        <v>26</v>
      </c>
      <c r="D388" t="s">
        <v>67</v>
      </c>
      <c r="E388" t="s">
        <v>1122</v>
      </c>
      <c r="F388" t="s">
        <v>1123</v>
      </c>
      <c r="G388">
        <v>115600</v>
      </c>
      <c r="H388">
        <v>184086</v>
      </c>
      <c r="I388" t="s">
        <v>23</v>
      </c>
      <c r="J388">
        <v>2218</v>
      </c>
      <c r="K388" t="s">
        <v>46</v>
      </c>
      <c r="L388" t="s">
        <v>47</v>
      </c>
      <c r="M388" s="1">
        <v>44200.25</v>
      </c>
      <c r="N388" s="1">
        <v>44297.208333333336</v>
      </c>
      <c r="P388">
        <f t="shared" si="53"/>
        <v>4</v>
      </c>
      <c r="Q388">
        <f t="shared" si="54"/>
        <v>25</v>
      </c>
      <c r="R388">
        <f t="shared" si="49"/>
        <v>31</v>
      </c>
      <c r="U388">
        <f t="shared" si="50"/>
        <v>10</v>
      </c>
      <c r="W388">
        <f t="shared" si="51"/>
        <v>2</v>
      </c>
      <c r="X388">
        <f t="shared" si="52"/>
        <v>3</v>
      </c>
      <c r="AE388" s="4" t="str">
        <f t="shared" si="55"/>
        <v xml:space="preserve">       </v>
      </c>
      <c r="AF388" s="4" t="str">
        <f t="shared" si="56"/>
        <v xml:space="preserve">       ('2082', '2077', 'cat2', 'subcat8', 'Holt, Bernard and Johnson', 'Multi-lateral didactic encoding', 115600, 184086, 'successful', 2218, 'GB', 'GBP', '2021-01-04 06:00:00', '2021-04-11 05:00:00'),</v>
      </c>
    </row>
    <row r="389" spans="1:32" x14ac:dyDescent="0.55000000000000004">
      <c r="A389">
        <v>1719</v>
      </c>
      <c r="B389">
        <v>3329</v>
      </c>
      <c r="C389" t="s">
        <v>26</v>
      </c>
      <c r="D389" t="s">
        <v>27</v>
      </c>
      <c r="E389" t="s">
        <v>1744</v>
      </c>
      <c r="F389" t="s">
        <v>1745</v>
      </c>
      <c r="G389">
        <v>100</v>
      </c>
      <c r="H389">
        <v>1</v>
      </c>
      <c r="I389" t="s">
        <v>16</v>
      </c>
      <c r="J389">
        <v>1</v>
      </c>
      <c r="K389" t="s">
        <v>24</v>
      </c>
      <c r="L389" t="s">
        <v>25</v>
      </c>
      <c r="M389" s="1">
        <v>43925.208333333336</v>
      </c>
      <c r="N389" s="1">
        <v>44266.25</v>
      </c>
      <c r="P389">
        <f t="shared" si="53"/>
        <v>4</v>
      </c>
      <c r="Q389">
        <f t="shared" si="54"/>
        <v>23</v>
      </c>
      <c r="R389">
        <f t="shared" si="49"/>
        <v>37</v>
      </c>
      <c r="U389">
        <f t="shared" si="50"/>
        <v>6</v>
      </c>
      <c r="W389">
        <f t="shared" si="51"/>
        <v>2</v>
      </c>
      <c r="X389">
        <f t="shared" si="52"/>
        <v>3</v>
      </c>
      <c r="AE389" s="4" t="str">
        <f t="shared" si="55"/>
        <v xml:space="preserve">       </v>
      </c>
      <c r="AF389" s="4" t="str">
        <f t="shared" si="56"/>
        <v xml:space="preserve">       ('1719', '3329', 'cat2', 'subcat2', 'Hood, Perez and Meadows', 'Cross-group upward-trending hierarchy', 100, 1, 'failed', 1, 'US', 'USD', '2020-04-04 05:00:00', '2021-03-11 06:00:00'),</v>
      </c>
    </row>
    <row r="390" spans="1:32" x14ac:dyDescent="0.55000000000000004">
      <c r="A390">
        <v>302</v>
      </c>
      <c r="B390">
        <v>1865</v>
      </c>
      <c r="C390" t="s">
        <v>32</v>
      </c>
      <c r="D390" t="s">
        <v>72</v>
      </c>
      <c r="E390" t="s">
        <v>1047</v>
      </c>
      <c r="F390" t="s">
        <v>1048</v>
      </c>
      <c r="G390">
        <v>2500</v>
      </c>
      <c r="H390">
        <v>13684</v>
      </c>
      <c r="I390" t="s">
        <v>23</v>
      </c>
      <c r="J390">
        <v>268</v>
      </c>
      <c r="K390" t="s">
        <v>24</v>
      </c>
      <c r="L390" t="s">
        <v>25</v>
      </c>
      <c r="M390" s="1">
        <v>43981.208333333336</v>
      </c>
      <c r="N390" s="1">
        <v>44360.208333333336</v>
      </c>
      <c r="P390">
        <f t="shared" si="53"/>
        <v>3</v>
      </c>
      <c r="Q390">
        <f t="shared" si="54"/>
        <v>16</v>
      </c>
      <c r="R390">
        <f t="shared" si="49"/>
        <v>37</v>
      </c>
      <c r="U390">
        <f t="shared" si="50"/>
        <v>10</v>
      </c>
      <c r="W390">
        <f t="shared" si="51"/>
        <v>2</v>
      </c>
      <c r="X390">
        <f t="shared" si="52"/>
        <v>3</v>
      </c>
      <c r="AE390" s="4" t="str">
        <f t="shared" si="55"/>
        <v xml:space="preserve">       </v>
      </c>
      <c r="AF390" s="4" t="str">
        <f t="shared" si="56"/>
        <v xml:space="preserve">       ('302', '1865', 'cat3', 'subcat9', 'Hopkins-Browning', 'Balanced upward-trending productivity', 2500, 13684, 'successful', 268, 'US', 'USD', '2020-05-30 05:00:00', '2021-06-13 05:00:00'),</v>
      </c>
    </row>
    <row r="391" spans="1:32" x14ac:dyDescent="0.55000000000000004">
      <c r="A391">
        <v>407</v>
      </c>
      <c r="B391">
        <v>3349</v>
      </c>
      <c r="C391" t="s">
        <v>38</v>
      </c>
      <c r="D391" t="s">
        <v>39</v>
      </c>
      <c r="E391" t="s">
        <v>606</v>
      </c>
      <c r="F391" t="s">
        <v>607</v>
      </c>
      <c r="G391">
        <v>51100</v>
      </c>
      <c r="H391">
        <v>155349</v>
      </c>
      <c r="I391" t="s">
        <v>23</v>
      </c>
      <c r="J391">
        <v>1894</v>
      </c>
      <c r="K391" t="s">
        <v>24</v>
      </c>
      <c r="L391" t="s">
        <v>25</v>
      </c>
      <c r="M391" s="1">
        <v>44365.208333333336</v>
      </c>
      <c r="N391" s="1">
        <v>44494.208333333336</v>
      </c>
      <c r="P391">
        <f t="shared" si="53"/>
        <v>3</v>
      </c>
      <c r="Q391">
        <f t="shared" si="54"/>
        <v>26</v>
      </c>
      <c r="R391">
        <f t="shared" si="49"/>
        <v>28</v>
      </c>
      <c r="U391">
        <f t="shared" si="50"/>
        <v>10</v>
      </c>
      <c r="W391">
        <f t="shared" si="51"/>
        <v>2</v>
      </c>
      <c r="X391">
        <f t="shared" si="52"/>
        <v>3</v>
      </c>
      <c r="AE391" s="4" t="str">
        <f t="shared" si="55"/>
        <v xml:space="preserve">       </v>
      </c>
      <c r="AF391" s="4" t="str">
        <f t="shared" si="56"/>
        <v xml:space="preserve">       ('407', '3349', 'cat4', 'subcat4', 'Horton, Morrison and Clark', 'Networked radical neural-net', 51100, 155349, 'successful', 1894, 'US', 'USD', '2021-06-18 05:00:00', '2021-10-25 05:00:00'),</v>
      </c>
    </row>
    <row r="392" spans="1:32" x14ac:dyDescent="0.55000000000000004">
      <c r="A392">
        <v>1015</v>
      </c>
      <c r="B392">
        <v>4121</v>
      </c>
      <c r="C392" t="s">
        <v>32</v>
      </c>
      <c r="D392" t="s">
        <v>33</v>
      </c>
      <c r="E392" t="s">
        <v>1640</v>
      </c>
      <c r="F392" t="s">
        <v>1641</v>
      </c>
      <c r="G392">
        <v>7600</v>
      </c>
      <c r="H392">
        <v>8332</v>
      </c>
      <c r="I392" t="s">
        <v>23</v>
      </c>
      <c r="J392">
        <v>185</v>
      </c>
      <c r="K392" t="s">
        <v>24</v>
      </c>
      <c r="L392" t="s">
        <v>25</v>
      </c>
      <c r="M392" s="1">
        <v>44420.208333333336</v>
      </c>
      <c r="N392" s="1">
        <v>44523.25</v>
      </c>
      <c r="P392">
        <f t="shared" si="53"/>
        <v>4</v>
      </c>
      <c r="Q392">
        <f t="shared" si="54"/>
        <v>25</v>
      </c>
      <c r="R392">
        <f t="shared" si="49"/>
        <v>29</v>
      </c>
      <c r="U392">
        <f t="shared" si="50"/>
        <v>10</v>
      </c>
      <c r="W392">
        <f t="shared" si="51"/>
        <v>2</v>
      </c>
      <c r="X392">
        <f t="shared" si="52"/>
        <v>3</v>
      </c>
      <c r="AE392" s="4" t="str">
        <f t="shared" si="55"/>
        <v xml:space="preserve">       </v>
      </c>
      <c r="AF392" s="4" t="str">
        <f t="shared" si="56"/>
        <v xml:space="preserve">       ('1015', '4121', 'cat3', 'subcat3', 'Houston, Moore and Rogers', 'Optional tangible utilization', 7600, 8332, 'successful', 185, 'US', 'USD', '2021-08-12 05:00:00', '2021-11-23 06:00:00'),</v>
      </c>
    </row>
    <row r="393" spans="1:32" x14ac:dyDescent="0.55000000000000004">
      <c r="A393">
        <v>3097</v>
      </c>
      <c r="B393">
        <v>1883</v>
      </c>
      <c r="C393" t="s">
        <v>38</v>
      </c>
      <c r="D393" t="s">
        <v>39</v>
      </c>
      <c r="E393" t="s">
        <v>251</v>
      </c>
      <c r="F393" t="s">
        <v>252</v>
      </c>
      <c r="G393">
        <v>69700</v>
      </c>
      <c r="H393">
        <v>151513</v>
      </c>
      <c r="I393" t="s">
        <v>23</v>
      </c>
      <c r="J393">
        <v>2331</v>
      </c>
      <c r="K393" t="s">
        <v>24</v>
      </c>
      <c r="L393" t="s">
        <v>25</v>
      </c>
      <c r="M393" s="1">
        <v>44487.208333333336</v>
      </c>
      <c r="N393" s="1">
        <v>44556.25</v>
      </c>
      <c r="P393">
        <f t="shared" si="53"/>
        <v>4</v>
      </c>
      <c r="Q393">
        <f t="shared" si="54"/>
        <v>10</v>
      </c>
      <c r="R393">
        <f t="shared" si="49"/>
        <v>28</v>
      </c>
      <c r="U393">
        <f t="shared" si="50"/>
        <v>10</v>
      </c>
      <c r="W393">
        <f t="shared" si="51"/>
        <v>2</v>
      </c>
      <c r="X393">
        <f t="shared" si="52"/>
        <v>3</v>
      </c>
      <c r="AE393" s="4" t="str">
        <f t="shared" si="55"/>
        <v xml:space="preserve">       </v>
      </c>
      <c r="AF393" s="4" t="str">
        <f t="shared" si="56"/>
        <v xml:space="preserve">       ('3097', '1883', 'cat4', 'subcat4', 'Howard Ltd', 'Down-sized systematic policy', 69700, 151513, 'successful', 2331, 'US', 'USD', '2021-10-18 05:00:00', '2021-12-26 06:00:00'),</v>
      </c>
    </row>
    <row r="394" spans="1:32" x14ac:dyDescent="0.55000000000000004">
      <c r="A394">
        <v>2241</v>
      </c>
      <c r="B394">
        <v>3279</v>
      </c>
      <c r="C394" t="s">
        <v>38</v>
      </c>
      <c r="D394" t="s">
        <v>39</v>
      </c>
      <c r="E394" t="s">
        <v>430</v>
      </c>
      <c r="F394" t="s">
        <v>431</v>
      </c>
      <c r="G394">
        <v>3600</v>
      </c>
      <c r="H394">
        <v>10550</v>
      </c>
      <c r="I394" t="s">
        <v>23</v>
      </c>
      <c r="J394">
        <v>340</v>
      </c>
      <c r="K394" t="s">
        <v>24</v>
      </c>
      <c r="L394" t="s">
        <v>25</v>
      </c>
      <c r="M394" s="1">
        <v>44390.208333333336</v>
      </c>
      <c r="N394" s="1">
        <v>44450.208333333336</v>
      </c>
      <c r="P394">
        <f t="shared" si="53"/>
        <v>4</v>
      </c>
      <c r="Q394">
        <f t="shared" si="54"/>
        <v>27</v>
      </c>
      <c r="R394">
        <f t="shared" si="49"/>
        <v>31</v>
      </c>
      <c r="U394">
        <f t="shared" si="50"/>
        <v>10</v>
      </c>
      <c r="W394">
        <f t="shared" si="51"/>
        <v>2</v>
      </c>
      <c r="X394">
        <f t="shared" si="52"/>
        <v>3</v>
      </c>
      <c r="AE394" s="4" t="str">
        <f t="shared" si="55"/>
        <v xml:space="preserve">       </v>
      </c>
      <c r="AF394" s="4" t="str">
        <f t="shared" si="56"/>
        <v xml:space="preserve">       ('2241', '3279', 'cat4', 'subcat4', 'Howard, Carter and Griffith', 'Adaptive asynchronous emulation', 3600, 10550, 'successful', 340, 'US', 'USD', '2021-07-13 05:00:00', '2021-09-11 05:00:00'),</v>
      </c>
    </row>
    <row r="395" spans="1:32" x14ac:dyDescent="0.55000000000000004">
      <c r="A395">
        <v>2040</v>
      </c>
      <c r="B395">
        <v>4467</v>
      </c>
      <c r="C395" t="s">
        <v>26</v>
      </c>
      <c r="D395" t="s">
        <v>329</v>
      </c>
      <c r="E395" t="s">
        <v>1974</v>
      </c>
      <c r="F395" t="s">
        <v>1975</v>
      </c>
      <c r="G395">
        <v>88400</v>
      </c>
      <c r="H395">
        <v>121138</v>
      </c>
      <c r="I395" t="s">
        <v>23</v>
      </c>
      <c r="J395">
        <v>1573</v>
      </c>
      <c r="K395" t="s">
        <v>24</v>
      </c>
      <c r="L395" t="s">
        <v>25</v>
      </c>
      <c r="M395" s="1">
        <v>44096.208333333336</v>
      </c>
      <c r="N395" s="1">
        <v>44292.208333333336</v>
      </c>
      <c r="P395">
        <f t="shared" si="53"/>
        <v>4</v>
      </c>
      <c r="Q395">
        <f t="shared" si="54"/>
        <v>14</v>
      </c>
      <c r="R395">
        <f t="shared" si="49"/>
        <v>33</v>
      </c>
      <c r="U395">
        <f t="shared" si="50"/>
        <v>10</v>
      </c>
      <c r="W395">
        <f t="shared" si="51"/>
        <v>2</v>
      </c>
      <c r="X395">
        <f t="shared" si="52"/>
        <v>3</v>
      </c>
      <c r="AE395" s="4" t="str">
        <f t="shared" si="55"/>
        <v xml:space="preserve">       </v>
      </c>
      <c r="AF395" s="4" t="str">
        <f t="shared" si="56"/>
        <v xml:space="preserve">       ('2040', '4467', 'cat2', 'subcat22', 'Howard-Douglas', 'Organized human-resource attitude', 88400, 121138, 'successful', 1573, 'US', 'USD', '2020-09-22 05:00:00', '2021-04-06 05:00:00'),</v>
      </c>
    </row>
    <row r="396" spans="1:32" x14ac:dyDescent="0.55000000000000004">
      <c r="A396">
        <v>78</v>
      </c>
      <c r="B396">
        <v>4455</v>
      </c>
      <c r="C396" t="s">
        <v>38</v>
      </c>
      <c r="D396" t="s">
        <v>39</v>
      </c>
      <c r="E396" t="s">
        <v>1724</v>
      </c>
      <c r="F396" t="s">
        <v>1725</v>
      </c>
      <c r="G396">
        <v>116300</v>
      </c>
      <c r="H396">
        <v>116583</v>
      </c>
      <c r="I396" t="s">
        <v>23</v>
      </c>
      <c r="J396">
        <v>3533</v>
      </c>
      <c r="K396" t="s">
        <v>24</v>
      </c>
      <c r="L396" t="s">
        <v>25</v>
      </c>
      <c r="M396" s="1">
        <v>44326.208333333336</v>
      </c>
      <c r="N396" s="1">
        <v>44519.25</v>
      </c>
      <c r="P396">
        <f t="shared" si="53"/>
        <v>2</v>
      </c>
      <c r="Q396">
        <f t="shared" si="54"/>
        <v>15</v>
      </c>
      <c r="R396">
        <f t="shared" si="49"/>
        <v>27</v>
      </c>
      <c r="U396">
        <f t="shared" si="50"/>
        <v>10</v>
      </c>
      <c r="W396">
        <f t="shared" si="51"/>
        <v>2</v>
      </c>
      <c r="X396">
        <f t="shared" si="52"/>
        <v>3</v>
      </c>
      <c r="AE396" s="4" t="str">
        <f t="shared" si="55"/>
        <v xml:space="preserve">       </v>
      </c>
      <c r="AF396" s="4" t="str">
        <f t="shared" si="56"/>
        <v xml:space="preserve">       ('78', '4455', 'cat4', 'subcat4', 'Howell and Sons', 'Enhanced regional moderator', 116300, 116583, 'successful', 3533, 'US', 'USD', '2021-05-10 05:00:00', '2021-11-19 06:00:00'),</v>
      </c>
    </row>
    <row r="397" spans="1:32" x14ac:dyDescent="0.55000000000000004">
      <c r="A397">
        <v>1016</v>
      </c>
      <c r="B397">
        <v>2442</v>
      </c>
      <c r="C397" t="s">
        <v>26</v>
      </c>
      <c r="D397" t="s">
        <v>27</v>
      </c>
      <c r="E397" t="s">
        <v>1369</v>
      </c>
      <c r="F397" t="s">
        <v>1370</v>
      </c>
      <c r="G397">
        <v>52600</v>
      </c>
      <c r="H397">
        <v>31594</v>
      </c>
      <c r="I397" t="s">
        <v>82</v>
      </c>
      <c r="J397">
        <v>390</v>
      </c>
      <c r="K397" t="s">
        <v>24</v>
      </c>
      <c r="L397" t="s">
        <v>25</v>
      </c>
      <c r="M397" s="1">
        <v>44310.208333333336</v>
      </c>
      <c r="N397" s="1">
        <v>44413.208333333336</v>
      </c>
      <c r="P397">
        <f t="shared" si="53"/>
        <v>4</v>
      </c>
      <c r="Q397">
        <f t="shared" si="54"/>
        <v>23</v>
      </c>
      <c r="R397">
        <f t="shared" si="49"/>
        <v>38</v>
      </c>
      <c r="U397">
        <f t="shared" si="50"/>
        <v>8</v>
      </c>
      <c r="W397">
        <f t="shared" si="51"/>
        <v>2</v>
      </c>
      <c r="X397">
        <f t="shared" si="52"/>
        <v>3</v>
      </c>
      <c r="AE397" s="4" t="str">
        <f t="shared" si="55"/>
        <v xml:space="preserve">       </v>
      </c>
      <c r="AF397" s="4" t="str">
        <f t="shared" si="56"/>
        <v xml:space="preserve">       ('1016', '2442', 'cat2', 'subcat2', 'Howell, Myers and Olson', 'Self-enabling mission-critical success', 52600, 31594, 'canceled', 390, 'US', 'USD', '2021-04-24 05:00:00', '2021-08-05 05:00:00'),</v>
      </c>
    </row>
    <row r="398" spans="1:32" x14ac:dyDescent="0.55000000000000004">
      <c r="A398">
        <v>1400</v>
      </c>
      <c r="B398">
        <v>1728</v>
      </c>
      <c r="C398" t="s">
        <v>48</v>
      </c>
      <c r="D398" t="s">
        <v>79</v>
      </c>
      <c r="E398" t="s">
        <v>501</v>
      </c>
      <c r="F398" t="s">
        <v>502</v>
      </c>
      <c r="G398">
        <v>41700</v>
      </c>
      <c r="H398">
        <v>138497</v>
      </c>
      <c r="I398" t="s">
        <v>23</v>
      </c>
      <c r="J398">
        <v>1539</v>
      </c>
      <c r="K398" t="s">
        <v>24</v>
      </c>
      <c r="L398" t="s">
        <v>25</v>
      </c>
      <c r="M398" s="1">
        <v>44073.208333333336</v>
      </c>
      <c r="N398" s="1">
        <v>44412.208333333336</v>
      </c>
      <c r="P398">
        <f t="shared" si="53"/>
        <v>4</v>
      </c>
      <c r="Q398">
        <f t="shared" si="54"/>
        <v>15</v>
      </c>
      <c r="R398">
        <f t="shared" si="49"/>
        <v>35</v>
      </c>
      <c r="U398">
        <f t="shared" si="50"/>
        <v>10</v>
      </c>
      <c r="W398">
        <f t="shared" si="51"/>
        <v>2</v>
      </c>
      <c r="X398">
        <f t="shared" si="52"/>
        <v>3</v>
      </c>
      <c r="AE398" s="4" t="str">
        <f t="shared" si="55"/>
        <v xml:space="preserve">       </v>
      </c>
      <c r="AF398" s="4" t="str">
        <f t="shared" si="56"/>
        <v xml:space="preserve">       ('1400', '1728', 'cat5', 'subcat11', 'Huang-Henderson', 'Stand-alone mobile customer loyalty', 41700, 138497, 'successful', 1539, 'US', 'USD', '2020-08-30 05:00:00', '2021-08-04 05:00:00'),</v>
      </c>
    </row>
    <row r="399" spans="1:32" x14ac:dyDescent="0.55000000000000004">
      <c r="A399">
        <v>2713</v>
      </c>
      <c r="B399">
        <v>1501</v>
      </c>
      <c r="C399" t="s">
        <v>75</v>
      </c>
      <c r="D399" t="s">
        <v>76</v>
      </c>
      <c r="E399" t="s">
        <v>336</v>
      </c>
      <c r="F399" t="s">
        <v>337</v>
      </c>
      <c r="G399">
        <v>1800</v>
      </c>
      <c r="H399">
        <v>4712</v>
      </c>
      <c r="I399" t="s">
        <v>23</v>
      </c>
      <c r="J399">
        <v>50</v>
      </c>
      <c r="K399" t="s">
        <v>24</v>
      </c>
      <c r="L399" t="s">
        <v>25</v>
      </c>
      <c r="M399" s="1">
        <v>43928.208333333336</v>
      </c>
      <c r="N399" s="1">
        <v>44241.25</v>
      </c>
      <c r="P399">
        <f t="shared" si="53"/>
        <v>4</v>
      </c>
      <c r="Q399">
        <f t="shared" si="54"/>
        <v>13</v>
      </c>
      <c r="R399">
        <f t="shared" si="49"/>
        <v>34</v>
      </c>
      <c r="U399">
        <f t="shared" si="50"/>
        <v>10</v>
      </c>
      <c r="W399">
        <f t="shared" si="51"/>
        <v>2</v>
      </c>
      <c r="X399">
        <f t="shared" si="52"/>
        <v>3</v>
      </c>
      <c r="AE399" s="4" t="str">
        <f t="shared" si="55"/>
        <v xml:space="preserve">       </v>
      </c>
      <c r="AF399" s="4" t="str">
        <f t="shared" si="56"/>
        <v xml:space="preserve">       ('2713', '1501', 'cat6', 'subcat10', 'Hudson-Nguyen', 'Down-sized disintermediate support', 1800, 4712, 'successful', 50, 'US', 'USD', '2020-04-07 05:00:00', '2021-02-14 06:00:00'),</v>
      </c>
    </row>
    <row r="400" spans="1:32" x14ac:dyDescent="0.55000000000000004">
      <c r="A400">
        <v>356</v>
      </c>
      <c r="B400">
        <v>1675</v>
      </c>
      <c r="C400" t="s">
        <v>38</v>
      </c>
      <c r="D400" t="s">
        <v>39</v>
      </c>
      <c r="E400" t="s">
        <v>1992</v>
      </c>
      <c r="F400" t="s">
        <v>1993</v>
      </c>
      <c r="G400">
        <v>4000</v>
      </c>
      <c r="H400">
        <v>12886</v>
      </c>
      <c r="I400" t="s">
        <v>23</v>
      </c>
      <c r="J400">
        <v>140</v>
      </c>
      <c r="K400" t="s">
        <v>24</v>
      </c>
      <c r="L400" t="s">
        <v>25</v>
      </c>
      <c r="M400" s="1">
        <v>44255.25</v>
      </c>
      <c r="N400" s="1">
        <v>44416.208333333336</v>
      </c>
      <c r="P400">
        <f t="shared" si="53"/>
        <v>3</v>
      </c>
      <c r="Q400">
        <f t="shared" si="54"/>
        <v>29</v>
      </c>
      <c r="R400">
        <f t="shared" si="49"/>
        <v>49</v>
      </c>
      <c r="U400">
        <f t="shared" si="50"/>
        <v>10</v>
      </c>
      <c r="W400">
        <f t="shared" si="51"/>
        <v>2</v>
      </c>
      <c r="X400">
        <f t="shared" si="52"/>
        <v>3</v>
      </c>
      <c r="AE400" s="4" t="str">
        <f t="shared" si="55"/>
        <v xml:space="preserve">       </v>
      </c>
      <c r="AF400" s="4" t="str">
        <f t="shared" si="56"/>
        <v xml:space="preserve">       ('356', '1675', 'cat4', 'subcat4', 'Huerta, Roberts and Dickerson', 'Self-enabling value-added artificial intelligence', 4000, 12886, 'successful', 140, 'US', 'USD', '2021-02-28 06:00:00', '2021-08-08 05:00:00'),</v>
      </c>
    </row>
    <row r="401" spans="1:32" x14ac:dyDescent="0.55000000000000004">
      <c r="A401">
        <v>966</v>
      </c>
      <c r="B401">
        <v>4840</v>
      </c>
      <c r="C401" t="s">
        <v>19</v>
      </c>
      <c r="D401" t="s">
        <v>20</v>
      </c>
      <c r="E401" t="s">
        <v>505</v>
      </c>
      <c r="F401" t="s">
        <v>506</v>
      </c>
      <c r="G401">
        <v>121500</v>
      </c>
      <c r="H401">
        <v>119830</v>
      </c>
      <c r="I401" t="s">
        <v>16</v>
      </c>
      <c r="J401">
        <v>2179</v>
      </c>
      <c r="K401" t="s">
        <v>24</v>
      </c>
      <c r="L401" t="s">
        <v>25</v>
      </c>
      <c r="M401" s="1">
        <v>44296.208333333336</v>
      </c>
      <c r="N401" s="1">
        <v>44470.208333333336</v>
      </c>
      <c r="P401">
        <f t="shared" si="53"/>
        <v>3</v>
      </c>
      <c r="Q401">
        <f t="shared" si="54"/>
        <v>8</v>
      </c>
      <c r="R401">
        <f t="shared" si="49"/>
        <v>46</v>
      </c>
      <c r="U401">
        <f t="shared" si="50"/>
        <v>6</v>
      </c>
      <c r="W401">
        <f t="shared" si="51"/>
        <v>2</v>
      </c>
      <c r="X401">
        <f t="shared" si="52"/>
        <v>3</v>
      </c>
      <c r="AE401" s="4" t="str">
        <f t="shared" si="55"/>
        <v xml:space="preserve">       </v>
      </c>
      <c r="AF401" s="4" t="str">
        <f t="shared" si="56"/>
        <v xml:space="preserve">       ('966', '4840', 'cat1', 'subcat1', 'Huff LLC', 'Face-to-face clear-thinking Local Area Network', 121500, 119830, 'failed', 2179, 'US', 'USD', '2021-04-10 05:00:00', '2021-10-01 05:00:00'),</v>
      </c>
    </row>
    <row r="402" spans="1:32" x14ac:dyDescent="0.55000000000000004">
      <c r="A402">
        <v>423</v>
      </c>
      <c r="B402">
        <v>4330</v>
      </c>
      <c r="C402" t="s">
        <v>75</v>
      </c>
      <c r="D402" t="s">
        <v>76</v>
      </c>
      <c r="E402" t="s">
        <v>1999</v>
      </c>
      <c r="F402" t="s">
        <v>2000</v>
      </c>
      <c r="G402">
        <v>195200</v>
      </c>
      <c r="H402">
        <v>78630</v>
      </c>
      <c r="I402" t="s">
        <v>16</v>
      </c>
      <c r="J402">
        <v>742</v>
      </c>
      <c r="K402" t="s">
        <v>24</v>
      </c>
      <c r="L402" t="s">
        <v>25</v>
      </c>
      <c r="M402" s="1">
        <v>44282.208333333336</v>
      </c>
      <c r="N402" s="1">
        <v>44517.25</v>
      </c>
      <c r="P402">
        <f t="shared" si="53"/>
        <v>3</v>
      </c>
      <c r="Q402">
        <f t="shared" si="54"/>
        <v>12</v>
      </c>
      <c r="R402">
        <f t="shared" ref="R402:R465" si="57">LEN(F402)</f>
        <v>38</v>
      </c>
      <c r="U402">
        <f t="shared" ref="U402:U465" si="58">LEN(I402)</f>
        <v>6</v>
      </c>
      <c r="W402">
        <f t="shared" ref="W402:W465" si="59">LEN(K402)</f>
        <v>2</v>
      </c>
      <c r="X402">
        <f t="shared" si="52"/>
        <v>3</v>
      </c>
      <c r="AE402" s="4" t="str">
        <f t="shared" si="55"/>
        <v xml:space="preserve">       </v>
      </c>
      <c r="AF402" s="4" t="str">
        <f t="shared" si="56"/>
        <v xml:space="preserve">       ('423', '4330', 'cat6', 'subcat10', 'Huff-Johnson', 'Universal fault-tolerant orchestration', 195200, 78630, 'failed', 742, 'US', 'USD', '2021-03-27 05:00:00', '2021-11-17 06:00:00'),</v>
      </c>
    </row>
    <row r="403" spans="1:32" x14ac:dyDescent="0.55000000000000004">
      <c r="A403">
        <v>2776</v>
      </c>
      <c r="B403">
        <v>1487</v>
      </c>
      <c r="C403" t="s">
        <v>38</v>
      </c>
      <c r="D403" t="s">
        <v>39</v>
      </c>
      <c r="E403" t="s">
        <v>994</v>
      </c>
      <c r="F403" t="s">
        <v>995</v>
      </c>
      <c r="G403">
        <v>4000</v>
      </c>
      <c r="H403">
        <v>1620</v>
      </c>
      <c r="I403" t="s">
        <v>16</v>
      </c>
      <c r="J403">
        <v>16</v>
      </c>
      <c r="K403" t="s">
        <v>24</v>
      </c>
      <c r="L403" t="s">
        <v>25</v>
      </c>
      <c r="M403" s="1">
        <v>44213.25</v>
      </c>
      <c r="N403" s="1">
        <v>44226.25</v>
      </c>
      <c r="P403">
        <f t="shared" si="53"/>
        <v>4</v>
      </c>
      <c r="Q403">
        <f t="shared" si="54"/>
        <v>10</v>
      </c>
      <c r="R403">
        <f t="shared" si="57"/>
        <v>28</v>
      </c>
      <c r="U403">
        <f t="shared" si="58"/>
        <v>6</v>
      </c>
      <c r="W403">
        <f t="shared" si="59"/>
        <v>2</v>
      </c>
      <c r="X403">
        <f t="shared" si="52"/>
        <v>3</v>
      </c>
      <c r="AE403" s="4" t="str">
        <f t="shared" si="55"/>
        <v xml:space="preserve">       </v>
      </c>
      <c r="AF403" s="4" t="str">
        <f t="shared" si="56"/>
        <v xml:space="preserve">       ('2776', '1487', 'cat4', 'subcat4', 'Hughes Inc', 'Streamlined neutral analyzer', 4000, 1620, 'failed', 16, 'US', 'USD', '2021-01-17 06:00:00', '2021-01-30 06:00:00'),</v>
      </c>
    </row>
    <row r="404" spans="1:32" x14ac:dyDescent="0.55000000000000004">
      <c r="A404">
        <v>1875</v>
      </c>
      <c r="B404">
        <v>3069</v>
      </c>
      <c r="C404" t="s">
        <v>38</v>
      </c>
      <c r="D404" t="s">
        <v>39</v>
      </c>
      <c r="E404" t="s">
        <v>1273</v>
      </c>
      <c r="F404" t="s">
        <v>1274</v>
      </c>
      <c r="G404">
        <v>42800</v>
      </c>
      <c r="H404">
        <v>179356</v>
      </c>
      <c r="I404" t="s">
        <v>23</v>
      </c>
      <c r="J404">
        <v>6406</v>
      </c>
      <c r="K404" t="s">
        <v>24</v>
      </c>
      <c r="L404" t="s">
        <v>25</v>
      </c>
      <c r="M404" s="1">
        <v>44469.208333333336</v>
      </c>
      <c r="N404" s="1">
        <v>44593.25</v>
      </c>
      <c r="P404">
        <f t="shared" si="53"/>
        <v>4</v>
      </c>
      <c r="Q404">
        <f t="shared" si="54"/>
        <v>28</v>
      </c>
      <c r="R404">
        <f t="shared" si="57"/>
        <v>38</v>
      </c>
      <c r="U404">
        <f t="shared" si="58"/>
        <v>10</v>
      </c>
      <c r="W404">
        <f t="shared" si="59"/>
        <v>2</v>
      </c>
      <c r="X404">
        <f t="shared" si="52"/>
        <v>3</v>
      </c>
      <c r="AE404" s="4" t="str">
        <f t="shared" si="55"/>
        <v xml:space="preserve">       </v>
      </c>
      <c r="AF404" s="4" t="str">
        <f t="shared" si="56"/>
        <v xml:space="preserve">       ('1875', '3069', 'cat4', 'subcat4', 'Hughes, Mendez and Patterson', 'Stand-alone multi-state data-warehouse', 42800, 179356, 'successful', 6406, 'US', 'USD', '2021-09-30 05:00:00', '2022-02-01 06:00:00'),</v>
      </c>
    </row>
    <row r="405" spans="1:32" x14ac:dyDescent="0.55000000000000004">
      <c r="A405">
        <v>777</v>
      </c>
      <c r="B405">
        <v>5075</v>
      </c>
      <c r="C405" t="s">
        <v>26</v>
      </c>
      <c r="D405" t="s">
        <v>27</v>
      </c>
      <c r="E405" t="s">
        <v>460</v>
      </c>
      <c r="F405" t="s">
        <v>461</v>
      </c>
      <c r="G405">
        <v>1800</v>
      </c>
      <c r="H405">
        <v>968</v>
      </c>
      <c r="I405" t="s">
        <v>16</v>
      </c>
      <c r="J405">
        <v>13</v>
      </c>
      <c r="K405" t="s">
        <v>24</v>
      </c>
      <c r="L405" t="s">
        <v>25</v>
      </c>
      <c r="M405" s="1">
        <v>43904.208333333336</v>
      </c>
      <c r="N405" s="1">
        <v>44268.25</v>
      </c>
      <c r="P405">
        <f t="shared" si="53"/>
        <v>3</v>
      </c>
      <c r="Q405">
        <f t="shared" si="54"/>
        <v>24</v>
      </c>
      <c r="R405">
        <f t="shared" si="57"/>
        <v>35</v>
      </c>
      <c r="U405">
        <f t="shared" si="58"/>
        <v>6</v>
      </c>
      <c r="W405">
        <f t="shared" si="59"/>
        <v>2</v>
      </c>
      <c r="X405">
        <f t="shared" si="52"/>
        <v>3</v>
      </c>
      <c r="AE405" s="4" t="str">
        <f t="shared" si="55"/>
        <v xml:space="preserve">       </v>
      </c>
      <c r="AF405" s="4" t="str">
        <f t="shared" si="56"/>
        <v xml:space="preserve">       ('777', '5075', 'cat2', 'subcat2', 'Hull, Baker and Martinez', 'Digitized reciprocal infrastructure', 1800, 968, 'failed', 13, 'US', 'USD', '2020-03-14 05:00:00', '2021-03-13 06:00:00'),</v>
      </c>
    </row>
    <row r="406" spans="1:32" x14ac:dyDescent="0.55000000000000004">
      <c r="A406">
        <v>1929</v>
      </c>
      <c r="B406">
        <v>2878</v>
      </c>
      <c r="C406" t="s">
        <v>48</v>
      </c>
      <c r="D406" t="s">
        <v>49</v>
      </c>
      <c r="E406" t="s">
        <v>1057</v>
      </c>
      <c r="F406" t="s">
        <v>1058</v>
      </c>
      <c r="G406">
        <v>163800</v>
      </c>
      <c r="H406">
        <v>78743</v>
      </c>
      <c r="I406" t="s">
        <v>16</v>
      </c>
      <c r="J406">
        <v>2072</v>
      </c>
      <c r="K406" t="s">
        <v>24</v>
      </c>
      <c r="L406" t="s">
        <v>25</v>
      </c>
      <c r="M406" s="1">
        <v>44204.25</v>
      </c>
      <c r="N406" s="1">
        <v>44299.208333333336</v>
      </c>
      <c r="P406">
        <f t="shared" si="53"/>
        <v>4</v>
      </c>
      <c r="Q406">
        <f t="shared" si="54"/>
        <v>10</v>
      </c>
      <c r="R406">
        <f t="shared" si="57"/>
        <v>38</v>
      </c>
      <c r="U406">
        <f t="shared" si="58"/>
        <v>6</v>
      </c>
      <c r="W406">
        <f t="shared" si="59"/>
        <v>2</v>
      </c>
      <c r="X406">
        <f t="shared" si="52"/>
        <v>3</v>
      </c>
      <c r="AE406" s="4" t="str">
        <f t="shared" si="55"/>
        <v xml:space="preserve">       </v>
      </c>
      <c r="AF406" s="4" t="str">
        <f t="shared" si="56"/>
        <v xml:space="preserve">       ('1929', '2878', 'cat5', 'subcat5', 'Hunt Group', 'Reverse-engineered executive emulation', 163800, 78743, 'failed', 2072, 'US', 'USD', '2021-01-08 06:00:00', '2021-04-13 05:00:00'),</v>
      </c>
    </row>
    <row r="407" spans="1:32" x14ac:dyDescent="0.55000000000000004">
      <c r="A407">
        <v>670</v>
      </c>
      <c r="B407">
        <v>2037</v>
      </c>
      <c r="C407" t="s">
        <v>48</v>
      </c>
      <c r="D407" t="s">
        <v>79</v>
      </c>
      <c r="E407" t="s">
        <v>1175</v>
      </c>
      <c r="F407" t="s">
        <v>1176</v>
      </c>
      <c r="G407">
        <v>20000</v>
      </c>
      <c r="H407">
        <v>158832</v>
      </c>
      <c r="I407" t="s">
        <v>23</v>
      </c>
      <c r="J407">
        <v>3177</v>
      </c>
      <c r="K407" t="s">
        <v>24</v>
      </c>
      <c r="L407" t="s">
        <v>25</v>
      </c>
      <c r="M407" s="1">
        <v>44368.208333333336</v>
      </c>
      <c r="N407" s="1">
        <v>44599.25</v>
      </c>
      <c r="P407">
        <f t="shared" si="53"/>
        <v>3</v>
      </c>
      <c r="Q407">
        <f t="shared" si="54"/>
        <v>8</v>
      </c>
      <c r="R407">
        <f t="shared" si="57"/>
        <v>28</v>
      </c>
      <c r="U407">
        <f t="shared" si="58"/>
        <v>10</v>
      </c>
      <c r="W407">
        <f t="shared" si="59"/>
        <v>2</v>
      </c>
      <c r="X407">
        <f t="shared" si="52"/>
        <v>3</v>
      </c>
      <c r="AE407" s="4" t="str">
        <f t="shared" si="55"/>
        <v xml:space="preserve">       </v>
      </c>
      <c r="AF407" s="4" t="str">
        <f t="shared" si="56"/>
        <v xml:space="preserve">       ('670', '2037', 'cat5', 'subcat11', 'Hunt LLC', 'Re-engineered radical policy', 20000, 158832, 'successful', 3177, 'US', 'USD', '2021-06-21 05:00:00', '2022-02-07 06:00:00'),</v>
      </c>
    </row>
    <row r="408" spans="1:32" x14ac:dyDescent="0.55000000000000004">
      <c r="A408">
        <v>785</v>
      </c>
      <c r="B408">
        <v>3838</v>
      </c>
      <c r="C408" t="s">
        <v>38</v>
      </c>
      <c r="D408" t="s">
        <v>39</v>
      </c>
      <c r="E408" t="s">
        <v>1335</v>
      </c>
      <c r="F408" t="s">
        <v>1336</v>
      </c>
      <c r="G408">
        <v>9400</v>
      </c>
      <c r="H408">
        <v>11277</v>
      </c>
      <c r="I408" t="s">
        <v>23</v>
      </c>
      <c r="J408">
        <v>194</v>
      </c>
      <c r="K408" t="s">
        <v>107</v>
      </c>
      <c r="L408" t="s">
        <v>108</v>
      </c>
      <c r="M408" s="1">
        <v>44324.208333333336</v>
      </c>
      <c r="N408" s="1">
        <v>44454.208333333336</v>
      </c>
      <c r="P408">
        <f t="shared" si="53"/>
        <v>3</v>
      </c>
      <c r="Q408">
        <f t="shared" si="54"/>
        <v>22</v>
      </c>
      <c r="R408">
        <f t="shared" si="57"/>
        <v>44</v>
      </c>
      <c r="U408">
        <f t="shared" si="58"/>
        <v>10</v>
      </c>
      <c r="W408">
        <f t="shared" si="59"/>
        <v>2</v>
      </c>
      <c r="X408">
        <f t="shared" si="52"/>
        <v>3</v>
      </c>
      <c r="AE408" s="4" t="str">
        <f t="shared" si="55"/>
        <v xml:space="preserve">       </v>
      </c>
      <c r="AF408" s="4" t="str">
        <f t="shared" si="56"/>
        <v xml:space="preserve">       ('785', '3838', 'cat4', 'subcat4', 'Hunt, Barker and Baker', 'Business-focused leadingedge instruction set', 9400, 11277, 'successful', 194, 'CH', 'CHF', '2021-05-08 05:00:00', '2021-09-15 05:00:00'),</v>
      </c>
    </row>
    <row r="409" spans="1:32" x14ac:dyDescent="0.55000000000000004">
      <c r="A409">
        <v>1111</v>
      </c>
      <c r="B409">
        <v>3199</v>
      </c>
      <c r="C409" t="s">
        <v>32</v>
      </c>
      <c r="D409" t="s">
        <v>72</v>
      </c>
      <c r="E409" t="s">
        <v>1545</v>
      </c>
      <c r="F409" t="s">
        <v>1546</v>
      </c>
      <c r="G409">
        <v>8600</v>
      </c>
      <c r="H409">
        <v>13527</v>
      </c>
      <c r="I409" t="s">
        <v>23</v>
      </c>
      <c r="J409">
        <v>366</v>
      </c>
      <c r="K409" t="s">
        <v>116</v>
      </c>
      <c r="L409" t="s">
        <v>117</v>
      </c>
      <c r="M409" s="1">
        <v>44063.208333333336</v>
      </c>
      <c r="N409" s="1">
        <v>44294.208333333336</v>
      </c>
      <c r="P409">
        <f t="shared" si="53"/>
        <v>4</v>
      </c>
      <c r="Q409">
        <f t="shared" si="54"/>
        <v>12</v>
      </c>
      <c r="R409">
        <f t="shared" si="57"/>
        <v>33</v>
      </c>
      <c r="U409">
        <f t="shared" si="58"/>
        <v>10</v>
      </c>
      <c r="W409">
        <f t="shared" si="59"/>
        <v>2</v>
      </c>
      <c r="X409">
        <f t="shared" si="52"/>
        <v>3</v>
      </c>
      <c r="AE409" s="4" t="str">
        <f t="shared" si="55"/>
        <v xml:space="preserve">       </v>
      </c>
      <c r="AF409" s="4" t="str">
        <f t="shared" si="56"/>
        <v xml:space="preserve">       ('1111', '3199', 'cat3', 'subcat9', 'Hunter-Logan', 'Down-sized needs-based task-force', 8600, 13527, 'successful', 366, 'IT', 'EUR', '2020-08-20 05:00:00', '2021-04-08 05:00:00'),</v>
      </c>
    </row>
    <row r="410" spans="1:32" x14ac:dyDescent="0.55000000000000004">
      <c r="A410">
        <v>1808</v>
      </c>
      <c r="B410">
        <v>5096</v>
      </c>
      <c r="C410" t="s">
        <v>38</v>
      </c>
      <c r="D410" t="s">
        <v>39</v>
      </c>
      <c r="E410" t="s">
        <v>1469</v>
      </c>
      <c r="F410" t="s">
        <v>1470</v>
      </c>
      <c r="G410">
        <v>4300</v>
      </c>
      <c r="H410">
        <v>6358</v>
      </c>
      <c r="I410" t="s">
        <v>23</v>
      </c>
      <c r="J410">
        <v>125</v>
      </c>
      <c r="K410" t="s">
        <v>24</v>
      </c>
      <c r="L410" t="s">
        <v>25</v>
      </c>
      <c r="M410" s="1">
        <v>44300.208333333336</v>
      </c>
      <c r="N410" s="1">
        <v>44477.208333333336</v>
      </c>
      <c r="P410">
        <f t="shared" si="53"/>
        <v>4</v>
      </c>
      <c r="Q410">
        <f t="shared" si="54"/>
        <v>25</v>
      </c>
      <c r="R410">
        <f t="shared" si="57"/>
        <v>38</v>
      </c>
      <c r="U410">
        <f t="shared" si="58"/>
        <v>10</v>
      </c>
      <c r="W410">
        <f t="shared" si="59"/>
        <v>2</v>
      </c>
      <c r="X410">
        <f t="shared" si="52"/>
        <v>3</v>
      </c>
      <c r="AE410" s="4" t="str">
        <f t="shared" si="55"/>
        <v xml:space="preserve">       </v>
      </c>
      <c r="AF410" s="4" t="str">
        <f t="shared" si="56"/>
        <v xml:space="preserve">       ('1808', '5096', 'cat4', 'subcat4', 'Huynh, Gallegos and Mills', 'Reduced next generation info-mediaries', 4300, 6358, 'successful', 125, 'US', 'USD', '2021-04-14 05:00:00', '2021-10-08 05:00:00'),</v>
      </c>
    </row>
    <row r="411" spans="1:32" x14ac:dyDescent="0.55000000000000004">
      <c r="A411">
        <v>225</v>
      </c>
      <c r="B411">
        <v>3411</v>
      </c>
      <c r="C411" t="s">
        <v>48</v>
      </c>
      <c r="D411" t="s">
        <v>49</v>
      </c>
      <c r="E411" t="s">
        <v>478</v>
      </c>
      <c r="F411" t="s">
        <v>479</v>
      </c>
      <c r="G411">
        <v>196900</v>
      </c>
      <c r="H411">
        <v>199110</v>
      </c>
      <c r="I411" t="s">
        <v>23</v>
      </c>
      <c r="J411">
        <v>2053</v>
      </c>
      <c r="K411" t="s">
        <v>24</v>
      </c>
      <c r="L411" t="s">
        <v>25</v>
      </c>
      <c r="M411" s="1">
        <v>44172.25</v>
      </c>
      <c r="N411" s="1">
        <v>44429.208333333336</v>
      </c>
      <c r="P411">
        <f t="shared" si="53"/>
        <v>3</v>
      </c>
      <c r="Q411">
        <f t="shared" si="54"/>
        <v>11</v>
      </c>
      <c r="R411">
        <f t="shared" si="57"/>
        <v>34</v>
      </c>
      <c r="U411">
        <f t="shared" si="58"/>
        <v>10</v>
      </c>
      <c r="W411">
        <f t="shared" si="59"/>
        <v>2</v>
      </c>
      <c r="X411">
        <f t="shared" si="52"/>
        <v>3</v>
      </c>
      <c r="AE411" s="4" t="str">
        <f t="shared" si="55"/>
        <v xml:space="preserve">       </v>
      </c>
      <c r="AF411" s="4" t="str">
        <f t="shared" si="56"/>
        <v xml:space="preserve">       ('225', '3411', 'cat5', 'subcat5', 'Jackson Inc', 'Mandatory multi-tasking encryption', 196900, 199110, 'successful', 2053, 'US', 'USD', '2020-12-07 06:00:00', '2021-08-21 05:00:00'),</v>
      </c>
    </row>
    <row r="412" spans="1:32" x14ac:dyDescent="0.55000000000000004">
      <c r="A412">
        <v>1302</v>
      </c>
      <c r="B412">
        <v>1433</v>
      </c>
      <c r="C412" t="s">
        <v>32</v>
      </c>
      <c r="D412" t="s">
        <v>33</v>
      </c>
      <c r="E412" t="s">
        <v>344</v>
      </c>
      <c r="F412" t="s">
        <v>345</v>
      </c>
      <c r="G412">
        <v>64300</v>
      </c>
      <c r="H412">
        <v>65323</v>
      </c>
      <c r="I412" t="s">
        <v>23</v>
      </c>
      <c r="J412">
        <v>1071</v>
      </c>
      <c r="K412" t="s">
        <v>24</v>
      </c>
      <c r="L412" t="s">
        <v>25</v>
      </c>
      <c r="M412" s="1">
        <v>43958.208333333336</v>
      </c>
      <c r="N412" s="1">
        <v>44276.208333333336</v>
      </c>
      <c r="P412">
        <f t="shared" si="53"/>
        <v>4</v>
      </c>
      <c r="Q412">
        <f t="shared" si="54"/>
        <v>11</v>
      </c>
      <c r="R412">
        <f t="shared" si="57"/>
        <v>32</v>
      </c>
      <c r="U412">
        <f t="shared" si="58"/>
        <v>10</v>
      </c>
      <c r="W412">
        <f t="shared" si="59"/>
        <v>2</v>
      </c>
      <c r="X412">
        <f t="shared" si="52"/>
        <v>3</v>
      </c>
      <c r="AE412" s="4" t="str">
        <f t="shared" si="55"/>
        <v xml:space="preserve">       </v>
      </c>
      <c r="AF412" s="4" t="str">
        <f t="shared" si="56"/>
        <v xml:space="preserve">       ('1302', '1433', 'cat3', 'subcat3', 'Jackson LLC', 'Distributed motivating algorithm', 64300, 65323, 'successful', 1071, 'US', 'USD', '2020-05-07 05:00:00', '2021-03-21 05:00:00'),</v>
      </c>
    </row>
    <row r="413" spans="1:32" x14ac:dyDescent="0.55000000000000004">
      <c r="A413">
        <v>1173</v>
      </c>
      <c r="B413">
        <v>4002</v>
      </c>
      <c r="C413" t="s">
        <v>48</v>
      </c>
      <c r="D413" t="s">
        <v>49</v>
      </c>
      <c r="E413" t="s">
        <v>114</v>
      </c>
      <c r="F413" t="s">
        <v>115</v>
      </c>
      <c r="G413">
        <v>101000</v>
      </c>
      <c r="H413">
        <v>87676</v>
      </c>
      <c r="I413" t="s">
        <v>16</v>
      </c>
      <c r="J413">
        <v>2307</v>
      </c>
      <c r="K413" t="s">
        <v>116</v>
      </c>
      <c r="L413" t="s">
        <v>117</v>
      </c>
      <c r="M413" s="1">
        <v>44248.25</v>
      </c>
      <c r="N413" s="1">
        <v>44526.25</v>
      </c>
      <c r="P413">
        <f t="shared" si="53"/>
        <v>4</v>
      </c>
      <c r="Q413">
        <f t="shared" si="54"/>
        <v>11</v>
      </c>
      <c r="R413">
        <f t="shared" si="57"/>
        <v>31</v>
      </c>
      <c r="U413">
        <f t="shared" si="58"/>
        <v>6</v>
      </c>
      <c r="W413">
        <f t="shared" si="59"/>
        <v>2</v>
      </c>
      <c r="X413">
        <f t="shared" si="52"/>
        <v>3</v>
      </c>
      <c r="AE413" s="4" t="str">
        <f t="shared" si="55"/>
        <v xml:space="preserve">       </v>
      </c>
      <c r="AF413" s="4" t="str">
        <f t="shared" si="56"/>
        <v xml:space="preserve">       ('1173', '4002', 'cat5', 'subcat5', 'Jackson PLC', 'Ergonomic 6thgeneration success', 101000, 87676, 'failed', 2307, 'IT', 'EUR', '2021-02-21 06:00:00', '2021-11-26 06:00:00'),</v>
      </c>
    </row>
    <row r="414" spans="1:32" x14ac:dyDescent="0.55000000000000004">
      <c r="A414">
        <v>1739</v>
      </c>
      <c r="B414">
        <v>3429</v>
      </c>
      <c r="C414" t="s">
        <v>48</v>
      </c>
      <c r="D414" t="s">
        <v>49</v>
      </c>
      <c r="E414" t="s">
        <v>114</v>
      </c>
      <c r="F414" t="s">
        <v>896</v>
      </c>
      <c r="G414">
        <v>163700</v>
      </c>
      <c r="H414">
        <v>93963</v>
      </c>
      <c r="I414" t="s">
        <v>16</v>
      </c>
      <c r="J414">
        <v>1999</v>
      </c>
      <c r="K414" t="s">
        <v>17</v>
      </c>
      <c r="L414" t="s">
        <v>18</v>
      </c>
      <c r="M414" s="1">
        <v>44174.25</v>
      </c>
      <c r="N414" s="1">
        <v>44293.208333333336</v>
      </c>
      <c r="P414">
        <f t="shared" si="53"/>
        <v>4</v>
      </c>
      <c r="Q414">
        <f t="shared" si="54"/>
        <v>11</v>
      </c>
      <c r="R414">
        <f t="shared" si="57"/>
        <v>34</v>
      </c>
      <c r="U414">
        <f t="shared" si="58"/>
        <v>6</v>
      </c>
      <c r="W414">
        <f t="shared" si="59"/>
        <v>2</v>
      </c>
      <c r="X414">
        <f t="shared" si="52"/>
        <v>3</v>
      </c>
      <c r="AE414" s="4" t="str">
        <f t="shared" si="55"/>
        <v xml:space="preserve">       </v>
      </c>
      <c r="AF414" s="4" t="str">
        <f t="shared" si="56"/>
        <v xml:space="preserve">       ('1739', '3429', 'cat5', 'subcat5', 'Jackson PLC', 'Quality-focused client-server core', 163700, 93963, 'failed', 1999, 'CA', 'CAD', '2020-12-09 06:00:00', '2021-04-07 05:00:00'),</v>
      </c>
    </row>
    <row r="415" spans="1:32" x14ac:dyDescent="0.55000000000000004">
      <c r="A415">
        <v>2940</v>
      </c>
      <c r="B415">
        <v>1908</v>
      </c>
      <c r="C415" t="s">
        <v>38</v>
      </c>
      <c r="D415" t="s">
        <v>39</v>
      </c>
      <c r="E415" t="s">
        <v>1311</v>
      </c>
      <c r="F415" t="s">
        <v>1312</v>
      </c>
      <c r="G415">
        <v>85900</v>
      </c>
      <c r="H415">
        <v>55476</v>
      </c>
      <c r="I415" t="s">
        <v>16</v>
      </c>
      <c r="J415">
        <v>750</v>
      </c>
      <c r="K415" t="s">
        <v>24</v>
      </c>
      <c r="L415" t="s">
        <v>25</v>
      </c>
      <c r="M415" s="1">
        <v>44291.208333333336</v>
      </c>
      <c r="N415" s="1">
        <v>44580.25</v>
      </c>
      <c r="P415">
        <f t="shared" si="53"/>
        <v>4</v>
      </c>
      <c r="Q415">
        <f t="shared" si="54"/>
        <v>25</v>
      </c>
      <c r="R415">
        <f t="shared" si="57"/>
        <v>30</v>
      </c>
      <c r="U415">
        <f t="shared" si="58"/>
        <v>6</v>
      </c>
      <c r="W415">
        <f t="shared" si="59"/>
        <v>2</v>
      </c>
      <c r="X415">
        <f t="shared" si="52"/>
        <v>3</v>
      </c>
      <c r="AE415" s="4" t="str">
        <f t="shared" si="55"/>
        <v xml:space="preserve">       </v>
      </c>
      <c r="AF415" s="4" t="str">
        <f t="shared" si="56"/>
        <v xml:space="preserve">       ('2940', '1908', 'cat4', 'subcat4', 'Jackson, Martinez and Ray', 'Multi-tiered executive toolset', 85900, 55476, 'failed', 750, 'US', 'USD', '2021-04-05 05:00:00', '2022-01-19 06:00:00'),</v>
      </c>
    </row>
    <row r="416" spans="1:32" x14ac:dyDescent="0.55000000000000004">
      <c r="A416">
        <v>750</v>
      </c>
      <c r="B416">
        <v>2217</v>
      </c>
      <c r="C416" t="s">
        <v>131</v>
      </c>
      <c r="D416" t="s">
        <v>132</v>
      </c>
      <c r="E416" t="s">
        <v>1775</v>
      </c>
      <c r="F416" t="s">
        <v>1776</v>
      </c>
      <c r="G416">
        <v>182800</v>
      </c>
      <c r="H416">
        <v>79045</v>
      </c>
      <c r="I416" t="s">
        <v>82</v>
      </c>
      <c r="J416">
        <v>898</v>
      </c>
      <c r="K416" t="s">
        <v>24</v>
      </c>
      <c r="L416" t="s">
        <v>25</v>
      </c>
      <c r="M416" s="1">
        <v>44375.208333333336</v>
      </c>
      <c r="N416" s="1">
        <v>44547.25</v>
      </c>
      <c r="P416">
        <f t="shared" si="53"/>
        <v>3</v>
      </c>
      <c r="Q416">
        <f t="shared" si="54"/>
        <v>13</v>
      </c>
      <c r="R416">
        <f t="shared" si="57"/>
        <v>32</v>
      </c>
      <c r="U416">
        <f t="shared" si="58"/>
        <v>8</v>
      </c>
      <c r="W416">
        <f t="shared" si="59"/>
        <v>2</v>
      </c>
      <c r="X416">
        <f t="shared" si="52"/>
        <v>3</v>
      </c>
      <c r="AE416" s="4" t="str">
        <f t="shared" si="55"/>
        <v xml:space="preserve">       </v>
      </c>
      <c r="AF416" s="4" t="str">
        <f t="shared" si="56"/>
        <v xml:space="preserve">       ('750', '2217', 'cat8', 'subcat15', 'Jackson-Brown', 'Versatile 5thgeneration matrices', 182800, 79045, 'canceled', 898, 'US', 'USD', '2021-06-28 05:00:00', '2021-12-17 06:00:00'),</v>
      </c>
    </row>
    <row r="417" spans="1:32" x14ac:dyDescent="0.55000000000000004">
      <c r="A417">
        <v>2034</v>
      </c>
      <c r="B417">
        <v>1471</v>
      </c>
      <c r="C417" t="s">
        <v>38</v>
      </c>
      <c r="D417" t="s">
        <v>39</v>
      </c>
      <c r="E417" t="s">
        <v>124</v>
      </c>
      <c r="F417" t="s">
        <v>125</v>
      </c>
      <c r="G417">
        <v>700</v>
      </c>
      <c r="H417">
        <v>1101</v>
      </c>
      <c r="I417" t="s">
        <v>23</v>
      </c>
      <c r="J417">
        <v>16</v>
      </c>
      <c r="K417" t="s">
        <v>24</v>
      </c>
      <c r="L417" t="s">
        <v>25</v>
      </c>
      <c r="M417" s="1">
        <v>44293.208333333336</v>
      </c>
      <c r="N417" s="1">
        <v>44526.25</v>
      </c>
      <c r="P417">
        <f t="shared" si="53"/>
        <v>4</v>
      </c>
      <c r="Q417">
        <f t="shared" si="54"/>
        <v>13</v>
      </c>
      <c r="R417">
        <f t="shared" si="57"/>
        <v>32</v>
      </c>
      <c r="U417">
        <f t="shared" si="58"/>
        <v>10</v>
      </c>
      <c r="W417">
        <f t="shared" si="59"/>
        <v>2</v>
      </c>
      <c r="X417">
        <f t="shared" si="52"/>
        <v>3</v>
      </c>
      <c r="AE417" s="4" t="str">
        <f t="shared" si="55"/>
        <v xml:space="preserve">       </v>
      </c>
      <c r="AF417" s="4" t="str">
        <f t="shared" si="56"/>
        <v xml:space="preserve">       ('2034', '1471', 'cat4', 'subcat4', 'Jackson-Lewis', 'Monitored multi-state encryption', 700, 1101, 'successful', 16, 'US', 'USD', '2021-04-07 05:00:00', '2021-11-26 06:00:00'),</v>
      </c>
    </row>
    <row r="418" spans="1:32" x14ac:dyDescent="0.55000000000000004">
      <c r="A418">
        <v>3187</v>
      </c>
      <c r="B418">
        <v>4356</v>
      </c>
      <c r="C418" t="s">
        <v>32</v>
      </c>
      <c r="D418" t="s">
        <v>72</v>
      </c>
      <c r="E418" t="s">
        <v>1154</v>
      </c>
      <c r="F418" t="s">
        <v>1155</v>
      </c>
      <c r="G418">
        <v>29500</v>
      </c>
      <c r="H418">
        <v>83843</v>
      </c>
      <c r="I418" t="s">
        <v>23</v>
      </c>
      <c r="J418">
        <v>762</v>
      </c>
      <c r="K418" t="s">
        <v>24</v>
      </c>
      <c r="L418" t="s">
        <v>25</v>
      </c>
      <c r="M418" s="1">
        <v>44337.208333333336</v>
      </c>
      <c r="N418" s="1">
        <v>44397.208333333336</v>
      </c>
      <c r="P418">
        <f t="shared" si="53"/>
        <v>4</v>
      </c>
      <c r="Q418">
        <f t="shared" si="54"/>
        <v>15</v>
      </c>
      <c r="R418">
        <f t="shared" si="57"/>
        <v>43</v>
      </c>
      <c r="U418">
        <f t="shared" si="58"/>
        <v>10</v>
      </c>
      <c r="W418">
        <f t="shared" si="59"/>
        <v>2</v>
      </c>
      <c r="X418">
        <f t="shared" si="52"/>
        <v>3</v>
      </c>
      <c r="AE418" s="4" t="str">
        <f t="shared" si="55"/>
        <v xml:space="preserve">       </v>
      </c>
      <c r="AF418" s="4" t="str">
        <f t="shared" si="56"/>
        <v xml:space="preserve">       ('3187', '4356', 'cat3', 'subcat9', 'Jarvis and Sons', 'Business-focused intermediate system engine', 29500, 83843, 'successful', 762, 'US', 'USD', '2021-05-21 05:00:00', '2021-07-20 05:00:00'),</v>
      </c>
    </row>
    <row r="419" spans="1:32" x14ac:dyDescent="0.55000000000000004">
      <c r="A419">
        <v>1917</v>
      </c>
      <c r="B419">
        <v>4632</v>
      </c>
      <c r="C419" t="s">
        <v>97</v>
      </c>
      <c r="D419" t="s">
        <v>98</v>
      </c>
      <c r="E419" t="s">
        <v>1235</v>
      </c>
      <c r="F419" t="s">
        <v>1236</v>
      </c>
      <c r="G419">
        <v>600</v>
      </c>
      <c r="H419">
        <v>6226</v>
      </c>
      <c r="I419" t="s">
        <v>23</v>
      </c>
      <c r="J419">
        <v>102</v>
      </c>
      <c r="K419" t="s">
        <v>24</v>
      </c>
      <c r="L419" t="s">
        <v>25</v>
      </c>
      <c r="M419" s="1">
        <v>44131.208333333336</v>
      </c>
      <c r="N419" s="1">
        <v>44450.208333333336</v>
      </c>
      <c r="P419">
        <f t="shared" si="53"/>
        <v>4</v>
      </c>
      <c r="Q419">
        <f t="shared" si="54"/>
        <v>10</v>
      </c>
      <c r="R419">
        <f t="shared" si="57"/>
        <v>33</v>
      </c>
      <c r="U419">
        <f t="shared" si="58"/>
        <v>10</v>
      </c>
      <c r="W419">
        <f t="shared" si="59"/>
        <v>2</v>
      </c>
      <c r="X419">
        <f t="shared" si="52"/>
        <v>3</v>
      </c>
      <c r="AE419" s="4" t="str">
        <f t="shared" si="55"/>
        <v xml:space="preserve">       </v>
      </c>
      <c r="AF419" s="4" t="str">
        <f t="shared" si="56"/>
        <v xml:space="preserve">       ('1917', '4632', 'cat7', 'subcat12', 'Jensen LLC', 'Realigned dedicated system engine', 600, 6226, 'successful', 102, 'US', 'USD', '2020-10-27 05:00:00', '2021-09-11 05:00:00'),</v>
      </c>
    </row>
    <row r="420" spans="1:32" x14ac:dyDescent="0.55000000000000004">
      <c r="A420">
        <v>117</v>
      </c>
      <c r="B420">
        <v>1631</v>
      </c>
      <c r="C420" t="s">
        <v>38</v>
      </c>
      <c r="D420" t="s">
        <v>39</v>
      </c>
      <c r="E420" t="s">
        <v>1373</v>
      </c>
      <c r="F420" t="s">
        <v>1374</v>
      </c>
      <c r="G420">
        <v>9100</v>
      </c>
      <c r="H420">
        <v>7438</v>
      </c>
      <c r="I420" t="s">
        <v>16</v>
      </c>
      <c r="J420">
        <v>77</v>
      </c>
      <c r="K420" t="s">
        <v>24</v>
      </c>
      <c r="L420" t="s">
        <v>25</v>
      </c>
      <c r="M420" s="1">
        <v>44287.208333333336</v>
      </c>
      <c r="N420" s="1">
        <v>44297.208333333336</v>
      </c>
      <c r="P420">
        <f t="shared" si="53"/>
        <v>3</v>
      </c>
      <c r="Q420">
        <f t="shared" si="54"/>
        <v>12</v>
      </c>
      <c r="R420">
        <f t="shared" si="57"/>
        <v>34</v>
      </c>
      <c r="U420">
        <f t="shared" si="58"/>
        <v>6</v>
      </c>
      <c r="W420">
        <f t="shared" si="59"/>
        <v>2</v>
      </c>
      <c r="X420">
        <f t="shared" si="52"/>
        <v>3</v>
      </c>
      <c r="AE420" s="4" t="str">
        <f t="shared" si="55"/>
        <v xml:space="preserve">       </v>
      </c>
      <c r="AF420" s="4" t="str">
        <f t="shared" si="56"/>
        <v xml:space="preserve">       ('117', '1631', 'cat4', 'subcat4', 'Jensen-Brown', 'Fundamental disintermediate matrix', 9100, 7438, 'failed', 77, 'US', 'USD', '2021-04-01 05:00:00', '2021-04-11 05:00:00'),</v>
      </c>
    </row>
    <row r="421" spans="1:32" x14ac:dyDescent="0.55000000000000004">
      <c r="A421">
        <v>1623</v>
      </c>
      <c r="B421">
        <v>1372</v>
      </c>
      <c r="C421" t="s">
        <v>75</v>
      </c>
      <c r="D421" t="s">
        <v>143</v>
      </c>
      <c r="E421" t="s">
        <v>1068</v>
      </c>
      <c r="F421" t="s">
        <v>1069</v>
      </c>
      <c r="G421">
        <v>89900</v>
      </c>
      <c r="H421">
        <v>12497</v>
      </c>
      <c r="I421" t="s">
        <v>16</v>
      </c>
      <c r="J421">
        <v>347</v>
      </c>
      <c r="K421" t="s">
        <v>24</v>
      </c>
      <c r="L421" t="s">
        <v>25</v>
      </c>
      <c r="M421" s="1">
        <v>44070.208333333336</v>
      </c>
      <c r="N421" s="1">
        <v>44292.208333333336</v>
      </c>
      <c r="P421">
        <f t="shared" si="53"/>
        <v>4</v>
      </c>
      <c r="Q421">
        <f t="shared" si="54"/>
        <v>13</v>
      </c>
      <c r="R421">
        <f t="shared" si="57"/>
        <v>32</v>
      </c>
      <c r="U421">
        <f t="shared" si="58"/>
        <v>6</v>
      </c>
      <c r="W421">
        <f t="shared" si="59"/>
        <v>2</v>
      </c>
      <c r="X421">
        <f t="shared" si="52"/>
        <v>3</v>
      </c>
      <c r="AE421" s="4" t="str">
        <f t="shared" si="55"/>
        <v xml:space="preserve">       </v>
      </c>
      <c r="AF421" s="4" t="str">
        <f t="shared" si="56"/>
        <v xml:space="preserve">       ('1623', '1372', 'cat6', 'subcat16', 'Jensen-Vargas', 'Ameliorated explicit parallelism', 89900, 12497, 'failed', 347, 'US', 'USD', '2020-08-27 05:00:00', '2021-04-06 05:00:00'),</v>
      </c>
    </row>
    <row r="422" spans="1:32" x14ac:dyDescent="0.55000000000000004">
      <c r="A422">
        <v>304</v>
      </c>
      <c r="B422">
        <v>3650</v>
      </c>
      <c r="C422" t="s">
        <v>26</v>
      </c>
      <c r="D422" t="s">
        <v>27</v>
      </c>
      <c r="E422" t="s">
        <v>1189</v>
      </c>
      <c r="F422" t="s">
        <v>1190</v>
      </c>
      <c r="G422">
        <v>6800</v>
      </c>
      <c r="H422">
        <v>14865</v>
      </c>
      <c r="I422" t="s">
        <v>23</v>
      </c>
      <c r="J422">
        <v>244</v>
      </c>
      <c r="K422" t="s">
        <v>24</v>
      </c>
      <c r="L422" t="s">
        <v>25</v>
      </c>
      <c r="M422" s="1">
        <v>44136.208333333336</v>
      </c>
      <c r="N422" s="1">
        <v>44359.208333333336</v>
      </c>
      <c r="P422">
        <f t="shared" si="53"/>
        <v>3</v>
      </c>
      <c r="Q422">
        <f t="shared" si="54"/>
        <v>9</v>
      </c>
      <c r="R422">
        <f t="shared" si="57"/>
        <v>40</v>
      </c>
      <c r="U422">
        <f t="shared" si="58"/>
        <v>10</v>
      </c>
      <c r="W422">
        <f t="shared" si="59"/>
        <v>2</v>
      </c>
      <c r="X422">
        <f t="shared" si="52"/>
        <v>3</v>
      </c>
      <c r="AE422" s="4" t="str">
        <f t="shared" si="55"/>
        <v xml:space="preserve">       </v>
      </c>
      <c r="AF422" s="4" t="str">
        <f t="shared" si="56"/>
        <v xml:space="preserve">       ('304', '3650', 'cat2', 'subcat2', 'Johns PLC', 'Distributed high-level open architecture', 6800, 14865, 'successful', 244, 'US', 'USD', '2020-11-01 05:00:00', '2021-06-12 05:00:00'),</v>
      </c>
    </row>
    <row r="423" spans="1:32" x14ac:dyDescent="0.55000000000000004">
      <c r="A423">
        <v>569</v>
      </c>
      <c r="B423">
        <v>4869</v>
      </c>
      <c r="C423" t="s">
        <v>26</v>
      </c>
      <c r="D423" t="s">
        <v>169</v>
      </c>
      <c r="E423" t="s">
        <v>1269</v>
      </c>
      <c r="F423" t="s">
        <v>1270</v>
      </c>
      <c r="G423">
        <v>3900</v>
      </c>
      <c r="H423">
        <v>11075</v>
      </c>
      <c r="I423" t="s">
        <v>23</v>
      </c>
      <c r="J423">
        <v>316</v>
      </c>
      <c r="K423" t="s">
        <v>24</v>
      </c>
      <c r="L423" t="s">
        <v>25</v>
      </c>
      <c r="M423" s="1">
        <v>44255.25</v>
      </c>
      <c r="N423" s="1">
        <v>44324.208333333336</v>
      </c>
      <c r="P423">
        <f t="shared" si="53"/>
        <v>3</v>
      </c>
      <c r="Q423">
        <f t="shared" si="54"/>
        <v>13</v>
      </c>
      <c r="R423">
        <f t="shared" si="57"/>
        <v>30</v>
      </c>
      <c r="U423">
        <f t="shared" si="58"/>
        <v>10</v>
      </c>
      <c r="W423">
        <f t="shared" si="59"/>
        <v>2</v>
      </c>
      <c r="X423">
        <f t="shared" si="52"/>
        <v>3</v>
      </c>
      <c r="AE423" s="4" t="str">
        <f t="shared" si="55"/>
        <v xml:space="preserve">       </v>
      </c>
      <c r="AF423" s="4" t="str">
        <f t="shared" si="56"/>
        <v xml:space="preserve">       ('569', '4869', 'cat2', 'subcat18', 'Johnson Group', 'Compatible full-range leverage', 3900, 11075, 'successful', 316, 'US', 'USD', '2021-02-28 06:00:00', '2021-05-08 05:00:00'),</v>
      </c>
    </row>
    <row r="424" spans="1:32" x14ac:dyDescent="0.55000000000000004">
      <c r="A424">
        <v>1432</v>
      </c>
      <c r="B424">
        <v>2712</v>
      </c>
      <c r="C424" t="s">
        <v>19</v>
      </c>
      <c r="D424" t="s">
        <v>20</v>
      </c>
      <c r="E424" t="s">
        <v>1269</v>
      </c>
      <c r="F424" t="s">
        <v>1994</v>
      </c>
      <c r="G424">
        <v>7000</v>
      </c>
      <c r="H424">
        <v>5177</v>
      </c>
      <c r="I424" t="s">
        <v>16</v>
      </c>
      <c r="J424">
        <v>67</v>
      </c>
      <c r="K424" t="s">
        <v>24</v>
      </c>
      <c r="L424" t="s">
        <v>25</v>
      </c>
      <c r="M424" s="1">
        <v>44308.208333333336</v>
      </c>
      <c r="N424" s="1">
        <v>44569.25</v>
      </c>
      <c r="P424">
        <f t="shared" si="53"/>
        <v>4</v>
      </c>
      <c r="Q424">
        <f t="shared" si="54"/>
        <v>13</v>
      </c>
      <c r="R424">
        <f t="shared" si="57"/>
        <v>36</v>
      </c>
      <c r="U424">
        <f t="shared" si="58"/>
        <v>6</v>
      </c>
      <c r="W424">
        <f t="shared" si="59"/>
        <v>2</v>
      </c>
      <c r="X424">
        <f t="shared" si="52"/>
        <v>3</v>
      </c>
      <c r="AE424" s="4" t="str">
        <f t="shared" si="55"/>
        <v xml:space="preserve">       </v>
      </c>
      <c r="AF424" s="4" t="str">
        <f t="shared" si="56"/>
        <v xml:space="preserve">       ('1432', '2712', 'cat1', 'subcat1', 'Johnson Group', 'Vision-oriented interactive solution', 7000, 5177, 'failed', 67, 'US', 'USD', '2021-04-22 05:00:00', '2022-01-08 06:00:00'),</v>
      </c>
    </row>
    <row r="425" spans="1:32" x14ac:dyDescent="0.55000000000000004">
      <c r="A425">
        <v>3011</v>
      </c>
      <c r="B425">
        <v>1693</v>
      </c>
      <c r="C425" t="s">
        <v>38</v>
      </c>
      <c r="D425" t="s">
        <v>39</v>
      </c>
      <c r="E425" t="s">
        <v>487</v>
      </c>
      <c r="F425" t="s">
        <v>488</v>
      </c>
      <c r="G425">
        <v>8100</v>
      </c>
      <c r="H425">
        <v>12300</v>
      </c>
      <c r="I425" t="s">
        <v>23</v>
      </c>
      <c r="J425">
        <v>168</v>
      </c>
      <c r="K425" t="s">
        <v>24</v>
      </c>
      <c r="L425" t="s">
        <v>25</v>
      </c>
      <c r="M425" s="1">
        <v>43885.25</v>
      </c>
      <c r="N425" s="1">
        <v>44260.25</v>
      </c>
      <c r="P425">
        <f t="shared" si="53"/>
        <v>4</v>
      </c>
      <c r="Q425">
        <f t="shared" si="54"/>
        <v>11</v>
      </c>
      <c r="R425">
        <f t="shared" si="57"/>
        <v>39</v>
      </c>
      <c r="U425">
        <f t="shared" si="58"/>
        <v>10</v>
      </c>
      <c r="W425">
        <f t="shared" si="59"/>
        <v>2</v>
      </c>
      <c r="X425">
        <f t="shared" si="52"/>
        <v>3</v>
      </c>
      <c r="AE425" s="4" t="str">
        <f t="shared" si="55"/>
        <v xml:space="preserve">       </v>
      </c>
      <c r="AF425" s="4" t="str">
        <f t="shared" si="56"/>
        <v xml:space="preserve">       ('3011', '1693', 'cat4', 'subcat4', 'Johnson Inc', 'Profound next generation infrastructure', 8100, 12300, 'successful', 168, 'US', 'USD', '2020-02-24 06:00:00', '2021-03-05 06:00:00'),</v>
      </c>
    </row>
    <row r="426" spans="1:32" x14ac:dyDescent="0.55000000000000004">
      <c r="A426">
        <v>1926</v>
      </c>
      <c r="B426">
        <v>2104</v>
      </c>
      <c r="C426" t="s">
        <v>97</v>
      </c>
      <c r="D426" t="s">
        <v>98</v>
      </c>
      <c r="E426" t="s">
        <v>487</v>
      </c>
      <c r="F426" t="s">
        <v>1063</v>
      </c>
      <c r="G426">
        <v>1300</v>
      </c>
      <c r="H426">
        <v>6889</v>
      </c>
      <c r="I426" t="s">
        <v>23</v>
      </c>
      <c r="J426">
        <v>186</v>
      </c>
      <c r="K426" t="s">
        <v>30</v>
      </c>
      <c r="L426" t="s">
        <v>31</v>
      </c>
      <c r="M426" s="1">
        <v>43983.208333333336</v>
      </c>
      <c r="N426" s="1">
        <v>44285.208333333336</v>
      </c>
      <c r="P426">
        <f t="shared" si="53"/>
        <v>4</v>
      </c>
      <c r="Q426">
        <f t="shared" si="54"/>
        <v>11</v>
      </c>
      <c r="R426">
        <f t="shared" si="57"/>
        <v>36</v>
      </c>
      <c r="U426">
        <f t="shared" si="58"/>
        <v>10</v>
      </c>
      <c r="W426">
        <f t="shared" si="59"/>
        <v>2</v>
      </c>
      <c r="X426">
        <f t="shared" si="52"/>
        <v>3</v>
      </c>
      <c r="AE426" s="4" t="str">
        <f t="shared" si="55"/>
        <v xml:space="preserve">       </v>
      </c>
      <c r="AF426" s="4" t="str">
        <f t="shared" si="56"/>
        <v xml:space="preserve">       ('1926', '2104', 'cat7', 'subcat12', 'Johnson Inc', 'Reduced context-sensitive complexity', 1300, 6889, 'successful', 186, 'AU', 'AUD', '2020-06-01 05:00:00', '2021-03-30 05:00:00'),</v>
      </c>
    </row>
    <row r="427" spans="1:32" x14ac:dyDescent="0.55000000000000004">
      <c r="A427">
        <v>1558</v>
      </c>
      <c r="B427">
        <v>2955</v>
      </c>
      <c r="C427" t="s">
        <v>131</v>
      </c>
      <c r="D427" t="s">
        <v>132</v>
      </c>
      <c r="E427" t="s">
        <v>507</v>
      </c>
      <c r="F427" t="s">
        <v>508</v>
      </c>
      <c r="G427">
        <v>4800</v>
      </c>
      <c r="H427">
        <v>6623</v>
      </c>
      <c r="I427" t="s">
        <v>23</v>
      </c>
      <c r="J427">
        <v>138</v>
      </c>
      <c r="K427" t="s">
        <v>24</v>
      </c>
      <c r="L427" t="s">
        <v>25</v>
      </c>
      <c r="M427" s="1">
        <v>44183.25</v>
      </c>
      <c r="N427" s="1">
        <v>44313.208333333336</v>
      </c>
      <c r="P427">
        <f t="shared" si="53"/>
        <v>4</v>
      </c>
      <c r="Q427">
        <f t="shared" si="54"/>
        <v>11</v>
      </c>
      <c r="R427">
        <f t="shared" si="57"/>
        <v>28</v>
      </c>
      <c r="U427">
        <f t="shared" si="58"/>
        <v>10</v>
      </c>
      <c r="W427">
        <f t="shared" si="59"/>
        <v>2</v>
      </c>
      <c r="X427">
        <f t="shared" si="52"/>
        <v>3</v>
      </c>
      <c r="AE427" s="4" t="str">
        <f t="shared" si="55"/>
        <v xml:space="preserve">       </v>
      </c>
      <c r="AF427" s="4" t="str">
        <f t="shared" si="56"/>
        <v xml:space="preserve">       ('1558', '2955', 'cat8', 'subcat15', 'Johnson LLC', 'Cross-group cohesive circuit', 4800, 6623, 'successful', 138, 'US', 'USD', '2020-12-18 06:00:00', '2021-04-27 05:00:00'),</v>
      </c>
    </row>
    <row r="428" spans="1:32" x14ac:dyDescent="0.55000000000000004">
      <c r="A428">
        <v>544</v>
      </c>
      <c r="B428">
        <v>3463</v>
      </c>
      <c r="C428" t="s">
        <v>38</v>
      </c>
      <c r="D428" t="s">
        <v>39</v>
      </c>
      <c r="E428" t="s">
        <v>495</v>
      </c>
      <c r="F428" t="s">
        <v>496</v>
      </c>
      <c r="G428">
        <v>121700</v>
      </c>
      <c r="H428">
        <v>188721</v>
      </c>
      <c r="I428" t="s">
        <v>23</v>
      </c>
      <c r="J428">
        <v>1815</v>
      </c>
      <c r="K428" t="s">
        <v>24</v>
      </c>
      <c r="L428" t="s">
        <v>25</v>
      </c>
      <c r="M428" s="1">
        <v>44065.208333333336</v>
      </c>
      <c r="N428" s="1">
        <v>44202.25</v>
      </c>
      <c r="P428">
        <f t="shared" si="53"/>
        <v>3</v>
      </c>
      <c r="Q428">
        <f t="shared" si="54"/>
        <v>28</v>
      </c>
      <c r="R428">
        <f t="shared" si="57"/>
        <v>25</v>
      </c>
      <c r="U428">
        <f t="shared" si="58"/>
        <v>10</v>
      </c>
      <c r="W428">
        <f t="shared" si="59"/>
        <v>2</v>
      </c>
      <c r="X428">
        <f t="shared" si="52"/>
        <v>3</v>
      </c>
      <c r="AE428" s="4" t="str">
        <f t="shared" si="55"/>
        <v xml:space="preserve">       </v>
      </c>
      <c r="AF428" s="4" t="str">
        <f t="shared" si="56"/>
        <v xml:space="preserve">       ('544', '3463', 'cat4', 'subcat4', 'Johnson, Dixon and Zimmerman', 'Organic dynamic algorithm', 121700, 188721, 'successful', 1815, 'US', 'USD', '2020-08-22 05:00:00', '2021-01-06 06:00:00'),</v>
      </c>
    </row>
    <row r="429" spans="1:32" x14ac:dyDescent="0.55000000000000004">
      <c r="A429">
        <v>1135</v>
      </c>
      <c r="B429">
        <v>6094</v>
      </c>
      <c r="C429" t="s">
        <v>97</v>
      </c>
      <c r="D429" t="s">
        <v>98</v>
      </c>
      <c r="E429" t="s">
        <v>1142</v>
      </c>
      <c r="F429" t="s">
        <v>1143</v>
      </c>
      <c r="G429">
        <v>84900</v>
      </c>
      <c r="H429">
        <v>13864</v>
      </c>
      <c r="I429" t="s">
        <v>16</v>
      </c>
      <c r="J429">
        <v>180</v>
      </c>
      <c r="K429" t="s">
        <v>24</v>
      </c>
      <c r="L429" t="s">
        <v>25</v>
      </c>
      <c r="M429" s="1">
        <v>44224.25</v>
      </c>
      <c r="N429" s="1">
        <v>44419.208333333336</v>
      </c>
      <c r="P429">
        <f t="shared" si="53"/>
        <v>4</v>
      </c>
      <c r="Q429">
        <f t="shared" si="54"/>
        <v>28</v>
      </c>
      <c r="R429">
        <f t="shared" si="57"/>
        <v>32</v>
      </c>
      <c r="U429">
        <f t="shared" si="58"/>
        <v>6</v>
      </c>
      <c r="W429">
        <f t="shared" si="59"/>
        <v>2</v>
      </c>
      <c r="X429">
        <f t="shared" si="52"/>
        <v>3</v>
      </c>
      <c r="AE429" s="4" t="str">
        <f t="shared" si="55"/>
        <v xml:space="preserve">       </v>
      </c>
      <c r="AF429" s="4" t="str">
        <f t="shared" si="56"/>
        <v xml:space="preserve">       ('1135', '6094', 'cat7', 'subcat12', 'Johnson, Murphy and Peterson', 'Cross-group high-level moderator', 84900, 13864, 'failed', 180, 'US', 'USD', '2021-01-28 06:00:00', '2021-08-11 05:00:00'),</v>
      </c>
    </row>
    <row r="430" spans="1:32" x14ac:dyDescent="0.55000000000000004">
      <c r="A430">
        <v>1345</v>
      </c>
      <c r="B430">
        <v>4242</v>
      </c>
      <c r="C430" t="s">
        <v>48</v>
      </c>
      <c r="D430" t="s">
        <v>109</v>
      </c>
      <c r="E430" t="s">
        <v>105</v>
      </c>
      <c r="F430" t="s">
        <v>106</v>
      </c>
      <c r="G430">
        <v>45900</v>
      </c>
      <c r="H430">
        <v>150965</v>
      </c>
      <c r="I430" t="s">
        <v>23</v>
      </c>
      <c r="J430">
        <v>1606</v>
      </c>
      <c r="K430" t="s">
        <v>107</v>
      </c>
      <c r="L430" t="s">
        <v>108</v>
      </c>
      <c r="M430" s="1">
        <v>44141.25</v>
      </c>
      <c r="N430" s="1">
        <v>44435.208333333336</v>
      </c>
      <c r="P430">
        <f t="shared" si="53"/>
        <v>4</v>
      </c>
      <c r="Q430">
        <f t="shared" si="54"/>
        <v>26</v>
      </c>
      <c r="R430">
        <f t="shared" si="57"/>
        <v>30</v>
      </c>
      <c r="U430">
        <f t="shared" si="58"/>
        <v>10</v>
      </c>
      <c r="W430">
        <f t="shared" si="59"/>
        <v>2</v>
      </c>
      <c r="X430">
        <f t="shared" si="52"/>
        <v>3</v>
      </c>
      <c r="AE430" s="4" t="str">
        <f t="shared" si="55"/>
        <v xml:space="preserve">       </v>
      </c>
      <c r="AF430" s="4" t="str">
        <f t="shared" si="56"/>
        <v xml:space="preserve">       ('1345', '4242', 'cat5', 'subcat13', 'Johnson, Parker and Haynes', 'Focused 6thgeneration forecast', 45900, 150965, 'successful', 1606, 'CH', 'CHF', '2020-11-06 06:00:00', '2021-08-27 05:00:00'),</v>
      </c>
    </row>
    <row r="431" spans="1:32" x14ac:dyDescent="0.55000000000000004">
      <c r="A431">
        <v>3162</v>
      </c>
      <c r="B431">
        <v>3848</v>
      </c>
      <c r="C431" t="s">
        <v>75</v>
      </c>
      <c r="D431" t="s">
        <v>128</v>
      </c>
      <c r="E431" t="s">
        <v>556</v>
      </c>
      <c r="F431" t="s">
        <v>557</v>
      </c>
      <c r="G431">
        <v>19800</v>
      </c>
      <c r="H431">
        <v>184658</v>
      </c>
      <c r="I431" t="s">
        <v>23</v>
      </c>
      <c r="J431">
        <v>1884</v>
      </c>
      <c r="K431" t="s">
        <v>24</v>
      </c>
      <c r="L431" t="s">
        <v>25</v>
      </c>
      <c r="M431" s="1">
        <v>44094.208333333336</v>
      </c>
      <c r="N431" s="1">
        <v>44211.25</v>
      </c>
      <c r="P431">
        <f t="shared" si="53"/>
        <v>4</v>
      </c>
      <c r="Q431">
        <f t="shared" si="54"/>
        <v>30</v>
      </c>
      <c r="R431">
        <f t="shared" si="57"/>
        <v>36</v>
      </c>
      <c r="U431">
        <f t="shared" si="58"/>
        <v>10</v>
      </c>
      <c r="W431">
        <f t="shared" si="59"/>
        <v>2</v>
      </c>
      <c r="X431">
        <f t="shared" si="52"/>
        <v>3</v>
      </c>
      <c r="AE431" s="4" t="str">
        <f t="shared" si="55"/>
        <v xml:space="preserve">       </v>
      </c>
      <c r="AF431" s="4" t="str">
        <f t="shared" si="56"/>
        <v xml:space="preserve">       ('3162', '3848', 'cat6', 'subcat14', 'Johnson, Patterson and Montoya', 'Triple-buffered fresh-thinking frame', 19800, 184658, 'successful', 1884, 'US', 'USD', '2020-09-20 05:00:00', '2021-01-15 06:00:00'),</v>
      </c>
    </row>
    <row r="432" spans="1:32" x14ac:dyDescent="0.55000000000000004">
      <c r="A432">
        <v>1300</v>
      </c>
      <c r="B432">
        <v>3667</v>
      </c>
      <c r="C432" t="s">
        <v>38</v>
      </c>
      <c r="D432" t="s">
        <v>39</v>
      </c>
      <c r="E432" t="s">
        <v>1704</v>
      </c>
      <c r="F432" t="s">
        <v>1705</v>
      </c>
      <c r="G432">
        <v>121600</v>
      </c>
      <c r="H432">
        <v>1424</v>
      </c>
      <c r="I432" t="s">
        <v>16</v>
      </c>
      <c r="J432">
        <v>22</v>
      </c>
      <c r="K432" t="s">
        <v>24</v>
      </c>
      <c r="L432" t="s">
        <v>25</v>
      </c>
      <c r="M432" s="1">
        <v>44468.208333333336</v>
      </c>
      <c r="N432" s="1">
        <v>44521.25</v>
      </c>
      <c r="P432">
        <f t="shared" si="53"/>
        <v>4</v>
      </c>
      <c r="Q432">
        <f t="shared" si="54"/>
        <v>27</v>
      </c>
      <c r="R432">
        <f t="shared" si="57"/>
        <v>46</v>
      </c>
      <c r="U432">
        <f t="shared" si="58"/>
        <v>6</v>
      </c>
      <c r="W432">
        <f t="shared" si="59"/>
        <v>2</v>
      </c>
      <c r="X432">
        <f t="shared" si="52"/>
        <v>3</v>
      </c>
      <c r="AE432" s="4" t="str">
        <f t="shared" si="55"/>
        <v xml:space="preserve">       </v>
      </c>
      <c r="AF432" s="4" t="str">
        <f t="shared" si="56"/>
        <v xml:space="preserve">       ('1300', '3667', 'cat4', 'subcat4', 'Johnson, Turner and Carroll', 'Persevering zero administration knowledge user', 121600, 1424, 'failed', 22, 'US', 'USD', '2021-09-29 05:00:00', '2021-11-21 06:00:00'),</v>
      </c>
    </row>
    <row r="433" spans="1:32" x14ac:dyDescent="0.55000000000000004">
      <c r="A433">
        <v>353</v>
      </c>
      <c r="B433">
        <v>3733</v>
      </c>
      <c r="C433" t="s">
        <v>38</v>
      </c>
      <c r="D433" t="s">
        <v>39</v>
      </c>
      <c r="E433" t="s">
        <v>1104</v>
      </c>
      <c r="F433" t="s">
        <v>1105</v>
      </c>
      <c r="G433">
        <v>96700</v>
      </c>
      <c r="H433">
        <v>81136</v>
      </c>
      <c r="I433" t="s">
        <v>16</v>
      </c>
      <c r="J433">
        <v>1979</v>
      </c>
      <c r="K433" t="s">
        <v>24</v>
      </c>
      <c r="L433" t="s">
        <v>25</v>
      </c>
      <c r="M433" s="1">
        <v>43997.208333333336</v>
      </c>
      <c r="N433" s="1">
        <v>44345.208333333336</v>
      </c>
      <c r="P433">
        <f t="shared" si="53"/>
        <v>3</v>
      </c>
      <c r="Q433">
        <f t="shared" si="54"/>
        <v>17</v>
      </c>
      <c r="R433">
        <f t="shared" si="57"/>
        <v>31</v>
      </c>
      <c r="U433">
        <f t="shared" si="58"/>
        <v>6</v>
      </c>
      <c r="W433">
        <f t="shared" si="59"/>
        <v>2</v>
      </c>
      <c r="X433">
        <f t="shared" si="52"/>
        <v>3</v>
      </c>
      <c r="AE433" s="4" t="str">
        <f t="shared" si="55"/>
        <v xml:space="preserve">       </v>
      </c>
      <c r="AF433" s="4" t="str">
        <f t="shared" si="56"/>
        <v xml:space="preserve">       ('353', '3733', 'cat4', 'subcat4', 'Johnson-Contreras', 'Diverse scalable superstructure', 96700, 81136, 'failed', 1979, 'US', 'USD', '2020-06-15 05:00:00', '2021-05-29 05:00:00'),</v>
      </c>
    </row>
    <row r="434" spans="1:32" x14ac:dyDescent="0.55000000000000004">
      <c r="A434">
        <v>875</v>
      </c>
      <c r="B434">
        <v>1558</v>
      </c>
      <c r="C434" t="s">
        <v>38</v>
      </c>
      <c r="D434" t="s">
        <v>39</v>
      </c>
      <c r="E434" t="s">
        <v>80</v>
      </c>
      <c r="F434" t="s">
        <v>81</v>
      </c>
      <c r="G434">
        <v>9100</v>
      </c>
      <c r="H434">
        <v>6089</v>
      </c>
      <c r="I434" t="s">
        <v>82</v>
      </c>
      <c r="J434">
        <v>135</v>
      </c>
      <c r="K434" t="s">
        <v>24</v>
      </c>
      <c r="L434" t="s">
        <v>25</v>
      </c>
      <c r="M434" s="1">
        <v>44279.208333333336</v>
      </c>
      <c r="N434" s="1">
        <v>44588.25</v>
      </c>
      <c r="P434">
        <f t="shared" si="53"/>
        <v>3</v>
      </c>
      <c r="Q434">
        <f t="shared" si="54"/>
        <v>13</v>
      </c>
      <c r="R434">
        <f t="shared" si="57"/>
        <v>29</v>
      </c>
      <c r="U434">
        <f t="shared" si="58"/>
        <v>8</v>
      </c>
      <c r="W434">
        <f t="shared" si="59"/>
        <v>2</v>
      </c>
      <c r="X434">
        <f t="shared" si="52"/>
        <v>3</v>
      </c>
      <c r="AE434" s="4" t="str">
        <f t="shared" si="55"/>
        <v xml:space="preserve">       </v>
      </c>
      <c r="AF434" s="4" t="str">
        <f t="shared" si="56"/>
        <v xml:space="preserve">       ('875', '1558', 'cat4', 'subcat4', 'Johnson-Gould', 'Exclusive needs-based adapter', 9100, 6089, 'canceled', 135, 'US', 'USD', '2021-03-24 05:00:00', '2022-01-27 06:00:00'),</v>
      </c>
    </row>
    <row r="435" spans="1:32" x14ac:dyDescent="0.55000000000000004">
      <c r="A435">
        <v>1599</v>
      </c>
      <c r="B435">
        <v>5154</v>
      </c>
      <c r="C435" t="s">
        <v>97</v>
      </c>
      <c r="D435" t="s">
        <v>302</v>
      </c>
      <c r="E435" t="s">
        <v>516</v>
      </c>
      <c r="F435" t="s">
        <v>517</v>
      </c>
      <c r="G435">
        <v>60900</v>
      </c>
      <c r="H435">
        <v>102751</v>
      </c>
      <c r="I435" t="s">
        <v>23</v>
      </c>
      <c r="J435">
        <v>943</v>
      </c>
      <c r="K435" t="s">
        <v>24</v>
      </c>
      <c r="L435" t="s">
        <v>25</v>
      </c>
      <c r="M435" s="1">
        <v>44050.208333333336</v>
      </c>
      <c r="N435" s="1">
        <v>44362.208333333336</v>
      </c>
      <c r="P435">
        <f t="shared" si="53"/>
        <v>4</v>
      </c>
      <c r="Q435">
        <f t="shared" si="54"/>
        <v>11</v>
      </c>
      <c r="R435">
        <f t="shared" si="57"/>
        <v>37</v>
      </c>
      <c r="U435">
        <f t="shared" si="58"/>
        <v>10</v>
      </c>
      <c r="W435">
        <f t="shared" si="59"/>
        <v>2</v>
      </c>
      <c r="X435">
        <f t="shared" si="52"/>
        <v>3</v>
      </c>
      <c r="AE435" s="4" t="str">
        <f t="shared" si="55"/>
        <v xml:space="preserve">       </v>
      </c>
      <c r="AF435" s="4" t="str">
        <f t="shared" si="56"/>
        <v xml:space="preserve">       ('1599', '5154', 'cat7', 'subcat21', 'Johnson-Lee', 'Intuitive exuding process improvement', 60900, 102751, 'successful', 943, 'US', 'USD', '2020-08-07 05:00:00', '2021-06-15 05:00:00'),</v>
      </c>
    </row>
    <row r="436" spans="1:32" x14ac:dyDescent="0.55000000000000004">
      <c r="A436">
        <v>2103</v>
      </c>
      <c r="B436">
        <v>1707</v>
      </c>
      <c r="C436" t="s">
        <v>97</v>
      </c>
      <c r="D436" t="s">
        <v>98</v>
      </c>
      <c r="E436" t="s">
        <v>1584</v>
      </c>
      <c r="F436" t="s">
        <v>1585</v>
      </c>
      <c r="G436">
        <v>125600</v>
      </c>
      <c r="H436">
        <v>109106</v>
      </c>
      <c r="I436" t="s">
        <v>16</v>
      </c>
      <c r="J436">
        <v>3410</v>
      </c>
      <c r="K436" t="s">
        <v>24</v>
      </c>
      <c r="L436" t="s">
        <v>25</v>
      </c>
      <c r="M436" s="1">
        <v>44222.25</v>
      </c>
      <c r="N436" s="1">
        <v>44226.25</v>
      </c>
      <c r="P436">
        <f t="shared" si="53"/>
        <v>4</v>
      </c>
      <c r="Q436">
        <f t="shared" si="54"/>
        <v>15</v>
      </c>
      <c r="R436">
        <f t="shared" si="57"/>
        <v>24</v>
      </c>
      <c r="U436">
        <f t="shared" si="58"/>
        <v>6</v>
      </c>
      <c r="W436">
        <f t="shared" si="59"/>
        <v>2</v>
      </c>
      <c r="X436">
        <f t="shared" si="52"/>
        <v>3</v>
      </c>
      <c r="AE436" s="4" t="str">
        <f t="shared" si="55"/>
        <v xml:space="preserve">       </v>
      </c>
      <c r="AF436" s="4" t="str">
        <f t="shared" si="56"/>
        <v xml:space="preserve">       ('2103', '1707', 'cat7', 'subcat12', 'Johnson-Morales', 'Devolved 24hour forecast', 125600, 109106, 'failed', 3410, 'US', 'USD', '2021-01-26 06:00:00', '2021-01-30 06:00:00'),</v>
      </c>
    </row>
    <row r="437" spans="1:32" x14ac:dyDescent="0.55000000000000004">
      <c r="A437">
        <v>2711</v>
      </c>
      <c r="B437">
        <v>1620</v>
      </c>
      <c r="C437" t="s">
        <v>26</v>
      </c>
      <c r="D437" t="s">
        <v>67</v>
      </c>
      <c r="E437" t="s">
        <v>1590</v>
      </c>
      <c r="F437" t="s">
        <v>1591</v>
      </c>
      <c r="G437">
        <v>149600</v>
      </c>
      <c r="H437">
        <v>169586</v>
      </c>
      <c r="I437" t="s">
        <v>23</v>
      </c>
      <c r="J437">
        <v>5139</v>
      </c>
      <c r="K437" t="s">
        <v>24</v>
      </c>
      <c r="L437" t="s">
        <v>25</v>
      </c>
      <c r="M437" s="1">
        <v>44387.208333333336</v>
      </c>
      <c r="N437" s="1">
        <v>44573.25</v>
      </c>
      <c r="P437">
        <f t="shared" si="53"/>
        <v>4</v>
      </c>
      <c r="Q437">
        <f t="shared" si="54"/>
        <v>12</v>
      </c>
      <c r="R437">
        <f t="shared" si="57"/>
        <v>35</v>
      </c>
      <c r="U437">
        <f t="shared" si="58"/>
        <v>10</v>
      </c>
      <c r="W437">
        <f t="shared" si="59"/>
        <v>2</v>
      </c>
      <c r="X437">
        <f t="shared" si="52"/>
        <v>3</v>
      </c>
      <c r="AE437" s="4" t="str">
        <f t="shared" si="55"/>
        <v xml:space="preserve">       </v>
      </c>
      <c r="AF437" s="4" t="str">
        <f t="shared" si="56"/>
        <v xml:space="preserve">       ('2711', '1620', 'cat2', 'subcat8', 'Johnson-Pace', 'Persistent 3rdgeneration moratorium', 149600, 169586, 'successful', 5139, 'US', 'USD', '2021-07-10 05:00:00', '2022-01-12 06:00:00'),</v>
      </c>
    </row>
    <row r="438" spans="1:32" x14ac:dyDescent="0.55000000000000004">
      <c r="A438">
        <v>3081</v>
      </c>
      <c r="B438">
        <v>2157</v>
      </c>
      <c r="C438" t="s">
        <v>38</v>
      </c>
      <c r="D438" t="s">
        <v>39</v>
      </c>
      <c r="E438" t="s">
        <v>1501</v>
      </c>
      <c r="F438" t="s">
        <v>1502</v>
      </c>
      <c r="G438">
        <v>54300</v>
      </c>
      <c r="H438">
        <v>48227</v>
      </c>
      <c r="I438" t="s">
        <v>82</v>
      </c>
      <c r="J438">
        <v>524</v>
      </c>
      <c r="K438" t="s">
        <v>24</v>
      </c>
      <c r="L438" t="s">
        <v>25</v>
      </c>
      <c r="M438" s="1">
        <v>44160.25</v>
      </c>
      <c r="N438" s="1">
        <v>44293.208333333336</v>
      </c>
      <c r="P438">
        <f t="shared" si="53"/>
        <v>4</v>
      </c>
      <c r="Q438">
        <f t="shared" si="54"/>
        <v>12</v>
      </c>
      <c r="R438">
        <f t="shared" si="57"/>
        <v>37</v>
      </c>
      <c r="U438">
        <f t="shared" si="58"/>
        <v>8</v>
      </c>
      <c r="W438">
        <f t="shared" si="59"/>
        <v>2</v>
      </c>
      <c r="X438">
        <f t="shared" si="52"/>
        <v>3</v>
      </c>
      <c r="AE438" s="4" t="str">
        <f t="shared" si="55"/>
        <v xml:space="preserve">       </v>
      </c>
      <c r="AF438" s="4" t="str">
        <f t="shared" si="56"/>
        <v xml:space="preserve">       ('3081', '2157', 'cat4', 'subcat4', 'Johns-Thomas', 'Realigned web-enabled functionalities', 54300, 48227, 'canceled', 524, 'US', 'USD', '2020-11-25 06:00:00', '2021-04-07 05:00:00'),</v>
      </c>
    </row>
    <row r="439" spans="1:32" x14ac:dyDescent="0.55000000000000004">
      <c r="A439">
        <v>2032</v>
      </c>
      <c r="B439">
        <v>2280</v>
      </c>
      <c r="C439" t="s">
        <v>38</v>
      </c>
      <c r="D439" t="s">
        <v>39</v>
      </c>
      <c r="E439" t="s">
        <v>1416</v>
      </c>
      <c r="F439" t="s">
        <v>1417</v>
      </c>
      <c r="G439">
        <v>2300</v>
      </c>
      <c r="H439">
        <v>8244</v>
      </c>
      <c r="I439" t="s">
        <v>23</v>
      </c>
      <c r="J439">
        <v>147</v>
      </c>
      <c r="K439" t="s">
        <v>24</v>
      </c>
      <c r="L439" t="s">
        <v>25</v>
      </c>
      <c r="M439" s="1">
        <v>44226.25</v>
      </c>
      <c r="N439" s="1">
        <v>44295.208333333336</v>
      </c>
      <c r="P439">
        <f t="shared" si="53"/>
        <v>4</v>
      </c>
      <c r="Q439">
        <f t="shared" si="54"/>
        <v>9</v>
      </c>
      <c r="R439">
        <f t="shared" si="57"/>
        <v>25</v>
      </c>
      <c r="U439">
        <f t="shared" si="58"/>
        <v>10</v>
      </c>
      <c r="W439">
        <f t="shared" si="59"/>
        <v>2</v>
      </c>
      <c r="X439">
        <f t="shared" si="52"/>
        <v>3</v>
      </c>
      <c r="AE439" s="4" t="str">
        <f t="shared" si="55"/>
        <v xml:space="preserve">       </v>
      </c>
      <c r="AF439" s="4" t="str">
        <f t="shared" si="56"/>
        <v xml:space="preserve">       ('2032', '2280', 'cat4', 'subcat4', 'Jones PLC', 'Virtual systemic intranet', 2300, 8244, 'successful', 147, 'US', 'USD', '2021-01-30 06:00:00', '2021-04-09 05:00:00'),</v>
      </c>
    </row>
    <row r="440" spans="1:32" x14ac:dyDescent="0.55000000000000004">
      <c r="A440">
        <v>108</v>
      </c>
      <c r="B440">
        <v>4158</v>
      </c>
      <c r="C440" t="s">
        <v>38</v>
      </c>
      <c r="D440" t="s">
        <v>39</v>
      </c>
      <c r="E440" t="s">
        <v>1677</v>
      </c>
      <c r="F440" t="s">
        <v>1678</v>
      </c>
      <c r="G440">
        <v>2300</v>
      </c>
      <c r="H440">
        <v>14150</v>
      </c>
      <c r="I440" t="s">
        <v>23</v>
      </c>
      <c r="J440">
        <v>133</v>
      </c>
      <c r="K440" t="s">
        <v>24</v>
      </c>
      <c r="L440" t="s">
        <v>25</v>
      </c>
      <c r="M440" s="1">
        <v>44171.25</v>
      </c>
      <c r="N440" s="1">
        <v>44254.25</v>
      </c>
      <c r="P440">
        <f t="shared" si="53"/>
        <v>3</v>
      </c>
      <c r="Q440">
        <f t="shared" si="54"/>
        <v>22</v>
      </c>
      <c r="R440">
        <f t="shared" si="57"/>
        <v>37</v>
      </c>
      <c r="U440">
        <f t="shared" si="58"/>
        <v>10</v>
      </c>
      <c r="W440">
        <f t="shared" si="59"/>
        <v>2</v>
      </c>
      <c r="X440">
        <f t="shared" si="52"/>
        <v>3</v>
      </c>
      <c r="AE440" s="4" t="str">
        <f t="shared" si="55"/>
        <v xml:space="preserve">       </v>
      </c>
      <c r="AF440" s="4" t="str">
        <f t="shared" si="56"/>
        <v xml:space="preserve">       ('108', '4158', 'cat4', 'subcat4', 'Jones, Casey and Jones', 'Ergonomic mission-critical moratorium', 2300, 14150, 'successful', 133, 'US', 'USD', '2020-12-06 06:00:00', '2021-02-27 06:00:00'),</v>
      </c>
    </row>
    <row r="441" spans="1:32" x14ac:dyDescent="0.55000000000000004">
      <c r="A441">
        <v>2354</v>
      </c>
      <c r="B441">
        <v>2966</v>
      </c>
      <c r="C441" t="s">
        <v>38</v>
      </c>
      <c r="D441" t="s">
        <v>39</v>
      </c>
      <c r="E441" t="s">
        <v>412</v>
      </c>
      <c r="F441" t="s">
        <v>413</v>
      </c>
      <c r="G441">
        <v>181200</v>
      </c>
      <c r="H441">
        <v>47459</v>
      </c>
      <c r="I441" t="s">
        <v>16</v>
      </c>
      <c r="J441">
        <v>1130</v>
      </c>
      <c r="K441" t="s">
        <v>24</v>
      </c>
      <c r="L441" t="s">
        <v>25</v>
      </c>
      <c r="M441" s="1">
        <v>44223.25</v>
      </c>
      <c r="N441" s="1">
        <v>44546.25</v>
      </c>
      <c r="P441">
        <f t="shared" si="53"/>
        <v>4</v>
      </c>
      <c r="Q441">
        <f t="shared" si="54"/>
        <v>28</v>
      </c>
      <c r="R441">
        <f t="shared" si="57"/>
        <v>29</v>
      </c>
      <c r="U441">
        <f t="shared" si="58"/>
        <v>6</v>
      </c>
      <c r="W441">
        <f t="shared" si="59"/>
        <v>2</v>
      </c>
      <c r="X441">
        <f t="shared" si="52"/>
        <v>3</v>
      </c>
      <c r="AE441" s="4" t="str">
        <f t="shared" si="55"/>
        <v xml:space="preserve">       </v>
      </c>
      <c r="AF441" s="4" t="str">
        <f t="shared" si="56"/>
        <v xml:space="preserve">       ('2354', '2966', 'cat4', 'subcat4', 'Jones, Contreras and Burnett', 'Sharable intangible migration', 181200, 47459, 'failed', 1130, 'US', 'USD', '2021-01-27 06:00:00', '2021-12-16 06:00:00'),</v>
      </c>
    </row>
    <row r="442" spans="1:32" x14ac:dyDescent="0.55000000000000004">
      <c r="A442">
        <v>378</v>
      </c>
      <c r="B442">
        <v>3714</v>
      </c>
      <c r="C442" t="s">
        <v>26</v>
      </c>
      <c r="D442" t="s">
        <v>158</v>
      </c>
      <c r="E442" t="s">
        <v>156</v>
      </c>
      <c r="F442" t="s">
        <v>157</v>
      </c>
      <c r="G442">
        <v>100</v>
      </c>
      <c r="H442">
        <v>2</v>
      </c>
      <c r="I442" t="s">
        <v>16</v>
      </c>
      <c r="J442">
        <v>1</v>
      </c>
      <c r="K442" t="s">
        <v>116</v>
      </c>
      <c r="L442" t="s">
        <v>117</v>
      </c>
      <c r="M442" s="1">
        <v>44477.208333333336</v>
      </c>
      <c r="N442" s="1">
        <v>44503.208333333336</v>
      </c>
      <c r="P442">
        <f t="shared" si="53"/>
        <v>3</v>
      </c>
      <c r="Q442">
        <f t="shared" si="54"/>
        <v>23</v>
      </c>
      <c r="R442">
        <f t="shared" si="57"/>
        <v>37</v>
      </c>
      <c r="U442">
        <f t="shared" si="58"/>
        <v>6</v>
      </c>
      <c r="W442">
        <f t="shared" si="59"/>
        <v>2</v>
      </c>
      <c r="X442">
        <f t="shared" si="52"/>
        <v>3</v>
      </c>
      <c r="AE442" s="4" t="str">
        <f t="shared" si="55"/>
        <v xml:space="preserve">       </v>
      </c>
      <c r="AF442" s="4" t="str">
        <f t="shared" si="56"/>
        <v xml:space="preserve">       ('378', '3714', 'cat2', 'subcat17', 'Jones, Taylor and Moore', 'Down-sized system-worthy secured line', 100, 2, 'failed', 1, 'IT', 'EUR', '2021-10-08 05:00:00', '2021-11-03 05:00:00'),</v>
      </c>
    </row>
    <row r="443" spans="1:32" x14ac:dyDescent="0.55000000000000004">
      <c r="A443">
        <v>3027</v>
      </c>
      <c r="B443">
        <v>4427</v>
      </c>
      <c r="C443" t="s">
        <v>32</v>
      </c>
      <c r="D443" t="s">
        <v>72</v>
      </c>
      <c r="E443" t="s">
        <v>1422</v>
      </c>
      <c r="F443" t="s">
        <v>1423</v>
      </c>
      <c r="G443">
        <v>7500</v>
      </c>
      <c r="H443">
        <v>14381</v>
      </c>
      <c r="I443" t="s">
        <v>23</v>
      </c>
      <c r="J443">
        <v>134</v>
      </c>
      <c r="K443" t="s">
        <v>24</v>
      </c>
      <c r="L443" t="s">
        <v>25</v>
      </c>
      <c r="M443" s="1">
        <v>44136.208333333336</v>
      </c>
      <c r="N443" s="1">
        <v>44491.208333333336</v>
      </c>
      <c r="P443">
        <f t="shared" si="53"/>
        <v>4</v>
      </c>
      <c r="Q443">
        <f t="shared" si="54"/>
        <v>24</v>
      </c>
      <c r="R443">
        <f t="shared" si="57"/>
        <v>28</v>
      </c>
      <c r="U443">
        <f t="shared" si="58"/>
        <v>10</v>
      </c>
      <c r="W443">
        <f t="shared" si="59"/>
        <v>2</v>
      </c>
      <c r="X443">
        <f t="shared" si="52"/>
        <v>3</v>
      </c>
      <c r="AE443" s="4" t="str">
        <f t="shared" si="55"/>
        <v xml:space="preserve">       </v>
      </c>
      <c r="AF443" s="4" t="str">
        <f t="shared" si="56"/>
        <v xml:space="preserve">       ('3027', '4427', 'cat3', 'subcat9', 'Jones, Wiley and Robbins', 'Front-line cohesive extranet', 7500, 14381, 'successful', 134, 'US', 'USD', '2020-11-01 05:00:00', '2021-10-22 05:00:00'),</v>
      </c>
    </row>
    <row r="444" spans="1:32" x14ac:dyDescent="0.55000000000000004">
      <c r="A444">
        <v>2924</v>
      </c>
      <c r="B444">
        <v>1687</v>
      </c>
      <c r="C444" t="s">
        <v>75</v>
      </c>
      <c r="D444" t="s">
        <v>143</v>
      </c>
      <c r="E444" t="s">
        <v>1879</v>
      </c>
      <c r="F444" t="s">
        <v>1880</v>
      </c>
      <c r="G444">
        <v>3800</v>
      </c>
      <c r="H444">
        <v>9021</v>
      </c>
      <c r="I444" t="s">
        <v>23</v>
      </c>
      <c r="J444">
        <v>156</v>
      </c>
      <c r="K444" t="s">
        <v>107</v>
      </c>
      <c r="L444" t="s">
        <v>108</v>
      </c>
      <c r="M444" s="1">
        <v>43998.208333333336</v>
      </c>
      <c r="N444" s="1">
        <v>44220.25</v>
      </c>
      <c r="P444">
        <f t="shared" si="53"/>
        <v>4</v>
      </c>
      <c r="Q444">
        <f t="shared" si="54"/>
        <v>14</v>
      </c>
      <c r="R444">
        <f t="shared" si="57"/>
        <v>24</v>
      </c>
      <c r="U444">
        <f t="shared" si="58"/>
        <v>10</v>
      </c>
      <c r="W444">
        <f t="shared" si="59"/>
        <v>2</v>
      </c>
      <c r="X444">
        <f t="shared" si="52"/>
        <v>3</v>
      </c>
      <c r="AE444" s="4" t="str">
        <f t="shared" si="55"/>
        <v xml:space="preserve">       </v>
      </c>
      <c r="AF444" s="4" t="str">
        <f t="shared" si="56"/>
        <v xml:space="preserve">       ('2924', '1687', 'cat6', 'subcat16', 'Jones-Gonzalez', 'Seamless dynamic website', 3800, 9021, 'successful', 156, 'CH', 'CHF', '2020-06-16 05:00:00', '2021-01-24 06:00:00'),</v>
      </c>
    </row>
    <row r="445" spans="1:32" x14ac:dyDescent="0.55000000000000004">
      <c r="A445">
        <v>2592</v>
      </c>
      <c r="B445">
        <v>2749</v>
      </c>
      <c r="C445" t="s">
        <v>26</v>
      </c>
      <c r="D445" t="s">
        <v>27</v>
      </c>
      <c r="E445" t="s">
        <v>855</v>
      </c>
      <c r="F445" t="s">
        <v>856</v>
      </c>
      <c r="G445">
        <v>8100</v>
      </c>
      <c r="H445">
        <v>14083</v>
      </c>
      <c r="I445" t="s">
        <v>23</v>
      </c>
      <c r="J445">
        <v>454</v>
      </c>
      <c r="K445" t="s">
        <v>24</v>
      </c>
      <c r="L445" t="s">
        <v>25</v>
      </c>
      <c r="M445" s="1">
        <v>44095.208333333336</v>
      </c>
      <c r="N445" s="1">
        <v>44238.25</v>
      </c>
      <c r="P445">
        <f t="shared" si="53"/>
        <v>4</v>
      </c>
      <c r="Q445">
        <f t="shared" si="54"/>
        <v>12</v>
      </c>
      <c r="R445">
        <f t="shared" si="57"/>
        <v>29</v>
      </c>
      <c r="U445">
        <f t="shared" si="58"/>
        <v>10</v>
      </c>
      <c r="W445">
        <f t="shared" si="59"/>
        <v>2</v>
      </c>
      <c r="X445">
        <f t="shared" si="52"/>
        <v>3</v>
      </c>
      <c r="AE445" s="4" t="str">
        <f t="shared" si="55"/>
        <v xml:space="preserve">       </v>
      </c>
      <c r="AF445" s="4" t="str">
        <f t="shared" si="56"/>
        <v xml:space="preserve">       ('2592', '2749', 'cat2', 'subcat2', 'Jones-Martin', 'Virtual systematic monitoring', 8100, 14083, 'successful', 454, 'US', 'USD', '2020-09-21 05:00:00', '2021-02-11 06:00:00'),</v>
      </c>
    </row>
    <row r="446" spans="1:32" x14ac:dyDescent="0.55000000000000004">
      <c r="A446">
        <v>718</v>
      </c>
      <c r="B446">
        <v>1612</v>
      </c>
      <c r="C446" t="s">
        <v>32</v>
      </c>
      <c r="D446" t="s">
        <v>33</v>
      </c>
      <c r="E446" t="s">
        <v>284</v>
      </c>
      <c r="F446" t="s">
        <v>285</v>
      </c>
      <c r="G446">
        <v>4700</v>
      </c>
      <c r="H446">
        <v>12635</v>
      </c>
      <c r="I446" t="s">
        <v>23</v>
      </c>
      <c r="J446">
        <v>361</v>
      </c>
      <c r="K446" t="s">
        <v>30</v>
      </c>
      <c r="L446" t="s">
        <v>31</v>
      </c>
      <c r="M446" s="1">
        <v>44128.208333333336</v>
      </c>
      <c r="N446" s="1">
        <v>44298.208333333336</v>
      </c>
      <c r="P446">
        <f t="shared" si="53"/>
        <v>3</v>
      </c>
      <c r="Q446">
        <f t="shared" si="54"/>
        <v>11</v>
      </c>
      <c r="R446">
        <f t="shared" si="57"/>
        <v>31</v>
      </c>
      <c r="U446">
        <f t="shared" si="58"/>
        <v>10</v>
      </c>
      <c r="W446">
        <f t="shared" si="59"/>
        <v>2</v>
      </c>
      <c r="X446">
        <f t="shared" si="52"/>
        <v>3</v>
      </c>
      <c r="AE446" s="4" t="str">
        <f t="shared" si="55"/>
        <v xml:space="preserve">       </v>
      </c>
      <c r="AF446" s="4" t="str">
        <f t="shared" si="56"/>
        <v xml:space="preserve">       ('718', '1612', 'cat3', 'subcat3', 'Jones-Meyer', 'Re-engineered client-driven hub', 4700, 12635, 'successful', 361, 'AU', 'AUD', '2020-10-24 05:00:00', '2021-04-12 05:00:00'),</v>
      </c>
    </row>
    <row r="447" spans="1:32" x14ac:dyDescent="0.55000000000000004">
      <c r="A447">
        <v>1003</v>
      </c>
      <c r="B447">
        <v>5799</v>
      </c>
      <c r="C447" t="s">
        <v>19</v>
      </c>
      <c r="D447" t="s">
        <v>20</v>
      </c>
      <c r="E447" t="s">
        <v>905</v>
      </c>
      <c r="F447" t="s">
        <v>906</v>
      </c>
      <c r="G447">
        <v>147800</v>
      </c>
      <c r="H447">
        <v>15723</v>
      </c>
      <c r="I447" t="s">
        <v>16</v>
      </c>
      <c r="J447">
        <v>162</v>
      </c>
      <c r="K447" t="s">
        <v>24</v>
      </c>
      <c r="L447" t="s">
        <v>25</v>
      </c>
      <c r="M447" s="1">
        <v>44123.208333333336</v>
      </c>
      <c r="N447" s="1">
        <v>44397.208333333336</v>
      </c>
      <c r="P447">
        <f t="shared" si="53"/>
        <v>4</v>
      </c>
      <c r="Q447">
        <f t="shared" si="54"/>
        <v>12</v>
      </c>
      <c r="R447">
        <f t="shared" si="57"/>
        <v>34</v>
      </c>
      <c r="U447">
        <f t="shared" si="58"/>
        <v>6</v>
      </c>
      <c r="W447">
        <f t="shared" si="59"/>
        <v>2</v>
      </c>
      <c r="X447">
        <f t="shared" si="52"/>
        <v>3</v>
      </c>
      <c r="AE447" s="4" t="str">
        <f t="shared" si="55"/>
        <v xml:space="preserve">       </v>
      </c>
      <c r="AF447" s="4" t="str">
        <f t="shared" si="56"/>
        <v xml:space="preserve">       ('1003', '5799', 'cat1', 'subcat1', 'Jones-Riddle', 'Self-enabling real-time definition', 147800, 15723, 'failed', 162, 'US', 'USD', '2020-10-19 05:00:00', '2021-07-20 05:00:00'),</v>
      </c>
    </row>
    <row r="448" spans="1:32" x14ac:dyDescent="0.55000000000000004">
      <c r="A448">
        <v>342</v>
      </c>
      <c r="B448">
        <v>4533</v>
      </c>
      <c r="C448" t="s">
        <v>26</v>
      </c>
      <c r="D448" t="s">
        <v>67</v>
      </c>
      <c r="E448" t="s">
        <v>1742</v>
      </c>
      <c r="F448" t="s">
        <v>1743</v>
      </c>
      <c r="G448">
        <v>6700</v>
      </c>
      <c r="H448">
        <v>8917</v>
      </c>
      <c r="I448" t="s">
        <v>23</v>
      </c>
      <c r="J448">
        <v>307</v>
      </c>
      <c r="K448" t="s">
        <v>24</v>
      </c>
      <c r="L448" t="s">
        <v>25</v>
      </c>
      <c r="M448" s="1">
        <v>44282.208333333336</v>
      </c>
      <c r="N448" s="1">
        <v>44478.208333333336</v>
      </c>
      <c r="P448">
        <f t="shared" si="53"/>
        <v>3</v>
      </c>
      <c r="Q448">
        <f t="shared" si="54"/>
        <v>10</v>
      </c>
      <c r="R448">
        <f t="shared" si="57"/>
        <v>39</v>
      </c>
      <c r="U448">
        <f t="shared" si="58"/>
        <v>10</v>
      </c>
      <c r="W448">
        <f t="shared" si="59"/>
        <v>2</v>
      </c>
      <c r="X448">
        <f t="shared" si="52"/>
        <v>3</v>
      </c>
      <c r="AE448" s="4" t="str">
        <f t="shared" si="55"/>
        <v xml:space="preserve">       </v>
      </c>
      <c r="AF448" s="4" t="str">
        <f t="shared" si="56"/>
        <v xml:space="preserve">       ('342', '4533', 'cat2', 'subcat8', 'Jones-Ryan', 'Vision-oriented uniform instruction set', 6700, 8917, 'successful', 307, 'US', 'USD', '2021-03-27 05:00:00', '2021-10-09 05:00:00'),</v>
      </c>
    </row>
    <row r="449" spans="1:32" x14ac:dyDescent="0.55000000000000004">
      <c r="A449">
        <v>1486</v>
      </c>
      <c r="B449">
        <v>2906</v>
      </c>
      <c r="C449" t="s">
        <v>38</v>
      </c>
      <c r="D449" t="s">
        <v>39</v>
      </c>
      <c r="E449" t="s">
        <v>196</v>
      </c>
      <c r="F449" t="s">
        <v>197</v>
      </c>
      <c r="G449">
        <v>7900</v>
      </c>
      <c r="H449">
        <v>1901</v>
      </c>
      <c r="I449" t="s">
        <v>82</v>
      </c>
      <c r="J449">
        <v>17</v>
      </c>
      <c r="K449" t="s">
        <v>24</v>
      </c>
      <c r="L449" t="s">
        <v>25</v>
      </c>
      <c r="M449" s="1">
        <v>44374.208333333336</v>
      </c>
      <c r="N449" s="1">
        <v>44578.25</v>
      </c>
      <c r="P449">
        <f t="shared" si="53"/>
        <v>4</v>
      </c>
      <c r="Q449">
        <f t="shared" si="54"/>
        <v>12</v>
      </c>
      <c r="R449">
        <f t="shared" si="57"/>
        <v>36</v>
      </c>
      <c r="U449">
        <f t="shared" si="58"/>
        <v>8</v>
      </c>
      <c r="W449">
        <f t="shared" si="59"/>
        <v>2</v>
      </c>
      <c r="X449">
        <f t="shared" si="52"/>
        <v>3</v>
      </c>
      <c r="AE449" s="4" t="str">
        <f t="shared" si="55"/>
        <v xml:space="preserve">       </v>
      </c>
      <c r="AF449" s="4" t="str">
        <f t="shared" si="56"/>
        <v xml:space="preserve">       ('1486', '2906', 'cat4', 'subcat4', 'Jones-Watson', 'Switchable disintermediate moderator', 7900, 1901, 'canceled', 17, 'US', 'USD', '2021-06-27 05:00:00', '2022-01-17 06:00:00'),</v>
      </c>
    </row>
    <row r="450" spans="1:32" x14ac:dyDescent="0.55000000000000004">
      <c r="A450">
        <v>127</v>
      </c>
      <c r="B450">
        <v>1941</v>
      </c>
      <c r="C450" t="s">
        <v>38</v>
      </c>
      <c r="D450" t="s">
        <v>39</v>
      </c>
      <c r="E450" t="s">
        <v>1630</v>
      </c>
      <c r="F450" t="s">
        <v>1631</v>
      </c>
      <c r="G450">
        <v>2000</v>
      </c>
      <c r="H450">
        <v>680</v>
      </c>
      <c r="I450" t="s">
        <v>16</v>
      </c>
      <c r="J450">
        <v>7</v>
      </c>
      <c r="K450" t="s">
        <v>24</v>
      </c>
      <c r="L450" t="s">
        <v>25</v>
      </c>
      <c r="M450" s="1">
        <v>44420.208333333336</v>
      </c>
      <c r="N450" s="1">
        <v>44473.208333333336</v>
      </c>
      <c r="P450">
        <f t="shared" si="53"/>
        <v>3</v>
      </c>
      <c r="Q450">
        <f t="shared" si="54"/>
        <v>26</v>
      </c>
      <c r="R450">
        <f t="shared" si="57"/>
        <v>30</v>
      </c>
      <c r="U450">
        <f t="shared" si="58"/>
        <v>6</v>
      </c>
      <c r="W450">
        <f t="shared" si="59"/>
        <v>2</v>
      </c>
      <c r="X450">
        <f t="shared" ref="X450:X513" si="60">LEN(L450)</f>
        <v>3</v>
      </c>
      <c r="AE450" s="4" t="str">
        <f t="shared" si="55"/>
        <v xml:space="preserve">       </v>
      </c>
      <c r="AF450" s="4" t="str">
        <f t="shared" si="56"/>
        <v xml:space="preserve">       ('127', '1941', 'cat4', 'subcat4', 'Jordan, Schneider and Hall', 'Reduced 6thgeneration intranet', 2000, 680, 'failed', 7, 'US', 'USD', '2021-08-12 05:00:00', '2021-10-04 05:00:00'),</v>
      </c>
    </row>
    <row r="451" spans="1:32" x14ac:dyDescent="0.55000000000000004">
      <c r="A451">
        <v>3176</v>
      </c>
      <c r="B451">
        <v>1791</v>
      </c>
      <c r="C451" t="s">
        <v>26</v>
      </c>
      <c r="D451" t="s">
        <v>27</v>
      </c>
      <c r="E451" t="s">
        <v>732</v>
      </c>
      <c r="F451" t="s">
        <v>733</v>
      </c>
      <c r="G451">
        <v>173800</v>
      </c>
      <c r="H451">
        <v>198628</v>
      </c>
      <c r="I451" t="s">
        <v>23</v>
      </c>
      <c r="J451">
        <v>2283</v>
      </c>
      <c r="K451" t="s">
        <v>24</v>
      </c>
      <c r="L451" t="s">
        <v>25</v>
      </c>
      <c r="M451" s="1">
        <v>43888.25</v>
      </c>
      <c r="N451" s="1">
        <v>44239.25</v>
      </c>
      <c r="P451">
        <f t="shared" ref="P451:P514" si="61">LEN(A451)</f>
        <v>4</v>
      </c>
      <c r="Q451">
        <f t="shared" ref="Q451:Q514" si="62">LEN(E451)</f>
        <v>13</v>
      </c>
      <c r="R451">
        <f t="shared" si="57"/>
        <v>21</v>
      </c>
      <c r="U451">
        <f t="shared" si="58"/>
        <v>10</v>
      </c>
      <c r="W451">
        <f t="shared" si="59"/>
        <v>2</v>
      </c>
      <c r="X451">
        <f t="shared" si="60"/>
        <v>3</v>
      </c>
      <c r="AE451" s="4" t="str">
        <f t="shared" ref="AE451:AE514" si="63">"       "</f>
        <v xml:space="preserve">       </v>
      </c>
      <c r="AF451" s="4" t="str">
        <f t="shared" ref="AF451:AF514" si="64">AE451&amp;"('"&amp;A451&amp;"', '"&amp;B451&amp;"', '"&amp;C451&amp;"', '"&amp;D451&amp;"', '"&amp;E451&amp;"', '"&amp;F451&amp;"', "&amp;G451&amp;", "&amp;H451&amp;", '"&amp;I451&amp;"', "&amp;J451&amp;", '"&amp;K451&amp;"', '"&amp;L451&amp;"', '"&amp;TEXT(M451,"YYYY-MM-DD HH:MM:SS")&amp;"', '"&amp;TEXT(N451,"YYYY-MM-DD HH:MM:SS")&amp;"'),"</f>
        <v xml:space="preserve">       ('3176', '1791', 'cat2', 'subcat2', 'Jordan-Acosta', 'Operative uniform hub', 173800, 198628, 'successful', 2283, 'US', 'USD', '2020-02-27 06:00:00', '2021-02-12 06:00:00'),</v>
      </c>
    </row>
    <row r="452" spans="1:32" x14ac:dyDescent="0.55000000000000004">
      <c r="A452">
        <v>1889</v>
      </c>
      <c r="B452">
        <v>3368</v>
      </c>
      <c r="C452" t="s">
        <v>38</v>
      </c>
      <c r="D452" t="s">
        <v>39</v>
      </c>
      <c r="E452" t="s">
        <v>1720</v>
      </c>
      <c r="F452" t="s">
        <v>1721</v>
      </c>
      <c r="G452">
        <v>6400</v>
      </c>
      <c r="H452">
        <v>8890</v>
      </c>
      <c r="I452" t="s">
        <v>23</v>
      </c>
      <c r="J452">
        <v>261</v>
      </c>
      <c r="K452" t="s">
        <v>24</v>
      </c>
      <c r="L452" t="s">
        <v>25</v>
      </c>
      <c r="M452" s="1">
        <v>44278.208333333336</v>
      </c>
      <c r="N452" s="1">
        <v>44462.208333333336</v>
      </c>
      <c r="P452">
        <f t="shared" si="61"/>
        <v>4</v>
      </c>
      <c r="Q452">
        <f t="shared" si="62"/>
        <v>14</v>
      </c>
      <c r="R452">
        <f t="shared" si="57"/>
        <v>35</v>
      </c>
      <c r="U452">
        <f t="shared" si="58"/>
        <v>10</v>
      </c>
      <c r="W452">
        <f t="shared" si="59"/>
        <v>2</v>
      </c>
      <c r="X452">
        <f t="shared" si="60"/>
        <v>3</v>
      </c>
      <c r="AE452" s="4" t="str">
        <f t="shared" si="63"/>
        <v xml:space="preserve">       </v>
      </c>
      <c r="AF452" s="4" t="str">
        <f t="shared" si="64"/>
        <v xml:space="preserve">       ('1889', '3368', 'cat4', 'subcat4', 'Jordan-Fischer', 'Vision-oriented high-level extranet', 6400, 8890, 'successful', 261, 'US', 'USD', '2021-03-23 05:00:00', '2021-09-23 05:00:00'),</v>
      </c>
    </row>
    <row r="453" spans="1:32" x14ac:dyDescent="0.55000000000000004">
      <c r="A453">
        <v>917</v>
      </c>
      <c r="B453">
        <v>2385</v>
      </c>
      <c r="C453" t="s">
        <v>75</v>
      </c>
      <c r="D453" t="s">
        <v>216</v>
      </c>
      <c r="E453" t="s">
        <v>1347</v>
      </c>
      <c r="F453" t="s">
        <v>1348</v>
      </c>
      <c r="G453">
        <v>4500</v>
      </c>
      <c r="H453">
        <v>1863</v>
      </c>
      <c r="I453" t="s">
        <v>16</v>
      </c>
      <c r="J453">
        <v>18</v>
      </c>
      <c r="K453" t="s">
        <v>24</v>
      </c>
      <c r="L453" t="s">
        <v>25</v>
      </c>
      <c r="M453" s="1">
        <v>44296.208333333336</v>
      </c>
      <c r="N453" s="1">
        <v>44311.208333333336</v>
      </c>
      <c r="P453">
        <f t="shared" si="61"/>
        <v>3</v>
      </c>
      <c r="Q453">
        <f t="shared" si="62"/>
        <v>12</v>
      </c>
      <c r="R453">
        <f t="shared" si="57"/>
        <v>36</v>
      </c>
      <c r="U453">
        <f t="shared" si="58"/>
        <v>6</v>
      </c>
      <c r="W453">
        <f t="shared" si="59"/>
        <v>2</v>
      </c>
      <c r="X453">
        <f t="shared" si="60"/>
        <v>3</v>
      </c>
      <c r="AE453" s="4" t="str">
        <f t="shared" si="63"/>
        <v xml:space="preserve">       </v>
      </c>
      <c r="AF453" s="4" t="str">
        <f t="shared" si="64"/>
        <v xml:space="preserve">       ('917', '2385', 'cat6', 'subcat19', 'Jordan-Wolfe', 'Inverse multimedia Graphic Interface', 4500, 1863, 'failed', 18, 'US', 'USD', '2021-04-10 05:00:00', '2021-04-25 05:00:00'),</v>
      </c>
    </row>
    <row r="454" spans="1:32" x14ac:dyDescent="0.55000000000000004">
      <c r="A454">
        <v>1354</v>
      </c>
      <c r="B454">
        <v>2350</v>
      </c>
      <c r="C454" t="s">
        <v>38</v>
      </c>
      <c r="D454" t="s">
        <v>39</v>
      </c>
      <c r="E454" t="s">
        <v>1185</v>
      </c>
      <c r="F454" t="s">
        <v>1186</v>
      </c>
      <c r="G454">
        <v>94900</v>
      </c>
      <c r="H454">
        <v>194166</v>
      </c>
      <c r="I454" t="s">
        <v>23</v>
      </c>
      <c r="J454">
        <v>3596</v>
      </c>
      <c r="K454" t="s">
        <v>24</v>
      </c>
      <c r="L454" t="s">
        <v>25</v>
      </c>
      <c r="M454" s="1">
        <v>44216.25</v>
      </c>
      <c r="N454" s="1">
        <v>44327.208333333336</v>
      </c>
      <c r="P454">
        <f t="shared" si="61"/>
        <v>4</v>
      </c>
      <c r="Q454">
        <f t="shared" si="62"/>
        <v>10</v>
      </c>
      <c r="R454">
        <f t="shared" si="57"/>
        <v>38</v>
      </c>
      <c r="U454">
        <f t="shared" si="58"/>
        <v>10</v>
      </c>
      <c r="W454">
        <f t="shared" si="59"/>
        <v>2</v>
      </c>
      <c r="X454">
        <f t="shared" si="60"/>
        <v>3</v>
      </c>
      <c r="AE454" s="4" t="str">
        <f t="shared" si="63"/>
        <v xml:space="preserve">       </v>
      </c>
      <c r="AF454" s="4" t="str">
        <f t="shared" si="64"/>
        <v xml:space="preserve">       ('1354', '2350', 'cat4', 'subcat4', 'Joseph LLC', 'Decentralized logistical collaboration', 94900, 194166, 'successful', 3596, 'US', 'USD', '2021-01-20 06:00:00', '2021-05-11 05:00:00'),</v>
      </c>
    </row>
    <row r="455" spans="1:32" x14ac:dyDescent="0.55000000000000004">
      <c r="A455">
        <v>3138</v>
      </c>
      <c r="B455">
        <v>5713</v>
      </c>
      <c r="C455" t="s">
        <v>48</v>
      </c>
      <c r="D455" t="s">
        <v>79</v>
      </c>
      <c r="E455" t="s">
        <v>1622</v>
      </c>
      <c r="F455" t="s">
        <v>1623</v>
      </c>
      <c r="G455">
        <v>3600</v>
      </c>
      <c r="H455">
        <v>3174</v>
      </c>
      <c r="I455" t="s">
        <v>54</v>
      </c>
      <c r="J455">
        <v>31</v>
      </c>
      <c r="K455" t="s">
        <v>24</v>
      </c>
      <c r="L455" t="s">
        <v>25</v>
      </c>
      <c r="M455" s="1">
        <v>44099.208333333336</v>
      </c>
      <c r="N455" s="1">
        <v>44334.208333333336</v>
      </c>
      <c r="P455">
        <f t="shared" si="61"/>
        <v>4</v>
      </c>
      <c r="Q455">
        <f t="shared" si="62"/>
        <v>9</v>
      </c>
      <c r="R455">
        <f t="shared" si="57"/>
        <v>35</v>
      </c>
      <c r="U455">
        <f t="shared" si="58"/>
        <v>4</v>
      </c>
      <c r="W455">
        <f t="shared" si="59"/>
        <v>2</v>
      </c>
      <c r="X455">
        <f t="shared" si="60"/>
        <v>3</v>
      </c>
      <c r="AE455" s="4" t="str">
        <f t="shared" si="63"/>
        <v xml:space="preserve">       </v>
      </c>
      <c r="AF455" s="4" t="str">
        <f t="shared" si="64"/>
        <v xml:space="preserve">       ('3138', '5713', 'cat5', 'subcat11', 'Joyce PLC', 'Synchronized directional capability', 3600, 3174, 'live', 31, 'US', 'USD', '2020-09-25 05:00:00', '2021-05-18 05:00:00'),</v>
      </c>
    </row>
    <row r="456" spans="1:32" x14ac:dyDescent="0.55000000000000004">
      <c r="A456">
        <v>2948</v>
      </c>
      <c r="B456">
        <v>5140</v>
      </c>
      <c r="C456" t="s">
        <v>19</v>
      </c>
      <c r="D456" t="s">
        <v>20</v>
      </c>
      <c r="E456" t="s">
        <v>1777</v>
      </c>
      <c r="F456" t="s">
        <v>1778</v>
      </c>
      <c r="G456">
        <v>4800</v>
      </c>
      <c r="H456">
        <v>7797</v>
      </c>
      <c r="I456" t="s">
        <v>23</v>
      </c>
      <c r="J456">
        <v>300</v>
      </c>
      <c r="K456" t="s">
        <v>24</v>
      </c>
      <c r="L456" t="s">
        <v>25</v>
      </c>
      <c r="M456" s="1">
        <v>44523.25</v>
      </c>
      <c r="N456" s="1">
        <v>44575.25</v>
      </c>
      <c r="P456">
        <f t="shared" si="61"/>
        <v>4</v>
      </c>
      <c r="Q456">
        <f t="shared" si="62"/>
        <v>23</v>
      </c>
      <c r="R456">
        <f t="shared" si="57"/>
        <v>43</v>
      </c>
      <c r="U456">
        <f t="shared" si="58"/>
        <v>10</v>
      </c>
      <c r="W456">
        <f t="shared" si="59"/>
        <v>2</v>
      </c>
      <c r="X456">
        <f t="shared" si="60"/>
        <v>3</v>
      </c>
      <c r="AE456" s="4" t="str">
        <f t="shared" si="63"/>
        <v xml:space="preserve">       </v>
      </c>
      <c r="AF456" s="4" t="str">
        <f t="shared" si="64"/>
        <v xml:space="preserve">       ('2948', '5140', 'cat1', 'subcat1', 'Kane, Pruitt and Rivera', 'Cross-platform next generation service-desk', 4800, 7797, 'successful', 300, 'US', 'USD', '2021-11-23 06:00:00', '2022-01-14 06:00:00'),</v>
      </c>
    </row>
    <row r="457" spans="1:32" x14ac:dyDescent="0.55000000000000004">
      <c r="A457">
        <v>2427</v>
      </c>
      <c r="B457">
        <v>5256</v>
      </c>
      <c r="C457" t="s">
        <v>26</v>
      </c>
      <c r="D457" t="s">
        <v>27</v>
      </c>
      <c r="E457" t="s">
        <v>386</v>
      </c>
      <c r="F457" t="s">
        <v>387</v>
      </c>
      <c r="G457">
        <v>6100</v>
      </c>
      <c r="H457">
        <v>9134</v>
      </c>
      <c r="I457" t="s">
        <v>23</v>
      </c>
      <c r="J457">
        <v>157</v>
      </c>
      <c r="K457" t="s">
        <v>107</v>
      </c>
      <c r="L457" t="s">
        <v>108</v>
      </c>
      <c r="M457" s="1">
        <v>44444.208333333336</v>
      </c>
      <c r="N457" s="1">
        <v>44546.25</v>
      </c>
      <c r="P457">
        <f t="shared" si="61"/>
        <v>4</v>
      </c>
      <c r="Q457">
        <f t="shared" si="62"/>
        <v>25</v>
      </c>
      <c r="R457">
        <f t="shared" si="57"/>
        <v>38</v>
      </c>
      <c r="U457">
        <f t="shared" si="58"/>
        <v>10</v>
      </c>
      <c r="W457">
        <f t="shared" si="59"/>
        <v>2</v>
      </c>
      <c r="X457">
        <f t="shared" si="60"/>
        <v>3</v>
      </c>
      <c r="AE457" s="4" t="str">
        <f t="shared" si="63"/>
        <v xml:space="preserve">       </v>
      </c>
      <c r="AF457" s="4" t="str">
        <f t="shared" si="64"/>
        <v xml:space="preserve">       ('2427', '5256', 'cat2', 'subcat2', 'Keith, Alvarez and Potter', 'Extended bottom-line open architecture', 6100, 9134, 'successful', 157, 'CH', 'CHF', '2021-09-05 05:00:00', '2021-12-16 06:00:00'),</v>
      </c>
    </row>
    <row r="458" spans="1:32" x14ac:dyDescent="0.55000000000000004">
      <c r="A458">
        <v>306</v>
      </c>
      <c r="B458">
        <v>1376</v>
      </c>
      <c r="C458" t="s">
        <v>48</v>
      </c>
      <c r="D458" t="s">
        <v>49</v>
      </c>
      <c r="E458" t="s">
        <v>1181</v>
      </c>
      <c r="F458" t="s">
        <v>1182</v>
      </c>
      <c r="G458">
        <v>3700</v>
      </c>
      <c r="H458">
        <v>5107</v>
      </c>
      <c r="I458" t="s">
        <v>23</v>
      </c>
      <c r="J458">
        <v>85</v>
      </c>
      <c r="K458" t="s">
        <v>30</v>
      </c>
      <c r="L458" t="s">
        <v>31</v>
      </c>
      <c r="M458" s="1">
        <v>44284.208333333336</v>
      </c>
      <c r="N458" s="1">
        <v>44468.208333333336</v>
      </c>
      <c r="P458">
        <f t="shared" si="61"/>
        <v>3</v>
      </c>
      <c r="Q458">
        <f t="shared" si="62"/>
        <v>27</v>
      </c>
      <c r="R458">
        <f t="shared" si="57"/>
        <v>35</v>
      </c>
      <c r="U458">
        <f t="shared" si="58"/>
        <v>10</v>
      </c>
      <c r="W458">
        <f t="shared" si="59"/>
        <v>2</v>
      </c>
      <c r="X458">
        <f t="shared" si="60"/>
        <v>3</v>
      </c>
      <c r="AE458" s="4" t="str">
        <f t="shared" si="63"/>
        <v xml:space="preserve">       </v>
      </c>
      <c r="AF458" s="4" t="str">
        <f t="shared" si="64"/>
        <v xml:space="preserve">       ('306', '1376', 'cat5', 'subcat5', 'Kelley, Stanton and Sanchez', 'Optional tangible pricing structure', 3700, 5107, 'successful', 85, 'AU', 'AUD', '2021-03-29 05:00:00', '2021-09-29 05:00:00'),</v>
      </c>
    </row>
    <row r="459" spans="1:32" x14ac:dyDescent="0.55000000000000004">
      <c r="A459">
        <v>426</v>
      </c>
      <c r="B459">
        <v>1495</v>
      </c>
      <c r="C459" t="s">
        <v>38</v>
      </c>
      <c r="D459" t="s">
        <v>39</v>
      </c>
      <c r="E459" t="s">
        <v>1412</v>
      </c>
      <c r="F459" t="s">
        <v>1413</v>
      </c>
      <c r="G459">
        <v>184100</v>
      </c>
      <c r="H459">
        <v>159037</v>
      </c>
      <c r="I459" t="s">
        <v>16</v>
      </c>
      <c r="J459">
        <v>1657</v>
      </c>
      <c r="K459" t="s">
        <v>24</v>
      </c>
      <c r="L459" t="s">
        <v>25</v>
      </c>
      <c r="M459" s="1">
        <v>44266.25</v>
      </c>
      <c r="N459" s="1">
        <v>44382.208333333336</v>
      </c>
      <c r="P459">
        <f t="shared" si="61"/>
        <v>3</v>
      </c>
      <c r="Q459">
        <f t="shared" si="62"/>
        <v>9</v>
      </c>
      <c r="R459">
        <f t="shared" si="57"/>
        <v>46</v>
      </c>
      <c r="U459">
        <f t="shared" si="58"/>
        <v>6</v>
      </c>
      <c r="W459">
        <f t="shared" si="59"/>
        <v>2</v>
      </c>
      <c r="X459">
        <f t="shared" si="60"/>
        <v>3</v>
      </c>
      <c r="AE459" s="4" t="str">
        <f t="shared" si="63"/>
        <v xml:space="preserve">       </v>
      </c>
      <c r="AF459" s="4" t="str">
        <f t="shared" si="64"/>
        <v xml:space="preserve">       ('426', '1495', 'cat4', 'subcat4', 'Kelly PLC', 'Decentralized context-sensitive superstructure', 184100, 159037, 'failed', 1657, 'US', 'USD', '2021-03-11 06:00:00', '2021-07-05 05:00:00'),</v>
      </c>
    </row>
    <row r="460" spans="1:32" x14ac:dyDescent="0.55000000000000004">
      <c r="A460">
        <v>2837</v>
      </c>
      <c r="B460">
        <v>3768</v>
      </c>
      <c r="C460" t="s">
        <v>38</v>
      </c>
      <c r="D460" t="s">
        <v>39</v>
      </c>
      <c r="E460" t="s">
        <v>1395</v>
      </c>
      <c r="F460" t="s">
        <v>1396</v>
      </c>
      <c r="G460">
        <v>197900</v>
      </c>
      <c r="H460">
        <v>110689</v>
      </c>
      <c r="I460" t="s">
        <v>16</v>
      </c>
      <c r="J460">
        <v>4428</v>
      </c>
      <c r="K460" t="s">
        <v>30</v>
      </c>
      <c r="L460" t="s">
        <v>31</v>
      </c>
      <c r="M460" s="1">
        <v>44457.208333333336</v>
      </c>
      <c r="N460" s="1">
        <v>44530.25</v>
      </c>
      <c r="P460">
        <f t="shared" si="61"/>
        <v>4</v>
      </c>
      <c r="Q460">
        <f t="shared" si="62"/>
        <v>11</v>
      </c>
      <c r="R460">
        <f t="shared" si="57"/>
        <v>33</v>
      </c>
      <c r="U460">
        <f t="shared" si="58"/>
        <v>6</v>
      </c>
      <c r="W460">
        <f t="shared" si="59"/>
        <v>2</v>
      </c>
      <c r="X460">
        <f t="shared" si="60"/>
        <v>3</v>
      </c>
      <c r="AE460" s="4" t="str">
        <f t="shared" si="63"/>
        <v xml:space="preserve">       </v>
      </c>
      <c r="AF460" s="4" t="str">
        <f t="shared" si="64"/>
        <v xml:space="preserve">       ('2837', '3768', 'cat4', 'subcat4', 'Kelly-Colon', 'Stand-alone grid-enabled leverage', 197900, 110689, 'failed', 4428, 'AU', 'AUD', '2021-09-18 05:00:00', '2021-11-30 06:00:00'),</v>
      </c>
    </row>
    <row r="461" spans="1:32" x14ac:dyDescent="0.55000000000000004">
      <c r="A461">
        <v>120</v>
      </c>
      <c r="B461">
        <v>3339</v>
      </c>
      <c r="C461" t="s">
        <v>38</v>
      </c>
      <c r="D461" t="s">
        <v>39</v>
      </c>
      <c r="E461" t="s">
        <v>1624</v>
      </c>
      <c r="F461" t="s">
        <v>1625</v>
      </c>
      <c r="G461">
        <v>9000</v>
      </c>
      <c r="H461">
        <v>3351</v>
      </c>
      <c r="I461" t="s">
        <v>16</v>
      </c>
      <c r="J461">
        <v>45</v>
      </c>
      <c r="K461" t="s">
        <v>24</v>
      </c>
      <c r="L461" t="s">
        <v>25</v>
      </c>
      <c r="M461" s="1">
        <v>43898.25</v>
      </c>
      <c r="N461" s="1">
        <v>44280.208333333336</v>
      </c>
      <c r="P461">
        <f t="shared" si="61"/>
        <v>3</v>
      </c>
      <c r="Q461">
        <f t="shared" si="62"/>
        <v>14</v>
      </c>
      <c r="R461">
        <f t="shared" si="57"/>
        <v>34</v>
      </c>
      <c r="U461">
        <f t="shared" si="58"/>
        <v>6</v>
      </c>
      <c r="W461">
        <f t="shared" si="59"/>
        <v>2</v>
      </c>
      <c r="X461">
        <f t="shared" si="60"/>
        <v>3</v>
      </c>
      <c r="AE461" s="4" t="str">
        <f t="shared" si="63"/>
        <v xml:space="preserve">       </v>
      </c>
      <c r="AF461" s="4" t="str">
        <f t="shared" si="64"/>
        <v xml:space="preserve">       ('120', '3339', 'cat4', 'subcat4', 'Kennedy-Miller', 'Cross-platform composite migration', 9000, 3351, 'failed', 45, 'US', 'USD', '2020-03-08 06:00:00', '2021-03-25 05:00:00'),</v>
      </c>
    </row>
    <row r="462" spans="1:32" x14ac:dyDescent="0.55000000000000004">
      <c r="A462">
        <v>1950</v>
      </c>
      <c r="B462">
        <v>1299</v>
      </c>
      <c r="C462" t="s">
        <v>48</v>
      </c>
      <c r="D462" t="s">
        <v>60</v>
      </c>
      <c r="E462" t="s">
        <v>63</v>
      </c>
      <c r="F462" t="s">
        <v>64</v>
      </c>
      <c r="G462">
        <v>6300</v>
      </c>
      <c r="H462">
        <v>5629</v>
      </c>
      <c r="I462" t="s">
        <v>16</v>
      </c>
      <c r="J462">
        <v>55</v>
      </c>
      <c r="K462" t="s">
        <v>24</v>
      </c>
      <c r="L462" t="s">
        <v>25</v>
      </c>
      <c r="M462" s="1">
        <v>44149.25</v>
      </c>
      <c r="N462" s="1">
        <v>44295.208333333336</v>
      </c>
      <c r="P462">
        <f t="shared" si="61"/>
        <v>4</v>
      </c>
      <c r="Q462">
        <f t="shared" si="62"/>
        <v>7</v>
      </c>
      <c r="R462">
        <f t="shared" si="57"/>
        <v>27</v>
      </c>
      <c r="U462">
        <f t="shared" si="58"/>
        <v>6</v>
      </c>
      <c r="W462">
        <f t="shared" si="59"/>
        <v>2</v>
      </c>
      <c r="X462">
        <f t="shared" si="60"/>
        <v>3</v>
      </c>
      <c r="AE462" s="4" t="str">
        <f t="shared" si="63"/>
        <v xml:space="preserve">       </v>
      </c>
      <c r="AF462" s="4" t="str">
        <f t="shared" si="64"/>
        <v xml:space="preserve">       ('1950', '1299', 'cat5', 'subcat7', 'Kim Ltd', 'Assimilated hybrid intranet', 6300, 5629, 'failed', 55, 'US', 'USD', '2020-11-14 06:00:00', '2021-04-09 05:00:00'),</v>
      </c>
    </row>
    <row r="463" spans="1:32" x14ac:dyDescent="0.55000000000000004">
      <c r="A463">
        <v>170</v>
      </c>
      <c r="B463">
        <v>3477</v>
      </c>
      <c r="C463" t="s">
        <v>38</v>
      </c>
      <c r="D463" t="s">
        <v>39</v>
      </c>
      <c r="E463" t="s">
        <v>133</v>
      </c>
      <c r="F463" t="s">
        <v>134</v>
      </c>
      <c r="G463">
        <v>9900</v>
      </c>
      <c r="H463">
        <v>5027</v>
      </c>
      <c r="I463" t="s">
        <v>16</v>
      </c>
      <c r="J463">
        <v>88</v>
      </c>
      <c r="K463" t="s">
        <v>42</v>
      </c>
      <c r="L463" t="s">
        <v>43</v>
      </c>
      <c r="M463" s="1">
        <v>44300.208333333336</v>
      </c>
      <c r="N463" s="1">
        <v>44317.208333333336</v>
      </c>
      <c r="P463">
        <f t="shared" si="61"/>
        <v>3</v>
      </c>
      <c r="Q463">
        <f t="shared" si="62"/>
        <v>8</v>
      </c>
      <c r="R463">
        <f t="shared" si="57"/>
        <v>33</v>
      </c>
      <c r="U463">
        <f t="shared" si="58"/>
        <v>6</v>
      </c>
      <c r="W463">
        <f t="shared" si="59"/>
        <v>2</v>
      </c>
      <c r="X463">
        <f t="shared" si="60"/>
        <v>3</v>
      </c>
      <c r="AE463" s="4" t="str">
        <f t="shared" si="63"/>
        <v xml:space="preserve">       </v>
      </c>
      <c r="AF463" s="4" t="str">
        <f t="shared" si="64"/>
        <v xml:space="preserve">       ('170', '3477', 'cat4', 'subcat4', 'Kim-Rice', 'Organized bi-directional function', 9900, 5027, 'failed', 88, 'DK', 'DKK', '2021-04-14 05:00:00', '2021-05-01 05:00:00'),</v>
      </c>
    </row>
    <row r="464" spans="1:32" x14ac:dyDescent="0.55000000000000004">
      <c r="A464">
        <v>1834</v>
      </c>
      <c r="B464">
        <v>1268</v>
      </c>
      <c r="C464" t="s">
        <v>32</v>
      </c>
      <c r="D464" t="s">
        <v>72</v>
      </c>
      <c r="E464" t="s">
        <v>454</v>
      </c>
      <c r="F464" t="s">
        <v>455</v>
      </c>
      <c r="G464">
        <v>8200</v>
      </c>
      <c r="H464">
        <v>5178</v>
      </c>
      <c r="I464" t="s">
        <v>16</v>
      </c>
      <c r="J464">
        <v>100</v>
      </c>
      <c r="K464" t="s">
        <v>42</v>
      </c>
      <c r="L464" t="s">
        <v>43</v>
      </c>
      <c r="M464" s="1">
        <v>44049.208333333336</v>
      </c>
      <c r="N464" s="1">
        <v>44438.208333333336</v>
      </c>
      <c r="P464">
        <f t="shared" si="61"/>
        <v>4</v>
      </c>
      <c r="Q464">
        <f t="shared" si="62"/>
        <v>8</v>
      </c>
      <c r="R464">
        <f t="shared" si="57"/>
        <v>33</v>
      </c>
      <c r="U464">
        <f t="shared" si="58"/>
        <v>6</v>
      </c>
      <c r="W464">
        <f t="shared" si="59"/>
        <v>2</v>
      </c>
      <c r="X464">
        <f t="shared" si="60"/>
        <v>3</v>
      </c>
      <c r="AE464" s="4" t="str">
        <f t="shared" si="63"/>
        <v xml:space="preserve">       </v>
      </c>
      <c r="AF464" s="4" t="str">
        <f t="shared" si="64"/>
        <v xml:space="preserve">       ('1834', '1268', 'cat3', 'subcat9', 'King Inc', 'Organic bandwidth-monitored frame', 8200, 5178, 'failed', 100, 'DK', 'DKK', '2020-08-06 05:00:00', '2021-08-30 05:00:00'),</v>
      </c>
    </row>
    <row r="465" spans="1:32" x14ac:dyDescent="0.55000000000000004">
      <c r="A465">
        <v>514</v>
      </c>
      <c r="B465">
        <v>3072</v>
      </c>
      <c r="C465" t="s">
        <v>48</v>
      </c>
      <c r="D465" t="s">
        <v>60</v>
      </c>
      <c r="E465" t="s">
        <v>454</v>
      </c>
      <c r="F465" t="s">
        <v>1448</v>
      </c>
      <c r="G465">
        <v>7400</v>
      </c>
      <c r="H465">
        <v>6245</v>
      </c>
      <c r="I465" t="s">
        <v>16</v>
      </c>
      <c r="J465">
        <v>56</v>
      </c>
      <c r="K465" t="s">
        <v>24</v>
      </c>
      <c r="L465" t="s">
        <v>25</v>
      </c>
      <c r="M465" s="1">
        <v>44188.25</v>
      </c>
      <c r="N465" s="1">
        <v>44465.208333333336</v>
      </c>
      <c r="P465">
        <f t="shared" si="61"/>
        <v>3</v>
      </c>
      <c r="Q465">
        <f t="shared" si="62"/>
        <v>8</v>
      </c>
      <c r="R465">
        <f t="shared" si="57"/>
        <v>31</v>
      </c>
      <c r="U465">
        <f t="shared" si="58"/>
        <v>6</v>
      </c>
      <c r="W465">
        <f t="shared" si="59"/>
        <v>2</v>
      </c>
      <c r="X465">
        <f t="shared" si="60"/>
        <v>3</v>
      </c>
      <c r="AE465" s="4" t="str">
        <f t="shared" si="63"/>
        <v xml:space="preserve">       </v>
      </c>
      <c r="AF465" s="4" t="str">
        <f t="shared" si="64"/>
        <v xml:space="preserve">       ('514', '3072', 'cat5', 'subcat7', 'King Inc', 'Ergonomic dedicated focus group', 7400, 6245, 'failed', 56, 'US', 'USD', '2020-12-23 06:00:00', '2021-09-26 05:00:00'),</v>
      </c>
    </row>
    <row r="466" spans="1:32" x14ac:dyDescent="0.55000000000000004">
      <c r="A466">
        <v>1148</v>
      </c>
      <c r="B466">
        <v>5900</v>
      </c>
      <c r="C466" t="s">
        <v>38</v>
      </c>
      <c r="D466" t="s">
        <v>39</v>
      </c>
      <c r="E466" t="s">
        <v>1287</v>
      </c>
      <c r="F466" t="s">
        <v>1288</v>
      </c>
      <c r="G466">
        <v>1400</v>
      </c>
      <c r="H466">
        <v>3496</v>
      </c>
      <c r="I466" t="s">
        <v>23</v>
      </c>
      <c r="J466">
        <v>55</v>
      </c>
      <c r="K466" t="s">
        <v>24</v>
      </c>
      <c r="L466" t="s">
        <v>25</v>
      </c>
      <c r="M466" s="1">
        <v>44214.25</v>
      </c>
      <c r="N466" s="1">
        <v>44561.25</v>
      </c>
      <c r="P466">
        <f t="shared" si="61"/>
        <v>4</v>
      </c>
      <c r="Q466">
        <f t="shared" si="62"/>
        <v>8</v>
      </c>
      <c r="R466">
        <f t="shared" ref="R466:R529" si="65">LEN(F466)</f>
        <v>30</v>
      </c>
      <c r="U466">
        <f t="shared" ref="U466:U529" si="66">LEN(I466)</f>
        <v>10</v>
      </c>
      <c r="W466">
        <f t="shared" ref="W466:W529" si="67">LEN(K466)</f>
        <v>2</v>
      </c>
      <c r="X466">
        <f t="shared" si="60"/>
        <v>3</v>
      </c>
      <c r="AE466" s="4" t="str">
        <f t="shared" si="63"/>
        <v xml:space="preserve">       </v>
      </c>
      <c r="AF466" s="4" t="str">
        <f t="shared" si="64"/>
        <v xml:space="preserve">       ('1148', '5900', 'cat4', 'subcat4', 'King LLC', 'Multi-channeled local intranet', 1400, 3496, 'successful', 55, 'US', 'USD', '2021-01-18 06:00:00', '2021-12-31 06:00:00'),</v>
      </c>
    </row>
    <row r="467" spans="1:32" x14ac:dyDescent="0.55000000000000004">
      <c r="A467">
        <v>1696</v>
      </c>
      <c r="B467">
        <v>2511</v>
      </c>
      <c r="C467" t="s">
        <v>131</v>
      </c>
      <c r="D467" t="s">
        <v>132</v>
      </c>
      <c r="E467" t="s">
        <v>826</v>
      </c>
      <c r="F467" t="s">
        <v>827</v>
      </c>
      <c r="G467">
        <v>9100</v>
      </c>
      <c r="H467">
        <v>5803</v>
      </c>
      <c r="I467" t="s">
        <v>16</v>
      </c>
      <c r="J467">
        <v>67</v>
      </c>
      <c r="K467" t="s">
        <v>24</v>
      </c>
      <c r="L467" t="s">
        <v>25</v>
      </c>
      <c r="M467" s="1">
        <v>44284.208333333336</v>
      </c>
      <c r="N467" s="1">
        <v>44358.208333333336</v>
      </c>
      <c r="P467">
        <f t="shared" si="61"/>
        <v>4</v>
      </c>
      <c r="Q467">
        <f t="shared" si="62"/>
        <v>8</v>
      </c>
      <c r="R467">
        <f t="shared" si="65"/>
        <v>38</v>
      </c>
      <c r="U467">
        <f t="shared" si="66"/>
        <v>6</v>
      </c>
      <c r="W467">
        <f t="shared" si="67"/>
        <v>2</v>
      </c>
      <c r="X467">
        <f t="shared" si="60"/>
        <v>3</v>
      </c>
      <c r="AE467" s="4" t="str">
        <f t="shared" si="63"/>
        <v xml:space="preserve">       </v>
      </c>
      <c r="AF467" s="4" t="str">
        <f t="shared" si="64"/>
        <v xml:space="preserve">       ('1696', '2511', 'cat8', 'subcat15', 'King Ltd', 'Visionary systemic process improvement', 9100, 5803, 'failed', 67, 'US', 'USD', '2021-03-29 05:00:00', '2021-06-11 05:00:00'),</v>
      </c>
    </row>
    <row r="468" spans="1:32" x14ac:dyDescent="0.55000000000000004">
      <c r="A468">
        <v>1216</v>
      </c>
      <c r="B468">
        <v>5466</v>
      </c>
      <c r="C468" t="s">
        <v>38</v>
      </c>
      <c r="D468" t="s">
        <v>39</v>
      </c>
      <c r="E468" t="s">
        <v>1863</v>
      </c>
      <c r="F468" t="s">
        <v>1864</v>
      </c>
      <c r="G468">
        <v>154500</v>
      </c>
      <c r="H468">
        <v>30215</v>
      </c>
      <c r="I468" t="s">
        <v>82</v>
      </c>
      <c r="J468">
        <v>296</v>
      </c>
      <c r="K468" t="s">
        <v>24</v>
      </c>
      <c r="L468" t="s">
        <v>25</v>
      </c>
      <c r="M468" s="1">
        <v>44162.25</v>
      </c>
      <c r="N468" s="1">
        <v>44376.208333333336</v>
      </c>
      <c r="P468">
        <f t="shared" si="61"/>
        <v>4</v>
      </c>
      <c r="Q468">
        <f t="shared" si="62"/>
        <v>11</v>
      </c>
      <c r="R468">
        <f t="shared" si="65"/>
        <v>34</v>
      </c>
      <c r="U468">
        <f t="shared" si="66"/>
        <v>8</v>
      </c>
      <c r="W468">
        <f t="shared" si="67"/>
        <v>2</v>
      </c>
      <c r="X468">
        <f t="shared" si="60"/>
        <v>3</v>
      </c>
      <c r="AE468" s="4" t="str">
        <f t="shared" si="63"/>
        <v xml:space="preserve">       </v>
      </c>
      <c r="AF468" s="4" t="str">
        <f t="shared" si="64"/>
        <v xml:space="preserve">       ('1216', '5466', 'cat4', 'subcat4', 'King-Morris', 'Proactive incremental architecture', 154500, 30215, 'canceled', 296, 'US', 'USD', '2020-11-27 06:00:00', '2021-06-29 05:00:00'),</v>
      </c>
    </row>
    <row r="469" spans="1:32" x14ac:dyDescent="0.55000000000000004">
      <c r="A469">
        <v>2349</v>
      </c>
      <c r="B469">
        <v>5490</v>
      </c>
      <c r="C469" t="s">
        <v>26</v>
      </c>
      <c r="D469" t="s">
        <v>169</v>
      </c>
      <c r="E469" t="s">
        <v>931</v>
      </c>
      <c r="F469" t="s">
        <v>932</v>
      </c>
      <c r="G469">
        <v>1300</v>
      </c>
      <c r="H469">
        <v>13678</v>
      </c>
      <c r="I469" t="s">
        <v>23</v>
      </c>
      <c r="J469">
        <v>249</v>
      </c>
      <c r="K469" t="s">
        <v>24</v>
      </c>
      <c r="L469" t="s">
        <v>25</v>
      </c>
      <c r="M469" s="1">
        <v>44372.208333333336</v>
      </c>
      <c r="N469" s="1">
        <v>44470.208333333336</v>
      </c>
      <c r="P469">
        <f t="shared" si="61"/>
        <v>4</v>
      </c>
      <c r="Q469">
        <f t="shared" si="62"/>
        <v>11</v>
      </c>
      <c r="R469">
        <f t="shared" si="65"/>
        <v>34</v>
      </c>
      <c r="U469">
        <f t="shared" si="66"/>
        <v>10</v>
      </c>
      <c r="W469">
        <f t="shared" si="67"/>
        <v>2</v>
      </c>
      <c r="X469">
        <f t="shared" si="60"/>
        <v>3</v>
      </c>
      <c r="AE469" s="4" t="str">
        <f t="shared" si="63"/>
        <v xml:space="preserve">       </v>
      </c>
      <c r="AF469" s="4" t="str">
        <f t="shared" si="64"/>
        <v xml:space="preserve">       ('2349', '5490', 'cat2', 'subcat18', 'King-Nguyen', 'Open-source incremental throughput', 1300, 13678, 'successful', 249, 'US', 'USD', '2021-06-25 05:00:00', '2021-10-01 05:00:00'),</v>
      </c>
    </row>
    <row r="470" spans="1:32" x14ac:dyDescent="0.55000000000000004">
      <c r="A470">
        <v>2338</v>
      </c>
      <c r="B470">
        <v>6105</v>
      </c>
      <c r="C470" t="s">
        <v>38</v>
      </c>
      <c r="D470" t="s">
        <v>39</v>
      </c>
      <c r="E470" t="s">
        <v>816</v>
      </c>
      <c r="F470" t="s">
        <v>817</v>
      </c>
      <c r="G470">
        <v>49700</v>
      </c>
      <c r="H470">
        <v>5098</v>
      </c>
      <c r="I470" t="s">
        <v>16</v>
      </c>
      <c r="J470">
        <v>127</v>
      </c>
      <c r="K470" t="s">
        <v>24</v>
      </c>
      <c r="L470" t="s">
        <v>25</v>
      </c>
      <c r="M470" s="1">
        <v>44213.25</v>
      </c>
      <c r="N470" s="1">
        <v>44539.25</v>
      </c>
      <c r="P470">
        <f t="shared" si="61"/>
        <v>4</v>
      </c>
      <c r="Q470">
        <f t="shared" si="62"/>
        <v>27</v>
      </c>
      <c r="R470">
        <f t="shared" si="65"/>
        <v>28</v>
      </c>
      <c r="U470">
        <f t="shared" si="66"/>
        <v>6</v>
      </c>
      <c r="W470">
        <f t="shared" si="67"/>
        <v>2</v>
      </c>
      <c r="X470">
        <f t="shared" si="60"/>
        <v>3</v>
      </c>
      <c r="AE470" s="4" t="str">
        <f t="shared" si="63"/>
        <v xml:space="preserve">       </v>
      </c>
      <c r="AF470" s="4" t="str">
        <f t="shared" si="64"/>
        <v xml:space="preserve">       ('2338', '6105', 'cat4', 'subcat4', 'Klein, Stark and Livingston', 'Phased methodical initiative', 49700, 5098, 'failed', 127, 'US', 'USD', '2021-01-17 06:00:00', '2021-12-09 06:00:00'),</v>
      </c>
    </row>
    <row r="471" spans="1:32" x14ac:dyDescent="0.55000000000000004">
      <c r="A471">
        <v>834</v>
      </c>
      <c r="B471">
        <v>4701</v>
      </c>
      <c r="C471" t="s">
        <v>38</v>
      </c>
      <c r="D471" t="s">
        <v>39</v>
      </c>
      <c r="E471" t="s">
        <v>840</v>
      </c>
      <c r="F471" t="s">
        <v>841</v>
      </c>
      <c r="G471">
        <v>83000</v>
      </c>
      <c r="H471">
        <v>101352</v>
      </c>
      <c r="I471" t="s">
        <v>23</v>
      </c>
      <c r="J471">
        <v>1152</v>
      </c>
      <c r="K471" t="s">
        <v>24</v>
      </c>
      <c r="L471" t="s">
        <v>25</v>
      </c>
      <c r="M471" s="1">
        <v>44215.25</v>
      </c>
      <c r="N471" s="1">
        <v>44434.208333333336</v>
      </c>
      <c r="P471">
        <f t="shared" si="61"/>
        <v>3</v>
      </c>
      <c r="Q471">
        <f t="shared" si="62"/>
        <v>11</v>
      </c>
      <c r="R471">
        <f t="shared" si="65"/>
        <v>28</v>
      </c>
      <c r="U471">
        <f t="shared" si="66"/>
        <v>10</v>
      </c>
      <c r="W471">
        <f t="shared" si="67"/>
        <v>2</v>
      </c>
      <c r="X471">
        <f t="shared" si="60"/>
        <v>3</v>
      </c>
      <c r="AE471" s="4" t="str">
        <f t="shared" si="63"/>
        <v xml:space="preserve">       </v>
      </c>
      <c r="AF471" s="4" t="str">
        <f t="shared" si="64"/>
        <v xml:space="preserve">       ('834', '4701', 'cat4', 'subcat4', 'Knox-Garner', 'Automated systemic hierarchy', 83000, 101352, 'successful', 1152, 'US', 'USD', '2021-01-19 06:00:00', '2021-08-26 05:00:00'),</v>
      </c>
    </row>
    <row r="472" spans="1:32" x14ac:dyDescent="0.55000000000000004">
      <c r="A472">
        <v>656</v>
      </c>
      <c r="B472">
        <v>4426</v>
      </c>
      <c r="C472" t="s">
        <v>38</v>
      </c>
      <c r="D472" t="s">
        <v>39</v>
      </c>
      <c r="E472" t="s">
        <v>239</v>
      </c>
      <c r="F472" t="s">
        <v>240</v>
      </c>
      <c r="G472">
        <v>7800</v>
      </c>
      <c r="H472">
        <v>6132</v>
      </c>
      <c r="I472" t="s">
        <v>16</v>
      </c>
      <c r="J472">
        <v>106</v>
      </c>
      <c r="K472" t="s">
        <v>24</v>
      </c>
      <c r="L472" t="s">
        <v>25</v>
      </c>
      <c r="M472" s="1">
        <v>44478.208333333336</v>
      </c>
      <c r="N472" s="1">
        <v>44515.25</v>
      </c>
      <c r="P472">
        <f t="shared" si="61"/>
        <v>3</v>
      </c>
      <c r="Q472">
        <f t="shared" si="62"/>
        <v>12</v>
      </c>
      <c r="R472">
        <f t="shared" si="65"/>
        <v>32</v>
      </c>
      <c r="U472">
        <f t="shared" si="66"/>
        <v>6</v>
      </c>
      <c r="W472">
        <f t="shared" si="67"/>
        <v>2</v>
      </c>
      <c r="X472">
        <f t="shared" si="60"/>
        <v>3</v>
      </c>
      <c r="AE472" s="4" t="str">
        <f t="shared" si="63"/>
        <v xml:space="preserve">       </v>
      </c>
      <c r="AF472" s="4" t="str">
        <f t="shared" si="64"/>
        <v xml:space="preserve">       ('656', '4426', 'cat4', 'subcat4', 'Kramer Group', 'Synergistic explicit parallelism', 7800, 6132, 'failed', 106, 'US', 'USD', '2021-10-09 05:00:00', '2021-11-15 06:00:00'),</v>
      </c>
    </row>
    <row r="473" spans="1:32" x14ac:dyDescent="0.55000000000000004">
      <c r="A473">
        <v>2294</v>
      </c>
      <c r="B473">
        <v>5631</v>
      </c>
      <c r="C473" t="s">
        <v>38</v>
      </c>
      <c r="D473" t="s">
        <v>39</v>
      </c>
      <c r="E473" t="s">
        <v>152</v>
      </c>
      <c r="F473" t="s">
        <v>153</v>
      </c>
      <c r="G473">
        <v>33300</v>
      </c>
      <c r="H473">
        <v>128862</v>
      </c>
      <c r="I473" t="s">
        <v>23</v>
      </c>
      <c r="J473">
        <v>2431</v>
      </c>
      <c r="K473" t="s">
        <v>24</v>
      </c>
      <c r="L473" t="s">
        <v>25</v>
      </c>
      <c r="M473" s="1">
        <v>44249.25</v>
      </c>
      <c r="N473" s="1">
        <v>44510.25</v>
      </c>
      <c r="P473">
        <f t="shared" si="61"/>
        <v>4</v>
      </c>
      <c r="Q473">
        <f t="shared" si="62"/>
        <v>8</v>
      </c>
      <c r="R473">
        <f t="shared" si="65"/>
        <v>29</v>
      </c>
      <c r="U473">
        <f t="shared" si="66"/>
        <v>10</v>
      </c>
      <c r="W473">
        <f t="shared" si="67"/>
        <v>2</v>
      </c>
      <c r="X473">
        <f t="shared" si="60"/>
        <v>3</v>
      </c>
      <c r="AE473" s="4" t="str">
        <f t="shared" si="63"/>
        <v xml:space="preserve">       </v>
      </c>
      <c r="AF473" s="4" t="str">
        <f t="shared" si="64"/>
        <v xml:space="preserve">       ('2294', '5631', 'cat4', 'subcat4', 'Lamb Inc', 'Optimized leadingedge concept', 33300, 128862, 'successful', 2431, 'US', 'USD', '2021-02-22 06:00:00', '2021-11-10 06:00:00'),</v>
      </c>
    </row>
    <row r="474" spans="1:32" x14ac:dyDescent="0.55000000000000004">
      <c r="A474">
        <v>1941</v>
      </c>
      <c r="B474">
        <v>5177</v>
      </c>
      <c r="C474" t="s">
        <v>48</v>
      </c>
      <c r="D474" t="s">
        <v>79</v>
      </c>
      <c r="E474" t="s">
        <v>1325</v>
      </c>
      <c r="F474" t="s">
        <v>1326</v>
      </c>
      <c r="G474">
        <v>197700</v>
      </c>
      <c r="H474">
        <v>127591</v>
      </c>
      <c r="I474" t="s">
        <v>16</v>
      </c>
      <c r="J474">
        <v>2604</v>
      </c>
      <c r="K474" t="s">
        <v>42</v>
      </c>
      <c r="L474" t="s">
        <v>43</v>
      </c>
      <c r="M474" s="1">
        <v>44316.208333333336</v>
      </c>
      <c r="N474" s="1">
        <v>44556.25</v>
      </c>
      <c r="P474">
        <f t="shared" si="61"/>
        <v>4</v>
      </c>
      <c r="Q474">
        <f t="shared" si="62"/>
        <v>12</v>
      </c>
      <c r="R474">
        <f t="shared" si="65"/>
        <v>28</v>
      </c>
      <c r="U474">
        <f t="shared" si="66"/>
        <v>6</v>
      </c>
      <c r="W474">
        <f t="shared" si="67"/>
        <v>2</v>
      </c>
      <c r="X474">
        <f t="shared" si="60"/>
        <v>3</v>
      </c>
      <c r="AE474" s="4" t="str">
        <f t="shared" si="63"/>
        <v xml:space="preserve">       </v>
      </c>
      <c r="AF474" s="4" t="str">
        <f t="shared" si="64"/>
        <v xml:space="preserve">       ('1941', '5177', 'cat5', 'subcat11', 'Lamb-Sanders', 'Stand-alone reciprocal frame', 197700, 127591, 'failed', 2604, 'DK', 'DKK', '2021-04-30 05:00:00', '2021-12-26 06:00:00'),</v>
      </c>
    </row>
    <row r="475" spans="1:32" x14ac:dyDescent="0.55000000000000004">
      <c r="A475">
        <v>1278</v>
      </c>
      <c r="B475">
        <v>5203</v>
      </c>
      <c r="C475" t="s">
        <v>48</v>
      </c>
      <c r="D475" t="s">
        <v>484</v>
      </c>
      <c r="E475" t="s">
        <v>1169</v>
      </c>
      <c r="F475" t="s">
        <v>1170</v>
      </c>
      <c r="G475">
        <v>6000</v>
      </c>
      <c r="H475">
        <v>11960</v>
      </c>
      <c r="I475" t="s">
        <v>23</v>
      </c>
      <c r="J475">
        <v>221</v>
      </c>
      <c r="K475" t="s">
        <v>24</v>
      </c>
      <c r="L475" t="s">
        <v>25</v>
      </c>
      <c r="M475" s="1">
        <v>44361.208333333336</v>
      </c>
      <c r="N475" s="1">
        <v>44426.208333333336</v>
      </c>
      <c r="P475">
        <f t="shared" si="61"/>
        <v>4</v>
      </c>
      <c r="Q475">
        <f t="shared" si="62"/>
        <v>12</v>
      </c>
      <c r="R475">
        <f t="shared" si="65"/>
        <v>29</v>
      </c>
      <c r="U475">
        <f t="shared" si="66"/>
        <v>10</v>
      </c>
      <c r="W475">
        <f t="shared" si="67"/>
        <v>2</v>
      </c>
      <c r="X475">
        <f t="shared" si="60"/>
        <v>3</v>
      </c>
      <c r="AE475" s="4" t="str">
        <f t="shared" si="63"/>
        <v xml:space="preserve">       </v>
      </c>
      <c r="AF475" s="4" t="str">
        <f t="shared" si="64"/>
        <v xml:space="preserve">       ('1278', '5203', 'cat5', 'subcat23', 'Lam-Hamilton', 'Team-oriented global strategy', 6000, 11960, 'successful', 221, 'US', 'USD', '2021-06-14 05:00:00', '2021-08-18 05:00:00'),</v>
      </c>
    </row>
    <row r="476" spans="1:32" x14ac:dyDescent="0.55000000000000004">
      <c r="A476">
        <v>1849</v>
      </c>
      <c r="B476">
        <v>4453</v>
      </c>
      <c r="C476" t="s">
        <v>75</v>
      </c>
      <c r="D476" t="s">
        <v>76</v>
      </c>
      <c r="E476" t="s">
        <v>1669</v>
      </c>
      <c r="F476" t="s">
        <v>1670</v>
      </c>
      <c r="G476">
        <v>59700</v>
      </c>
      <c r="H476">
        <v>134640</v>
      </c>
      <c r="I476" t="s">
        <v>23</v>
      </c>
      <c r="J476">
        <v>2805</v>
      </c>
      <c r="K476" t="s">
        <v>17</v>
      </c>
      <c r="L476" t="s">
        <v>18</v>
      </c>
      <c r="M476" s="1">
        <v>44182.25</v>
      </c>
      <c r="N476" s="1">
        <v>44358.208333333336</v>
      </c>
      <c r="P476">
        <f t="shared" si="61"/>
        <v>4</v>
      </c>
      <c r="Q476">
        <f t="shared" si="62"/>
        <v>12</v>
      </c>
      <c r="R476">
        <f t="shared" si="65"/>
        <v>29</v>
      </c>
      <c r="U476">
        <f t="shared" si="66"/>
        <v>10</v>
      </c>
      <c r="W476">
        <f t="shared" si="67"/>
        <v>2</v>
      </c>
      <c r="X476">
        <f t="shared" si="60"/>
        <v>3</v>
      </c>
      <c r="AE476" s="4" t="str">
        <f t="shared" si="63"/>
        <v xml:space="preserve">       </v>
      </c>
      <c r="AF476" s="4" t="str">
        <f t="shared" si="64"/>
        <v xml:space="preserve">       ('1849', '4453', 'cat6', 'subcat10', 'Landry Group', 'Expanded value-added hardware', 59700, 134640, 'successful', 2805, 'CA', 'CAD', '2020-12-17 06:00:00', '2021-06-11 05:00:00'),</v>
      </c>
    </row>
    <row r="477" spans="1:32" x14ac:dyDescent="0.55000000000000004">
      <c r="A477">
        <v>37</v>
      </c>
      <c r="B477">
        <v>3035</v>
      </c>
      <c r="C477" t="s">
        <v>19</v>
      </c>
      <c r="D477" t="s">
        <v>20</v>
      </c>
      <c r="E477" t="s">
        <v>1025</v>
      </c>
      <c r="F477" t="s">
        <v>1026</v>
      </c>
      <c r="G477">
        <v>29600</v>
      </c>
      <c r="H477">
        <v>77021</v>
      </c>
      <c r="I477" t="s">
        <v>23</v>
      </c>
      <c r="J477">
        <v>1572</v>
      </c>
      <c r="K477" t="s">
        <v>46</v>
      </c>
      <c r="L477" t="s">
        <v>47</v>
      </c>
      <c r="M477" s="1">
        <v>44366.208333333336</v>
      </c>
      <c r="N477" s="1">
        <v>44371.208333333336</v>
      </c>
      <c r="P477">
        <f t="shared" si="61"/>
        <v>2</v>
      </c>
      <c r="Q477">
        <f t="shared" si="62"/>
        <v>10</v>
      </c>
      <c r="R477">
        <f t="shared" si="65"/>
        <v>28</v>
      </c>
      <c r="U477">
        <f t="shared" si="66"/>
        <v>10</v>
      </c>
      <c r="W477">
        <f t="shared" si="67"/>
        <v>2</v>
      </c>
      <c r="X477">
        <f t="shared" si="60"/>
        <v>3</v>
      </c>
      <c r="AE477" s="4" t="str">
        <f t="shared" si="63"/>
        <v xml:space="preserve">       </v>
      </c>
      <c r="AF477" s="4" t="str">
        <f t="shared" si="64"/>
        <v xml:space="preserve">       ('37', '3035', 'cat1', 'subcat1', 'Landry Inc', 'Synergistic cohesive adapter', 29600, 77021, 'successful', 1572, 'GB', 'GBP', '2021-06-19 05:00:00', '2021-06-24 05:00:00'),</v>
      </c>
    </row>
    <row r="478" spans="1:32" x14ac:dyDescent="0.55000000000000004">
      <c r="A478">
        <v>675</v>
      </c>
      <c r="B478">
        <v>1533</v>
      </c>
      <c r="C478" t="s">
        <v>48</v>
      </c>
      <c r="D478" t="s">
        <v>49</v>
      </c>
      <c r="E478" t="s">
        <v>976</v>
      </c>
      <c r="F478" t="s">
        <v>977</v>
      </c>
      <c r="G478">
        <v>6300</v>
      </c>
      <c r="H478">
        <v>5674</v>
      </c>
      <c r="I478" t="s">
        <v>16</v>
      </c>
      <c r="J478">
        <v>105</v>
      </c>
      <c r="K478" t="s">
        <v>24</v>
      </c>
      <c r="L478" t="s">
        <v>25</v>
      </c>
      <c r="M478" s="1">
        <v>44249.25</v>
      </c>
      <c r="N478" s="1">
        <v>44287.208333333336</v>
      </c>
      <c r="P478">
        <f t="shared" si="61"/>
        <v>3</v>
      </c>
      <c r="Q478">
        <f t="shared" si="62"/>
        <v>22</v>
      </c>
      <c r="R478">
        <f t="shared" si="65"/>
        <v>34</v>
      </c>
      <c r="U478">
        <f t="shared" si="66"/>
        <v>6</v>
      </c>
      <c r="W478">
        <f t="shared" si="67"/>
        <v>2</v>
      </c>
      <c r="X478">
        <f t="shared" si="60"/>
        <v>3</v>
      </c>
      <c r="AE478" s="4" t="str">
        <f t="shared" si="63"/>
        <v xml:space="preserve">       </v>
      </c>
      <c r="AF478" s="4" t="str">
        <f t="shared" si="64"/>
        <v xml:space="preserve">       ('675', '1533', 'cat5', 'subcat5', 'Lane, Ryan and Chapman', 'Switchable demand-driven help-desk', 6300, 5674, 'failed', 105, 'US', 'USD', '2021-02-22 06:00:00', '2021-04-01 05:00:00'),</v>
      </c>
    </row>
    <row r="479" spans="1:32" x14ac:dyDescent="0.55000000000000004">
      <c r="A479">
        <v>487</v>
      </c>
      <c r="B479">
        <v>2170</v>
      </c>
      <c r="C479" t="s">
        <v>75</v>
      </c>
      <c r="D479" t="s">
        <v>76</v>
      </c>
      <c r="E479" t="s">
        <v>1549</v>
      </c>
      <c r="F479" t="s">
        <v>1550</v>
      </c>
      <c r="G479">
        <v>3600</v>
      </c>
      <c r="H479">
        <v>8363</v>
      </c>
      <c r="I479" t="s">
        <v>23</v>
      </c>
      <c r="J479">
        <v>270</v>
      </c>
      <c r="K479" t="s">
        <v>24</v>
      </c>
      <c r="L479" t="s">
        <v>25</v>
      </c>
      <c r="M479" s="1">
        <v>44263.25</v>
      </c>
      <c r="N479" s="1">
        <v>44399.208333333336</v>
      </c>
      <c r="P479">
        <f t="shared" si="61"/>
        <v>3</v>
      </c>
      <c r="Q479">
        <f t="shared" si="62"/>
        <v>11</v>
      </c>
      <c r="R479">
        <f t="shared" si="65"/>
        <v>31</v>
      </c>
      <c r="U479">
        <f t="shared" si="66"/>
        <v>10</v>
      </c>
      <c r="W479">
        <f t="shared" si="67"/>
        <v>2</v>
      </c>
      <c r="X479">
        <f t="shared" si="60"/>
        <v>3</v>
      </c>
      <c r="AE479" s="4" t="str">
        <f t="shared" si="63"/>
        <v xml:space="preserve">       </v>
      </c>
      <c r="AF479" s="4" t="str">
        <f t="shared" si="64"/>
        <v xml:space="preserve">       ('487', '2170', 'cat6', 'subcat10', 'Lane-Barber', 'Universal value-added moderator', 3600, 8363, 'successful', 270, 'US', 'USD', '2021-03-08 06:00:00', '2021-07-22 05:00:00'),</v>
      </c>
    </row>
    <row r="480" spans="1:32" x14ac:dyDescent="0.55000000000000004">
      <c r="A480">
        <v>385</v>
      </c>
      <c r="B480">
        <v>3564</v>
      </c>
      <c r="C480" t="s">
        <v>38</v>
      </c>
      <c r="D480" t="s">
        <v>39</v>
      </c>
      <c r="E480" t="s">
        <v>782</v>
      </c>
      <c r="F480" t="s">
        <v>783</v>
      </c>
      <c r="G480">
        <v>59700</v>
      </c>
      <c r="H480">
        <v>135132</v>
      </c>
      <c r="I480" t="s">
        <v>23</v>
      </c>
      <c r="J480">
        <v>2875</v>
      </c>
      <c r="K480" t="s">
        <v>46</v>
      </c>
      <c r="L480" t="s">
        <v>47</v>
      </c>
      <c r="M480" s="1">
        <v>44193.25</v>
      </c>
      <c r="N480" s="1">
        <v>44556.25</v>
      </c>
      <c r="P480">
        <f t="shared" si="61"/>
        <v>3</v>
      </c>
      <c r="Q480">
        <f t="shared" si="62"/>
        <v>12</v>
      </c>
      <c r="R480">
        <f t="shared" si="65"/>
        <v>36</v>
      </c>
      <c r="U480">
        <f t="shared" si="66"/>
        <v>10</v>
      </c>
      <c r="W480">
        <f t="shared" si="67"/>
        <v>2</v>
      </c>
      <c r="X480">
        <f t="shared" si="60"/>
        <v>3</v>
      </c>
      <c r="AE480" s="4" t="str">
        <f t="shared" si="63"/>
        <v xml:space="preserve">       </v>
      </c>
      <c r="AF480" s="4" t="str">
        <f t="shared" si="64"/>
        <v xml:space="preserve">       ('385', '3564', 'cat4', 'subcat4', 'Larsen-Chung', 'Right-sized zero tolerance migration', 59700, 135132, 'successful', 2875, 'GB', 'GBP', '2020-12-28 06:00:00', '2021-12-26 06:00:00'),</v>
      </c>
    </row>
    <row r="481" spans="1:32" x14ac:dyDescent="0.55000000000000004">
      <c r="A481">
        <v>1365</v>
      </c>
      <c r="B481">
        <v>2199</v>
      </c>
      <c r="C481" t="s">
        <v>38</v>
      </c>
      <c r="D481" t="s">
        <v>39</v>
      </c>
      <c r="E481" t="s">
        <v>36</v>
      </c>
      <c r="F481" t="s">
        <v>37</v>
      </c>
      <c r="G481">
        <v>7600</v>
      </c>
      <c r="H481">
        <v>5265</v>
      </c>
      <c r="I481" t="s">
        <v>16</v>
      </c>
      <c r="J481">
        <v>53</v>
      </c>
      <c r="K481" t="s">
        <v>24</v>
      </c>
      <c r="L481" t="s">
        <v>25</v>
      </c>
      <c r="M481" s="1">
        <v>44186.25</v>
      </c>
      <c r="N481" s="1">
        <v>44431.208333333336</v>
      </c>
      <c r="P481">
        <f t="shared" si="61"/>
        <v>4</v>
      </c>
      <c r="Q481">
        <f t="shared" si="62"/>
        <v>13</v>
      </c>
      <c r="R481">
        <f t="shared" si="65"/>
        <v>25</v>
      </c>
      <c r="U481">
        <f t="shared" si="66"/>
        <v>6</v>
      </c>
      <c r="W481">
        <f t="shared" si="67"/>
        <v>2</v>
      </c>
      <c r="X481">
        <f t="shared" si="60"/>
        <v>3</v>
      </c>
      <c r="AE481" s="4" t="str">
        <f t="shared" si="63"/>
        <v xml:space="preserve">       </v>
      </c>
      <c r="AF481" s="4" t="str">
        <f t="shared" si="64"/>
        <v xml:space="preserve">       ('1365', '2199', 'cat4', 'subcat4', 'Larson-Little', 'Proactive foreground core', 7600, 5265, 'failed', 53, 'US', 'USD', '2020-12-21 06:00:00', '2021-08-23 05:00:00'),</v>
      </c>
    </row>
    <row r="482" spans="1:32" x14ac:dyDescent="0.55000000000000004">
      <c r="A482">
        <v>2612</v>
      </c>
      <c r="B482">
        <v>2140</v>
      </c>
      <c r="C482" t="s">
        <v>26</v>
      </c>
      <c r="D482" t="s">
        <v>27</v>
      </c>
      <c r="E482" t="s">
        <v>786</v>
      </c>
      <c r="F482" t="s">
        <v>787</v>
      </c>
      <c r="G482">
        <v>3700</v>
      </c>
      <c r="H482">
        <v>13755</v>
      </c>
      <c r="I482" t="s">
        <v>23</v>
      </c>
      <c r="J482">
        <v>191</v>
      </c>
      <c r="K482" t="s">
        <v>24</v>
      </c>
      <c r="L482" t="s">
        <v>25</v>
      </c>
      <c r="M482" s="1">
        <v>44309.208333333336</v>
      </c>
      <c r="N482" s="1">
        <v>44587.25</v>
      </c>
      <c r="P482">
        <f t="shared" si="61"/>
        <v>4</v>
      </c>
      <c r="Q482">
        <f t="shared" si="62"/>
        <v>14</v>
      </c>
      <c r="R482">
        <f t="shared" si="65"/>
        <v>34</v>
      </c>
      <c r="U482">
        <f t="shared" si="66"/>
        <v>10</v>
      </c>
      <c r="W482">
        <f t="shared" si="67"/>
        <v>2</v>
      </c>
      <c r="X482">
        <f t="shared" si="60"/>
        <v>3</v>
      </c>
      <c r="AE482" s="4" t="str">
        <f t="shared" si="63"/>
        <v xml:space="preserve">       </v>
      </c>
      <c r="AF482" s="4" t="str">
        <f t="shared" si="64"/>
        <v xml:space="preserve">       ('2612', '2140', 'cat2', 'subcat2', 'Lawrence Group', 'Automated actuating conglomeration', 3700, 13755, 'successful', 191, 'US', 'USD', '2021-04-23 05:00:00', '2022-01-26 06:00:00'),</v>
      </c>
    </row>
    <row r="483" spans="1:32" x14ac:dyDescent="0.55000000000000004">
      <c r="A483">
        <v>725</v>
      </c>
      <c r="B483">
        <v>6144</v>
      </c>
      <c r="C483" t="s">
        <v>32</v>
      </c>
      <c r="D483" t="s">
        <v>72</v>
      </c>
      <c r="E483" t="s">
        <v>1728</v>
      </c>
      <c r="F483" t="s">
        <v>1729</v>
      </c>
      <c r="G483">
        <v>1500</v>
      </c>
      <c r="H483">
        <v>8447</v>
      </c>
      <c r="I483" t="s">
        <v>23</v>
      </c>
      <c r="J483">
        <v>132</v>
      </c>
      <c r="K483" t="s">
        <v>116</v>
      </c>
      <c r="L483" t="s">
        <v>117</v>
      </c>
      <c r="M483" s="1">
        <v>44276.208333333336</v>
      </c>
      <c r="N483" s="1">
        <v>44341.208333333336</v>
      </c>
      <c r="P483">
        <f t="shared" si="61"/>
        <v>3</v>
      </c>
      <c r="Q483">
        <f t="shared" si="62"/>
        <v>15</v>
      </c>
      <c r="R483">
        <f t="shared" si="65"/>
        <v>40</v>
      </c>
      <c r="U483">
        <f t="shared" si="66"/>
        <v>10</v>
      </c>
      <c r="W483">
        <f t="shared" si="67"/>
        <v>2</v>
      </c>
      <c r="X483">
        <f t="shared" si="60"/>
        <v>3</v>
      </c>
      <c r="AE483" s="4" t="str">
        <f t="shared" si="63"/>
        <v xml:space="preserve">       </v>
      </c>
      <c r="AF483" s="4" t="str">
        <f t="shared" si="64"/>
        <v xml:space="preserve">       ('725', '6144', 'cat3', 'subcat9', 'Lawson and Sons', 'Reverse-engineered multi-tasking product', 1500, 8447, 'successful', 132, 'IT', 'EUR', '2021-03-21 05:00:00', '2021-05-25 05:00:00'),</v>
      </c>
    </row>
    <row r="484" spans="1:32" x14ac:dyDescent="0.55000000000000004">
      <c r="A484">
        <v>2647</v>
      </c>
      <c r="B484">
        <v>6036</v>
      </c>
      <c r="C484" t="s">
        <v>38</v>
      </c>
      <c r="D484" t="s">
        <v>39</v>
      </c>
      <c r="E484" t="s">
        <v>332</v>
      </c>
      <c r="F484" t="s">
        <v>333</v>
      </c>
      <c r="G484">
        <v>7700</v>
      </c>
      <c r="H484">
        <v>5488</v>
      </c>
      <c r="I484" t="s">
        <v>16</v>
      </c>
      <c r="J484">
        <v>117</v>
      </c>
      <c r="K484" t="s">
        <v>24</v>
      </c>
      <c r="L484" t="s">
        <v>25</v>
      </c>
      <c r="M484" s="1">
        <v>44190.25</v>
      </c>
      <c r="N484" s="1">
        <v>44532.25</v>
      </c>
      <c r="P484">
        <f t="shared" si="61"/>
        <v>4</v>
      </c>
      <c r="Q484">
        <f t="shared" si="62"/>
        <v>20</v>
      </c>
      <c r="R484">
        <f t="shared" si="65"/>
        <v>29</v>
      </c>
      <c r="U484">
        <f t="shared" si="66"/>
        <v>6</v>
      </c>
      <c r="W484">
        <f t="shared" si="67"/>
        <v>2</v>
      </c>
      <c r="X484">
        <f t="shared" si="60"/>
        <v>3</v>
      </c>
      <c r="AE484" s="4" t="str">
        <f t="shared" si="63"/>
        <v xml:space="preserve">       </v>
      </c>
      <c r="AF484" s="4" t="str">
        <f t="shared" si="64"/>
        <v xml:space="preserve">       ('2647', '6036', 'cat4', 'subcat4', 'Le, Burton and Evans', 'Balanced zero-defect software', 7700, 5488, 'failed', 117, 'US', 'USD', '2020-12-25 06:00:00', '2021-12-02 06:00:00'),</v>
      </c>
    </row>
    <row r="485" spans="1:32" x14ac:dyDescent="0.55000000000000004">
      <c r="A485">
        <v>1419</v>
      </c>
      <c r="B485">
        <v>5262</v>
      </c>
      <c r="C485" t="s">
        <v>75</v>
      </c>
      <c r="D485" t="s">
        <v>216</v>
      </c>
      <c r="E485" t="s">
        <v>2026</v>
      </c>
      <c r="F485" t="s">
        <v>2027</v>
      </c>
      <c r="G485">
        <v>141100</v>
      </c>
      <c r="H485">
        <v>74073</v>
      </c>
      <c r="I485" t="s">
        <v>16</v>
      </c>
      <c r="J485">
        <v>842</v>
      </c>
      <c r="K485" t="s">
        <v>24</v>
      </c>
      <c r="L485" t="s">
        <v>25</v>
      </c>
      <c r="M485" s="1">
        <v>44515.25</v>
      </c>
      <c r="N485" s="1">
        <v>44537.25</v>
      </c>
      <c r="P485">
        <f t="shared" si="61"/>
        <v>4</v>
      </c>
      <c r="Q485">
        <f t="shared" si="62"/>
        <v>21</v>
      </c>
      <c r="R485">
        <f t="shared" si="65"/>
        <v>38</v>
      </c>
      <c r="U485">
        <f t="shared" si="66"/>
        <v>6</v>
      </c>
      <c r="W485">
        <f t="shared" si="67"/>
        <v>2</v>
      </c>
      <c r="X485">
        <f t="shared" si="60"/>
        <v>3</v>
      </c>
      <c r="AE485" s="4" t="str">
        <f t="shared" si="63"/>
        <v xml:space="preserve">       </v>
      </c>
      <c r="AF485" s="4" t="str">
        <f t="shared" si="64"/>
        <v xml:space="preserve">       ('1419', '5262', 'cat6', 'subcat19', 'Leach, Rich and Price', 'Implemented bi-directional flexibility', 141100, 74073, 'failed', 842, 'US', 'USD', '2021-11-15 06:00:00', '2021-12-07 06:00:00'),</v>
      </c>
    </row>
    <row r="486" spans="1:32" x14ac:dyDescent="0.55000000000000004">
      <c r="A486">
        <v>1409</v>
      </c>
      <c r="B486">
        <v>3331</v>
      </c>
      <c r="C486" t="s">
        <v>26</v>
      </c>
      <c r="D486" t="s">
        <v>67</v>
      </c>
      <c r="E486" t="s">
        <v>812</v>
      </c>
      <c r="F486" t="s">
        <v>813</v>
      </c>
      <c r="G486">
        <v>2700</v>
      </c>
      <c r="H486">
        <v>1479</v>
      </c>
      <c r="I486" t="s">
        <v>16</v>
      </c>
      <c r="J486">
        <v>25</v>
      </c>
      <c r="K486" t="s">
        <v>24</v>
      </c>
      <c r="L486" t="s">
        <v>25</v>
      </c>
      <c r="M486" s="1">
        <v>44421.208333333336</v>
      </c>
      <c r="N486" s="1">
        <v>44521.25</v>
      </c>
      <c r="P486">
        <f t="shared" si="61"/>
        <v>4</v>
      </c>
      <c r="Q486">
        <f t="shared" si="62"/>
        <v>14</v>
      </c>
      <c r="R486">
        <f t="shared" si="65"/>
        <v>42</v>
      </c>
      <c r="U486">
        <f t="shared" si="66"/>
        <v>6</v>
      </c>
      <c r="W486">
        <f t="shared" si="67"/>
        <v>2</v>
      </c>
      <c r="X486">
        <f t="shared" si="60"/>
        <v>3</v>
      </c>
      <c r="AE486" s="4" t="str">
        <f t="shared" si="63"/>
        <v xml:space="preserve">       </v>
      </c>
      <c r="AF486" s="4" t="str">
        <f t="shared" si="64"/>
        <v xml:space="preserve">       ('1409', '3331', 'cat2', 'subcat8', 'Leblanc-Pineda', 'Future-proofed upward-trending contingency', 2700, 1479, 'failed', 25, 'US', 'USD', '2021-08-13 05:00:00', '2021-11-21 06:00:00'),</v>
      </c>
    </row>
    <row r="487" spans="1:32" x14ac:dyDescent="0.55000000000000004">
      <c r="A487">
        <v>270</v>
      </c>
      <c r="B487">
        <v>5642</v>
      </c>
      <c r="C487" t="s">
        <v>38</v>
      </c>
      <c r="D487" t="s">
        <v>39</v>
      </c>
      <c r="E487" t="s">
        <v>592</v>
      </c>
      <c r="F487" t="s">
        <v>593</v>
      </c>
      <c r="G487">
        <v>4900</v>
      </c>
      <c r="H487">
        <v>6031</v>
      </c>
      <c r="I487" t="s">
        <v>23</v>
      </c>
      <c r="J487">
        <v>86</v>
      </c>
      <c r="K487" t="s">
        <v>24</v>
      </c>
      <c r="L487" t="s">
        <v>25</v>
      </c>
      <c r="M487" s="1">
        <v>43966.208333333336</v>
      </c>
      <c r="N487" s="1">
        <v>44265.25</v>
      </c>
      <c r="P487">
        <f t="shared" si="61"/>
        <v>3</v>
      </c>
      <c r="Q487">
        <f t="shared" si="62"/>
        <v>12</v>
      </c>
      <c r="R487">
        <f t="shared" si="65"/>
        <v>33</v>
      </c>
      <c r="U487">
        <f t="shared" si="66"/>
        <v>10</v>
      </c>
      <c r="W487">
        <f t="shared" si="67"/>
        <v>2</v>
      </c>
      <c r="X487">
        <f t="shared" si="60"/>
        <v>3</v>
      </c>
      <c r="AE487" s="4" t="str">
        <f t="shared" si="63"/>
        <v xml:space="preserve">       </v>
      </c>
      <c r="AF487" s="4" t="str">
        <f t="shared" si="64"/>
        <v xml:space="preserve">       ('270', '5642', 'cat4', 'subcat4', 'Lee and Sons', 'Persevering interactive emulation', 4900, 6031, 'successful', 86, 'US', 'USD', '2020-05-15 05:00:00', '2021-03-10 06:00:00'),</v>
      </c>
    </row>
    <row r="488" spans="1:32" x14ac:dyDescent="0.55000000000000004">
      <c r="A488">
        <v>2835</v>
      </c>
      <c r="B488">
        <v>6055</v>
      </c>
      <c r="C488" t="s">
        <v>38</v>
      </c>
      <c r="D488" t="s">
        <v>39</v>
      </c>
      <c r="E488" t="s">
        <v>871</v>
      </c>
      <c r="F488" t="s">
        <v>872</v>
      </c>
      <c r="G488">
        <v>29600</v>
      </c>
      <c r="H488">
        <v>26527</v>
      </c>
      <c r="I488" t="s">
        <v>16</v>
      </c>
      <c r="J488">
        <v>435</v>
      </c>
      <c r="K488" t="s">
        <v>24</v>
      </c>
      <c r="L488" t="s">
        <v>25</v>
      </c>
      <c r="M488" s="1">
        <v>44281.208333333336</v>
      </c>
      <c r="N488" s="1">
        <v>44432.208333333336</v>
      </c>
      <c r="P488">
        <f t="shared" si="61"/>
        <v>4</v>
      </c>
      <c r="Q488">
        <f t="shared" si="62"/>
        <v>7</v>
      </c>
      <c r="R488">
        <f t="shared" si="65"/>
        <v>31</v>
      </c>
      <c r="U488">
        <f t="shared" si="66"/>
        <v>6</v>
      </c>
      <c r="W488">
        <f t="shared" si="67"/>
        <v>2</v>
      </c>
      <c r="X488">
        <f t="shared" si="60"/>
        <v>3</v>
      </c>
      <c r="AE488" s="4" t="str">
        <f t="shared" si="63"/>
        <v xml:space="preserve">       </v>
      </c>
      <c r="AF488" s="4" t="str">
        <f t="shared" si="64"/>
        <v xml:space="preserve">       ('2835', '6055', 'cat4', 'subcat4', 'Lee LLC', 'Synchronized secondary analyzer', 29600, 26527, 'failed', 435, 'US', 'USD', '2021-03-26 05:00:00', '2021-08-24 05:00:00'),</v>
      </c>
    </row>
    <row r="489" spans="1:32" x14ac:dyDescent="0.55000000000000004">
      <c r="A489">
        <v>1526</v>
      </c>
      <c r="B489">
        <v>6155</v>
      </c>
      <c r="C489" t="s">
        <v>32</v>
      </c>
      <c r="D489" t="s">
        <v>72</v>
      </c>
      <c r="E489" t="s">
        <v>1763</v>
      </c>
      <c r="F489" t="s">
        <v>1764</v>
      </c>
      <c r="G489">
        <v>2000</v>
      </c>
      <c r="H489">
        <v>5033</v>
      </c>
      <c r="I489" t="s">
        <v>23</v>
      </c>
      <c r="J489">
        <v>65</v>
      </c>
      <c r="K489" t="s">
        <v>24</v>
      </c>
      <c r="L489" t="s">
        <v>25</v>
      </c>
      <c r="M489" s="1">
        <v>44229.25</v>
      </c>
      <c r="N489" s="1">
        <v>44456.208333333336</v>
      </c>
      <c r="P489">
        <f t="shared" si="61"/>
        <v>4</v>
      </c>
      <c r="Q489">
        <f t="shared" si="62"/>
        <v>7</v>
      </c>
      <c r="R489">
        <f t="shared" si="65"/>
        <v>38</v>
      </c>
      <c r="U489">
        <f t="shared" si="66"/>
        <v>10</v>
      </c>
      <c r="W489">
        <f t="shared" si="67"/>
        <v>2</v>
      </c>
      <c r="X489">
        <f t="shared" si="60"/>
        <v>3</v>
      </c>
      <c r="AE489" s="4" t="str">
        <f t="shared" si="63"/>
        <v xml:space="preserve">       </v>
      </c>
      <c r="AF489" s="4" t="str">
        <f t="shared" si="64"/>
        <v xml:space="preserve">       ('1526', '6155', 'cat3', 'subcat9', 'Lee PLC', 'Re-contextualized leadingedge firmware', 2000, 5033, 'successful', 65, 'US', 'USD', '2021-02-02 06:00:00', '2021-09-17 05:00:00'),</v>
      </c>
    </row>
    <row r="490" spans="1:32" x14ac:dyDescent="0.55000000000000004">
      <c r="A490">
        <v>296</v>
      </c>
      <c r="B490">
        <v>3321</v>
      </c>
      <c r="C490" t="s">
        <v>48</v>
      </c>
      <c r="D490" t="s">
        <v>79</v>
      </c>
      <c r="E490" t="s">
        <v>532</v>
      </c>
      <c r="F490" t="s">
        <v>533</v>
      </c>
      <c r="G490">
        <v>8600</v>
      </c>
      <c r="H490">
        <v>3589</v>
      </c>
      <c r="I490" t="s">
        <v>16</v>
      </c>
      <c r="J490">
        <v>92</v>
      </c>
      <c r="K490" t="s">
        <v>24</v>
      </c>
      <c r="L490" t="s">
        <v>25</v>
      </c>
      <c r="M490" s="1">
        <v>44089.208333333336</v>
      </c>
      <c r="N490" s="1">
        <v>44250.25</v>
      </c>
      <c r="P490">
        <f t="shared" si="61"/>
        <v>3</v>
      </c>
      <c r="Q490">
        <f t="shared" si="62"/>
        <v>19</v>
      </c>
      <c r="R490">
        <f t="shared" si="65"/>
        <v>44</v>
      </c>
      <c r="U490">
        <f t="shared" si="66"/>
        <v>6</v>
      </c>
      <c r="W490">
        <f t="shared" si="67"/>
        <v>2</v>
      </c>
      <c r="X490">
        <f t="shared" si="60"/>
        <v>3</v>
      </c>
      <c r="AE490" s="4" t="str">
        <f t="shared" si="63"/>
        <v xml:space="preserve">       </v>
      </c>
      <c r="AF490" s="4" t="str">
        <f t="shared" si="64"/>
        <v xml:space="preserve">       ('296', '3321', 'cat5', 'subcat11', 'Lee, Ali and Guzman', 'Polarized upward-trending Local Area Network', 8600, 3589, 'failed', 92, 'US', 'USD', '2020-09-15 05:00:00', '2021-02-23 06:00:00'),</v>
      </c>
    </row>
    <row r="491" spans="1:32" x14ac:dyDescent="0.55000000000000004">
      <c r="A491">
        <v>188</v>
      </c>
      <c r="B491">
        <v>4238</v>
      </c>
      <c r="C491" t="s">
        <v>38</v>
      </c>
      <c r="D491" t="s">
        <v>39</v>
      </c>
      <c r="E491" t="s">
        <v>416</v>
      </c>
      <c r="F491" t="s">
        <v>417</v>
      </c>
      <c r="G491">
        <v>38800</v>
      </c>
      <c r="H491">
        <v>161593</v>
      </c>
      <c r="I491" t="s">
        <v>23</v>
      </c>
      <c r="J491">
        <v>2739</v>
      </c>
      <c r="K491" t="s">
        <v>24</v>
      </c>
      <c r="L491" t="s">
        <v>25</v>
      </c>
      <c r="M491" s="1">
        <v>44318.208333333336</v>
      </c>
      <c r="N491" s="1">
        <v>44434.208333333336</v>
      </c>
      <c r="P491">
        <f t="shared" si="61"/>
        <v>3</v>
      </c>
      <c r="Q491">
        <f t="shared" si="62"/>
        <v>22</v>
      </c>
      <c r="R491">
        <f t="shared" si="65"/>
        <v>35</v>
      </c>
      <c r="U491">
        <f t="shared" si="66"/>
        <v>10</v>
      </c>
      <c r="W491">
        <f t="shared" si="67"/>
        <v>2</v>
      </c>
      <c r="X491">
        <f t="shared" si="60"/>
        <v>3</v>
      </c>
      <c r="AE491" s="4" t="str">
        <f t="shared" si="63"/>
        <v xml:space="preserve">       </v>
      </c>
      <c r="AF491" s="4" t="str">
        <f t="shared" si="64"/>
        <v xml:space="preserve">       ('188', '4238', 'cat4', 'subcat4', 'Lee, Gibson and Morgan', 'Digitized solution-oriented product', 38800, 161593, 'successful', 2739, 'US', 'USD', '2021-05-02 05:00:00', '2021-08-26 05:00:00'),</v>
      </c>
    </row>
    <row r="492" spans="1:32" x14ac:dyDescent="0.55000000000000004">
      <c r="A492">
        <v>865</v>
      </c>
      <c r="B492">
        <v>6108</v>
      </c>
      <c r="C492" t="s">
        <v>38</v>
      </c>
      <c r="D492" t="s">
        <v>39</v>
      </c>
      <c r="E492" t="s">
        <v>1420</v>
      </c>
      <c r="F492" t="s">
        <v>1421</v>
      </c>
      <c r="G492">
        <v>140000</v>
      </c>
      <c r="H492">
        <v>94501</v>
      </c>
      <c r="I492" t="s">
        <v>16</v>
      </c>
      <c r="J492">
        <v>926</v>
      </c>
      <c r="K492" t="s">
        <v>17</v>
      </c>
      <c r="L492" t="s">
        <v>18</v>
      </c>
      <c r="M492" s="1">
        <v>44300.208333333336</v>
      </c>
      <c r="N492" s="1">
        <v>44568.25</v>
      </c>
      <c r="P492">
        <f t="shared" si="61"/>
        <v>3</v>
      </c>
      <c r="Q492">
        <f t="shared" si="62"/>
        <v>8</v>
      </c>
      <c r="R492">
        <f t="shared" si="65"/>
        <v>33</v>
      </c>
      <c r="U492">
        <f t="shared" si="66"/>
        <v>6</v>
      </c>
      <c r="W492">
        <f t="shared" si="67"/>
        <v>2</v>
      </c>
      <c r="X492">
        <f t="shared" si="60"/>
        <v>3</v>
      </c>
      <c r="AE492" s="4" t="str">
        <f t="shared" si="63"/>
        <v xml:space="preserve">       </v>
      </c>
      <c r="AF492" s="4" t="str">
        <f t="shared" si="64"/>
        <v xml:space="preserve">       ('865', '6108', 'cat4', 'subcat4', 'Lee-Cobb', 'Customizable homogeneous firmware', 140000, 94501, 'failed', 926, 'CA', 'CAD', '2021-04-14 05:00:00', '2022-01-07 06:00:00'),</v>
      </c>
    </row>
    <row r="493" spans="1:32" x14ac:dyDescent="0.55000000000000004">
      <c r="A493">
        <v>1285</v>
      </c>
      <c r="B493">
        <v>5512</v>
      </c>
      <c r="C493" t="s">
        <v>38</v>
      </c>
      <c r="D493" t="s">
        <v>39</v>
      </c>
      <c r="E493" t="s">
        <v>867</v>
      </c>
      <c r="F493" t="s">
        <v>868</v>
      </c>
      <c r="G493">
        <v>195800</v>
      </c>
      <c r="H493">
        <v>168820</v>
      </c>
      <c r="I493" t="s">
        <v>16</v>
      </c>
      <c r="J493">
        <v>3015</v>
      </c>
      <c r="K493" t="s">
        <v>17</v>
      </c>
      <c r="L493" t="s">
        <v>18</v>
      </c>
      <c r="M493" s="1">
        <v>44302.208333333336</v>
      </c>
      <c r="N493" s="1">
        <v>44430.208333333336</v>
      </c>
      <c r="P493">
        <f t="shared" si="61"/>
        <v>4</v>
      </c>
      <c r="Q493">
        <f t="shared" si="62"/>
        <v>15</v>
      </c>
      <c r="R493">
        <f t="shared" si="65"/>
        <v>29</v>
      </c>
      <c r="U493">
        <f t="shared" si="66"/>
        <v>6</v>
      </c>
      <c r="W493">
        <f t="shared" si="67"/>
        <v>2</v>
      </c>
      <c r="X493">
        <f t="shared" si="60"/>
        <v>3</v>
      </c>
      <c r="AE493" s="4" t="str">
        <f t="shared" si="63"/>
        <v xml:space="preserve">       </v>
      </c>
      <c r="AF493" s="4" t="str">
        <f t="shared" si="64"/>
        <v xml:space="preserve">       ('1285', '5512', 'cat4', 'subcat4', 'Leonard-Mcclain', 'Virtual foreground throughput', 195800, 168820, 'failed', 3015, 'CA', 'CAD', '2021-04-16 05:00:00', '2021-08-22 05:00:00'),</v>
      </c>
    </row>
    <row r="494" spans="1:32" x14ac:dyDescent="0.55000000000000004">
      <c r="A494">
        <v>286</v>
      </c>
      <c r="B494">
        <v>3847</v>
      </c>
      <c r="C494" t="s">
        <v>48</v>
      </c>
      <c r="D494" t="s">
        <v>484</v>
      </c>
      <c r="E494" t="s">
        <v>511</v>
      </c>
      <c r="F494" t="s">
        <v>512</v>
      </c>
      <c r="G494">
        <v>46300</v>
      </c>
      <c r="H494">
        <v>186885</v>
      </c>
      <c r="I494" t="s">
        <v>23</v>
      </c>
      <c r="J494">
        <v>3594</v>
      </c>
      <c r="K494" t="s">
        <v>24</v>
      </c>
      <c r="L494" t="s">
        <v>25</v>
      </c>
      <c r="M494" s="1">
        <v>44197.25</v>
      </c>
      <c r="N494" s="1">
        <v>44346.208333333336</v>
      </c>
      <c r="P494">
        <f t="shared" si="61"/>
        <v>3</v>
      </c>
      <c r="Q494">
        <f t="shared" si="62"/>
        <v>12</v>
      </c>
      <c r="R494">
        <f t="shared" si="65"/>
        <v>28</v>
      </c>
      <c r="U494">
        <f t="shared" si="66"/>
        <v>10</v>
      </c>
      <c r="W494">
        <f t="shared" si="67"/>
        <v>2</v>
      </c>
      <c r="X494">
        <f t="shared" si="60"/>
        <v>3</v>
      </c>
      <c r="AE494" s="4" t="str">
        <f t="shared" si="63"/>
        <v xml:space="preserve">       </v>
      </c>
      <c r="AF494" s="4" t="str">
        <f t="shared" si="64"/>
        <v xml:space="preserve">       ('286', '3847', 'cat5', 'subcat23', 'Lester-Moore', 'Diverse analyzing definition', 46300, 186885, 'successful', 3594, 'US', 'USD', '2021-01-01 06:00:00', '2021-05-30 05:00:00'),</v>
      </c>
    </row>
    <row r="495" spans="1:32" x14ac:dyDescent="0.55000000000000004">
      <c r="A495">
        <v>1093</v>
      </c>
      <c r="B495">
        <v>5768</v>
      </c>
      <c r="C495" t="s">
        <v>75</v>
      </c>
      <c r="D495" t="s">
        <v>216</v>
      </c>
      <c r="E495" t="s">
        <v>1710</v>
      </c>
      <c r="F495" t="s">
        <v>1711</v>
      </c>
      <c r="G495">
        <v>6800</v>
      </c>
      <c r="H495">
        <v>10723</v>
      </c>
      <c r="I495" t="s">
        <v>23</v>
      </c>
      <c r="J495">
        <v>165</v>
      </c>
      <c r="K495" t="s">
        <v>42</v>
      </c>
      <c r="L495" t="s">
        <v>43</v>
      </c>
      <c r="M495" s="1">
        <v>44228.25</v>
      </c>
      <c r="N495" s="1">
        <v>44345.208333333336</v>
      </c>
      <c r="P495">
        <f t="shared" si="61"/>
        <v>4</v>
      </c>
      <c r="Q495">
        <f t="shared" si="62"/>
        <v>28</v>
      </c>
      <c r="R495">
        <f t="shared" si="65"/>
        <v>31</v>
      </c>
      <c r="U495">
        <f t="shared" si="66"/>
        <v>10</v>
      </c>
      <c r="W495">
        <f t="shared" si="67"/>
        <v>2</v>
      </c>
      <c r="X495">
        <f t="shared" si="60"/>
        <v>3</v>
      </c>
      <c r="AE495" s="4" t="str">
        <f t="shared" si="63"/>
        <v xml:space="preserve">       </v>
      </c>
      <c r="AF495" s="4" t="str">
        <f t="shared" si="64"/>
        <v xml:space="preserve">       ('1093', '5768', 'cat6', 'subcat19', 'Levine, Martin and Hernandez', 'Expanded asynchronous groupware', 6800, 10723, 'successful', 165, 'DK', 'DKK', '2021-02-01 06:00:00', '2021-05-29 05:00:00'),</v>
      </c>
    </row>
    <row r="496" spans="1:32" x14ac:dyDescent="0.55000000000000004">
      <c r="A496">
        <v>780</v>
      </c>
      <c r="B496">
        <v>1729</v>
      </c>
      <c r="C496" t="s">
        <v>38</v>
      </c>
      <c r="D496" t="s">
        <v>39</v>
      </c>
      <c r="E496" t="s">
        <v>1767</v>
      </c>
      <c r="F496" t="s">
        <v>1768</v>
      </c>
      <c r="G496">
        <v>3500</v>
      </c>
      <c r="H496">
        <v>6560</v>
      </c>
      <c r="I496" t="s">
        <v>23</v>
      </c>
      <c r="J496">
        <v>85</v>
      </c>
      <c r="K496" t="s">
        <v>24</v>
      </c>
      <c r="L496" t="s">
        <v>25</v>
      </c>
      <c r="M496" s="1">
        <v>44328.208333333336</v>
      </c>
      <c r="N496" s="1">
        <v>44420.208333333336</v>
      </c>
      <c r="P496">
        <f t="shared" si="61"/>
        <v>3</v>
      </c>
      <c r="Q496">
        <f t="shared" si="62"/>
        <v>14</v>
      </c>
      <c r="R496">
        <f t="shared" si="65"/>
        <v>36</v>
      </c>
      <c r="U496">
        <f t="shared" si="66"/>
        <v>10</v>
      </c>
      <c r="W496">
        <f t="shared" si="67"/>
        <v>2</v>
      </c>
      <c r="X496">
        <f t="shared" si="60"/>
        <v>3</v>
      </c>
      <c r="AE496" s="4" t="str">
        <f t="shared" si="63"/>
        <v xml:space="preserve">       </v>
      </c>
      <c r="AF496" s="4" t="str">
        <f t="shared" si="64"/>
        <v xml:space="preserve">       ('780', '1729', 'cat4', 'subcat4', 'Lewis and Sons', 'Profound disintermediate open system', 3500, 6560, 'successful', 85, 'US', 'USD', '2021-05-12 05:00:00', '2021-08-12 05:00:00'),</v>
      </c>
    </row>
    <row r="497" spans="1:32" x14ac:dyDescent="0.55000000000000004">
      <c r="A497">
        <v>1693</v>
      </c>
      <c r="B497">
        <v>2618</v>
      </c>
      <c r="C497" t="s">
        <v>38</v>
      </c>
      <c r="D497" t="s">
        <v>39</v>
      </c>
      <c r="E497" t="s">
        <v>740</v>
      </c>
      <c r="F497" t="s">
        <v>741</v>
      </c>
      <c r="G497">
        <v>136300</v>
      </c>
      <c r="H497">
        <v>108974</v>
      </c>
      <c r="I497" t="s">
        <v>82</v>
      </c>
      <c r="J497">
        <v>1297</v>
      </c>
      <c r="K497" t="s">
        <v>17</v>
      </c>
      <c r="L497" t="s">
        <v>18</v>
      </c>
      <c r="M497" s="1">
        <v>44234.25</v>
      </c>
      <c r="N497" s="1">
        <v>44602.25</v>
      </c>
      <c r="P497">
        <f t="shared" si="61"/>
        <v>4</v>
      </c>
      <c r="Q497">
        <f t="shared" si="62"/>
        <v>24</v>
      </c>
      <c r="R497">
        <f t="shared" si="65"/>
        <v>33</v>
      </c>
      <c r="U497">
        <f t="shared" si="66"/>
        <v>8</v>
      </c>
      <c r="W497">
        <f t="shared" si="67"/>
        <v>2</v>
      </c>
      <c r="X497">
        <f t="shared" si="60"/>
        <v>3</v>
      </c>
      <c r="AE497" s="4" t="str">
        <f t="shared" si="63"/>
        <v xml:space="preserve">       </v>
      </c>
      <c r="AF497" s="4" t="str">
        <f t="shared" si="64"/>
        <v xml:space="preserve">       ('1693', '2618', 'cat4', 'subcat4', 'Lewis, Taylor and Rivers', 'Front-line transitional algorithm', 136300, 108974, 'canceled', 1297, 'CA', 'CAD', '2021-02-07 06:00:00', '2022-02-10 06:00:00'),</v>
      </c>
    </row>
    <row r="498" spans="1:32" x14ac:dyDescent="0.55000000000000004">
      <c r="A498">
        <v>2316</v>
      </c>
      <c r="B498">
        <v>4587</v>
      </c>
      <c r="C498" t="s">
        <v>38</v>
      </c>
      <c r="D498" t="s">
        <v>39</v>
      </c>
      <c r="E498" t="s">
        <v>2007</v>
      </c>
      <c r="F498" t="s">
        <v>2008</v>
      </c>
      <c r="G498">
        <v>6500</v>
      </c>
      <c r="H498">
        <v>9910</v>
      </c>
      <c r="I498" t="s">
        <v>23</v>
      </c>
      <c r="J498">
        <v>381</v>
      </c>
      <c r="K498" t="s">
        <v>24</v>
      </c>
      <c r="L498" t="s">
        <v>25</v>
      </c>
      <c r="M498" s="1">
        <v>44300.208333333336</v>
      </c>
      <c r="N498" s="1">
        <v>44345.208333333336</v>
      </c>
      <c r="P498">
        <f t="shared" si="61"/>
        <v>4</v>
      </c>
      <c r="Q498">
        <f t="shared" si="62"/>
        <v>14</v>
      </c>
      <c r="R498">
        <f t="shared" si="65"/>
        <v>41</v>
      </c>
      <c r="U498">
        <f t="shared" si="66"/>
        <v>10</v>
      </c>
      <c r="W498">
        <f t="shared" si="67"/>
        <v>2</v>
      </c>
      <c r="X498">
        <f t="shared" si="60"/>
        <v>3</v>
      </c>
      <c r="AE498" s="4" t="str">
        <f t="shared" si="63"/>
        <v xml:space="preserve">       </v>
      </c>
      <c r="AF498" s="4" t="str">
        <f t="shared" si="64"/>
        <v xml:space="preserve">       ('2316', '4587', 'cat4', 'subcat4', 'Lewis-Jacobson', 'Exclusive system-worthy Graphic Interface', 6500, 9910, 'successful', 381, 'US', 'USD', '2021-04-14 05:00:00', '2021-05-29 05:00:00'),</v>
      </c>
    </row>
    <row r="499" spans="1:32" x14ac:dyDescent="0.55000000000000004">
      <c r="A499">
        <v>2448</v>
      </c>
      <c r="B499">
        <v>2389</v>
      </c>
      <c r="C499" t="s">
        <v>1039</v>
      </c>
      <c r="D499" t="s">
        <v>1040</v>
      </c>
      <c r="E499" t="s">
        <v>1386</v>
      </c>
      <c r="F499" t="s">
        <v>1387</v>
      </c>
      <c r="G499">
        <v>6900</v>
      </c>
      <c r="H499">
        <v>12155</v>
      </c>
      <c r="I499" t="s">
        <v>23</v>
      </c>
      <c r="J499">
        <v>419</v>
      </c>
      <c r="K499" t="s">
        <v>24</v>
      </c>
      <c r="L499" t="s">
        <v>25</v>
      </c>
      <c r="M499" s="1">
        <v>44221.25</v>
      </c>
      <c r="N499" s="1">
        <v>44304.208333333336</v>
      </c>
      <c r="P499">
        <f t="shared" si="61"/>
        <v>4</v>
      </c>
      <c r="Q499">
        <f t="shared" si="62"/>
        <v>10</v>
      </c>
      <c r="R499">
        <f t="shared" si="65"/>
        <v>41</v>
      </c>
      <c r="U499">
        <f t="shared" si="66"/>
        <v>10</v>
      </c>
      <c r="W499">
        <f t="shared" si="67"/>
        <v>2</v>
      </c>
      <c r="X499">
        <f t="shared" si="60"/>
        <v>3</v>
      </c>
      <c r="AE499" s="4" t="str">
        <f t="shared" si="63"/>
        <v xml:space="preserve">       </v>
      </c>
      <c r="AF499" s="4" t="str">
        <f t="shared" si="64"/>
        <v xml:space="preserve">       ('2448', '2389', 'cat9', 'subcat24', 'Little Ltd', 'Decentralized bandwidth-monitored ability', 6900, 12155, 'successful', 419, 'US', 'USD', '2021-01-25 06:00:00', '2021-04-18 05:00:00'),</v>
      </c>
    </row>
    <row r="500" spans="1:32" x14ac:dyDescent="0.55000000000000004">
      <c r="A500">
        <v>116</v>
      </c>
      <c r="B500">
        <v>5810</v>
      </c>
      <c r="C500" t="s">
        <v>26</v>
      </c>
      <c r="D500" t="s">
        <v>67</v>
      </c>
      <c r="E500" t="s">
        <v>754</v>
      </c>
      <c r="F500" t="s">
        <v>755</v>
      </c>
      <c r="G500">
        <v>8000</v>
      </c>
      <c r="H500">
        <v>2758</v>
      </c>
      <c r="I500" t="s">
        <v>16</v>
      </c>
      <c r="J500">
        <v>25</v>
      </c>
      <c r="K500" t="s">
        <v>24</v>
      </c>
      <c r="L500" t="s">
        <v>25</v>
      </c>
      <c r="M500" s="1">
        <v>44476.208333333336</v>
      </c>
      <c r="N500" s="1">
        <v>44558.25</v>
      </c>
      <c r="P500">
        <f t="shared" si="61"/>
        <v>3</v>
      </c>
      <c r="Q500">
        <f t="shared" si="62"/>
        <v>12</v>
      </c>
      <c r="R500">
        <f t="shared" si="65"/>
        <v>35</v>
      </c>
      <c r="U500">
        <f t="shared" si="66"/>
        <v>6</v>
      </c>
      <c r="W500">
        <f t="shared" si="67"/>
        <v>2</v>
      </c>
      <c r="X500">
        <f t="shared" si="60"/>
        <v>3</v>
      </c>
      <c r="AE500" s="4" t="str">
        <f t="shared" si="63"/>
        <v xml:space="preserve">       </v>
      </c>
      <c r="AF500" s="4" t="str">
        <f t="shared" si="64"/>
        <v xml:space="preserve">       ('116', '5810', 'cat2', 'subcat8', 'Little-Marsh', 'Virtual attitude-oriented migration', 8000, 2758, 'failed', 25, 'US', 'USD', '2021-10-07 05:00:00', '2021-12-28 06:00:00'),</v>
      </c>
    </row>
    <row r="501" spans="1:32" x14ac:dyDescent="0.55000000000000004">
      <c r="A501">
        <v>735</v>
      </c>
      <c r="B501">
        <v>2761</v>
      </c>
      <c r="C501" t="s">
        <v>26</v>
      </c>
      <c r="D501" t="s">
        <v>67</v>
      </c>
      <c r="E501" t="s">
        <v>586</v>
      </c>
      <c r="F501" t="s">
        <v>587</v>
      </c>
      <c r="G501">
        <v>1700</v>
      </c>
      <c r="H501">
        <v>5328</v>
      </c>
      <c r="I501" t="s">
        <v>23</v>
      </c>
      <c r="J501">
        <v>107</v>
      </c>
      <c r="K501" t="s">
        <v>24</v>
      </c>
      <c r="L501" t="s">
        <v>25</v>
      </c>
      <c r="M501" s="1">
        <v>44254.25</v>
      </c>
      <c r="N501" s="1">
        <v>44471.208333333336</v>
      </c>
      <c r="P501">
        <f t="shared" si="61"/>
        <v>3</v>
      </c>
      <c r="Q501">
        <f t="shared" si="62"/>
        <v>24</v>
      </c>
      <c r="R501">
        <f t="shared" si="65"/>
        <v>25</v>
      </c>
      <c r="U501">
        <f t="shared" si="66"/>
        <v>10</v>
      </c>
      <c r="W501">
        <f t="shared" si="67"/>
        <v>2</v>
      </c>
      <c r="X501">
        <f t="shared" si="60"/>
        <v>3</v>
      </c>
      <c r="AE501" s="4" t="str">
        <f t="shared" si="63"/>
        <v xml:space="preserve">       </v>
      </c>
      <c r="AF501" s="4" t="str">
        <f t="shared" si="64"/>
        <v xml:space="preserve">       ('735', '2761', 'cat2', 'subcat8', 'Lloyd, Kennedy and Davis', 'Compatible multimedia hub', 1700, 5328, 'successful', 107, 'US', 'USD', '2021-02-27 06:00:00', '2021-10-02 05:00:00'),</v>
      </c>
    </row>
    <row r="502" spans="1:32" x14ac:dyDescent="0.55000000000000004">
      <c r="A502">
        <v>2247</v>
      </c>
      <c r="B502">
        <v>4113</v>
      </c>
      <c r="C502" t="s">
        <v>26</v>
      </c>
      <c r="D502" t="s">
        <v>27</v>
      </c>
      <c r="E502" t="s">
        <v>2009</v>
      </c>
      <c r="F502" t="s">
        <v>2010</v>
      </c>
      <c r="G502">
        <v>170600</v>
      </c>
      <c r="H502">
        <v>114523</v>
      </c>
      <c r="I502" t="s">
        <v>16</v>
      </c>
      <c r="J502">
        <v>4405</v>
      </c>
      <c r="K502" t="s">
        <v>24</v>
      </c>
      <c r="L502" t="s">
        <v>25</v>
      </c>
      <c r="M502" s="1">
        <v>44156.25</v>
      </c>
      <c r="N502" s="1">
        <v>44215.25</v>
      </c>
      <c r="P502">
        <f t="shared" si="61"/>
        <v>4</v>
      </c>
      <c r="Q502">
        <f t="shared" si="62"/>
        <v>12</v>
      </c>
      <c r="R502">
        <f t="shared" si="65"/>
        <v>24</v>
      </c>
      <c r="U502">
        <f t="shared" si="66"/>
        <v>6</v>
      </c>
      <c r="W502">
        <f t="shared" si="67"/>
        <v>2</v>
      </c>
      <c r="X502">
        <f t="shared" si="60"/>
        <v>3</v>
      </c>
      <c r="AE502" s="4" t="str">
        <f t="shared" si="63"/>
        <v xml:space="preserve">       </v>
      </c>
      <c r="AF502" s="4" t="str">
        <f t="shared" si="64"/>
        <v xml:space="preserve">       ('2247', '4113', 'cat2', 'subcat2', 'Logan-Curtis', 'Enhanced optimal ability', 170600, 114523, 'failed', 4405, 'US', 'USD', '2020-11-21 06:00:00', '2021-01-19 06:00:00'),</v>
      </c>
    </row>
    <row r="503" spans="1:32" x14ac:dyDescent="0.55000000000000004">
      <c r="A503">
        <v>2505</v>
      </c>
      <c r="B503">
        <v>3234</v>
      </c>
      <c r="C503" t="s">
        <v>26</v>
      </c>
      <c r="D503" t="s">
        <v>27</v>
      </c>
      <c r="E503" t="s">
        <v>1563</v>
      </c>
      <c r="F503" t="s">
        <v>1564</v>
      </c>
      <c r="G503">
        <v>29600</v>
      </c>
      <c r="H503">
        <v>167005</v>
      </c>
      <c r="I503" t="s">
        <v>23</v>
      </c>
      <c r="J503">
        <v>1518</v>
      </c>
      <c r="K503" t="s">
        <v>17</v>
      </c>
      <c r="L503" t="s">
        <v>18</v>
      </c>
      <c r="M503" s="1">
        <v>44502.208333333336</v>
      </c>
      <c r="N503" s="1">
        <v>44510.25</v>
      </c>
      <c r="P503">
        <f t="shared" si="61"/>
        <v>4</v>
      </c>
      <c r="Q503">
        <f t="shared" si="62"/>
        <v>13</v>
      </c>
      <c r="R503">
        <f t="shared" si="65"/>
        <v>27</v>
      </c>
      <c r="U503">
        <f t="shared" si="66"/>
        <v>10</v>
      </c>
      <c r="W503">
        <f t="shared" si="67"/>
        <v>2</v>
      </c>
      <c r="X503">
        <f t="shared" si="60"/>
        <v>3</v>
      </c>
      <c r="AE503" s="4" t="str">
        <f t="shared" si="63"/>
        <v xml:space="preserve">       </v>
      </c>
      <c r="AF503" s="4" t="str">
        <f t="shared" si="64"/>
        <v xml:space="preserve">       ('2505', '3234', 'cat2', 'subcat2', 'Logan-Miranda', 'Proactive systemic firmware', 29600, 167005, 'successful', 1518, 'CA', 'CAD', '2021-11-02 05:00:00', '2021-11-10 06:00:00'),</v>
      </c>
    </row>
    <row r="504" spans="1:32" x14ac:dyDescent="0.55000000000000004">
      <c r="A504">
        <v>611</v>
      </c>
      <c r="B504">
        <v>3717</v>
      </c>
      <c r="C504" t="s">
        <v>26</v>
      </c>
      <c r="D504" t="s">
        <v>27</v>
      </c>
      <c r="E504" t="s">
        <v>446</v>
      </c>
      <c r="F504" t="s">
        <v>447</v>
      </c>
      <c r="G504">
        <v>42600</v>
      </c>
      <c r="H504">
        <v>8517</v>
      </c>
      <c r="I504" t="s">
        <v>16</v>
      </c>
      <c r="J504">
        <v>243</v>
      </c>
      <c r="K504" t="s">
        <v>24</v>
      </c>
      <c r="L504" t="s">
        <v>25</v>
      </c>
      <c r="M504" s="1">
        <v>44142.25</v>
      </c>
      <c r="N504" s="1">
        <v>44363.208333333336</v>
      </c>
      <c r="P504">
        <f t="shared" si="61"/>
        <v>3</v>
      </c>
      <c r="Q504">
        <f t="shared" si="62"/>
        <v>25</v>
      </c>
      <c r="R504">
        <f t="shared" si="65"/>
        <v>37</v>
      </c>
      <c r="U504">
        <f t="shared" si="66"/>
        <v>6</v>
      </c>
      <c r="W504">
        <f t="shared" si="67"/>
        <v>2</v>
      </c>
      <c r="X504">
        <f t="shared" si="60"/>
        <v>3</v>
      </c>
      <c r="AE504" s="4" t="str">
        <f t="shared" si="63"/>
        <v xml:space="preserve">       </v>
      </c>
      <c r="AF504" s="4" t="str">
        <f t="shared" si="64"/>
        <v xml:space="preserve">       ('611', '3717', 'cat2', 'subcat2', 'Long, Morgan and Mitchell', 'Upgradable 4thgeneration productivity', 42600, 8517, 'failed', 243, 'US', 'USD', '2020-11-07 06:00:00', '2021-06-16 05:00:00'),</v>
      </c>
    </row>
    <row r="505" spans="1:32" x14ac:dyDescent="0.55000000000000004">
      <c r="A505">
        <v>3153</v>
      </c>
      <c r="B505">
        <v>2653</v>
      </c>
      <c r="C505" t="s">
        <v>19</v>
      </c>
      <c r="D505" t="s">
        <v>20</v>
      </c>
      <c r="E505" t="s">
        <v>1015</v>
      </c>
      <c r="F505" t="s">
        <v>1016</v>
      </c>
      <c r="G505">
        <v>2400</v>
      </c>
      <c r="H505">
        <v>12310</v>
      </c>
      <c r="I505" t="s">
        <v>23</v>
      </c>
      <c r="J505">
        <v>173</v>
      </c>
      <c r="K505" t="s">
        <v>46</v>
      </c>
      <c r="L505" t="s">
        <v>47</v>
      </c>
      <c r="M505" s="1">
        <v>44039.208333333336</v>
      </c>
      <c r="N505" s="1">
        <v>44429.208333333336</v>
      </c>
      <c r="P505">
        <f t="shared" si="61"/>
        <v>4</v>
      </c>
      <c r="Q505">
        <f t="shared" si="62"/>
        <v>11</v>
      </c>
      <c r="R505">
        <f t="shared" si="65"/>
        <v>35</v>
      </c>
      <c r="U505">
        <f t="shared" si="66"/>
        <v>10</v>
      </c>
      <c r="W505">
        <f t="shared" si="67"/>
        <v>2</v>
      </c>
      <c r="X505">
        <f t="shared" si="60"/>
        <v>3</v>
      </c>
      <c r="AE505" s="4" t="str">
        <f t="shared" si="63"/>
        <v xml:space="preserve">       </v>
      </c>
      <c r="AF505" s="4" t="str">
        <f t="shared" si="64"/>
        <v xml:space="preserve">       ('3153', '2653', 'cat1', 'subcat1', 'Long-Greene', 'Future-proofed heuristic encryption', 2400, 12310, 'successful', 173, 'GB', 'GBP', '2020-07-27 05:00:00', '2021-08-21 05:00:00'),</v>
      </c>
    </row>
    <row r="506" spans="1:32" x14ac:dyDescent="0.55000000000000004">
      <c r="A506">
        <v>2657</v>
      </c>
      <c r="B506">
        <v>5981</v>
      </c>
      <c r="C506" t="s">
        <v>38</v>
      </c>
      <c r="D506" t="s">
        <v>39</v>
      </c>
      <c r="E506" t="s">
        <v>390</v>
      </c>
      <c r="F506" t="s">
        <v>391</v>
      </c>
      <c r="G506">
        <v>150500</v>
      </c>
      <c r="H506">
        <v>150755</v>
      </c>
      <c r="I506" t="s">
        <v>23</v>
      </c>
      <c r="J506">
        <v>1396</v>
      </c>
      <c r="K506" t="s">
        <v>24</v>
      </c>
      <c r="L506" t="s">
        <v>25</v>
      </c>
      <c r="M506" s="1">
        <v>44514.25</v>
      </c>
      <c r="N506" s="1">
        <v>44524.25</v>
      </c>
      <c r="P506">
        <f t="shared" si="61"/>
        <v>4</v>
      </c>
      <c r="Q506">
        <f t="shared" si="62"/>
        <v>14</v>
      </c>
      <c r="R506">
        <f t="shared" si="65"/>
        <v>33</v>
      </c>
      <c r="U506">
        <f t="shared" si="66"/>
        <v>10</v>
      </c>
      <c r="W506">
        <f t="shared" si="67"/>
        <v>2</v>
      </c>
      <c r="X506">
        <f t="shared" si="60"/>
        <v>3</v>
      </c>
      <c r="AE506" s="4" t="str">
        <f t="shared" si="63"/>
        <v xml:space="preserve">       </v>
      </c>
      <c r="AF506" s="4" t="str">
        <f t="shared" si="64"/>
        <v xml:space="preserve">       ('2657', '5981', 'cat4', 'subcat4', 'Lopez and Sons', 'Polarized human-resource protocol', 150500, 150755, 'successful', 1396, 'US', 'USD', '2021-11-14 06:00:00', '2021-11-24 06:00:00'),</v>
      </c>
    </row>
    <row r="507" spans="1:32" x14ac:dyDescent="0.55000000000000004">
      <c r="A507">
        <v>1363</v>
      </c>
      <c r="B507">
        <v>3126</v>
      </c>
      <c r="C507" t="s">
        <v>32</v>
      </c>
      <c r="D507" t="s">
        <v>72</v>
      </c>
      <c r="E507" t="s">
        <v>192</v>
      </c>
      <c r="F507" t="s">
        <v>193</v>
      </c>
      <c r="G507">
        <v>72600</v>
      </c>
      <c r="H507">
        <v>117892</v>
      </c>
      <c r="I507" t="s">
        <v>23</v>
      </c>
      <c r="J507">
        <v>4065</v>
      </c>
      <c r="K507" t="s">
        <v>46</v>
      </c>
      <c r="L507" t="s">
        <v>47</v>
      </c>
      <c r="M507" s="1">
        <v>44138.25</v>
      </c>
      <c r="N507" s="1">
        <v>44463.208333333336</v>
      </c>
      <c r="P507">
        <f t="shared" si="61"/>
        <v>4</v>
      </c>
      <c r="Q507">
        <f t="shared" si="62"/>
        <v>9</v>
      </c>
      <c r="R507">
        <f t="shared" si="65"/>
        <v>38</v>
      </c>
      <c r="U507">
        <f t="shared" si="66"/>
        <v>10</v>
      </c>
      <c r="W507">
        <f t="shared" si="67"/>
        <v>2</v>
      </c>
      <c r="X507">
        <f t="shared" si="60"/>
        <v>3</v>
      </c>
      <c r="AE507" s="4" t="str">
        <f t="shared" si="63"/>
        <v xml:space="preserve">       </v>
      </c>
      <c r="AF507" s="4" t="str">
        <f t="shared" si="64"/>
        <v xml:space="preserve">       ('1363', '3126', 'cat3', 'subcat9', 'Lopez Inc', 'Team-oriented 6thgeneration middleware', 72600, 117892, 'successful', 4065, 'GB', 'GBP', '2020-11-03 06:00:00', '2021-09-24 05:00:00'),</v>
      </c>
    </row>
    <row r="508" spans="1:32" x14ac:dyDescent="0.55000000000000004">
      <c r="A508">
        <v>326</v>
      </c>
      <c r="B508">
        <v>2215</v>
      </c>
      <c r="C508" t="s">
        <v>38</v>
      </c>
      <c r="D508" t="s">
        <v>39</v>
      </c>
      <c r="E508" t="s">
        <v>692</v>
      </c>
      <c r="F508" t="s">
        <v>693</v>
      </c>
      <c r="G508">
        <v>9500</v>
      </c>
      <c r="H508">
        <v>3220</v>
      </c>
      <c r="I508" t="s">
        <v>16</v>
      </c>
      <c r="J508">
        <v>31</v>
      </c>
      <c r="K508" t="s">
        <v>24</v>
      </c>
      <c r="L508" t="s">
        <v>25</v>
      </c>
      <c r="M508" s="1">
        <v>44387.208333333336</v>
      </c>
      <c r="N508" s="1">
        <v>44411.208333333336</v>
      </c>
      <c r="P508">
        <f t="shared" si="61"/>
        <v>3</v>
      </c>
      <c r="Q508">
        <f t="shared" si="62"/>
        <v>24</v>
      </c>
      <c r="R508">
        <f t="shared" si="65"/>
        <v>38</v>
      </c>
      <c r="U508">
        <f t="shared" si="66"/>
        <v>6</v>
      </c>
      <c r="W508">
        <f t="shared" si="67"/>
        <v>2</v>
      </c>
      <c r="X508">
        <f t="shared" si="60"/>
        <v>3</v>
      </c>
      <c r="AE508" s="4" t="str">
        <f t="shared" si="63"/>
        <v xml:space="preserve">       </v>
      </c>
      <c r="AF508" s="4" t="str">
        <f t="shared" si="64"/>
        <v xml:space="preserve">       ('326', '2215', 'cat4', 'subcat4', 'Lopez, Adams and Johnson', 'Open-source interactive knowledge user', 9500, 3220, 'failed', 31, 'US', 'USD', '2021-07-10 05:00:00', '2021-08-03 05:00:00'),</v>
      </c>
    </row>
    <row r="509" spans="1:32" x14ac:dyDescent="0.55000000000000004">
      <c r="A509">
        <v>314</v>
      </c>
      <c r="B509">
        <v>5796</v>
      </c>
      <c r="C509" t="s">
        <v>38</v>
      </c>
      <c r="D509" t="s">
        <v>39</v>
      </c>
      <c r="E509" t="s">
        <v>1442</v>
      </c>
      <c r="F509" t="s">
        <v>1443</v>
      </c>
      <c r="G509">
        <v>164100</v>
      </c>
      <c r="H509">
        <v>96888</v>
      </c>
      <c r="I509" t="s">
        <v>16</v>
      </c>
      <c r="J509">
        <v>889</v>
      </c>
      <c r="K509" t="s">
        <v>24</v>
      </c>
      <c r="L509" t="s">
        <v>25</v>
      </c>
      <c r="M509" s="1">
        <v>44277.208333333336</v>
      </c>
      <c r="N509" s="1">
        <v>44459.208333333336</v>
      </c>
      <c r="P509">
        <f t="shared" si="61"/>
        <v>3</v>
      </c>
      <c r="Q509">
        <f t="shared" si="62"/>
        <v>23</v>
      </c>
      <c r="R509">
        <f t="shared" si="65"/>
        <v>24</v>
      </c>
      <c r="U509">
        <f t="shared" si="66"/>
        <v>6</v>
      </c>
      <c r="W509">
        <f t="shared" si="67"/>
        <v>2</v>
      </c>
      <c r="X509">
        <f t="shared" si="60"/>
        <v>3</v>
      </c>
      <c r="AE509" s="4" t="str">
        <f t="shared" si="63"/>
        <v xml:space="preserve">       </v>
      </c>
      <c r="AF509" s="4" t="str">
        <f t="shared" si="64"/>
        <v xml:space="preserve">       ('314', '5796', 'cat4', 'subcat4', 'Lopez, Reid and Johnson', 'Total real-time hardware', 164100, 96888, 'failed', 889, 'US', 'USD', '2021-03-22 05:00:00', '2021-09-20 05:00:00'),</v>
      </c>
    </row>
    <row r="510" spans="1:32" x14ac:dyDescent="0.55000000000000004">
      <c r="A510">
        <v>965</v>
      </c>
      <c r="B510">
        <v>5036</v>
      </c>
      <c r="C510" t="s">
        <v>38</v>
      </c>
      <c r="D510" t="s">
        <v>39</v>
      </c>
      <c r="E510" t="s">
        <v>1978</v>
      </c>
      <c r="F510" t="s">
        <v>1979</v>
      </c>
      <c r="G510">
        <v>7900</v>
      </c>
      <c r="H510">
        <v>8550</v>
      </c>
      <c r="I510" t="s">
        <v>23</v>
      </c>
      <c r="J510">
        <v>93</v>
      </c>
      <c r="K510" t="s">
        <v>24</v>
      </c>
      <c r="L510" t="s">
        <v>25</v>
      </c>
      <c r="M510" s="1">
        <v>44311.208333333336</v>
      </c>
      <c r="N510" s="1">
        <v>44450.208333333336</v>
      </c>
      <c r="P510">
        <f t="shared" si="61"/>
        <v>3</v>
      </c>
      <c r="Q510">
        <f t="shared" si="62"/>
        <v>10</v>
      </c>
      <c r="R510">
        <f t="shared" si="65"/>
        <v>30</v>
      </c>
      <c r="U510">
        <f t="shared" si="66"/>
        <v>10</v>
      </c>
      <c r="W510">
        <f t="shared" si="67"/>
        <v>2</v>
      </c>
      <c r="X510">
        <f t="shared" si="60"/>
        <v>3</v>
      </c>
      <c r="AE510" s="4" t="str">
        <f t="shared" si="63"/>
        <v xml:space="preserve">       </v>
      </c>
      <c r="AF510" s="4" t="str">
        <f t="shared" si="64"/>
        <v xml:space="preserve">       ('965', '5036', 'cat4', 'subcat4', 'Lopez-King', 'Multi-lateral radical solution', 7900, 8550, 'successful', 93, 'US', 'USD', '2021-04-25 05:00:00', '2021-09-11 05:00:00'),</v>
      </c>
    </row>
    <row r="511" spans="1:32" x14ac:dyDescent="0.55000000000000004">
      <c r="A511">
        <v>1496</v>
      </c>
      <c r="B511">
        <v>1478</v>
      </c>
      <c r="C511" t="s">
        <v>38</v>
      </c>
      <c r="D511" t="s">
        <v>39</v>
      </c>
      <c r="E511" t="s">
        <v>1551</v>
      </c>
      <c r="F511" t="s">
        <v>1552</v>
      </c>
      <c r="G511">
        <v>5800</v>
      </c>
      <c r="H511">
        <v>5362</v>
      </c>
      <c r="I511" t="s">
        <v>82</v>
      </c>
      <c r="J511">
        <v>114</v>
      </c>
      <c r="K511" t="s">
        <v>24</v>
      </c>
      <c r="L511" t="s">
        <v>25</v>
      </c>
      <c r="M511" s="1">
        <v>44189.25</v>
      </c>
      <c r="N511" s="1">
        <v>44437.208333333336</v>
      </c>
      <c r="P511">
        <f t="shared" si="61"/>
        <v>4</v>
      </c>
      <c r="Q511">
        <f t="shared" si="62"/>
        <v>12</v>
      </c>
      <c r="R511">
        <f t="shared" si="65"/>
        <v>29</v>
      </c>
      <c r="U511">
        <f t="shared" si="66"/>
        <v>8</v>
      </c>
      <c r="W511">
        <f t="shared" si="67"/>
        <v>2</v>
      </c>
      <c r="X511">
        <f t="shared" si="60"/>
        <v>3</v>
      </c>
      <c r="AE511" s="4" t="str">
        <f t="shared" si="63"/>
        <v xml:space="preserve">       </v>
      </c>
      <c r="AF511" s="4" t="str">
        <f t="shared" si="64"/>
        <v xml:space="preserve">       ('1496', '1478', 'cat4', 'subcat4', 'Lowery Group', 'Sharable motivating emulation', 5800, 5362, 'canceled', 114, 'US', 'USD', '2020-12-24 06:00:00', '2021-08-29 05:00:00'),</v>
      </c>
    </row>
    <row r="512" spans="1:32" x14ac:dyDescent="0.55000000000000004">
      <c r="A512">
        <v>534</v>
      </c>
      <c r="B512">
        <v>2075</v>
      </c>
      <c r="C512" t="s">
        <v>38</v>
      </c>
      <c r="D512" t="s">
        <v>39</v>
      </c>
      <c r="E512" t="s">
        <v>1905</v>
      </c>
      <c r="F512" t="s">
        <v>1906</v>
      </c>
      <c r="G512">
        <v>7900</v>
      </c>
      <c r="H512">
        <v>5729</v>
      </c>
      <c r="I512" t="s">
        <v>16</v>
      </c>
      <c r="J512">
        <v>112</v>
      </c>
      <c r="K512" t="s">
        <v>24</v>
      </c>
      <c r="L512" t="s">
        <v>25</v>
      </c>
      <c r="M512" s="1">
        <v>44350.208333333336</v>
      </c>
      <c r="N512" s="1">
        <v>44365.208333333336</v>
      </c>
      <c r="P512">
        <f t="shared" si="61"/>
        <v>3</v>
      </c>
      <c r="Q512">
        <f t="shared" si="62"/>
        <v>23</v>
      </c>
      <c r="R512">
        <f t="shared" si="65"/>
        <v>35</v>
      </c>
      <c r="U512">
        <f t="shared" si="66"/>
        <v>6</v>
      </c>
      <c r="W512">
        <f t="shared" si="67"/>
        <v>2</v>
      </c>
      <c r="X512">
        <f t="shared" si="60"/>
        <v>3</v>
      </c>
      <c r="AE512" s="4" t="str">
        <f t="shared" si="63"/>
        <v xml:space="preserve">       </v>
      </c>
      <c r="AF512" s="4" t="str">
        <f t="shared" si="64"/>
        <v xml:space="preserve">       ('534', '2075', 'cat4', 'subcat4', 'Lowery, Hayden and Cruz', 'Digitized 24/7 budgetary management', 7900, 5729, 'failed', 112, 'US', 'USD', '2021-06-03 05:00:00', '2021-06-18 05:00:00'),</v>
      </c>
    </row>
    <row r="513" spans="1:32" x14ac:dyDescent="0.55000000000000004">
      <c r="A513">
        <v>53</v>
      </c>
      <c r="B513">
        <v>5444</v>
      </c>
      <c r="C513" t="s">
        <v>38</v>
      </c>
      <c r="D513" t="s">
        <v>39</v>
      </c>
      <c r="E513" t="s">
        <v>792</v>
      </c>
      <c r="F513" t="s">
        <v>793</v>
      </c>
      <c r="G513">
        <v>1600</v>
      </c>
      <c r="H513">
        <v>11735</v>
      </c>
      <c r="I513" t="s">
        <v>23</v>
      </c>
      <c r="J513">
        <v>112</v>
      </c>
      <c r="K513" t="s">
        <v>30</v>
      </c>
      <c r="L513" t="s">
        <v>31</v>
      </c>
      <c r="M513" s="1">
        <v>44401.208333333336</v>
      </c>
      <c r="N513" s="1">
        <v>44450.208333333336</v>
      </c>
      <c r="P513">
        <f t="shared" si="61"/>
        <v>2</v>
      </c>
      <c r="Q513">
        <f t="shared" si="62"/>
        <v>23</v>
      </c>
      <c r="R513">
        <f t="shared" si="65"/>
        <v>32</v>
      </c>
      <c r="U513">
        <f t="shared" si="66"/>
        <v>10</v>
      </c>
      <c r="W513">
        <f t="shared" si="67"/>
        <v>2</v>
      </c>
      <c r="X513">
        <f t="shared" si="60"/>
        <v>3</v>
      </c>
      <c r="AE513" s="4" t="str">
        <f t="shared" si="63"/>
        <v xml:space="preserve">       </v>
      </c>
      <c r="AF513" s="4" t="str">
        <f t="shared" si="64"/>
        <v xml:space="preserve">       ('53', '5444', 'cat4', 'subcat4', 'Lucas, Hall and Bonilla', 'Networked bottom-line initiative', 1600, 11735, 'successful', 112, 'AU', 'AUD', '2021-07-24 05:00:00', '2021-09-11 05:00:00'),</v>
      </c>
    </row>
    <row r="514" spans="1:32" x14ac:dyDescent="0.55000000000000004">
      <c r="A514">
        <v>2741</v>
      </c>
      <c r="B514">
        <v>4548</v>
      </c>
      <c r="C514" t="s">
        <v>26</v>
      </c>
      <c r="D514" t="s">
        <v>27</v>
      </c>
      <c r="E514" t="s">
        <v>628</v>
      </c>
      <c r="F514" t="s">
        <v>629</v>
      </c>
      <c r="G514">
        <v>8100</v>
      </c>
      <c r="H514">
        <v>1517</v>
      </c>
      <c r="I514" t="s">
        <v>16</v>
      </c>
      <c r="J514">
        <v>29</v>
      </c>
      <c r="K514" t="s">
        <v>42</v>
      </c>
      <c r="L514" t="s">
        <v>43</v>
      </c>
      <c r="M514" s="1">
        <v>43978.208333333336</v>
      </c>
      <c r="N514" s="1">
        <v>44275.208333333336</v>
      </c>
      <c r="P514">
        <f t="shared" si="61"/>
        <v>4</v>
      </c>
      <c r="Q514">
        <f t="shared" si="62"/>
        <v>13</v>
      </c>
      <c r="R514">
        <f t="shared" si="65"/>
        <v>40</v>
      </c>
      <c r="U514">
        <f t="shared" si="66"/>
        <v>6</v>
      </c>
      <c r="W514">
        <f t="shared" si="67"/>
        <v>2</v>
      </c>
      <c r="X514">
        <f t="shared" ref="X514:X577" si="68">LEN(L514)</f>
        <v>3</v>
      </c>
      <c r="AE514" s="4" t="str">
        <f t="shared" si="63"/>
        <v xml:space="preserve">       </v>
      </c>
      <c r="AF514" s="4" t="str">
        <f t="shared" si="64"/>
        <v xml:space="preserve">       ('2741', '4548', 'cat2', 'subcat2', 'Lucas-Mullins', 'Business-focused dynamic instruction set', 8100, 1517, 'failed', 29, 'DK', 'DKK', '2020-05-27 05:00:00', '2021-03-20 05:00:00'),</v>
      </c>
    </row>
    <row r="515" spans="1:32" x14ac:dyDescent="0.55000000000000004">
      <c r="A515">
        <v>2310</v>
      </c>
      <c r="B515">
        <v>2942</v>
      </c>
      <c r="C515" t="s">
        <v>32</v>
      </c>
      <c r="D515" t="s">
        <v>72</v>
      </c>
      <c r="E515" t="s">
        <v>1053</v>
      </c>
      <c r="F515" t="s">
        <v>1054</v>
      </c>
      <c r="G515">
        <v>9800</v>
      </c>
      <c r="H515">
        <v>3349</v>
      </c>
      <c r="I515" t="s">
        <v>16</v>
      </c>
      <c r="J515">
        <v>120</v>
      </c>
      <c r="K515" t="s">
        <v>24</v>
      </c>
      <c r="L515" t="s">
        <v>25</v>
      </c>
      <c r="M515" s="1">
        <v>44026.208333333336</v>
      </c>
      <c r="N515" s="1">
        <v>44281.208333333336</v>
      </c>
      <c r="P515">
        <f t="shared" ref="P515:P578" si="69">LEN(A515)</f>
        <v>4</v>
      </c>
      <c r="Q515">
        <f t="shared" ref="Q515:Q578" si="70">LEN(E515)</f>
        <v>12</v>
      </c>
      <c r="R515">
        <f t="shared" si="65"/>
        <v>29</v>
      </c>
      <c r="U515">
        <f t="shared" si="66"/>
        <v>6</v>
      </c>
      <c r="W515">
        <f t="shared" si="67"/>
        <v>2</v>
      </c>
      <c r="X515">
        <f t="shared" si="68"/>
        <v>3</v>
      </c>
      <c r="AE515" s="4" t="str">
        <f t="shared" ref="AE515:AE578" si="71">"       "</f>
        <v xml:space="preserve">       </v>
      </c>
      <c r="AF515" s="4" t="str">
        <f t="shared" ref="AF515:AF578" si="72">AE515&amp;"('"&amp;A515&amp;"', '"&amp;B515&amp;"', '"&amp;C515&amp;"', '"&amp;D515&amp;"', '"&amp;E515&amp;"', '"&amp;F515&amp;"', "&amp;G515&amp;", "&amp;H515&amp;", '"&amp;I515&amp;"', "&amp;J515&amp;", '"&amp;K515&amp;"', '"&amp;L515&amp;"', '"&amp;TEXT(M515,"YYYY-MM-DD HH:MM:SS")&amp;"', '"&amp;TEXT(N515,"YYYY-MM-DD HH:MM:SS")&amp;"'),"</f>
        <v xml:space="preserve">       ('2310', '2942', 'cat3', 'subcat9', 'Lucero Group', 'Intuitive actuating benchmark', 9800, 3349, 'failed', 120, 'US', 'USD', '2020-07-14 05:00:00', '2021-03-26 05:00:00'),</v>
      </c>
    </row>
    <row r="516" spans="1:32" x14ac:dyDescent="0.55000000000000004">
      <c r="A516">
        <v>1459</v>
      </c>
      <c r="B516">
        <v>4210</v>
      </c>
      <c r="C516" t="s">
        <v>48</v>
      </c>
      <c r="D516" t="s">
        <v>60</v>
      </c>
      <c r="E516" t="s">
        <v>321</v>
      </c>
      <c r="F516" t="s">
        <v>322</v>
      </c>
      <c r="G516">
        <v>9600</v>
      </c>
      <c r="H516">
        <v>14925</v>
      </c>
      <c r="I516" t="s">
        <v>23</v>
      </c>
      <c r="J516">
        <v>533</v>
      </c>
      <c r="K516" t="s">
        <v>42</v>
      </c>
      <c r="L516" t="s">
        <v>43</v>
      </c>
      <c r="M516" s="1">
        <v>44114.208333333336</v>
      </c>
      <c r="N516" s="1">
        <v>44390.208333333336</v>
      </c>
      <c r="P516">
        <f t="shared" si="69"/>
        <v>4</v>
      </c>
      <c r="Q516">
        <f t="shared" si="70"/>
        <v>22</v>
      </c>
      <c r="R516">
        <f t="shared" si="65"/>
        <v>30</v>
      </c>
      <c r="U516">
        <f t="shared" si="66"/>
        <v>10</v>
      </c>
      <c r="W516">
        <f t="shared" si="67"/>
        <v>2</v>
      </c>
      <c r="X516">
        <f t="shared" si="68"/>
        <v>3</v>
      </c>
      <c r="AE516" s="4" t="str">
        <f t="shared" si="71"/>
        <v xml:space="preserve">       </v>
      </c>
      <c r="AF516" s="4" t="str">
        <f t="shared" si="72"/>
        <v xml:space="preserve">       ('1459', '4210', 'cat5', 'subcat7', 'Luna, Anderson and Fox', 'Secured directional encryption', 9600, 14925, 'successful', 533, 'DK', 'DKK', '2020-10-10 05:00:00', '2021-07-13 05:00:00'),</v>
      </c>
    </row>
    <row r="517" spans="1:32" x14ac:dyDescent="0.55000000000000004">
      <c r="A517">
        <v>333</v>
      </c>
      <c r="B517">
        <v>2482</v>
      </c>
      <c r="C517" t="s">
        <v>38</v>
      </c>
      <c r="D517" t="s">
        <v>39</v>
      </c>
      <c r="E517" t="s">
        <v>1924</v>
      </c>
      <c r="F517" t="s">
        <v>1925</v>
      </c>
      <c r="G517">
        <v>43000</v>
      </c>
      <c r="H517">
        <v>5615</v>
      </c>
      <c r="I517" t="s">
        <v>16</v>
      </c>
      <c r="J517">
        <v>78</v>
      </c>
      <c r="K517" t="s">
        <v>24</v>
      </c>
      <c r="L517" t="s">
        <v>25</v>
      </c>
      <c r="M517" s="1">
        <v>43969.208333333336</v>
      </c>
      <c r="N517" s="1">
        <v>44333.208333333336</v>
      </c>
      <c r="P517">
        <f t="shared" si="69"/>
        <v>3</v>
      </c>
      <c r="Q517">
        <f t="shared" si="70"/>
        <v>10</v>
      </c>
      <c r="R517">
        <f t="shared" si="65"/>
        <v>34</v>
      </c>
      <c r="U517">
        <f t="shared" si="66"/>
        <v>6</v>
      </c>
      <c r="W517">
        <f t="shared" si="67"/>
        <v>2</v>
      </c>
      <c r="X517">
        <f t="shared" si="68"/>
        <v>3</v>
      </c>
      <c r="AE517" s="4" t="str">
        <f t="shared" si="71"/>
        <v xml:space="preserve">       </v>
      </c>
      <c r="AF517" s="4" t="str">
        <f t="shared" si="72"/>
        <v xml:space="preserve">       ('333', '2482', 'cat4', 'subcat4', 'Luna-Horne', 'Profound exuding pricing structure', 43000, 5615, 'failed', 78, 'US', 'USD', '2020-05-18 05:00:00', '2021-05-17 05:00:00'),</v>
      </c>
    </row>
    <row r="518" spans="1:32" x14ac:dyDescent="0.55000000000000004">
      <c r="A518">
        <v>2663</v>
      </c>
      <c r="B518">
        <v>2093</v>
      </c>
      <c r="C518" t="s">
        <v>26</v>
      </c>
      <c r="D518" t="s">
        <v>158</v>
      </c>
      <c r="E518" t="s">
        <v>1799</v>
      </c>
      <c r="F518" t="s">
        <v>1800</v>
      </c>
      <c r="G518">
        <v>2700</v>
      </c>
      <c r="H518">
        <v>1012</v>
      </c>
      <c r="I518" t="s">
        <v>16</v>
      </c>
      <c r="J518">
        <v>12</v>
      </c>
      <c r="K518" t="s">
        <v>116</v>
      </c>
      <c r="L518" t="s">
        <v>117</v>
      </c>
      <c r="M518" s="1">
        <v>44081.208333333336</v>
      </c>
      <c r="N518" s="1">
        <v>44382.208333333336</v>
      </c>
      <c r="P518">
        <f t="shared" si="69"/>
        <v>4</v>
      </c>
      <c r="Q518">
        <f t="shared" si="70"/>
        <v>10</v>
      </c>
      <c r="R518">
        <f t="shared" si="65"/>
        <v>35</v>
      </c>
      <c r="U518">
        <f t="shared" si="66"/>
        <v>6</v>
      </c>
      <c r="W518">
        <f t="shared" si="67"/>
        <v>2</v>
      </c>
      <c r="X518">
        <f t="shared" si="68"/>
        <v>3</v>
      </c>
      <c r="AE518" s="4" t="str">
        <f t="shared" si="71"/>
        <v xml:space="preserve">       </v>
      </c>
      <c r="AF518" s="4" t="str">
        <f t="shared" si="72"/>
        <v xml:space="preserve">       ('2663', '2093', 'cat2', 'subcat17', 'Lutz Group', 'Enterprise-wide foreground paradigm', 2700, 1012, 'failed', 12, 'IT', 'EUR', '2020-09-07 05:00:00', '2021-07-05 05:00:00'),</v>
      </c>
    </row>
    <row r="519" spans="1:32" x14ac:dyDescent="0.55000000000000004">
      <c r="A519">
        <v>749</v>
      </c>
      <c r="B519">
        <v>4881</v>
      </c>
      <c r="C519" t="s">
        <v>38</v>
      </c>
      <c r="D519" t="s">
        <v>39</v>
      </c>
      <c r="E519" t="s">
        <v>1813</v>
      </c>
      <c r="F519" t="s">
        <v>1814</v>
      </c>
      <c r="G519">
        <v>1800</v>
      </c>
      <c r="H519">
        <v>2129</v>
      </c>
      <c r="I519" t="s">
        <v>23</v>
      </c>
      <c r="J519">
        <v>52</v>
      </c>
      <c r="K519" t="s">
        <v>24</v>
      </c>
      <c r="L519" t="s">
        <v>25</v>
      </c>
      <c r="M519" s="1">
        <v>43994.208333333336</v>
      </c>
      <c r="N519" s="1">
        <v>44316.208333333336</v>
      </c>
      <c r="P519">
        <f t="shared" si="69"/>
        <v>3</v>
      </c>
      <c r="Q519">
        <f t="shared" si="70"/>
        <v>9</v>
      </c>
      <c r="R519">
        <f t="shared" si="65"/>
        <v>31</v>
      </c>
      <c r="U519">
        <f t="shared" si="66"/>
        <v>10</v>
      </c>
      <c r="W519">
        <f t="shared" si="67"/>
        <v>2</v>
      </c>
      <c r="X519">
        <f t="shared" si="68"/>
        <v>3</v>
      </c>
      <c r="AE519" s="4" t="str">
        <f t="shared" si="71"/>
        <v xml:space="preserve">       </v>
      </c>
      <c r="AF519" s="4" t="str">
        <f t="shared" si="72"/>
        <v xml:space="preserve">       ('749', '4881', 'cat4', 'subcat4', 'Lynch Ltd', 'Virtual analyzing collaboration', 1800, 2129, 'successful', 52, 'US', 'USD', '2020-06-12 05:00:00', '2021-04-30 05:00:00'),</v>
      </c>
    </row>
    <row r="520" spans="1:32" x14ac:dyDescent="0.55000000000000004">
      <c r="A520">
        <v>1533</v>
      </c>
      <c r="B520">
        <v>5704</v>
      </c>
      <c r="C520" t="s">
        <v>48</v>
      </c>
      <c r="D520" t="s">
        <v>49</v>
      </c>
      <c r="E520" t="s">
        <v>873</v>
      </c>
      <c r="F520" t="s">
        <v>874</v>
      </c>
      <c r="G520">
        <v>39300</v>
      </c>
      <c r="H520">
        <v>71583</v>
      </c>
      <c r="I520" t="s">
        <v>23</v>
      </c>
      <c r="J520">
        <v>645</v>
      </c>
      <c r="K520" t="s">
        <v>24</v>
      </c>
      <c r="L520" t="s">
        <v>25</v>
      </c>
      <c r="M520" s="1">
        <v>43893.25</v>
      </c>
      <c r="N520" s="1">
        <v>44265.25</v>
      </c>
      <c r="P520">
        <f t="shared" si="69"/>
        <v>4</v>
      </c>
      <c r="Q520">
        <f t="shared" si="70"/>
        <v>9</v>
      </c>
      <c r="R520">
        <f t="shared" si="65"/>
        <v>38</v>
      </c>
      <c r="U520">
        <f t="shared" si="66"/>
        <v>10</v>
      </c>
      <c r="W520">
        <f t="shared" si="67"/>
        <v>2</v>
      </c>
      <c r="X520">
        <f t="shared" si="68"/>
        <v>3</v>
      </c>
      <c r="AE520" s="4" t="str">
        <f t="shared" si="71"/>
        <v xml:space="preserve">       </v>
      </c>
      <c r="AF520" s="4" t="str">
        <f t="shared" si="72"/>
        <v xml:space="preserve">       ('1533', '5704', 'cat5', 'subcat5', 'Lyons Inc', 'Balanced attitude-oriented parallelism', 39300, 71583, 'successful', 645, 'US', 'USD', '2020-03-03 06:00:00', '2021-03-10 06:00:00'),</v>
      </c>
    </row>
    <row r="521" spans="1:32" x14ac:dyDescent="0.55000000000000004">
      <c r="A521">
        <v>2806</v>
      </c>
      <c r="B521">
        <v>2150</v>
      </c>
      <c r="C521" t="s">
        <v>32</v>
      </c>
      <c r="D521" t="s">
        <v>72</v>
      </c>
      <c r="E521" t="s">
        <v>1013</v>
      </c>
      <c r="F521" t="s">
        <v>1014</v>
      </c>
      <c r="G521">
        <v>68800</v>
      </c>
      <c r="H521">
        <v>162603</v>
      </c>
      <c r="I521" t="s">
        <v>23</v>
      </c>
      <c r="J521">
        <v>2756</v>
      </c>
      <c r="K521" t="s">
        <v>24</v>
      </c>
      <c r="L521" t="s">
        <v>25</v>
      </c>
      <c r="M521" s="1">
        <v>44086.208333333336</v>
      </c>
      <c r="N521" s="1">
        <v>44299.208333333336</v>
      </c>
      <c r="P521">
        <f t="shared" si="69"/>
        <v>4</v>
      </c>
      <c r="Q521">
        <f t="shared" si="70"/>
        <v>9</v>
      </c>
      <c r="R521">
        <f t="shared" si="65"/>
        <v>26</v>
      </c>
      <c r="U521">
        <f t="shared" si="66"/>
        <v>10</v>
      </c>
      <c r="W521">
        <f t="shared" si="67"/>
        <v>2</v>
      </c>
      <c r="X521">
        <f t="shared" si="68"/>
        <v>3</v>
      </c>
      <c r="AE521" s="4" t="str">
        <f t="shared" si="71"/>
        <v xml:space="preserve">       </v>
      </c>
      <c r="AF521" s="4" t="str">
        <f t="shared" si="72"/>
        <v xml:space="preserve">       ('2806', '2150', 'cat3', 'subcat9', 'Lyons LLC', 'Balanced impactful circuit', 68800, 162603, 'successful', 2756, 'US', 'USD', '2020-09-12 05:00:00', '2021-04-13 05:00:00'),</v>
      </c>
    </row>
    <row r="522" spans="1:32" x14ac:dyDescent="0.55000000000000004">
      <c r="A522">
        <v>1169</v>
      </c>
      <c r="B522">
        <v>5779</v>
      </c>
      <c r="C522" t="s">
        <v>26</v>
      </c>
      <c r="D522" t="s">
        <v>67</v>
      </c>
      <c r="E522" t="s">
        <v>1716</v>
      </c>
      <c r="F522" t="s">
        <v>1717</v>
      </c>
      <c r="G522">
        <v>8100</v>
      </c>
      <c r="H522">
        <v>6086</v>
      </c>
      <c r="I522" t="s">
        <v>16</v>
      </c>
      <c r="J522">
        <v>94</v>
      </c>
      <c r="K522" t="s">
        <v>24</v>
      </c>
      <c r="L522" t="s">
        <v>25</v>
      </c>
      <c r="M522" s="1">
        <v>44076.208333333336</v>
      </c>
      <c r="N522" s="1">
        <v>44414.208333333336</v>
      </c>
      <c r="P522">
        <f t="shared" si="69"/>
        <v>4</v>
      </c>
      <c r="Q522">
        <f t="shared" si="70"/>
        <v>10</v>
      </c>
      <c r="R522">
        <f t="shared" si="65"/>
        <v>27</v>
      </c>
      <c r="U522">
        <f t="shared" si="66"/>
        <v>6</v>
      </c>
      <c r="W522">
        <f t="shared" si="67"/>
        <v>2</v>
      </c>
      <c r="X522">
        <f t="shared" si="68"/>
        <v>3</v>
      </c>
      <c r="AE522" s="4" t="str">
        <f t="shared" si="71"/>
        <v xml:space="preserve">       </v>
      </c>
      <c r="AF522" s="4" t="str">
        <f t="shared" si="72"/>
        <v xml:space="preserve">       ('1169', '5779', 'cat2', 'subcat8', 'Macias Inc', 'Optimized didactic intranet', 8100, 6086, 'failed', 94, 'US', 'USD', '2020-09-02 05:00:00', '2021-08-06 05:00:00'),</v>
      </c>
    </row>
    <row r="523" spans="1:32" x14ac:dyDescent="0.55000000000000004">
      <c r="A523">
        <v>1484</v>
      </c>
      <c r="B523">
        <v>1831</v>
      </c>
      <c r="C523" t="s">
        <v>48</v>
      </c>
      <c r="D523" t="s">
        <v>279</v>
      </c>
      <c r="E523" t="s">
        <v>1323</v>
      </c>
      <c r="F523" t="s">
        <v>1324</v>
      </c>
      <c r="G523">
        <v>139000</v>
      </c>
      <c r="H523">
        <v>158590</v>
      </c>
      <c r="I523" t="s">
        <v>23</v>
      </c>
      <c r="J523">
        <v>2266</v>
      </c>
      <c r="K523" t="s">
        <v>24</v>
      </c>
      <c r="L523" t="s">
        <v>25</v>
      </c>
      <c r="M523" s="1">
        <v>44210.25</v>
      </c>
      <c r="N523" s="1">
        <v>44243.25</v>
      </c>
      <c r="P523">
        <f t="shared" si="69"/>
        <v>4</v>
      </c>
      <c r="Q523">
        <f t="shared" si="70"/>
        <v>8</v>
      </c>
      <c r="R523">
        <f t="shared" si="65"/>
        <v>24</v>
      </c>
      <c r="U523">
        <f t="shared" si="66"/>
        <v>10</v>
      </c>
      <c r="W523">
        <f t="shared" si="67"/>
        <v>2</v>
      </c>
      <c r="X523">
        <f t="shared" si="68"/>
        <v>3</v>
      </c>
      <c r="AE523" s="4" t="str">
        <f t="shared" si="71"/>
        <v xml:space="preserve">       </v>
      </c>
      <c r="AF523" s="4" t="str">
        <f t="shared" si="72"/>
        <v xml:space="preserve">       ('1484', '1831', 'cat5', 'subcat20', 'Mack Ltd', 'Reactive regional access', 139000, 158590, 'successful', 2266, 'US', 'USD', '2021-01-14 06:00:00', '2021-02-16 06:00:00'),</v>
      </c>
    </row>
    <row r="524" spans="1:32" x14ac:dyDescent="0.55000000000000004">
      <c r="A524">
        <v>2906</v>
      </c>
      <c r="B524">
        <v>2205</v>
      </c>
      <c r="C524" t="s">
        <v>48</v>
      </c>
      <c r="D524" t="s">
        <v>49</v>
      </c>
      <c r="E524" t="s">
        <v>877</v>
      </c>
      <c r="F524" t="s">
        <v>878</v>
      </c>
      <c r="G524">
        <v>9200</v>
      </c>
      <c r="H524">
        <v>12129</v>
      </c>
      <c r="I524" t="s">
        <v>23</v>
      </c>
      <c r="J524">
        <v>154</v>
      </c>
      <c r="K524" t="s">
        <v>17</v>
      </c>
      <c r="L524" t="s">
        <v>18</v>
      </c>
      <c r="M524" s="1">
        <v>43955.208333333336</v>
      </c>
      <c r="N524" s="1">
        <v>44315.208333333336</v>
      </c>
      <c r="P524">
        <f t="shared" si="69"/>
        <v>4</v>
      </c>
      <c r="Q524">
        <f t="shared" si="70"/>
        <v>24</v>
      </c>
      <c r="R524">
        <f t="shared" si="65"/>
        <v>30</v>
      </c>
      <c r="U524">
        <f t="shared" si="66"/>
        <v>10</v>
      </c>
      <c r="W524">
        <f t="shared" si="67"/>
        <v>2</v>
      </c>
      <c r="X524">
        <f t="shared" si="68"/>
        <v>3</v>
      </c>
      <c r="AE524" s="4" t="str">
        <f t="shared" si="71"/>
        <v xml:space="preserve">       </v>
      </c>
      <c r="AF524" s="4" t="str">
        <f t="shared" si="72"/>
        <v xml:space="preserve">       ('2906', '2205', 'cat5', 'subcat5', 'Mahoney, Adams and Lucas', 'Cloned leadingedge utilization', 9200, 12129, 'successful', 154, 'CA', 'CAD', '2020-05-04 05:00:00', '2021-04-29 05:00:00'),</v>
      </c>
    </row>
    <row r="525" spans="1:32" x14ac:dyDescent="0.55000000000000004">
      <c r="A525">
        <v>1546</v>
      </c>
      <c r="B525">
        <v>5336</v>
      </c>
      <c r="C525" t="s">
        <v>48</v>
      </c>
      <c r="D525" t="s">
        <v>49</v>
      </c>
      <c r="E525" t="s">
        <v>120</v>
      </c>
      <c r="F525" t="s">
        <v>121</v>
      </c>
      <c r="G525">
        <v>9300</v>
      </c>
      <c r="H525">
        <v>14025</v>
      </c>
      <c r="I525" t="s">
        <v>23</v>
      </c>
      <c r="J525">
        <v>165</v>
      </c>
      <c r="K525" t="s">
        <v>24</v>
      </c>
      <c r="L525" t="s">
        <v>25</v>
      </c>
      <c r="M525" s="1">
        <v>44222.25</v>
      </c>
      <c r="N525" s="1">
        <v>44540.25</v>
      </c>
      <c r="P525">
        <f t="shared" si="69"/>
        <v>4</v>
      </c>
      <c r="Q525">
        <f t="shared" si="70"/>
        <v>18</v>
      </c>
      <c r="R525">
        <f t="shared" si="65"/>
        <v>39</v>
      </c>
      <c r="U525">
        <f t="shared" si="66"/>
        <v>10</v>
      </c>
      <c r="W525">
        <f t="shared" si="67"/>
        <v>2</v>
      </c>
      <c r="X525">
        <f t="shared" si="68"/>
        <v>3</v>
      </c>
      <c r="AE525" s="4" t="str">
        <f t="shared" si="71"/>
        <v xml:space="preserve">       </v>
      </c>
      <c r="AF525" s="4" t="str">
        <f t="shared" si="72"/>
        <v xml:space="preserve">       ('1546', '5336', 'cat5', 'subcat5', 'Maldonado and Sons', 'Reverse-engineered asynchronous archive', 9300, 14025, 'successful', 165, 'US', 'USD', '2021-01-26 06:00:00', '2021-12-10 06:00:00'),</v>
      </c>
    </row>
    <row r="526" spans="1:32" x14ac:dyDescent="0.55000000000000004">
      <c r="A526">
        <v>1865</v>
      </c>
      <c r="B526">
        <v>3241</v>
      </c>
      <c r="C526" t="s">
        <v>131</v>
      </c>
      <c r="D526" t="s">
        <v>132</v>
      </c>
      <c r="E526" t="s">
        <v>129</v>
      </c>
      <c r="F526" t="s">
        <v>130</v>
      </c>
      <c r="G526">
        <v>3100</v>
      </c>
      <c r="H526">
        <v>10085</v>
      </c>
      <c r="I526" t="s">
        <v>23</v>
      </c>
      <c r="J526">
        <v>134</v>
      </c>
      <c r="K526" t="s">
        <v>24</v>
      </c>
      <c r="L526" t="s">
        <v>25</v>
      </c>
      <c r="M526" s="1">
        <v>44431.208333333336</v>
      </c>
      <c r="N526" s="1">
        <v>44571.25</v>
      </c>
      <c r="P526">
        <f t="shared" si="69"/>
        <v>4</v>
      </c>
      <c r="Q526">
        <f t="shared" si="70"/>
        <v>18</v>
      </c>
      <c r="R526">
        <f t="shared" si="65"/>
        <v>32</v>
      </c>
      <c r="U526">
        <f t="shared" si="66"/>
        <v>10</v>
      </c>
      <c r="W526">
        <f t="shared" si="67"/>
        <v>2</v>
      </c>
      <c r="X526">
        <f t="shared" si="68"/>
        <v>3</v>
      </c>
      <c r="AE526" s="4" t="str">
        <f t="shared" si="71"/>
        <v xml:space="preserve">       </v>
      </c>
      <c r="AF526" s="4" t="str">
        <f t="shared" si="72"/>
        <v xml:space="preserve">       ('1865', '3241', 'cat8', 'subcat15', 'Maldonado-Gonzalez', 'Digitized client-driven database', 3100, 10085, 'successful', 134, 'US', 'USD', '2021-08-23 05:00:00', '2022-01-10 06:00:00'),</v>
      </c>
    </row>
    <row r="527" spans="1:32" x14ac:dyDescent="0.55000000000000004">
      <c r="A527">
        <v>2986</v>
      </c>
      <c r="B527">
        <v>3684</v>
      </c>
      <c r="C527" t="s">
        <v>19</v>
      </c>
      <c r="D527" t="s">
        <v>20</v>
      </c>
      <c r="E527" t="s">
        <v>2028</v>
      </c>
      <c r="F527" t="s">
        <v>2029</v>
      </c>
      <c r="G527">
        <v>97300</v>
      </c>
      <c r="H527">
        <v>153216</v>
      </c>
      <c r="I527" t="s">
        <v>23</v>
      </c>
      <c r="J527">
        <v>2043</v>
      </c>
      <c r="K527" t="s">
        <v>24</v>
      </c>
      <c r="L527" t="s">
        <v>25</v>
      </c>
      <c r="M527" s="1">
        <v>44194.25</v>
      </c>
      <c r="N527" s="1">
        <v>44346.208333333336</v>
      </c>
      <c r="P527">
        <f t="shared" si="69"/>
        <v>4</v>
      </c>
      <c r="Q527">
        <f t="shared" si="70"/>
        <v>16</v>
      </c>
      <c r="R527">
        <f t="shared" si="65"/>
        <v>35</v>
      </c>
      <c r="U527">
        <f t="shared" si="66"/>
        <v>10</v>
      </c>
      <c r="W527">
        <f t="shared" si="67"/>
        <v>2</v>
      </c>
      <c r="X527">
        <f t="shared" si="68"/>
        <v>3</v>
      </c>
      <c r="AE527" s="4" t="str">
        <f t="shared" si="71"/>
        <v xml:space="preserve">       </v>
      </c>
      <c r="AF527" s="4" t="str">
        <f t="shared" si="72"/>
        <v xml:space="preserve">       ('2986', '3684', 'cat1', 'subcat1', 'Manning-Hamilton', 'Vision-oriented scalable definition', 97300, 153216, 'successful', 2043, 'US', 'USD', '2020-12-29 06:00:00', '2021-05-30 05:00:00'),</v>
      </c>
    </row>
    <row r="528" spans="1:32" x14ac:dyDescent="0.55000000000000004">
      <c r="A528">
        <v>1743</v>
      </c>
      <c r="B528">
        <v>5666</v>
      </c>
      <c r="C528" t="s">
        <v>38</v>
      </c>
      <c r="D528" t="s">
        <v>39</v>
      </c>
      <c r="E528" t="s">
        <v>420</v>
      </c>
      <c r="F528" t="s">
        <v>421</v>
      </c>
      <c r="G528">
        <v>44500</v>
      </c>
      <c r="H528">
        <v>159185</v>
      </c>
      <c r="I528" t="s">
        <v>23</v>
      </c>
      <c r="J528">
        <v>3537</v>
      </c>
      <c r="K528" t="s">
        <v>17</v>
      </c>
      <c r="L528" t="s">
        <v>18</v>
      </c>
      <c r="M528" s="1">
        <v>44088.208333333336</v>
      </c>
      <c r="N528" s="1">
        <v>44297.208333333336</v>
      </c>
      <c r="P528">
        <f t="shared" si="69"/>
        <v>4</v>
      </c>
      <c r="Q528">
        <f t="shared" si="70"/>
        <v>9</v>
      </c>
      <c r="R528">
        <f t="shared" si="65"/>
        <v>38</v>
      </c>
      <c r="U528">
        <f t="shared" si="66"/>
        <v>10</v>
      </c>
      <c r="W528">
        <f t="shared" si="67"/>
        <v>2</v>
      </c>
      <c r="X528">
        <f t="shared" si="68"/>
        <v>3</v>
      </c>
      <c r="AE528" s="4" t="str">
        <f t="shared" si="71"/>
        <v xml:space="preserve">       </v>
      </c>
      <c r="AF528" s="4" t="str">
        <f t="shared" si="72"/>
        <v xml:space="preserve">       ('1743', '5666', 'cat4', 'subcat4', 'Marks Ltd', 'Realigned human-resource orchestration', 44500, 159185, 'successful', 3537, 'CA', 'CAD', '2020-09-14 05:00:00', '2021-04-11 05:00:00'),</v>
      </c>
    </row>
    <row r="529" spans="1:32" x14ac:dyDescent="0.55000000000000004">
      <c r="A529">
        <v>1277</v>
      </c>
      <c r="B529">
        <v>2344</v>
      </c>
      <c r="C529" t="s">
        <v>26</v>
      </c>
      <c r="D529" t="s">
        <v>158</v>
      </c>
      <c r="E529" t="s">
        <v>1515</v>
      </c>
      <c r="F529" t="s">
        <v>1516</v>
      </c>
      <c r="G529">
        <v>15800</v>
      </c>
      <c r="H529">
        <v>83267</v>
      </c>
      <c r="I529" t="s">
        <v>23</v>
      </c>
      <c r="J529">
        <v>980</v>
      </c>
      <c r="K529" t="s">
        <v>24</v>
      </c>
      <c r="L529" t="s">
        <v>25</v>
      </c>
      <c r="M529" s="1">
        <v>44287.208333333336</v>
      </c>
      <c r="N529" s="1">
        <v>44562.25</v>
      </c>
      <c r="P529">
        <f t="shared" si="69"/>
        <v>4</v>
      </c>
      <c r="Q529">
        <f t="shared" si="70"/>
        <v>12</v>
      </c>
      <c r="R529">
        <f t="shared" si="65"/>
        <v>30</v>
      </c>
      <c r="U529">
        <f t="shared" si="66"/>
        <v>10</v>
      </c>
      <c r="W529">
        <f t="shared" si="67"/>
        <v>2</v>
      </c>
      <c r="X529">
        <f t="shared" si="68"/>
        <v>3</v>
      </c>
      <c r="AE529" s="4" t="str">
        <f t="shared" si="71"/>
        <v xml:space="preserve">       </v>
      </c>
      <c r="AF529" s="4" t="str">
        <f t="shared" si="72"/>
        <v xml:space="preserve">       ('1277', '2344', 'cat2', 'subcat17', 'Marquez-Kerr', 'Automated hybrid orchestration', 15800, 83267, 'successful', 980, 'US', 'USD', '2021-04-01 05:00:00', '2022-01-01 06:00:00'),</v>
      </c>
    </row>
    <row r="530" spans="1:32" x14ac:dyDescent="0.55000000000000004">
      <c r="A530">
        <v>896</v>
      </c>
      <c r="B530">
        <v>5698</v>
      </c>
      <c r="C530" t="s">
        <v>48</v>
      </c>
      <c r="D530" t="s">
        <v>49</v>
      </c>
      <c r="E530" t="s">
        <v>810</v>
      </c>
      <c r="F530" t="s">
        <v>811</v>
      </c>
      <c r="G530">
        <v>167400</v>
      </c>
      <c r="H530">
        <v>22073</v>
      </c>
      <c r="I530" t="s">
        <v>16</v>
      </c>
      <c r="J530">
        <v>441</v>
      </c>
      <c r="K530" t="s">
        <v>24</v>
      </c>
      <c r="L530" t="s">
        <v>25</v>
      </c>
      <c r="M530" s="1">
        <v>44265.25</v>
      </c>
      <c r="N530" s="1">
        <v>44292.208333333336</v>
      </c>
      <c r="P530">
        <f t="shared" si="69"/>
        <v>3</v>
      </c>
      <c r="Q530">
        <f t="shared" si="70"/>
        <v>12</v>
      </c>
      <c r="R530">
        <f t="shared" ref="R530:R593" si="73">LEN(F530)</f>
        <v>40</v>
      </c>
      <c r="U530">
        <f t="shared" ref="U530:U593" si="74">LEN(I530)</f>
        <v>6</v>
      </c>
      <c r="W530">
        <f t="shared" ref="W530:W593" si="75">LEN(K530)</f>
        <v>2</v>
      </c>
      <c r="X530">
        <f t="shared" si="68"/>
        <v>3</v>
      </c>
      <c r="AE530" s="4" t="str">
        <f t="shared" si="71"/>
        <v xml:space="preserve">       </v>
      </c>
      <c r="AF530" s="4" t="str">
        <f t="shared" si="72"/>
        <v xml:space="preserve">       ('896', '5698', 'cat5', 'subcat5', 'Marshall Inc', 'Open-source multi-tasking data-warehouse', 167400, 22073, 'failed', 441, 'US', 'USD', '2021-03-10 06:00:00', '2021-04-06 05:00:00'),</v>
      </c>
    </row>
    <row r="531" spans="1:32" x14ac:dyDescent="0.55000000000000004">
      <c r="A531">
        <v>1898</v>
      </c>
      <c r="B531">
        <v>4465</v>
      </c>
      <c r="C531" t="s">
        <v>26</v>
      </c>
      <c r="D531" t="s">
        <v>27</v>
      </c>
      <c r="E531" t="s">
        <v>1095</v>
      </c>
      <c r="F531" t="s">
        <v>1096</v>
      </c>
      <c r="G531">
        <v>177700</v>
      </c>
      <c r="H531">
        <v>180802</v>
      </c>
      <c r="I531" t="s">
        <v>23</v>
      </c>
      <c r="J531">
        <v>1773</v>
      </c>
      <c r="K531" t="s">
        <v>24</v>
      </c>
      <c r="L531" t="s">
        <v>25</v>
      </c>
      <c r="M531" s="1">
        <v>44099.208333333336</v>
      </c>
      <c r="N531" s="1">
        <v>44278.208333333336</v>
      </c>
      <c r="P531">
        <f t="shared" si="69"/>
        <v>4</v>
      </c>
      <c r="Q531">
        <f t="shared" si="70"/>
        <v>13</v>
      </c>
      <c r="R531">
        <f t="shared" si="73"/>
        <v>29</v>
      </c>
      <c r="U531">
        <f t="shared" si="74"/>
        <v>10</v>
      </c>
      <c r="W531">
        <f t="shared" si="75"/>
        <v>2</v>
      </c>
      <c r="X531">
        <f t="shared" si="68"/>
        <v>3</v>
      </c>
      <c r="AE531" s="4" t="str">
        <f t="shared" si="71"/>
        <v xml:space="preserve">       </v>
      </c>
      <c r="AF531" s="4" t="str">
        <f t="shared" si="72"/>
        <v xml:space="preserve">       ('1898', '4465', 'cat2', 'subcat2', 'Marsh-Coleman', 'Exclusive asymmetric analyzer', 177700, 180802, 'successful', 1773, 'US', 'USD', '2020-09-25 05:00:00', '2021-03-23 05:00:00'),</v>
      </c>
    </row>
    <row r="532" spans="1:32" x14ac:dyDescent="0.55000000000000004">
      <c r="A532">
        <v>2459</v>
      </c>
      <c r="B532">
        <v>3872</v>
      </c>
      <c r="C532" t="s">
        <v>38</v>
      </c>
      <c r="D532" t="s">
        <v>39</v>
      </c>
      <c r="E532" t="s">
        <v>210</v>
      </c>
      <c r="F532" t="s">
        <v>211</v>
      </c>
      <c r="G532">
        <v>122900</v>
      </c>
      <c r="H532">
        <v>95993</v>
      </c>
      <c r="I532" t="s">
        <v>16</v>
      </c>
      <c r="J532">
        <v>1684</v>
      </c>
      <c r="K532" t="s">
        <v>24</v>
      </c>
      <c r="L532" t="s">
        <v>25</v>
      </c>
      <c r="M532" s="1">
        <v>44178.25</v>
      </c>
      <c r="N532" s="1">
        <v>44556.25</v>
      </c>
      <c r="P532">
        <f t="shared" si="69"/>
        <v>4</v>
      </c>
      <c r="Q532">
        <f t="shared" si="70"/>
        <v>25</v>
      </c>
      <c r="R532">
        <f t="shared" si="73"/>
        <v>35</v>
      </c>
      <c r="U532">
        <f t="shared" si="74"/>
        <v>6</v>
      </c>
      <c r="W532">
        <f t="shared" si="75"/>
        <v>2</v>
      </c>
      <c r="X532">
        <f t="shared" si="68"/>
        <v>3</v>
      </c>
      <c r="AE532" s="4" t="str">
        <f t="shared" si="71"/>
        <v xml:space="preserve">       </v>
      </c>
      <c r="AF532" s="4" t="str">
        <f t="shared" si="72"/>
        <v xml:space="preserve">       ('2459', '3872', 'cat4', 'subcat4', 'Martin, Conway and Larsen', 'Horizontal next generation function', 122900, 95993, 'failed', 1684, 'US', 'USD', '2020-12-13 06:00:00', '2021-12-26 06:00:00'),</v>
      </c>
    </row>
    <row r="533" spans="1:32" x14ac:dyDescent="0.55000000000000004">
      <c r="A533">
        <v>31</v>
      </c>
      <c r="B533">
        <v>2881</v>
      </c>
      <c r="C533" t="s">
        <v>38</v>
      </c>
      <c r="D533" t="s">
        <v>39</v>
      </c>
      <c r="E533" t="s">
        <v>1424</v>
      </c>
      <c r="F533" t="s">
        <v>1425</v>
      </c>
      <c r="G533">
        <v>1500</v>
      </c>
      <c r="H533">
        <v>13980</v>
      </c>
      <c r="I533" t="s">
        <v>23</v>
      </c>
      <c r="J533">
        <v>269</v>
      </c>
      <c r="K533" t="s">
        <v>24</v>
      </c>
      <c r="L533" t="s">
        <v>25</v>
      </c>
      <c r="M533" s="1">
        <v>44207.25</v>
      </c>
      <c r="N533" s="1">
        <v>44307.208333333336</v>
      </c>
      <c r="P533">
        <f t="shared" si="69"/>
        <v>2</v>
      </c>
      <c r="Q533">
        <f t="shared" si="70"/>
        <v>22</v>
      </c>
      <c r="R533">
        <f t="shared" si="73"/>
        <v>31</v>
      </c>
      <c r="U533">
        <f t="shared" si="74"/>
        <v>10</v>
      </c>
      <c r="W533">
        <f t="shared" si="75"/>
        <v>2</v>
      </c>
      <c r="X533">
        <f t="shared" si="68"/>
        <v>3</v>
      </c>
      <c r="AE533" s="4" t="str">
        <f t="shared" si="71"/>
        <v xml:space="preserve">       </v>
      </c>
      <c r="AF533" s="4" t="str">
        <f t="shared" si="72"/>
        <v xml:space="preserve">       ('31', '2881', 'cat4', 'subcat4', 'Martin, Gates and Holt', 'Distributed holistic neural-net', 1500, 13980, 'successful', 269, 'US', 'USD', '2021-01-11 06:00:00', '2021-04-21 05:00:00'),</v>
      </c>
    </row>
    <row r="534" spans="1:32" x14ac:dyDescent="0.55000000000000004">
      <c r="A534">
        <v>427</v>
      </c>
      <c r="B534">
        <v>1553</v>
      </c>
      <c r="C534" t="s">
        <v>19</v>
      </c>
      <c r="D534" t="s">
        <v>20</v>
      </c>
      <c r="E534" t="s">
        <v>1307</v>
      </c>
      <c r="F534" t="s">
        <v>1308</v>
      </c>
      <c r="G534">
        <v>1600</v>
      </c>
      <c r="H534">
        <v>11108</v>
      </c>
      <c r="I534" t="s">
        <v>23</v>
      </c>
      <c r="J534">
        <v>154</v>
      </c>
      <c r="K534" t="s">
        <v>46</v>
      </c>
      <c r="L534" t="s">
        <v>47</v>
      </c>
      <c r="M534" s="1">
        <v>44153.25</v>
      </c>
      <c r="N534" s="1">
        <v>44413.208333333336</v>
      </c>
      <c r="P534">
        <f t="shared" si="69"/>
        <v>3</v>
      </c>
      <c r="Q534">
        <f t="shared" si="70"/>
        <v>25</v>
      </c>
      <c r="R534">
        <f t="shared" si="73"/>
        <v>36</v>
      </c>
      <c r="U534">
        <f t="shared" si="74"/>
        <v>10</v>
      </c>
      <c r="W534">
        <f t="shared" si="75"/>
        <v>2</v>
      </c>
      <c r="X534">
        <f t="shared" si="68"/>
        <v>3</v>
      </c>
      <c r="AE534" s="4" t="str">
        <f t="shared" si="71"/>
        <v xml:space="preserve">       </v>
      </c>
      <c r="AF534" s="4" t="str">
        <f t="shared" si="72"/>
        <v xml:space="preserve">       ('427', '1553', 'cat1', 'subcat1', 'Martin, Lee and Armstrong', 'Open-architected incremental ability', 1600, 11108, 'successful', 154, 'GB', 'GBP', '2020-11-18 06:00:00', '2021-08-05 05:00:00'),</v>
      </c>
    </row>
    <row r="535" spans="1:32" x14ac:dyDescent="0.55000000000000004">
      <c r="A535">
        <v>377</v>
      </c>
      <c r="B535">
        <v>1797</v>
      </c>
      <c r="C535" t="s">
        <v>38</v>
      </c>
      <c r="D535" t="s">
        <v>39</v>
      </c>
      <c r="E535" t="s">
        <v>350</v>
      </c>
      <c r="F535" t="s">
        <v>351</v>
      </c>
      <c r="G535">
        <v>9000</v>
      </c>
      <c r="H535">
        <v>11619</v>
      </c>
      <c r="I535" t="s">
        <v>23</v>
      </c>
      <c r="J535">
        <v>135</v>
      </c>
      <c r="K535" t="s">
        <v>24</v>
      </c>
      <c r="L535" t="s">
        <v>25</v>
      </c>
      <c r="M535" s="1">
        <v>44234.25</v>
      </c>
      <c r="N535" s="1">
        <v>44306.208333333336</v>
      </c>
      <c r="P535">
        <f t="shared" si="69"/>
        <v>3</v>
      </c>
      <c r="Q535">
        <f t="shared" si="70"/>
        <v>24</v>
      </c>
      <c r="R535">
        <f t="shared" si="73"/>
        <v>36</v>
      </c>
      <c r="U535">
        <f t="shared" si="74"/>
        <v>10</v>
      </c>
      <c r="W535">
        <f t="shared" si="75"/>
        <v>2</v>
      </c>
      <c r="X535">
        <f t="shared" si="68"/>
        <v>3</v>
      </c>
      <c r="AE535" s="4" t="str">
        <f t="shared" si="71"/>
        <v xml:space="preserve">       </v>
      </c>
      <c r="AF535" s="4" t="str">
        <f t="shared" si="72"/>
        <v xml:space="preserve">       ('377', '1797', 'cat4', 'subcat4', 'Martin, Lopez and Hunter', 'Multi-lateral actuating installation', 9000, 11619, 'successful', 135, 'US', 'USD', '2021-02-07 06:00:00', '2021-04-20 05:00:00'),</v>
      </c>
    </row>
    <row r="536" spans="1:32" x14ac:dyDescent="0.55000000000000004">
      <c r="A536">
        <v>1136</v>
      </c>
      <c r="B536">
        <v>5487</v>
      </c>
      <c r="C536" t="s">
        <v>32</v>
      </c>
      <c r="D536" t="s">
        <v>72</v>
      </c>
      <c r="E536" t="s">
        <v>950</v>
      </c>
      <c r="F536" t="s">
        <v>951</v>
      </c>
      <c r="G536">
        <v>6800</v>
      </c>
      <c r="H536">
        <v>5579</v>
      </c>
      <c r="I536" t="s">
        <v>16</v>
      </c>
      <c r="J536">
        <v>186</v>
      </c>
      <c r="K536" t="s">
        <v>24</v>
      </c>
      <c r="L536" t="s">
        <v>25</v>
      </c>
      <c r="M536" s="1">
        <v>43962.208333333336</v>
      </c>
      <c r="N536" s="1">
        <v>44284.208333333336</v>
      </c>
      <c r="P536">
        <f t="shared" si="69"/>
        <v>4</v>
      </c>
      <c r="Q536">
        <f t="shared" si="70"/>
        <v>24</v>
      </c>
      <c r="R536">
        <f t="shared" si="73"/>
        <v>31</v>
      </c>
      <c r="U536">
        <f t="shared" si="74"/>
        <v>6</v>
      </c>
      <c r="W536">
        <f t="shared" si="75"/>
        <v>2</v>
      </c>
      <c r="X536">
        <f t="shared" si="68"/>
        <v>3</v>
      </c>
      <c r="AE536" s="4" t="str">
        <f t="shared" si="71"/>
        <v xml:space="preserve">       </v>
      </c>
      <c r="AF536" s="4" t="str">
        <f t="shared" si="72"/>
        <v xml:space="preserve">       ('1136', '5487', 'cat3', 'subcat9', 'Martin, Martin and Solis', 'Assimilated uniform methodology', 6800, 5579, 'failed', 186, 'US', 'USD', '2020-05-11 05:00:00', '2021-03-29 05:00:00'),</v>
      </c>
    </row>
    <row r="537" spans="1:32" x14ac:dyDescent="0.55000000000000004">
      <c r="A537">
        <v>1987</v>
      </c>
      <c r="B537">
        <v>1494</v>
      </c>
      <c r="C537" t="s">
        <v>75</v>
      </c>
      <c r="D537" t="s">
        <v>128</v>
      </c>
      <c r="E537" t="s">
        <v>1021</v>
      </c>
      <c r="F537" t="s">
        <v>1022</v>
      </c>
      <c r="G537">
        <v>4200</v>
      </c>
      <c r="H537">
        <v>689</v>
      </c>
      <c r="I537" t="s">
        <v>16</v>
      </c>
      <c r="J537">
        <v>9</v>
      </c>
      <c r="K537" t="s">
        <v>24</v>
      </c>
      <c r="L537" t="s">
        <v>25</v>
      </c>
      <c r="M537" s="1">
        <v>44217.25</v>
      </c>
      <c r="N537" s="1">
        <v>44560.25</v>
      </c>
      <c r="P537">
        <f t="shared" si="69"/>
        <v>4</v>
      </c>
      <c r="Q537">
        <f t="shared" si="70"/>
        <v>25</v>
      </c>
      <c r="R537">
        <f t="shared" si="73"/>
        <v>41</v>
      </c>
      <c r="U537">
        <f t="shared" si="74"/>
        <v>6</v>
      </c>
      <c r="W537">
        <f t="shared" si="75"/>
        <v>2</v>
      </c>
      <c r="X537">
        <f t="shared" si="68"/>
        <v>3</v>
      </c>
      <c r="AE537" s="4" t="str">
        <f t="shared" si="71"/>
        <v xml:space="preserve">       </v>
      </c>
      <c r="AF537" s="4" t="str">
        <f t="shared" si="72"/>
        <v xml:space="preserve">       ('1987', '1494', 'cat6', 'subcat14', 'Martin, Russell and Baker', 'Focused solution-oriented instruction set', 4200, 689, 'failed', 9, 'US', 'USD', '2021-01-21 06:00:00', '2021-12-30 06:00:00'),</v>
      </c>
    </row>
    <row r="538" spans="1:32" x14ac:dyDescent="0.55000000000000004">
      <c r="A538">
        <v>331</v>
      </c>
      <c r="B538">
        <v>2552</v>
      </c>
      <c r="C538" t="s">
        <v>38</v>
      </c>
      <c r="D538" t="s">
        <v>39</v>
      </c>
      <c r="E538" t="s">
        <v>1303</v>
      </c>
      <c r="F538" t="s">
        <v>1304</v>
      </c>
      <c r="G538">
        <v>7500</v>
      </c>
      <c r="H538">
        <v>5803</v>
      </c>
      <c r="I538" t="s">
        <v>16</v>
      </c>
      <c r="J538">
        <v>62</v>
      </c>
      <c r="K538" t="s">
        <v>24</v>
      </c>
      <c r="L538" t="s">
        <v>25</v>
      </c>
      <c r="M538" s="1">
        <v>44017.208333333336</v>
      </c>
      <c r="N538" s="1">
        <v>44355.208333333336</v>
      </c>
      <c r="P538">
        <f t="shared" si="69"/>
        <v>3</v>
      </c>
      <c r="Q538">
        <f t="shared" si="70"/>
        <v>12</v>
      </c>
      <c r="R538">
        <f t="shared" si="73"/>
        <v>48</v>
      </c>
      <c r="U538">
        <f t="shared" si="74"/>
        <v>6</v>
      </c>
      <c r="W538">
        <f t="shared" si="75"/>
        <v>2</v>
      </c>
      <c r="X538">
        <f t="shared" si="68"/>
        <v>3</v>
      </c>
      <c r="AE538" s="4" t="str">
        <f t="shared" si="71"/>
        <v xml:space="preserve">       </v>
      </c>
      <c r="AF538" s="4" t="str">
        <f t="shared" si="72"/>
        <v xml:space="preserve">       ('331', '2552', 'cat4', 'subcat4', 'Martinez Inc', 'Organic upward-trending Graphical User Interface', 7500, 5803, 'failed', 62, 'US', 'USD', '2020-07-05 05:00:00', '2021-06-08 05:00:00'),</v>
      </c>
    </row>
    <row r="539" spans="1:32" x14ac:dyDescent="0.55000000000000004">
      <c r="A539">
        <v>854</v>
      </c>
      <c r="B539">
        <v>1794</v>
      </c>
      <c r="C539" t="s">
        <v>38</v>
      </c>
      <c r="D539" t="s">
        <v>39</v>
      </c>
      <c r="E539" t="s">
        <v>686</v>
      </c>
      <c r="F539" t="s">
        <v>687</v>
      </c>
      <c r="G539">
        <v>59100</v>
      </c>
      <c r="H539">
        <v>183345</v>
      </c>
      <c r="I539" t="s">
        <v>23</v>
      </c>
      <c r="J539">
        <v>3742</v>
      </c>
      <c r="K539" t="s">
        <v>24</v>
      </c>
      <c r="L539" t="s">
        <v>25</v>
      </c>
      <c r="M539" s="1">
        <v>44196.25</v>
      </c>
      <c r="N539" s="1">
        <v>44598.25</v>
      </c>
      <c r="P539">
        <f t="shared" si="69"/>
        <v>3</v>
      </c>
      <c r="Q539">
        <f t="shared" si="70"/>
        <v>12</v>
      </c>
      <c r="R539">
        <f t="shared" si="73"/>
        <v>25</v>
      </c>
      <c r="U539">
        <f t="shared" si="74"/>
        <v>10</v>
      </c>
      <c r="W539">
        <f t="shared" si="75"/>
        <v>2</v>
      </c>
      <c r="X539">
        <f t="shared" si="68"/>
        <v>3</v>
      </c>
      <c r="AE539" s="4" t="str">
        <f t="shared" si="71"/>
        <v xml:space="preserve">       </v>
      </c>
      <c r="AF539" s="4" t="str">
        <f t="shared" si="72"/>
        <v xml:space="preserve">       ('854', '1794', 'cat4', 'subcat4', 'Martinez LLC', 'Robust impactful approach', 59100, 183345, 'successful', 3742, 'US', 'USD', '2020-12-31 06:00:00', '2022-02-06 06:00:00'),</v>
      </c>
    </row>
    <row r="540" spans="1:32" x14ac:dyDescent="0.55000000000000004">
      <c r="A540">
        <v>2060</v>
      </c>
      <c r="B540">
        <v>4391</v>
      </c>
      <c r="C540" t="s">
        <v>38</v>
      </c>
      <c r="D540" t="s">
        <v>39</v>
      </c>
      <c r="E540" t="s">
        <v>686</v>
      </c>
      <c r="F540" t="s">
        <v>1681</v>
      </c>
      <c r="G540">
        <v>700</v>
      </c>
      <c r="H540">
        <v>7664</v>
      </c>
      <c r="I540" t="s">
        <v>23</v>
      </c>
      <c r="J540">
        <v>69</v>
      </c>
      <c r="K540" t="s">
        <v>24</v>
      </c>
      <c r="L540" t="s">
        <v>25</v>
      </c>
      <c r="M540" s="1">
        <v>44510.25</v>
      </c>
      <c r="N540" s="1">
        <v>44573.25</v>
      </c>
      <c r="P540">
        <f t="shared" si="69"/>
        <v>4</v>
      </c>
      <c r="Q540">
        <f t="shared" si="70"/>
        <v>12</v>
      </c>
      <c r="R540">
        <f t="shared" si="73"/>
        <v>28</v>
      </c>
      <c r="U540">
        <f t="shared" si="74"/>
        <v>10</v>
      </c>
      <c r="W540">
        <f t="shared" si="75"/>
        <v>2</v>
      </c>
      <c r="X540">
        <f t="shared" si="68"/>
        <v>3</v>
      </c>
      <c r="AE540" s="4" t="str">
        <f t="shared" si="71"/>
        <v xml:space="preserve">       </v>
      </c>
      <c r="AF540" s="4" t="str">
        <f t="shared" si="72"/>
        <v xml:space="preserve">       ('2060', '4391', 'cat4', 'subcat4', 'Martinez LLC', 'Automated local secured line', 700, 7664, 'successful', 69, 'US', 'USD', '2021-11-10 06:00:00', '2022-01-12 06:00:00'),</v>
      </c>
    </row>
    <row r="541" spans="1:32" x14ac:dyDescent="0.55000000000000004">
      <c r="A541">
        <v>3130</v>
      </c>
      <c r="B541">
        <v>3273</v>
      </c>
      <c r="C541" t="s">
        <v>38</v>
      </c>
      <c r="D541" t="s">
        <v>39</v>
      </c>
      <c r="E541" t="s">
        <v>1761</v>
      </c>
      <c r="F541" t="s">
        <v>1762</v>
      </c>
      <c r="G541">
        <v>7300</v>
      </c>
      <c r="H541">
        <v>2594</v>
      </c>
      <c r="I541" t="s">
        <v>16</v>
      </c>
      <c r="J541">
        <v>63</v>
      </c>
      <c r="K541" t="s">
        <v>24</v>
      </c>
      <c r="L541" t="s">
        <v>25</v>
      </c>
      <c r="M541" s="1">
        <v>44135.208333333336</v>
      </c>
      <c r="N541" s="1">
        <v>44512.25</v>
      </c>
      <c r="P541">
        <f t="shared" si="69"/>
        <v>4</v>
      </c>
      <c r="Q541">
        <f t="shared" si="70"/>
        <v>12</v>
      </c>
      <c r="R541">
        <f t="shared" si="73"/>
        <v>39</v>
      </c>
      <c r="U541">
        <f t="shared" si="74"/>
        <v>6</v>
      </c>
      <c r="W541">
        <f t="shared" si="75"/>
        <v>2</v>
      </c>
      <c r="X541">
        <f t="shared" si="68"/>
        <v>3</v>
      </c>
      <c r="AE541" s="4" t="str">
        <f t="shared" si="71"/>
        <v xml:space="preserve">       </v>
      </c>
      <c r="AF541" s="4" t="str">
        <f t="shared" si="72"/>
        <v xml:space="preserve">       ('3130', '3273', 'cat4', 'subcat4', 'Martinez Ltd', 'Multi-layered upward-trending groupware', 7300, 2594, 'failed', 63, 'US', 'USD', '2020-10-31 05:00:00', '2021-11-12 06:00:00'),</v>
      </c>
    </row>
    <row r="542" spans="1:32" x14ac:dyDescent="0.55000000000000004">
      <c r="A542">
        <v>1294</v>
      </c>
      <c r="B542">
        <v>4014</v>
      </c>
      <c r="C542" t="s">
        <v>48</v>
      </c>
      <c r="D542" t="s">
        <v>79</v>
      </c>
      <c r="E542" t="s">
        <v>1543</v>
      </c>
      <c r="F542" t="s">
        <v>1544</v>
      </c>
      <c r="G542">
        <v>194900</v>
      </c>
      <c r="H542">
        <v>68137</v>
      </c>
      <c r="I542" t="s">
        <v>82</v>
      </c>
      <c r="J542">
        <v>614</v>
      </c>
      <c r="K542" t="s">
        <v>24</v>
      </c>
      <c r="L542" t="s">
        <v>25</v>
      </c>
      <c r="M542" s="1">
        <v>44025.208333333336</v>
      </c>
      <c r="N542" s="1">
        <v>44367.208333333336</v>
      </c>
      <c r="P542">
        <f t="shared" si="69"/>
        <v>4</v>
      </c>
      <c r="Q542">
        <f t="shared" si="70"/>
        <v>12</v>
      </c>
      <c r="R542">
        <f t="shared" si="73"/>
        <v>29</v>
      </c>
      <c r="U542">
        <f t="shared" si="74"/>
        <v>8</v>
      </c>
      <c r="W542">
        <f t="shared" si="75"/>
        <v>2</v>
      </c>
      <c r="X542">
        <f t="shared" si="68"/>
        <v>3</v>
      </c>
      <c r="AE542" s="4" t="str">
        <f t="shared" si="71"/>
        <v xml:space="preserve">       </v>
      </c>
      <c r="AF542" s="4" t="str">
        <f t="shared" si="72"/>
        <v xml:space="preserve">       ('1294', '4014', 'cat5', 'subcat11', 'Martinez PLC', 'Cloned actuating architecture', 194900, 68137, 'canceled', 614, 'US', 'USD', '2020-07-13 05:00:00', '2021-06-20 05:00:00'),</v>
      </c>
    </row>
    <row r="543" spans="1:32" x14ac:dyDescent="0.55000000000000004">
      <c r="A543">
        <v>653</v>
      </c>
      <c r="B543">
        <v>3401</v>
      </c>
      <c r="C543" t="s">
        <v>26</v>
      </c>
      <c r="D543" t="s">
        <v>27</v>
      </c>
      <c r="E543" t="s">
        <v>1249</v>
      </c>
      <c r="F543" t="s">
        <v>1250</v>
      </c>
      <c r="G543">
        <v>108500</v>
      </c>
      <c r="H543">
        <v>175868</v>
      </c>
      <c r="I543" t="s">
        <v>23</v>
      </c>
      <c r="J543">
        <v>2409</v>
      </c>
      <c r="K543" t="s">
        <v>116</v>
      </c>
      <c r="L543" t="s">
        <v>117</v>
      </c>
      <c r="M543" s="1">
        <v>44202.25</v>
      </c>
      <c r="N543" s="1">
        <v>44496.208333333336</v>
      </c>
      <c r="P543">
        <f t="shared" si="69"/>
        <v>3</v>
      </c>
      <c r="Q543">
        <f t="shared" si="70"/>
        <v>25</v>
      </c>
      <c r="R543">
        <f t="shared" si="73"/>
        <v>35</v>
      </c>
      <c r="U543">
        <f t="shared" si="74"/>
        <v>10</v>
      </c>
      <c r="W543">
        <f t="shared" si="75"/>
        <v>2</v>
      </c>
      <c r="X543">
        <f t="shared" si="68"/>
        <v>3</v>
      </c>
      <c r="AE543" s="4" t="str">
        <f t="shared" si="71"/>
        <v xml:space="preserve">       </v>
      </c>
      <c r="AF543" s="4" t="str">
        <f t="shared" si="72"/>
        <v xml:space="preserve">       ('653', '3401', 'cat2', 'subcat2', 'Martinez, Garza and Young', 'Up-sized web-enabled info-mediaries', 108500, 175868, 'successful', 2409, 'IT', 'EUR', '2021-01-06 06:00:00', '2021-10-27 05:00:00'),</v>
      </c>
    </row>
    <row r="544" spans="1:32" x14ac:dyDescent="0.55000000000000004">
      <c r="A544">
        <v>1952</v>
      </c>
      <c r="B544">
        <v>5873</v>
      </c>
      <c r="C544" t="s">
        <v>38</v>
      </c>
      <c r="D544" t="s">
        <v>39</v>
      </c>
      <c r="E544" t="s">
        <v>315</v>
      </c>
      <c r="F544" t="s">
        <v>316</v>
      </c>
      <c r="G544">
        <v>103200</v>
      </c>
      <c r="H544">
        <v>53067</v>
      </c>
      <c r="I544" t="s">
        <v>16</v>
      </c>
      <c r="J544">
        <v>672</v>
      </c>
      <c r="K544" t="s">
        <v>17</v>
      </c>
      <c r="L544" t="s">
        <v>18</v>
      </c>
      <c r="M544" s="1">
        <v>44258.25</v>
      </c>
      <c r="N544" s="1">
        <v>44363.208333333336</v>
      </c>
      <c r="P544">
        <f t="shared" si="69"/>
        <v>4</v>
      </c>
      <c r="Q544">
        <f t="shared" si="70"/>
        <v>26</v>
      </c>
      <c r="R544">
        <f t="shared" si="73"/>
        <v>34</v>
      </c>
      <c r="U544">
        <f t="shared" si="74"/>
        <v>6</v>
      </c>
      <c r="W544">
        <f t="shared" si="75"/>
        <v>2</v>
      </c>
      <c r="X544">
        <f t="shared" si="68"/>
        <v>3</v>
      </c>
      <c r="AE544" s="4" t="str">
        <f t="shared" si="71"/>
        <v xml:space="preserve">       </v>
      </c>
      <c r="AF544" s="4" t="str">
        <f t="shared" si="72"/>
        <v xml:space="preserve">       ('1952', '5873', 'cat4', 'subcat4', 'Martinez, Gomez and Dalton', 'Team-oriented 6thgeneration matrix', 103200, 53067, 'failed', 672, 'CA', 'CAD', '2021-03-03 06:00:00', '2021-06-16 05:00:00'),</v>
      </c>
    </row>
    <row r="545" spans="1:32" x14ac:dyDescent="0.55000000000000004">
      <c r="A545">
        <v>359</v>
      </c>
      <c r="B545">
        <v>2993</v>
      </c>
      <c r="C545" t="s">
        <v>48</v>
      </c>
      <c r="D545" t="s">
        <v>484</v>
      </c>
      <c r="E545" t="s">
        <v>1211</v>
      </c>
      <c r="F545" t="s">
        <v>1212</v>
      </c>
      <c r="G545">
        <v>96500</v>
      </c>
      <c r="H545">
        <v>16168</v>
      </c>
      <c r="I545" t="s">
        <v>16</v>
      </c>
      <c r="J545">
        <v>245</v>
      </c>
      <c r="K545" t="s">
        <v>24</v>
      </c>
      <c r="L545" t="s">
        <v>25</v>
      </c>
      <c r="M545" s="1">
        <v>44315.208333333336</v>
      </c>
      <c r="N545" s="1">
        <v>44544.25</v>
      </c>
      <c r="P545">
        <f t="shared" si="69"/>
        <v>3</v>
      </c>
      <c r="Q545">
        <f t="shared" si="70"/>
        <v>16</v>
      </c>
      <c r="R545">
        <f t="shared" si="73"/>
        <v>24</v>
      </c>
      <c r="U545">
        <f t="shared" si="74"/>
        <v>6</v>
      </c>
      <c r="W545">
        <f t="shared" si="75"/>
        <v>2</v>
      </c>
      <c r="X545">
        <f t="shared" si="68"/>
        <v>3</v>
      </c>
      <c r="AE545" s="4" t="str">
        <f t="shared" si="71"/>
        <v xml:space="preserve">       </v>
      </c>
      <c r="AF545" s="4" t="str">
        <f t="shared" si="72"/>
        <v xml:space="preserve">       ('359', '2993', 'cat5', 'subcat23', 'Martinez-Johnson', 'Sharable radical toolset', 96500, 16168, 'failed', 245, 'US', 'USD', '2021-04-29 05:00:00', '2021-12-14 06:00:00'),</v>
      </c>
    </row>
    <row r="546" spans="1:32" x14ac:dyDescent="0.55000000000000004">
      <c r="A546">
        <v>1654</v>
      </c>
      <c r="B546">
        <v>4266</v>
      </c>
      <c r="C546" t="s">
        <v>26</v>
      </c>
      <c r="D546" t="s">
        <v>27</v>
      </c>
      <c r="E546" t="s">
        <v>1195</v>
      </c>
      <c r="F546" t="s">
        <v>1196</v>
      </c>
      <c r="G546">
        <v>31200</v>
      </c>
      <c r="H546">
        <v>95364</v>
      </c>
      <c r="I546" t="s">
        <v>23</v>
      </c>
      <c r="J546">
        <v>2725</v>
      </c>
      <c r="K546" t="s">
        <v>24</v>
      </c>
      <c r="L546" t="s">
        <v>25</v>
      </c>
      <c r="M546" s="1">
        <v>44354.208333333336</v>
      </c>
      <c r="N546" s="1">
        <v>44500.208333333336</v>
      </c>
      <c r="P546">
        <f t="shared" si="69"/>
        <v>4</v>
      </c>
      <c r="Q546">
        <f t="shared" si="70"/>
        <v>15</v>
      </c>
      <c r="R546">
        <f t="shared" si="73"/>
        <v>32</v>
      </c>
      <c r="U546">
        <f t="shared" si="74"/>
        <v>10</v>
      </c>
      <c r="W546">
        <f t="shared" si="75"/>
        <v>2</v>
      </c>
      <c r="X546">
        <f t="shared" si="68"/>
        <v>3</v>
      </c>
      <c r="AE546" s="4" t="str">
        <f t="shared" si="71"/>
        <v xml:space="preserve">       </v>
      </c>
      <c r="AF546" s="4" t="str">
        <f t="shared" si="72"/>
        <v xml:space="preserve">       ('1654', '4266', 'cat2', 'subcat2', 'Martinez-Juarez', 'Realigned uniform knowledge user', 31200, 95364, 'successful', 2725, 'US', 'USD', '2021-06-07 05:00:00', '2021-10-31 05:00:00'),</v>
      </c>
    </row>
    <row r="547" spans="1:32" x14ac:dyDescent="0.55000000000000004">
      <c r="A547">
        <v>1384</v>
      </c>
      <c r="B547">
        <v>3578</v>
      </c>
      <c r="C547" t="s">
        <v>32</v>
      </c>
      <c r="D547" t="s">
        <v>33</v>
      </c>
      <c r="E547" t="s">
        <v>1158</v>
      </c>
      <c r="F547" t="s">
        <v>1159</v>
      </c>
      <c r="G547">
        <v>180100</v>
      </c>
      <c r="H547">
        <v>105598</v>
      </c>
      <c r="I547" t="s">
        <v>16</v>
      </c>
      <c r="J547">
        <v>2779</v>
      </c>
      <c r="K547" t="s">
        <v>30</v>
      </c>
      <c r="L547" t="s">
        <v>31</v>
      </c>
      <c r="M547" s="1">
        <v>44207.25</v>
      </c>
      <c r="N547" s="1">
        <v>44285.208333333336</v>
      </c>
      <c r="P547">
        <f t="shared" si="69"/>
        <v>4</v>
      </c>
      <c r="Q547">
        <f t="shared" si="70"/>
        <v>12</v>
      </c>
      <c r="R547">
        <f t="shared" si="73"/>
        <v>36</v>
      </c>
      <c r="U547">
        <f t="shared" si="74"/>
        <v>6</v>
      </c>
      <c r="W547">
        <f t="shared" si="75"/>
        <v>2</v>
      </c>
      <c r="X547">
        <f t="shared" si="68"/>
        <v>3</v>
      </c>
      <c r="AE547" s="4" t="str">
        <f t="shared" si="71"/>
        <v xml:space="preserve">       </v>
      </c>
      <c r="AF547" s="4" t="str">
        <f t="shared" si="72"/>
        <v xml:space="preserve">       ('1384', '3578', 'cat3', 'subcat3', 'Martin-James', 'Streamlined upward-trending analyzer', 180100, 105598, 'failed', 2779, 'AU', 'AUD', '2021-01-11 06:00:00', '2021-03-30 05:00:00'),</v>
      </c>
    </row>
    <row r="548" spans="1:32" x14ac:dyDescent="0.55000000000000004">
      <c r="A548">
        <v>2991</v>
      </c>
      <c r="B548">
        <v>4136</v>
      </c>
      <c r="C548" t="s">
        <v>19</v>
      </c>
      <c r="D548" t="s">
        <v>20</v>
      </c>
      <c r="E548" t="s">
        <v>694</v>
      </c>
      <c r="F548" t="s">
        <v>695</v>
      </c>
      <c r="G548">
        <v>9600</v>
      </c>
      <c r="H548">
        <v>6401</v>
      </c>
      <c r="I548" t="s">
        <v>16</v>
      </c>
      <c r="J548">
        <v>108</v>
      </c>
      <c r="K548" t="s">
        <v>116</v>
      </c>
      <c r="L548" t="s">
        <v>117</v>
      </c>
      <c r="M548" s="1">
        <v>44184.25</v>
      </c>
      <c r="N548" s="1">
        <v>44475.208333333336</v>
      </c>
      <c r="P548">
        <f t="shared" si="69"/>
        <v>4</v>
      </c>
      <c r="Q548">
        <f t="shared" si="70"/>
        <v>15</v>
      </c>
      <c r="R548">
        <f t="shared" si="73"/>
        <v>33</v>
      </c>
      <c r="U548">
        <f t="shared" si="74"/>
        <v>6</v>
      </c>
      <c r="W548">
        <f t="shared" si="75"/>
        <v>2</v>
      </c>
      <c r="X548">
        <f t="shared" si="68"/>
        <v>3</v>
      </c>
      <c r="AE548" s="4" t="str">
        <f t="shared" si="71"/>
        <v xml:space="preserve">       </v>
      </c>
      <c r="AF548" s="4" t="str">
        <f t="shared" si="72"/>
        <v xml:space="preserve">       ('2991', '4136', 'cat1', 'subcat1', 'Martin-Marshall', 'Configurable demand-driven matrix', 9600, 6401, 'failed', 108, 'IT', 'EUR', '2020-12-19 06:00:00', '2021-10-06 05:00:00'),</v>
      </c>
    </row>
    <row r="549" spans="1:32" x14ac:dyDescent="0.55000000000000004">
      <c r="A549">
        <v>1809</v>
      </c>
      <c r="B549">
        <v>4220</v>
      </c>
      <c r="C549" t="s">
        <v>75</v>
      </c>
      <c r="D549" t="s">
        <v>216</v>
      </c>
      <c r="E549" t="s">
        <v>1963</v>
      </c>
      <c r="F549" t="s">
        <v>1964</v>
      </c>
      <c r="G549">
        <v>5700</v>
      </c>
      <c r="H549">
        <v>6800</v>
      </c>
      <c r="I549" t="s">
        <v>23</v>
      </c>
      <c r="J549">
        <v>155</v>
      </c>
      <c r="K549" t="s">
        <v>24</v>
      </c>
      <c r="L549" t="s">
        <v>25</v>
      </c>
      <c r="M549" s="1">
        <v>44304.208333333336</v>
      </c>
      <c r="N549" s="1">
        <v>44516.25</v>
      </c>
      <c r="P549">
        <f t="shared" si="69"/>
        <v>4</v>
      </c>
      <c r="Q549">
        <f t="shared" si="70"/>
        <v>19</v>
      </c>
      <c r="R549">
        <f t="shared" si="73"/>
        <v>37</v>
      </c>
      <c r="U549">
        <f t="shared" si="74"/>
        <v>10</v>
      </c>
      <c r="W549">
        <f t="shared" si="75"/>
        <v>2</v>
      </c>
      <c r="X549">
        <f t="shared" si="68"/>
        <v>3</v>
      </c>
      <c r="AE549" s="4" t="str">
        <f t="shared" si="71"/>
        <v xml:space="preserve">       </v>
      </c>
      <c r="AF549" s="4" t="str">
        <f t="shared" si="72"/>
        <v xml:space="preserve">       ('1809', '4220', 'cat6', 'subcat19', 'Mason, Case and May', 'Optimized content-based collaboration', 5700, 6800, 'successful', 155, 'US', 'USD', '2021-04-18 05:00:00', '2021-11-16 06:00:00'),</v>
      </c>
    </row>
    <row r="550" spans="1:32" x14ac:dyDescent="0.55000000000000004">
      <c r="A550">
        <v>2556</v>
      </c>
      <c r="B550">
        <v>4464</v>
      </c>
      <c r="C550" t="s">
        <v>32</v>
      </c>
      <c r="D550" t="s">
        <v>72</v>
      </c>
      <c r="E550" t="s">
        <v>540</v>
      </c>
      <c r="F550" t="s">
        <v>541</v>
      </c>
      <c r="G550">
        <v>3200</v>
      </c>
      <c r="H550">
        <v>3127</v>
      </c>
      <c r="I550" t="s">
        <v>16</v>
      </c>
      <c r="J550">
        <v>41</v>
      </c>
      <c r="K550" t="s">
        <v>24</v>
      </c>
      <c r="L550" t="s">
        <v>25</v>
      </c>
      <c r="M550" s="1">
        <v>44298.208333333336</v>
      </c>
      <c r="N550" s="1">
        <v>44533.25</v>
      </c>
      <c r="P550">
        <f t="shared" si="69"/>
        <v>4</v>
      </c>
      <c r="Q550">
        <f t="shared" si="70"/>
        <v>13</v>
      </c>
      <c r="R550">
        <f t="shared" si="73"/>
        <v>37</v>
      </c>
      <c r="U550">
        <f t="shared" si="74"/>
        <v>6</v>
      </c>
      <c r="W550">
        <f t="shared" si="75"/>
        <v>2</v>
      </c>
      <c r="X550">
        <f t="shared" si="68"/>
        <v>3</v>
      </c>
      <c r="AE550" s="4" t="str">
        <f t="shared" si="71"/>
        <v xml:space="preserve">       </v>
      </c>
      <c r="AF550" s="4" t="str">
        <f t="shared" si="72"/>
        <v xml:space="preserve">       ('2556', '4464', 'cat3', 'subcat9', 'Mason-Sanders', 'Networked web-enabled instruction set', 3200, 3127, 'failed', 41, 'US', 'USD', '2021-04-12 05:00:00', '2021-12-03 06:00:00'),</v>
      </c>
    </row>
    <row r="551" spans="1:32" x14ac:dyDescent="0.55000000000000004">
      <c r="A551">
        <v>669</v>
      </c>
      <c r="B551">
        <v>4087</v>
      </c>
      <c r="C551" t="s">
        <v>26</v>
      </c>
      <c r="D551" t="s">
        <v>27</v>
      </c>
      <c r="E551" t="s">
        <v>584</v>
      </c>
      <c r="F551" t="s">
        <v>585</v>
      </c>
      <c r="G551">
        <v>84300</v>
      </c>
      <c r="H551">
        <v>26303</v>
      </c>
      <c r="I551" t="s">
        <v>16</v>
      </c>
      <c r="J551">
        <v>454</v>
      </c>
      <c r="K551" t="s">
        <v>24</v>
      </c>
      <c r="L551" t="s">
        <v>25</v>
      </c>
      <c r="M551" s="1">
        <v>44412.208333333336</v>
      </c>
      <c r="N551" s="1">
        <v>44452.208333333336</v>
      </c>
      <c r="P551">
        <f t="shared" si="69"/>
        <v>3</v>
      </c>
      <c r="Q551">
        <f t="shared" si="70"/>
        <v>11</v>
      </c>
      <c r="R551">
        <f t="shared" si="73"/>
        <v>37</v>
      </c>
      <c r="U551">
        <f t="shared" si="74"/>
        <v>6</v>
      </c>
      <c r="W551">
        <f t="shared" si="75"/>
        <v>2</v>
      </c>
      <c r="X551">
        <f t="shared" si="68"/>
        <v>3</v>
      </c>
      <c r="AE551" s="4" t="str">
        <f t="shared" si="71"/>
        <v xml:space="preserve">       </v>
      </c>
      <c r="AF551" s="4" t="str">
        <f t="shared" si="72"/>
        <v xml:space="preserve">       ('669', '4087', 'cat2', 'subcat2', 'Mason-Smith', 'Reverse-engineered cohesive migration', 84300, 26303, 'failed', 454, 'US', 'USD', '2021-08-04 05:00:00', '2021-09-13 05:00:00'),</v>
      </c>
    </row>
    <row r="552" spans="1:32" x14ac:dyDescent="0.55000000000000004">
      <c r="A552">
        <v>290</v>
      </c>
      <c r="B552">
        <v>4398</v>
      </c>
      <c r="C552" t="s">
        <v>38</v>
      </c>
      <c r="D552" t="s">
        <v>39</v>
      </c>
      <c r="E552" t="s">
        <v>935</v>
      </c>
      <c r="F552" t="s">
        <v>936</v>
      </c>
      <c r="G552">
        <v>8300</v>
      </c>
      <c r="H552">
        <v>14827</v>
      </c>
      <c r="I552" t="s">
        <v>23</v>
      </c>
      <c r="J552">
        <v>247</v>
      </c>
      <c r="K552" t="s">
        <v>24</v>
      </c>
      <c r="L552" t="s">
        <v>25</v>
      </c>
      <c r="M552" s="1">
        <v>44284.208333333336</v>
      </c>
      <c r="N552" s="1">
        <v>44582.25</v>
      </c>
      <c r="P552">
        <f t="shared" si="69"/>
        <v>3</v>
      </c>
      <c r="Q552">
        <f t="shared" si="70"/>
        <v>23</v>
      </c>
      <c r="R552">
        <f t="shared" si="73"/>
        <v>37</v>
      </c>
      <c r="U552">
        <f t="shared" si="74"/>
        <v>10</v>
      </c>
      <c r="W552">
        <f t="shared" si="75"/>
        <v>2</v>
      </c>
      <c r="X552">
        <f t="shared" si="68"/>
        <v>3</v>
      </c>
      <c r="AE552" s="4" t="str">
        <f t="shared" si="71"/>
        <v xml:space="preserve">       </v>
      </c>
      <c r="AF552" s="4" t="str">
        <f t="shared" si="72"/>
        <v xml:space="preserve">       ('290', '4398', 'cat4', 'subcat4', 'Mathis, Hall and Hansen', 'Streamlined web-enabled knowledgebase', 8300, 14827, 'successful', 247, 'US', 'USD', '2021-03-29 05:00:00', '2022-01-21 06:00:00'),</v>
      </c>
    </row>
    <row r="553" spans="1:32" x14ac:dyDescent="0.55000000000000004">
      <c r="A553">
        <v>627</v>
      </c>
      <c r="B553">
        <v>2842</v>
      </c>
      <c r="C553" t="s">
        <v>38</v>
      </c>
      <c r="D553" t="s">
        <v>39</v>
      </c>
      <c r="E553" t="s">
        <v>1586</v>
      </c>
      <c r="F553" t="s">
        <v>1587</v>
      </c>
      <c r="G553">
        <v>4300</v>
      </c>
      <c r="H553">
        <v>11642</v>
      </c>
      <c r="I553" t="s">
        <v>23</v>
      </c>
      <c r="J553">
        <v>216</v>
      </c>
      <c r="K553" t="s">
        <v>116</v>
      </c>
      <c r="L553" t="s">
        <v>117</v>
      </c>
      <c r="M553" s="1">
        <v>44244.25</v>
      </c>
      <c r="N553" s="1">
        <v>44349.208333333336</v>
      </c>
      <c r="P553">
        <f t="shared" si="69"/>
        <v>3</v>
      </c>
      <c r="Q553">
        <f t="shared" si="70"/>
        <v>16</v>
      </c>
      <c r="R553">
        <f t="shared" si="73"/>
        <v>39</v>
      </c>
      <c r="U553">
        <f t="shared" si="74"/>
        <v>10</v>
      </c>
      <c r="W553">
        <f t="shared" si="75"/>
        <v>2</v>
      </c>
      <c r="X553">
        <f t="shared" si="68"/>
        <v>3</v>
      </c>
      <c r="AE553" s="4" t="str">
        <f t="shared" si="71"/>
        <v xml:space="preserve">       </v>
      </c>
      <c r="AF553" s="4" t="str">
        <f t="shared" si="72"/>
        <v xml:space="preserve">       ('627', '2842', 'cat4', 'subcat4', 'Mathis-Rodriguez', 'User-centric attitude-oriented intranet', 4300, 11642, 'successful', 216, 'IT', 'EUR', '2021-02-17 06:00:00', '2021-06-02 05:00:00'),</v>
      </c>
    </row>
    <row r="554" spans="1:32" x14ac:dyDescent="0.55000000000000004">
      <c r="A554">
        <v>335</v>
      </c>
      <c r="B554">
        <v>4789</v>
      </c>
      <c r="C554" t="s">
        <v>26</v>
      </c>
      <c r="D554" t="s">
        <v>67</v>
      </c>
      <c r="E554" t="s">
        <v>1576</v>
      </c>
      <c r="F554" t="s">
        <v>1577</v>
      </c>
      <c r="G554">
        <v>3900</v>
      </c>
      <c r="H554">
        <v>8125</v>
      </c>
      <c r="I554" t="s">
        <v>23</v>
      </c>
      <c r="J554">
        <v>198</v>
      </c>
      <c r="K554" t="s">
        <v>24</v>
      </c>
      <c r="L554" t="s">
        <v>25</v>
      </c>
      <c r="M554" s="1">
        <v>44079.208333333336</v>
      </c>
      <c r="N554" s="1">
        <v>44307.208333333336</v>
      </c>
      <c r="P554">
        <f t="shared" si="69"/>
        <v>3</v>
      </c>
      <c r="Q554">
        <f t="shared" si="70"/>
        <v>12</v>
      </c>
      <c r="R554">
        <f t="shared" si="73"/>
        <v>31</v>
      </c>
      <c r="U554">
        <f t="shared" si="74"/>
        <v>10</v>
      </c>
      <c r="W554">
        <f t="shared" si="75"/>
        <v>2</v>
      </c>
      <c r="X554">
        <f t="shared" si="68"/>
        <v>3</v>
      </c>
      <c r="AE554" s="4" t="str">
        <f t="shared" si="71"/>
        <v xml:space="preserve">       </v>
      </c>
      <c r="AF554" s="4" t="str">
        <f t="shared" si="72"/>
        <v xml:space="preserve">       ('335', '4789', 'cat2', 'subcat8', 'Matthews LLC', 'Advanced transitional help-desk', 3900, 8125, 'successful', 198, 'US', 'USD', '2020-09-05 05:00:00', '2021-04-21 05:00:00'),</v>
      </c>
    </row>
    <row r="555" spans="1:32" x14ac:dyDescent="0.55000000000000004">
      <c r="A555">
        <v>1620</v>
      </c>
      <c r="B555">
        <v>6061</v>
      </c>
      <c r="C555" t="s">
        <v>48</v>
      </c>
      <c r="D555" t="s">
        <v>79</v>
      </c>
      <c r="E555" t="s">
        <v>915</v>
      </c>
      <c r="F555" t="s">
        <v>916</v>
      </c>
      <c r="G555">
        <v>101400</v>
      </c>
      <c r="H555">
        <v>47037</v>
      </c>
      <c r="I555" t="s">
        <v>16</v>
      </c>
      <c r="J555">
        <v>747</v>
      </c>
      <c r="K555" t="s">
        <v>24</v>
      </c>
      <c r="L555" t="s">
        <v>25</v>
      </c>
      <c r="M555" s="1">
        <v>44349.208333333336</v>
      </c>
      <c r="N555" s="1">
        <v>44377.208333333336</v>
      </c>
      <c r="P555">
        <f t="shared" si="69"/>
        <v>4</v>
      </c>
      <c r="Q555">
        <f t="shared" si="70"/>
        <v>14</v>
      </c>
      <c r="R555">
        <f t="shared" si="73"/>
        <v>34</v>
      </c>
      <c r="U555">
        <f t="shared" si="74"/>
        <v>6</v>
      </c>
      <c r="W555">
        <f t="shared" si="75"/>
        <v>2</v>
      </c>
      <c r="X555">
        <f t="shared" si="68"/>
        <v>3</v>
      </c>
      <c r="AE555" s="4" t="str">
        <f t="shared" si="71"/>
        <v xml:space="preserve">       </v>
      </c>
      <c r="AF555" s="4" t="str">
        <f t="shared" si="72"/>
        <v xml:space="preserve">       ('1620', '6061', 'cat5', 'subcat11', 'Mayer-Richmond', 'Progressive zero-defect capability', 101400, 47037, 'failed', 747, 'US', 'USD', '2021-06-02 05:00:00', '2021-06-30 05:00:00'),</v>
      </c>
    </row>
    <row r="556" spans="1:32" x14ac:dyDescent="0.55000000000000004">
      <c r="A556">
        <v>3035</v>
      </c>
      <c r="B556">
        <v>2125</v>
      </c>
      <c r="C556" t="s">
        <v>75</v>
      </c>
      <c r="D556" t="s">
        <v>143</v>
      </c>
      <c r="E556" t="s">
        <v>1475</v>
      </c>
      <c r="F556" t="s">
        <v>1476</v>
      </c>
      <c r="G556">
        <v>6900</v>
      </c>
      <c r="H556">
        <v>11174</v>
      </c>
      <c r="I556" t="s">
        <v>23</v>
      </c>
      <c r="J556">
        <v>103</v>
      </c>
      <c r="K556" t="s">
        <v>24</v>
      </c>
      <c r="L556" t="s">
        <v>25</v>
      </c>
      <c r="M556" s="1">
        <v>43904.208333333336</v>
      </c>
      <c r="N556" s="1">
        <v>44227.25</v>
      </c>
      <c r="P556">
        <f t="shared" si="69"/>
        <v>4</v>
      </c>
      <c r="Q556">
        <f t="shared" si="70"/>
        <v>8</v>
      </c>
      <c r="R556">
        <f t="shared" si="73"/>
        <v>30</v>
      </c>
      <c r="U556">
        <f t="shared" si="74"/>
        <v>10</v>
      </c>
      <c r="W556">
        <f t="shared" si="75"/>
        <v>2</v>
      </c>
      <c r="X556">
        <f t="shared" si="68"/>
        <v>3</v>
      </c>
      <c r="AE556" s="4" t="str">
        <f t="shared" si="71"/>
        <v xml:space="preserve">       </v>
      </c>
      <c r="AF556" s="4" t="str">
        <f t="shared" si="72"/>
        <v xml:space="preserve">       ('3035', '2125', 'cat6', 'subcat16', 'Mays LLC', 'Multi-layered global groupware', 6900, 11174, 'successful', 103, 'US', 'USD', '2020-03-14 05:00:00', '2021-01-31 06:00:00'),</v>
      </c>
    </row>
    <row r="557" spans="1:32" x14ac:dyDescent="0.55000000000000004">
      <c r="A557">
        <v>367</v>
      </c>
      <c r="B557">
        <v>5529</v>
      </c>
      <c r="C557" t="s">
        <v>38</v>
      </c>
      <c r="D557" t="s">
        <v>39</v>
      </c>
      <c r="E557" t="s">
        <v>1241</v>
      </c>
      <c r="F557" t="s">
        <v>1242</v>
      </c>
      <c r="G557">
        <v>157300</v>
      </c>
      <c r="H557">
        <v>11167</v>
      </c>
      <c r="I557" t="s">
        <v>16</v>
      </c>
      <c r="J557">
        <v>157</v>
      </c>
      <c r="K557" t="s">
        <v>24</v>
      </c>
      <c r="L557" t="s">
        <v>25</v>
      </c>
      <c r="M557" s="1">
        <v>44122.208333333336</v>
      </c>
      <c r="N557" s="1">
        <v>44252.25</v>
      </c>
      <c r="P557">
        <f t="shared" si="69"/>
        <v>3</v>
      </c>
      <c r="Q557">
        <f t="shared" si="70"/>
        <v>11</v>
      </c>
      <c r="R557">
        <f t="shared" si="73"/>
        <v>41</v>
      </c>
      <c r="U557">
        <f t="shared" si="74"/>
        <v>6</v>
      </c>
      <c r="W557">
        <f t="shared" si="75"/>
        <v>2</v>
      </c>
      <c r="X557">
        <f t="shared" si="68"/>
        <v>3</v>
      </c>
      <c r="AE557" s="4" t="str">
        <f t="shared" si="71"/>
        <v xml:space="preserve">       </v>
      </c>
      <c r="AF557" s="4" t="str">
        <f t="shared" si="72"/>
        <v xml:space="preserve">       ('367', '5529', 'cat4', 'subcat4', 'Mcbride PLC', 'Upgradable leadingedge Local Area Network', 157300, 11167, 'failed', 157, 'US', 'USD', '2020-10-18 05:00:00', '2021-02-25 06:00:00'),</v>
      </c>
    </row>
    <row r="558" spans="1:32" x14ac:dyDescent="0.55000000000000004">
      <c r="A558">
        <v>699</v>
      </c>
      <c r="B558">
        <v>4744</v>
      </c>
      <c r="C558" t="s">
        <v>48</v>
      </c>
      <c r="D558" t="s">
        <v>49</v>
      </c>
      <c r="E558" t="s">
        <v>1061</v>
      </c>
      <c r="F558" t="s">
        <v>1062</v>
      </c>
      <c r="G558">
        <v>153600</v>
      </c>
      <c r="H558">
        <v>107743</v>
      </c>
      <c r="I558" t="s">
        <v>16</v>
      </c>
      <c r="J558">
        <v>1796</v>
      </c>
      <c r="K558" t="s">
        <v>24</v>
      </c>
      <c r="L558" t="s">
        <v>25</v>
      </c>
      <c r="M558" s="1">
        <v>44228.25</v>
      </c>
      <c r="N558" s="1">
        <v>44397.208333333336</v>
      </c>
      <c r="P558">
        <f t="shared" si="69"/>
        <v>3</v>
      </c>
      <c r="Q558">
        <f t="shared" si="70"/>
        <v>9</v>
      </c>
      <c r="R558">
        <f t="shared" si="73"/>
        <v>28</v>
      </c>
      <c r="U558">
        <f t="shared" si="74"/>
        <v>6</v>
      </c>
      <c r="W558">
        <f t="shared" si="75"/>
        <v>2</v>
      </c>
      <c r="X558">
        <f t="shared" si="68"/>
        <v>3</v>
      </c>
      <c r="AE558" s="4" t="str">
        <f t="shared" si="71"/>
        <v xml:space="preserve">       </v>
      </c>
      <c r="AF558" s="4" t="str">
        <f t="shared" si="72"/>
        <v xml:space="preserve">       ('699', '4744', 'cat5', 'subcat5', 'Mccann-Le', 'Focused coherent methodology', 153600, 107743, 'failed', 1796, 'US', 'USD', '2021-02-01 06:00:00', '2021-07-20 05:00:00'),</v>
      </c>
    </row>
    <row r="559" spans="1:32" x14ac:dyDescent="0.55000000000000004">
      <c r="A559">
        <v>1769</v>
      </c>
      <c r="B559">
        <v>5201</v>
      </c>
      <c r="C559" t="s">
        <v>38</v>
      </c>
      <c r="D559" t="s">
        <v>39</v>
      </c>
      <c r="E559" t="s">
        <v>1451</v>
      </c>
      <c r="F559" t="s">
        <v>1452</v>
      </c>
      <c r="G559">
        <v>52000</v>
      </c>
      <c r="H559">
        <v>91014</v>
      </c>
      <c r="I559" t="s">
        <v>23</v>
      </c>
      <c r="J559">
        <v>820</v>
      </c>
      <c r="K559" t="s">
        <v>24</v>
      </c>
      <c r="L559" t="s">
        <v>25</v>
      </c>
      <c r="M559" s="1">
        <v>44213.25</v>
      </c>
      <c r="N559" s="1">
        <v>44448.208333333336</v>
      </c>
      <c r="P559">
        <f t="shared" si="69"/>
        <v>4</v>
      </c>
      <c r="Q559">
        <f t="shared" si="70"/>
        <v>11</v>
      </c>
      <c r="R559">
        <f t="shared" si="73"/>
        <v>37</v>
      </c>
      <c r="U559">
        <f t="shared" si="74"/>
        <v>10</v>
      </c>
      <c r="W559">
        <f t="shared" si="75"/>
        <v>2</v>
      </c>
      <c r="X559">
        <f t="shared" si="68"/>
        <v>3</v>
      </c>
      <c r="AE559" s="4" t="str">
        <f t="shared" si="71"/>
        <v xml:space="preserve">       </v>
      </c>
      <c r="AF559" s="4" t="str">
        <f t="shared" si="72"/>
        <v xml:space="preserve">       ('1769', '5201', 'cat4', 'subcat4', 'Mcclain LLC', 'Open-source multi-tasking methodology', 52000, 91014, 'successful', 820, 'US', 'USD', '2021-01-17 06:00:00', '2021-09-09 05:00:00'),</v>
      </c>
    </row>
    <row r="560" spans="1:32" x14ac:dyDescent="0.55000000000000004">
      <c r="A560">
        <v>84</v>
      </c>
      <c r="B560">
        <v>3779</v>
      </c>
      <c r="C560" t="s">
        <v>38</v>
      </c>
      <c r="D560" t="s">
        <v>39</v>
      </c>
      <c r="E560" t="s">
        <v>1019</v>
      </c>
      <c r="F560" t="s">
        <v>1020</v>
      </c>
      <c r="G560">
        <v>196600</v>
      </c>
      <c r="H560">
        <v>159931</v>
      </c>
      <c r="I560" t="s">
        <v>16</v>
      </c>
      <c r="J560">
        <v>1538</v>
      </c>
      <c r="K560" t="s">
        <v>24</v>
      </c>
      <c r="L560" t="s">
        <v>25</v>
      </c>
      <c r="M560" s="1">
        <v>44359.208333333336</v>
      </c>
      <c r="N560" s="1">
        <v>44532.25</v>
      </c>
      <c r="P560">
        <f t="shared" si="69"/>
        <v>2</v>
      </c>
      <c r="Q560">
        <f t="shared" si="70"/>
        <v>11</v>
      </c>
      <c r="R560">
        <f t="shared" si="73"/>
        <v>38</v>
      </c>
      <c r="U560">
        <f t="shared" si="74"/>
        <v>6</v>
      </c>
      <c r="W560">
        <f t="shared" si="75"/>
        <v>2</v>
      </c>
      <c r="X560">
        <f t="shared" si="68"/>
        <v>3</v>
      </c>
      <c r="AE560" s="4" t="str">
        <f t="shared" si="71"/>
        <v xml:space="preserve">       </v>
      </c>
      <c r="AF560" s="4" t="str">
        <f t="shared" si="72"/>
        <v xml:space="preserve">       ('84', '3779', 'cat4', 'subcat4', 'Mcclure LLC', 'Sharable discrete budgetary management', 196600, 159931, 'failed', 1538, 'US', 'USD', '2021-06-12 05:00:00', '2021-12-02 06:00:00'),</v>
      </c>
    </row>
    <row r="561" spans="1:32" x14ac:dyDescent="0.55000000000000004">
      <c r="A561">
        <v>3150</v>
      </c>
      <c r="B561">
        <v>5881</v>
      </c>
      <c r="C561" t="s">
        <v>38</v>
      </c>
      <c r="D561" t="s">
        <v>39</v>
      </c>
      <c r="E561" t="s">
        <v>1497</v>
      </c>
      <c r="F561" t="s">
        <v>1498</v>
      </c>
      <c r="G561">
        <v>8400</v>
      </c>
      <c r="H561">
        <v>11261</v>
      </c>
      <c r="I561" t="s">
        <v>23</v>
      </c>
      <c r="J561">
        <v>121</v>
      </c>
      <c r="K561" t="s">
        <v>46</v>
      </c>
      <c r="L561" t="s">
        <v>47</v>
      </c>
      <c r="M561" s="1">
        <v>44126.208333333336</v>
      </c>
      <c r="N561" s="1">
        <v>44480.208333333336</v>
      </c>
      <c r="P561">
        <f t="shared" si="69"/>
        <v>4</v>
      </c>
      <c r="Q561">
        <f t="shared" si="70"/>
        <v>9</v>
      </c>
      <c r="R561">
        <f t="shared" si="73"/>
        <v>38</v>
      </c>
      <c r="U561">
        <f t="shared" si="74"/>
        <v>10</v>
      </c>
      <c r="W561">
        <f t="shared" si="75"/>
        <v>2</v>
      </c>
      <c r="X561">
        <f t="shared" si="68"/>
        <v>3</v>
      </c>
      <c r="AE561" s="4" t="str">
        <f t="shared" si="71"/>
        <v xml:space="preserve">       </v>
      </c>
      <c r="AF561" s="4" t="str">
        <f t="shared" si="72"/>
        <v xml:space="preserve">       ('3150', '5881', 'cat4', 'subcat4', 'Mccoy Ltd', 'Business-focused encompassing intranet', 8400, 11261, 'successful', 121, 'GB', 'GBP', '2020-10-22 05:00:00', '2021-10-11 05:00:00'),</v>
      </c>
    </row>
    <row r="562" spans="1:32" x14ac:dyDescent="0.55000000000000004">
      <c r="A562">
        <v>2156</v>
      </c>
      <c r="B562">
        <v>4941</v>
      </c>
      <c r="C562" t="s">
        <v>26</v>
      </c>
      <c r="D562" t="s">
        <v>27</v>
      </c>
      <c r="E562" t="s">
        <v>34</v>
      </c>
      <c r="F562" t="s">
        <v>35</v>
      </c>
      <c r="G562">
        <v>4200</v>
      </c>
      <c r="H562">
        <v>2477</v>
      </c>
      <c r="I562" t="s">
        <v>16</v>
      </c>
      <c r="J562">
        <v>24</v>
      </c>
      <c r="K562" t="s">
        <v>24</v>
      </c>
      <c r="L562" t="s">
        <v>25</v>
      </c>
      <c r="M562" s="1">
        <v>44490.208333333336</v>
      </c>
      <c r="N562" s="1">
        <v>44578.25</v>
      </c>
      <c r="P562">
        <f t="shared" si="69"/>
        <v>4</v>
      </c>
      <c r="Q562">
        <f t="shared" si="70"/>
        <v>27</v>
      </c>
      <c r="R562">
        <f t="shared" si="73"/>
        <v>45</v>
      </c>
      <c r="U562">
        <f t="shared" si="74"/>
        <v>6</v>
      </c>
      <c r="W562">
        <f t="shared" si="75"/>
        <v>2</v>
      </c>
      <c r="X562">
        <f t="shared" si="68"/>
        <v>3</v>
      </c>
      <c r="AE562" s="4" t="str">
        <f t="shared" si="71"/>
        <v xml:space="preserve">       </v>
      </c>
      <c r="AF562" s="4" t="str">
        <f t="shared" si="72"/>
        <v xml:space="preserve">       ('2156', '4941', 'cat2', 'subcat2', 'Mcdonald, Gonzalez and Ross', 'Vision-oriented fresh-thinking conglomeration', 4200, 2477, 'failed', 24, 'US', 'USD', '2021-10-21 05:00:00', '2022-01-17 06:00:00'),</v>
      </c>
    </row>
    <row r="563" spans="1:32" x14ac:dyDescent="0.55000000000000004">
      <c r="A563">
        <v>1194</v>
      </c>
      <c r="B563">
        <v>6201</v>
      </c>
      <c r="C563" t="s">
        <v>26</v>
      </c>
      <c r="D563" t="s">
        <v>27</v>
      </c>
      <c r="E563" t="s">
        <v>730</v>
      </c>
      <c r="F563" t="s">
        <v>731</v>
      </c>
      <c r="G563">
        <v>66200</v>
      </c>
      <c r="H563">
        <v>123538</v>
      </c>
      <c r="I563" t="s">
        <v>23</v>
      </c>
      <c r="J563">
        <v>1113</v>
      </c>
      <c r="K563" t="s">
        <v>24</v>
      </c>
      <c r="L563" t="s">
        <v>25</v>
      </c>
      <c r="M563" s="1">
        <v>44009.208333333336</v>
      </c>
      <c r="N563" s="1">
        <v>44320.208333333336</v>
      </c>
      <c r="P563">
        <f t="shared" si="69"/>
        <v>4</v>
      </c>
      <c r="Q563">
        <f t="shared" si="70"/>
        <v>11</v>
      </c>
      <c r="R563">
        <f t="shared" si="73"/>
        <v>30</v>
      </c>
      <c r="U563">
        <f t="shared" si="74"/>
        <v>10</v>
      </c>
      <c r="W563">
        <f t="shared" si="75"/>
        <v>2</v>
      </c>
      <c r="X563">
        <f t="shared" si="68"/>
        <v>3</v>
      </c>
      <c r="AE563" s="4" t="str">
        <f t="shared" si="71"/>
        <v xml:space="preserve">       </v>
      </c>
      <c r="AF563" s="4" t="str">
        <f t="shared" si="72"/>
        <v xml:space="preserve">       ('1194', '6201', 'cat2', 'subcat2', 'Mcgee Group', 'Assimilated discrete algorithm', 66200, 123538, 'successful', 1113, 'US', 'USD', '2020-06-27 05:00:00', '2021-05-04 05:00:00'),</v>
      </c>
    </row>
    <row r="564" spans="1:32" x14ac:dyDescent="0.55000000000000004">
      <c r="A564">
        <v>1634</v>
      </c>
      <c r="B564">
        <v>3871</v>
      </c>
      <c r="C564" t="s">
        <v>48</v>
      </c>
      <c r="D564" t="s">
        <v>79</v>
      </c>
      <c r="E564" t="s">
        <v>984</v>
      </c>
      <c r="F564" t="s">
        <v>985</v>
      </c>
      <c r="G564">
        <v>134300</v>
      </c>
      <c r="H564">
        <v>145265</v>
      </c>
      <c r="I564" t="s">
        <v>23</v>
      </c>
      <c r="J564">
        <v>2105</v>
      </c>
      <c r="K564" t="s">
        <v>24</v>
      </c>
      <c r="L564" t="s">
        <v>25</v>
      </c>
      <c r="M564" s="1">
        <v>43918.208333333336</v>
      </c>
      <c r="N564" s="1">
        <v>44263.25</v>
      </c>
      <c r="P564">
        <f t="shared" si="69"/>
        <v>4</v>
      </c>
      <c r="Q564">
        <f t="shared" si="70"/>
        <v>10</v>
      </c>
      <c r="R564">
        <f t="shared" si="73"/>
        <v>42</v>
      </c>
      <c r="U564">
        <f t="shared" si="74"/>
        <v>10</v>
      </c>
      <c r="W564">
        <f t="shared" si="75"/>
        <v>2</v>
      </c>
      <c r="X564">
        <f t="shared" si="68"/>
        <v>3</v>
      </c>
      <c r="AE564" s="4" t="str">
        <f t="shared" si="71"/>
        <v xml:space="preserve">       </v>
      </c>
      <c r="AF564" s="4" t="str">
        <f t="shared" si="72"/>
        <v xml:space="preserve">       ('1634', '3871', 'cat5', 'subcat11', 'Mckee-Hill', 'Cross-platform upward-trending parallelism', 134300, 145265, 'successful', 2105, 'US', 'USD', '2020-03-28 05:00:00', '2021-03-08 06:00:00'),</v>
      </c>
    </row>
    <row r="565" spans="1:32" x14ac:dyDescent="0.55000000000000004">
      <c r="A565">
        <v>509</v>
      </c>
      <c r="B565">
        <v>1867</v>
      </c>
      <c r="C565" t="s">
        <v>19</v>
      </c>
      <c r="D565" t="s">
        <v>20</v>
      </c>
      <c r="E565" t="s">
        <v>466</v>
      </c>
      <c r="F565" t="s">
        <v>467</v>
      </c>
      <c r="G565">
        <v>8300</v>
      </c>
      <c r="H565">
        <v>6543</v>
      </c>
      <c r="I565" t="s">
        <v>82</v>
      </c>
      <c r="J565">
        <v>82</v>
      </c>
      <c r="K565" t="s">
        <v>24</v>
      </c>
      <c r="L565" t="s">
        <v>25</v>
      </c>
      <c r="M565" s="1">
        <v>44056.208333333336</v>
      </c>
      <c r="N565" s="1">
        <v>44308.208333333336</v>
      </c>
      <c r="P565">
        <f t="shared" si="69"/>
        <v>3</v>
      </c>
      <c r="Q565">
        <f t="shared" si="70"/>
        <v>16</v>
      </c>
      <c r="R565">
        <f t="shared" si="73"/>
        <v>31</v>
      </c>
      <c r="U565">
        <f t="shared" si="74"/>
        <v>8</v>
      </c>
      <c r="W565">
        <f t="shared" si="75"/>
        <v>2</v>
      </c>
      <c r="X565">
        <f t="shared" si="68"/>
        <v>3</v>
      </c>
      <c r="AE565" s="4" t="str">
        <f t="shared" si="71"/>
        <v xml:space="preserve">       </v>
      </c>
      <c r="AF565" s="4" t="str">
        <f t="shared" si="72"/>
        <v xml:space="preserve">       ('509', '1867', 'cat1', 'subcat1', 'Mcknight-Freeman', 'Upgradable scalable methodology', 8300, 6543, 'canceled', 82, 'US', 'USD', '2020-08-13 05:00:00', '2021-04-22 05:00:00'),</v>
      </c>
    </row>
    <row r="566" spans="1:32" x14ac:dyDescent="0.55000000000000004">
      <c r="A566">
        <v>1572</v>
      </c>
      <c r="B566">
        <v>3290</v>
      </c>
      <c r="C566" t="s">
        <v>97</v>
      </c>
      <c r="D566" t="s">
        <v>302</v>
      </c>
      <c r="E566" t="s">
        <v>880</v>
      </c>
      <c r="F566" t="s">
        <v>881</v>
      </c>
      <c r="G566">
        <v>153700</v>
      </c>
      <c r="H566">
        <v>55536</v>
      </c>
      <c r="I566" t="s">
        <v>54</v>
      </c>
      <c r="J566">
        <v>1111</v>
      </c>
      <c r="K566" t="s">
        <v>24</v>
      </c>
      <c r="L566" t="s">
        <v>25</v>
      </c>
      <c r="M566" s="1">
        <v>44277.208333333336</v>
      </c>
      <c r="N566" s="1">
        <v>44559.25</v>
      </c>
      <c r="P566">
        <f t="shared" si="69"/>
        <v>4</v>
      </c>
      <c r="Q566">
        <f t="shared" si="70"/>
        <v>14</v>
      </c>
      <c r="R566">
        <f t="shared" si="73"/>
        <v>35</v>
      </c>
      <c r="U566">
        <f t="shared" si="74"/>
        <v>4</v>
      </c>
      <c r="W566">
        <f t="shared" si="75"/>
        <v>2</v>
      </c>
      <c r="X566">
        <f t="shared" si="68"/>
        <v>3</v>
      </c>
      <c r="AE566" s="4" t="str">
        <f t="shared" si="71"/>
        <v xml:space="preserve">       </v>
      </c>
      <c r="AF566" s="4" t="str">
        <f t="shared" si="72"/>
        <v xml:space="preserve">       ('1572', '3290', 'cat7', 'subcat21', 'Mcmillan Group', 'Advanced cohesive Graphic Interface', 153700, 55536, 'live', 1111, 'US', 'USD', '2021-03-22 05:00:00', '2021-12-29 06:00:00'),</v>
      </c>
    </row>
    <row r="567" spans="1:32" x14ac:dyDescent="0.55000000000000004">
      <c r="A567">
        <v>1812</v>
      </c>
      <c r="B567">
        <v>4187</v>
      </c>
      <c r="C567" t="s">
        <v>32</v>
      </c>
      <c r="D567" t="s">
        <v>33</v>
      </c>
      <c r="E567" t="s">
        <v>28</v>
      </c>
      <c r="F567" t="s">
        <v>29</v>
      </c>
      <c r="G567">
        <v>108400</v>
      </c>
      <c r="H567">
        <v>142523</v>
      </c>
      <c r="I567" t="s">
        <v>23</v>
      </c>
      <c r="J567">
        <v>1425</v>
      </c>
      <c r="K567" t="s">
        <v>30</v>
      </c>
      <c r="L567" t="s">
        <v>31</v>
      </c>
      <c r="M567" s="1">
        <v>44182.25</v>
      </c>
      <c r="N567" s="1">
        <v>44560.25</v>
      </c>
      <c r="P567">
        <f t="shared" si="69"/>
        <v>4</v>
      </c>
      <c r="Q567">
        <f t="shared" si="70"/>
        <v>26</v>
      </c>
      <c r="R567">
        <f t="shared" si="73"/>
        <v>44</v>
      </c>
      <c r="U567">
        <f t="shared" si="74"/>
        <v>10</v>
      </c>
      <c r="W567">
        <f t="shared" si="75"/>
        <v>2</v>
      </c>
      <c r="X567">
        <f t="shared" si="68"/>
        <v>3</v>
      </c>
      <c r="AE567" s="4" t="str">
        <f t="shared" si="71"/>
        <v xml:space="preserve">       </v>
      </c>
      <c r="AF567" s="4" t="str">
        <f t="shared" si="72"/>
        <v xml:space="preserve">       ('1812', '4187', 'cat3', 'subcat3', 'Melton, Robinson and Fritz', 'Function-based leadingedge pricing structure', 108400, 142523, 'successful', 1425, 'AU', 'AUD', '2020-12-17 06:00:00', '2021-12-30 06:00:00'),</v>
      </c>
    </row>
    <row r="568" spans="1:32" x14ac:dyDescent="0.55000000000000004">
      <c r="A568">
        <v>1980</v>
      </c>
      <c r="B568">
        <v>2736</v>
      </c>
      <c r="C568" t="s">
        <v>97</v>
      </c>
      <c r="D568" t="s">
        <v>98</v>
      </c>
      <c r="E568" t="s">
        <v>530</v>
      </c>
      <c r="F568" t="s">
        <v>531</v>
      </c>
      <c r="G568">
        <v>7500</v>
      </c>
      <c r="H568">
        <v>8181</v>
      </c>
      <c r="I568" t="s">
        <v>23</v>
      </c>
      <c r="J568">
        <v>149</v>
      </c>
      <c r="K568" t="s">
        <v>116</v>
      </c>
      <c r="L568" t="s">
        <v>117</v>
      </c>
      <c r="M568" s="1">
        <v>43998.208333333336</v>
      </c>
      <c r="N568" s="1">
        <v>44375.208333333336</v>
      </c>
      <c r="P568">
        <f t="shared" si="69"/>
        <v>4</v>
      </c>
      <c r="Q568">
        <f t="shared" si="70"/>
        <v>14</v>
      </c>
      <c r="R568">
        <f t="shared" si="73"/>
        <v>35</v>
      </c>
      <c r="U568">
        <f t="shared" si="74"/>
        <v>10</v>
      </c>
      <c r="W568">
        <f t="shared" si="75"/>
        <v>2</v>
      </c>
      <c r="X568">
        <f t="shared" si="68"/>
        <v>3</v>
      </c>
      <c r="AE568" s="4" t="str">
        <f t="shared" si="71"/>
        <v xml:space="preserve">       </v>
      </c>
      <c r="AF568" s="4" t="str">
        <f t="shared" si="72"/>
        <v xml:space="preserve">       ('1980', '2736', 'cat7', 'subcat12', 'Mendoza-Parker', 'Enterprise-wide motivating matrices', 7500, 8181, 'successful', 149, 'IT', 'EUR', '2020-06-16 05:00:00', '2021-06-28 05:00:00'),</v>
      </c>
    </row>
    <row r="569" spans="1:32" x14ac:dyDescent="0.55000000000000004">
      <c r="A569">
        <v>2446</v>
      </c>
      <c r="B569">
        <v>4491</v>
      </c>
      <c r="C569" t="s">
        <v>38</v>
      </c>
      <c r="D569" t="s">
        <v>39</v>
      </c>
      <c r="E569" t="s">
        <v>1160</v>
      </c>
      <c r="F569" t="s">
        <v>1161</v>
      </c>
      <c r="G569">
        <v>9000</v>
      </c>
      <c r="H569">
        <v>8866</v>
      </c>
      <c r="I569" t="s">
        <v>16</v>
      </c>
      <c r="J569">
        <v>92</v>
      </c>
      <c r="K569" t="s">
        <v>24</v>
      </c>
      <c r="L569" t="s">
        <v>25</v>
      </c>
      <c r="M569" s="1">
        <v>44169.25</v>
      </c>
      <c r="N569" s="1">
        <v>44343.208333333336</v>
      </c>
      <c r="P569">
        <f t="shared" si="69"/>
        <v>4</v>
      </c>
      <c r="Q569">
        <f t="shared" si="70"/>
        <v>29</v>
      </c>
      <c r="R569">
        <f t="shared" si="73"/>
        <v>33</v>
      </c>
      <c r="U569">
        <f t="shared" si="74"/>
        <v>6</v>
      </c>
      <c r="W569">
        <f t="shared" si="75"/>
        <v>2</v>
      </c>
      <c r="X569">
        <f t="shared" si="68"/>
        <v>3</v>
      </c>
      <c r="AE569" s="4" t="str">
        <f t="shared" si="71"/>
        <v xml:space="preserve">       </v>
      </c>
      <c r="AF569" s="4" t="str">
        <f t="shared" si="72"/>
        <v xml:space="preserve">       ('2446', '4491', 'cat4', 'subcat4', 'Mercer, Solomon and Singleton', 'Distributed human-resource policy', 9000, 8866, 'failed', 92, 'US', 'USD', '2020-12-04 06:00:00', '2021-05-27 05:00:00'),</v>
      </c>
    </row>
    <row r="570" spans="1:32" x14ac:dyDescent="0.55000000000000004">
      <c r="A570">
        <v>1699</v>
      </c>
      <c r="B570">
        <v>2790</v>
      </c>
      <c r="C570" t="s">
        <v>26</v>
      </c>
      <c r="D570" t="s">
        <v>67</v>
      </c>
      <c r="E570" t="s">
        <v>1526</v>
      </c>
      <c r="F570" t="s">
        <v>1527</v>
      </c>
      <c r="G570">
        <v>10000</v>
      </c>
      <c r="H570">
        <v>6100</v>
      </c>
      <c r="I570" t="s">
        <v>16</v>
      </c>
      <c r="J570">
        <v>191</v>
      </c>
      <c r="K570" t="s">
        <v>24</v>
      </c>
      <c r="L570" t="s">
        <v>25</v>
      </c>
      <c r="M570" s="1">
        <v>44167.25</v>
      </c>
      <c r="N570" s="1">
        <v>44344.208333333336</v>
      </c>
      <c r="P570">
        <f t="shared" si="69"/>
        <v>4</v>
      </c>
      <c r="Q570">
        <f t="shared" si="70"/>
        <v>11</v>
      </c>
      <c r="R570">
        <f t="shared" si="73"/>
        <v>29</v>
      </c>
      <c r="U570">
        <f t="shared" si="74"/>
        <v>6</v>
      </c>
      <c r="W570">
        <f t="shared" si="75"/>
        <v>2</v>
      </c>
      <c r="X570">
        <f t="shared" si="68"/>
        <v>3</v>
      </c>
      <c r="AE570" s="4" t="str">
        <f t="shared" si="71"/>
        <v xml:space="preserve">       </v>
      </c>
      <c r="AF570" s="4" t="str">
        <f t="shared" si="72"/>
        <v xml:space="preserve">       ('1699', '2790', 'cat2', 'subcat8', 'Meyer-Avila', 'Multi-tiered discrete support', 10000, 6100, 'failed', 191, 'US', 'USD', '2020-12-02 06:00:00', '2021-05-28 05:00:00'),</v>
      </c>
    </row>
    <row r="571" spans="1:32" x14ac:dyDescent="0.55000000000000004">
      <c r="A571">
        <v>1210</v>
      </c>
      <c r="B571">
        <v>4998</v>
      </c>
      <c r="C571" t="s">
        <v>38</v>
      </c>
      <c r="D571" t="s">
        <v>39</v>
      </c>
      <c r="E571" t="s">
        <v>1592</v>
      </c>
      <c r="F571" t="s">
        <v>1593</v>
      </c>
      <c r="G571">
        <v>53100</v>
      </c>
      <c r="H571">
        <v>101185</v>
      </c>
      <c r="I571" t="s">
        <v>23</v>
      </c>
      <c r="J571">
        <v>2353</v>
      </c>
      <c r="K571" t="s">
        <v>24</v>
      </c>
      <c r="L571" t="s">
        <v>25</v>
      </c>
      <c r="M571" s="1">
        <v>44298.208333333336</v>
      </c>
      <c r="N571" s="1">
        <v>44307.208333333336</v>
      </c>
      <c r="P571">
        <f t="shared" si="69"/>
        <v>4</v>
      </c>
      <c r="Q571">
        <f t="shared" si="70"/>
        <v>21</v>
      </c>
      <c r="R571">
        <f t="shared" si="73"/>
        <v>33</v>
      </c>
      <c r="U571">
        <f t="shared" si="74"/>
        <v>10</v>
      </c>
      <c r="W571">
        <f t="shared" si="75"/>
        <v>2</v>
      </c>
      <c r="X571">
        <f t="shared" si="68"/>
        <v>3</v>
      </c>
      <c r="AE571" s="4" t="str">
        <f t="shared" si="71"/>
        <v xml:space="preserve">       </v>
      </c>
      <c r="AF571" s="4" t="str">
        <f t="shared" si="72"/>
        <v xml:space="preserve">       ('1210', '4998', 'cat4', 'subcat4', 'Meza, Kirby and Patel', 'Cross-platform empowering project', 53100, 101185, 'successful', 2353, 'US', 'USD', '2021-04-12 05:00:00', '2021-04-21 05:00:00'),</v>
      </c>
    </row>
    <row r="572" spans="1:32" x14ac:dyDescent="0.55000000000000004">
      <c r="A572">
        <v>174</v>
      </c>
      <c r="B572">
        <v>4420</v>
      </c>
      <c r="C572" t="s">
        <v>26</v>
      </c>
      <c r="D572" t="s">
        <v>27</v>
      </c>
      <c r="E572" t="s">
        <v>374</v>
      </c>
      <c r="F572" t="s">
        <v>375</v>
      </c>
      <c r="G572">
        <v>36400</v>
      </c>
      <c r="H572">
        <v>26914</v>
      </c>
      <c r="I572" t="s">
        <v>82</v>
      </c>
      <c r="J572">
        <v>379</v>
      </c>
      <c r="K572" t="s">
        <v>30</v>
      </c>
      <c r="L572" t="s">
        <v>31</v>
      </c>
      <c r="M572" s="1">
        <v>44159.25</v>
      </c>
      <c r="N572" s="1">
        <v>44556.25</v>
      </c>
      <c r="P572">
        <f t="shared" si="69"/>
        <v>3</v>
      </c>
      <c r="Q572">
        <f t="shared" si="70"/>
        <v>11</v>
      </c>
      <c r="R572">
        <f t="shared" si="73"/>
        <v>35</v>
      </c>
      <c r="U572">
        <f t="shared" si="74"/>
        <v>8</v>
      </c>
      <c r="W572">
        <f t="shared" si="75"/>
        <v>2</v>
      </c>
      <c r="X572">
        <f t="shared" si="68"/>
        <v>3</v>
      </c>
      <c r="AE572" s="4" t="str">
        <f t="shared" si="71"/>
        <v xml:space="preserve">       </v>
      </c>
      <c r="AF572" s="4" t="str">
        <f t="shared" si="72"/>
        <v xml:space="preserve">       ('174', '4420', 'cat2', 'subcat2', 'Meza-Rogers', 'Streamlined encompassing encryption', 36400, 26914, 'canceled', 379, 'AU', 'AUD', '2020-11-24 06:00:00', '2021-12-26 06:00:00'),</v>
      </c>
    </row>
    <row r="573" spans="1:32" x14ac:dyDescent="0.55000000000000004">
      <c r="A573">
        <v>3192</v>
      </c>
      <c r="B573">
        <v>4186</v>
      </c>
      <c r="C573" t="s">
        <v>38</v>
      </c>
      <c r="D573" t="s">
        <v>39</v>
      </c>
      <c r="E573" t="s">
        <v>824</v>
      </c>
      <c r="F573" t="s">
        <v>825</v>
      </c>
      <c r="G573">
        <v>5300</v>
      </c>
      <c r="H573">
        <v>9749</v>
      </c>
      <c r="I573" t="s">
        <v>23</v>
      </c>
      <c r="J573">
        <v>155</v>
      </c>
      <c r="K573" t="s">
        <v>24</v>
      </c>
      <c r="L573" t="s">
        <v>25</v>
      </c>
      <c r="M573" s="1">
        <v>44173.25</v>
      </c>
      <c r="N573" s="1">
        <v>44444.208333333336</v>
      </c>
      <c r="P573">
        <f t="shared" si="69"/>
        <v>4</v>
      </c>
      <c r="Q573">
        <f t="shared" si="70"/>
        <v>29</v>
      </c>
      <c r="R573">
        <f t="shared" si="73"/>
        <v>29</v>
      </c>
      <c r="U573">
        <f t="shared" si="74"/>
        <v>10</v>
      </c>
      <c r="W573">
        <f t="shared" si="75"/>
        <v>2</v>
      </c>
      <c r="X573">
        <f t="shared" si="68"/>
        <v>3</v>
      </c>
      <c r="AE573" s="4" t="str">
        <f t="shared" si="71"/>
        <v xml:space="preserve">       </v>
      </c>
      <c r="AF573" s="4" t="str">
        <f t="shared" si="72"/>
        <v xml:space="preserve">       ('3192', '4186', 'cat4', 'subcat4', 'Michael, Anderson and Vincent', 'Cross-group global moratorium', 5300, 9749, 'successful', 155, 'US', 'USD', '2020-12-08 06:00:00', '2021-09-05 05:00:00'),</v>
      </c>
    </row>
    <row r="574" spans="1:32" x14ac:dyDescent="0.55000000000000004">
      <c r="A574">
        <v>2162</v>
      </c>
      <c r="B574">
        <v>5660</v>
      </c>
      <c r="C574" t="s">
        <v>48</v>
      </c>
      <c r="D574" t="s">
        <v>279</v>
      </c>
      <c r="E574" t="s">
        <v>600</v>
      </c>
      <c r="F574" t="s">
        <v>601</v>
      </c>
      <c r="G574">
        <v>3500</v>
      </c>
      <c r="H574">
        <v>8842</v>
      </c>
      <c r="I574" t="s">
        <v>23</v>
      </c>
      <c r="J574">
        <v>87</v>
      </c>
      <c r="K574" t="s">
        <v>24</v>
      </c>
      <c r="L574" t="s">
        <v>25</v>
      </c>
      <c r="M574" s="1">
        <v>44358.208333333336</v>
      </c>
      <c r="N574" s="1">
        <v>44371.208333333336</v>
      </c>
      <c r="P574">
        <f t="shared" si="69"/>
        <v>4</v>
      </c>
      <c r="Q574">
        <f t="shared" si="70"/>
        <v>14</v>
      </c>
      <c r="R574">
        <f t="shared" si="73"/>
        <v>37</v>
      </c>
      <c r="U574">
        <f t="shared" si="74"/>
        <v>10</v>
      </c>
      <c r="W574">
        <f t="shared" si="75"/>
        <v>2</v>
      </c>
      <c r="X574">
        <f t="shared" si="68"/>
        <v>3</v>
      </c>
      <c r="AE574" s="4" t="str">
        <f t="shared" si="71"/>
        <v xml:space="preserve">       </v>
      </c>
      <c r="AF574" s="4" t="str">
        <f t="shared" si="72"/>
        <v xml:space="preserve">       ('2162', '5660', 'cat5', 'subcat20', 'Miles and Sons', 'Persistent attitude-oriented approach', 3500, 8842, 'successful', 87, 'US', 'USD', '2021-06-11 05:00:00', '2021-06-24 05:00:00'),</v>
      </c>
    </row>
    <row r="575" spans="1:32" x14ac:dyDescent="0.55000000000000004">
      <c r="A575">
        <v>2489</v>
      </c>
      <c r="B575">
        <v>2272</v>
      </c>
      <c r="C575" t="s">
        <v>75</v>
      </c>
      <c r="D575" t="s">
        <v>76</v>
      </c>
      <c r="E575" t="s">
        <v>1289</v>
      </c>
      <c r="F575" t="s">
        <v>1290</v>
      </c>
      <c r="G575">
        <v>198600</v>
      </c>
      <c r="H575">
        <v>97037</v>
      </c>
      <c r="I575" t="s">
        <v>16</v>
      </c>
      <c r="J575">
        <v>1198</v>
      </c>
      <c r="K575" t="s">
        <v>24</v>
      </c>
      <c r="L575" t="s">
        <v>25</v>
      </c>
      <c r="M575" s="1">
        <v>44145.25</v>
      </c>
      <c r="N575" s="1">
        <v>44499.208333333336</v>
      </c>
      <c r="P575">
        <f t="shared" si="69"/>
        <v>4</v>
      </c>
      <c r="Q575">
        <f t="shared" si="70"/>
        <v>10</v>
      </c>
      <c r="R575">
        <f t="shared" si="73"/>
        <v>33</v>
      </c>
      <c r="U575">
        <f t="shared" si="74"/>
        <v>6</v>
      </c>
      <c r="W575">
        <f t="shared" si="75"/>
        <v>2</v>
      </c>
      <c r="X575">
        <f t="shared" si="68"/>
        <v>3</v>
      </c>
      <c r="AE575" s="4" t="str">
        <f t="shared" si="71"/>
        <v xml:space="preserve">       </v>
      </c>
      <c r="AF575" s="4" t="str">
        <f t="shared" si="72"/>
        <v xml:space="preserve">       ('2489', '2272', 'cat6', 'subcat10', 'Miller Ltd', 'Open-architected mobile emulation', 198600, 97037, 'failed', 1198, 'US', 'USD', '2020-11-10 06:00:00', '2021-10-30 05:00:00'),</v>
      </c>
    </row>
    <row r="576" spans="1:32" x14ac:dyDescent="0.55000000000000004">
      <c r="A576">
        <v>2978</v>
      </c>
      <c r="B576">
        <v>5815</v>
      </c>
      <c r="C576" t="s">
        <v>19</v>
      </c>
      <c r="D576" t="s">
        <v>20</v>
      </c>
      <c r="E576" t="s">
        <v>1738</v>
      </c>
      <c r="F576" t="s">
        <v>1739</v>
      </c>
      <c r="G576">
        <v>4700</v>
      </c>
      <c r="H576">
        <v>11174</v>
      </c>
      <c r="I576" t="s">
        <v>23</v>
      </c>
      <c r="J576">
        <v>110</v>
      </c>
      <c r="K576" t="s">
        <v>24</v>
      </c>
      <c r="L576" t="s">
        <v>25</v>
      </c>
      <c r="M576" s="1">
        <v>44277.208333333336</v>
      </c>
      <c r="N576" s="1">
        <v>44356.208333333336</v>
      </c>
      <c r="P576">
        <f t="shared" si="69"/>
        <v>4</v>
      </c>
      <c r="Q576">
        <f t="shared" si="70"/>
        <v>23</v>
      </c>
      <c r="R576">
        <f t="shared" si="73"/>
        <v>29</v>
      </c>
      <c r="U576">
        <f t="shared" si="74"/>
        <v>10</v>
      </c>
      <c r="W576">
        <f t="shared" si="75"/>
        <v>2</v>
      </c>
      <c r="X576">
        <f t="shared" si="68"/>
        <v>3</v>
      </c>
      <c r="AE576" s="4" t="str">
        <f t="shared" si="71"/>
        <v xml:space="preserve">       </v>
      </c>
      <c r="AF576" s="4" t="str">
        <f t="shared" si="72"/>
        <v xml:space="preserve">       ('2978', '5815', 'cat1', 'subcat1', 'Miller, Glenn and Adams', 'Distributed actuating project', 4700, 11174, 'successful', 110, 'US', 'USD', '2021-03-22 05:00:00', '2021-06-09 05:00:00'),</v>
      </c>
    </row>
    <row r="577" spans="1:32" x14ac:dyDescent="0.55000000000000004">
      <c r="A577">
        <v>1171</v>
      </c>
      <c r="B577">
        <v>5786</v>
      </c>
      <c r="C577" t="s">
        <v>38</v>
      </c>
      <c r="D577" t="s">
        <v>39</v>
      </c>
      <c r="E577" t="s">
        <v>1696</v>
      </c>
      <c r="F577" t="s">
        <v>1697</v>
      </c>
      <c r="G577">
        <v>2800</v>
      </c>
      <c r="H577">
        <v>12797</v>
      </c>
      <c r="I577" t="s">
        <v>23</v>
      </c>
      <c r="J577">
        <v>194</v>
      </c>
      <c r="K577" t="s">
        <v>24</v>
      </c>
      <c r="L577" t="s">
        <v>25</v>
      </c>
      <c r="M577" s="1">
        <v>44226.25</v>
      </c>
      <c r="N577" s="1">
        <v>44453.208333333336</v>
      </c>
      <c r="P577">
        <f t="shared" si="69"/>
        <v>4</v>
      </c>
      <c r="Q577">
        <f t="shared" si="70"/>
        <v>14</v>
      </c>
      <c r="R577">
        <f t="shared" si="73"/>
        <v>42</v>
      </c>
      <c r="U577">
        <f t="shared" si="74"/>
        <v>10</v>
      </c>
      <c r="W577">
        <f t="shared" si="75"/>
        <v>2</v>
      </c>
      <c r="X577">
        <f t="shared" si="68"/>
        <v>3</v>
      </c>
      <c r="AE577" s="4" t="str">
        <f t="shared" si="71"/>
        <v xml:space="preserve">       </v>
      </c>
      <c r="AF577" s="4" t="str">
        <f t="shared" si="72"/>
        <v xml:space="preserve">       ('1171', '5786', 'cat4', 'subcat4', 'Miller-Hubbard', 'Digitized 6thgeneration Local Area Network', 2800, 12797, 'successful', 194, 'US', 'USD', '2021-01-30 06:00:00', '2021-09-14 05:00:00'),</v>
      </c>
    </row>
    <row r="578" spans="1:32" x14ac:dyDescent="0.55000000000000004">
      <c r="A578">
        <v>336</v>
      </c>
      <c r="B578">
        <v>3510</v>
      </c>
      <c r="C578" t="s">
        <v>26</v>
      </c>
      <c r="D578" t="s">
        <v>27</v>
      </c>
      <c r="E578" t="s">
        <v>688</v>
      </c>
      <c r="F578" t="s">
        <v>689</v>
      </c>
      <c r="G578">
        <v>2200</v>
      </c>
      <c r="H578">
        <v>8697</v>
      </c>
      <c r="I578" t="s">
        <v>23</v>
      </c>
      <c r="J578">
        <v>223</v>
      </c>
      <c r="K578" t="s">
        <v>24</v>
      </c>
      <c r="L578" t="s">
        <v>25</v>
      </c>
      <c r="M578" s="1">
        <v>44526.25</v>
      </c>
      <c r="N578" s="1">
        <v>44532.25</v>
      </c>
      <c r="P578">
        <f t="shared" si="69"/>
        <v>3</v>
      </c>
      <c r="Q578">
        <f t="shared" si="70"/>
        <v>12</v>
      </c>
      <c r="R578">
        <f t="shared" si="73"/>
        <v>24</v>
      </c>
      <c r="U578">
        <f t="shared" si="74"/>
        <v>10</v>
      </c>
      <c r="W578">
        <f t="shared" si="75"/>
        <v>2</v>
      </c>
      <c r="X578">
        <f t="shared" ref="X578:X641" si="76">LEN(L578)</f>
        <v>3</v>
      </c>
      <c r="AE578" s="4" t="str">
        <f t="shared" si="71"/>
        <v xml:space="preserve">       </v>
      </c>
      <c r="AF578" s="4" t="str">
        <f t="shared" si="72"/>
        <v xml:space="preserve">       ('336', '3510', 'cat2', 'subcat2', 'Miller-Irwin', 'Secured maximized policy', 2200, 8697, 'successful', 223, 'US', 'USD', '2021-11-26 06:00:00', '2021-12-02 06:00:00'),</v>
      </c>
    </row>
    <row r="579" spans="1:32" x14ac:dyDescent="0.55000000000000004">
      <c r="A579">
        <v>2901</v>
      </c>
      <c r="B579">
        <v>4499</v>
      </c>
      <c r="C579" t="s">
        <v>75</v>
      </c>
      <c r="D579" t="s">
        <v>76</v>
      </c>
      <c r="E579" t="s">
        <v>844</v>
      </c>
      <c r="F579" t="s">
        <v>845</v>
      </c>
      <c r="G579">
        <v>60400</v>
      </c>
      <c r="H579">
        <v>4393</v>
      </c>
      <c r="I579" t="s">
        <v>16</v>
      </c>
      <c r="J579">
        <v>151</v>
      </c>
      <c r="K579" t="s">
        <v>24</v>
      </c>
      <c r="L579" t="s">
        <v>25</v>
      </c>
      <c r="M579" s="1">
        <v>44521.25</v>
      </c>
      <c r="N579" s="1">
        <v>44549.25</v>
      </c>
      <c r="P579">
        <f t="shared" ref="P579:P642" si="77">LEN(A579)</f>
        <v>4</v>
      </c>
      <c r="Q579">
        <f t="shared" ref="Q579:Q642" si="78">LEN(E579)</f>
        <v>12</v>
      </c>
      <c r="R579">
        <f t="shared" si="73"/>
        <v>26</v>
      </c>
      <c r="U579">
        <f t="shared" si="74"/>
        <v>6</v>
      </c>
      <c r="W579">
        <f t="shared" si="75"/>
        <v>2</v>
      </c>
      <c r="X579">
        <f t="shared" si="76"/>
        <v>3</v>
      </c>
      <c r="AE579" s="4" t="str">
        <f t="shared" ref="AE579:AE642" si="79">"       "</f>
        <v xml:space="preserve">       </v>
      </c>
      <c r="AF579" s="4" t="str">
        <f t="shared" ref="AF579:AF642" si="80">AE579&amp;"('"&amp;A579&amp;"', '"&amp;B579&amp;"', '"&amp;C579&amp;"', '"&amp;D579&amp;"', '"&amp;E579&amp;"', '"&amp;F579&amp;"', "&amp;G579&amp;", "&amp;H579&amp;", '"&amp;I579&amp;"', "&amp;J579&amp;", '"&amp;K579&amp;"', '"&amp;L579&amp;"', '"&amp;TEXT(M579,"YYYY-MM-DD HH:MM:SS")&amp;"', '"&amp;TEXT(N579,"YYYY-MM-DD HH:MM:SS")&amp;"'),"</f>
        <v xml:space="preserve">       ('2901', '4499', 'cat6', 'subcat10', 'Miller-Patel', 'Mandatory uniform strategy', 60400, 4393, 'failed', 151, 'US', 'USD', '2021-11-21 06:00:00', '2021-12-19 06:00:00'),</v>
      </c>
    </row>
    <row r="580" spans="1:32" x14ac:dyDescent="0.55000000000000004">
      <c r="A580">
        <v>1689</v>
      </c>
      <c r="B580">
        <v>3309</v>
      </c>
      <c r="C580" t="s">
        <v>48</v>
      </c>
      <c r="D580" t="s">
        <v>279</v>
      </c>
      <c r="E580" t="s">
        <v>939</v>
      </c>
      <c r="F580" t="s">
        <v>940</v>
      </c>
      <c r="G580">
        <v>102500</v>
      </c>
      <c r="H580">
        <v>165954</v>
      </c>
      <c r="I580" t="s">
        <v>23</v>
      </c>
      <c r="J580">
        <v>3131</v>
      </c>
      <c r="K580" t="s">
        <v>24</v>
      </c>
      <c r="L580" t="s">
        <v>25</v>
      </c>
      <c r="M580" s="1">
        <v>44139.25</v>
      </c>
      <c r="N580" s="1">
        <v>44263.25</v>
      </c>
      <c r="P580">
        <f t="shared" si="77"/>
        <v>4</v>
      </c>
      <c r="Q580">
        <f t="shared" si="78"/>
        <v>12</v>
      </c>
      <c r="R580">
        <f t="shared" si="73"/>
        <v>25</v>
      </c>
      <c r="U580">
        <f t="shared" si="74"/>
        <v>10</v>
      </c>
      <c r="W580">
        <f t="shared" si="75"/>
        <v>2</v>
      </c>
      <c r="X580">
        <f t="shared" si="76"/>
        <v>3</v>
      </c>
      <c r="AE580" s="4" t="str">
        <f t="shared" si="79"/>
        <v xml:space="preserve">       </v>
      </c>
      <c r="AF580" s="4" t="str">
        <f t="shared" si="80"/>
        <v xml:space="preserve">       ('1689', '3309', 'cat5', 'subcat20', 'Miller-Poole', 'Networked optimal adapter', 102500, 165954, 'successful', 3131, 'US', 'USD', '2020-11-04 06:00:00', '2021-03-08 06:00:00'),</v>
      </c>
    </row>
    <row r="581" spans="1:32" x14ac:dyDescent="0.55000000000000004">
      <c r="A581">
        <v>2365</v>
      </c>
      <c r="B581">
        <v>3289</v>
      </c>
      <c r="C581" t="s">
        <v>32</v>
      </c>
      <c r="D581" t="s">
        <v>33</v>
      </c>
      <c r="E581" t="s">
        <v>700</v>
      </c>
      <c r="F581" t="s">
        <v>701</v>
      </c>
      <c r="G581">
        <v>8400</v>
      </c>
      <c r="H581">
        <v>3251</v>
      </c>
      <c r="I581" t="s">
        <v>82</v>
      </c>
      <c r="J581">
        <v>64</v>
      </c>
      <c r="K581" t="s">
        <v>24</v>
      </c>
      <c r="L581" t="s">
        <v>25</v>
      </c>
      <c r="M581" s="1">
        <v>43914.208333333336</v>
      </c>
      <c r="N581" s="1">
        <v>44249.25</v>
      </c>
      <c r="P581">
        <f t="shared" si="77"/>
        <v>4</v>
      </c>
      <c r="Q581">
        <f t="shared" si="78"/>
        <v>11</v>
      </c>
      <c r="R581">
        <f t="shared" si="73"/>
        <v>26</v>
      </c>
      <c r="U581">
        <f t="shared" si="74"/>
        <v>8</v>
      </c>
      <c r="W581">
        <f t="shared" si="75"/>
        <v>2</v>
      </c>
      <c r="X581">
        <f t="shared" si="76"/>
        <v>3</v>
      </c>
      <c r="AE581" s="4" t="str">
        <f t="shared" si="79"/>
        <v xml:space="preserve">       </v>
      </c>
      <c r="AF581" s="4" t="str">
        <f t="shared" si="80"/>
        <v xml:space="preserve">       ('2365', '3289', 'cat3', 'subcat3', 'Mills Group', 'Advanced empowering matrix', 8400, 3251, 'canceled', 64, 'US', 'USD', '2020-03-24 05:00:00', '2021-02-22 06:00:00'),</v>
      </c>
    </row>
    <row r="582" spans="1:32" x14ac:dyDescent="0.55000000000000004">
      <c r="A582">
        <v>583</v>
      </c>
      <c r="B582">
        <v>5409</v>
      </c>
      <c r="C582" t="s">
        <v>48</v>
      </c>
      <c r="D582" t="s">
        <v>109</v>
      </c>
      <c r="E582" t="s">
        <v>704</v>
      </c>
      <c r="F582" t="s">
        <v>705</v>
      </c>
      <c r="G582">
        <v>170400</v>
      </c>
      <c r="H582">
        <v>160422</v>
      </c>
      <c r="I582" t="s">
        <v>16</v>
      </c>
      <c r="J582">
        <v>2468</v>
      </c>
      <c r="K582" t="s">
        <v>24</v>
      </c>
      <c r="L582" t="s">
        <v>25</v>
      </c>
      <c r="M582" s="1">
        <v>44346.208333333336</v>
      </c>
      <c r="N582" s="1">
        <v>44448.208333333336</v>
      </c>
      <c r="P582">
        <f t="shared" si="77"/>
        <v>3</v>
      </c>
      <c r="Q582">
        <f t="shared" si="78"/>
        <v>24</v>
      </c>
      <c r="R582">
        <f t="shared" si="73"/>
        <v>42</v>
      </c>
      <c r="U582">
        <f t="shared" si="74"/>
        <v>6</v>
      </c>
      <c r="W582">
        <f t="shared" si="75"/>
        <v>2</v>
      </c>
      <c r="X582">
        <f t="shared" si="76"/>
        <v>3</v>
      </c>
      <c r="AE582" s="4" t="str">
        <f t="shared" si="79"/>
        <v xml:space="preserve">       </v>
      </c>
      <c r="AF582" s="4" t="str">
        <f t="shared" si="80"/>
        <v xml:space="preserve">       ('583', '5409', 'cat5', 'subcat13', 'Mills, Frazier and Perez', 'Proactive attitude-oriented knowledge user', 170400, 160422, 'failed', 2468, 'US', 'USD', '2021-05-30 05:00:00', '2021-09-09 05:00:00'),</v>
      </c>
    </row>
    <row r="583" spans="1:32" x14ac:dyDescent="0.55000000000000004">
      <c r="A583">
        <v>702</v>
      </c>
      <c r="B583">
        <v>4345</v>
      </c>
      <c r="C583" t="s">
        <v>38</v>
      </c>
      <c r="D583" t="s">
        <v>39</v>
      </c>
      <c r="E583" t="s">
        <v>768</v>
      </c>
      <c r="F583" t="s">
        <v>769</v>
      </c>
      <c r="G583">
        <v>33600</v>
      </c>
      <c r="H583">
        <v>137961</v>
      </c>
      <c r="I583" t="s">
        <v>23</v>
      </c>
      <c r="J583">
        <v>1703</v>
      </c>
      <c r="K583" t="s">
        <v>24</v>
      </c>
      <c r="L583" t="s">
        <v>25</v>
      </c>
      <c r="M583" s="1">
        <v>44037.208333333336</v>
      </c>
      <c r="N583" s="1">
        <v>44302.208333333336</v>
      </c>
      <c r="P583">
        <f t="shared" si="77"/>
        <v>3</v>
      </c>
      <c r="Q583">
        <f t="shared" si="78"/>
        <v>9</v>
      </c>
      <c r="R583">
        <f t="shared" si="73"/>
        <v>35</v>
      </c>
      <c r="U583">
        <f t="shared" si="74"/>
        <v>10</v>
      </c>
      <c r="W583">
        <f t="shared" si="75"/>
        <v>2</v>
      </c>
      <c r="X583">
        <f t="shared" si="76"/>
        <v>3</v>
      </c>
      <c r="AE583" s="4" t="str">
        <f t="shared" si="79"/>
        <v xml:space="preserve">       </v>
      </c>
      <c r="AF583" s="4" t="str">
        <f t="shared" si="80"/>
        <v xml:space="preserve">       ('702', '4345', 'cat4', 'subcat4', 'Mills-Roy', 'Profit-focused multi-tasking access', 33600, 137961, 'successful', 1703, 'US', 'USD', '2020-07-25 05:00:00', '2021-04-16 05:00:00'),</v>
      </c>
    </row>
    <row r="584" spans="1:32" x14ac:dyDescent="0.55000000000000004">
      <c r="A584">
        <v>499</v>
      </c>
      <c r="B584">
        <v>2648</v>
      </c>
      <c r="C584" t="s">
        <v>48</v>
      </c>
      <c r="D584" t="s">
        <v>109</v>
      </c>
      <c r="E584" t="s">
        <v>1757</v>
      </c>
      <c r="F584" t="s">
        <v>1758</v>
      </c>
      <c r="G584">
        <v>5300</v>
      </c>
      <c r="H584">
        <v>7413</v>
      </c>
      <c r="I584" t="s">
        <v>23</v>
      </c>
      <c r="J584">
        <v>225</v>
      </c>
      <c r="K584" t="s">
        <v>107</v>
      </c>
      <c r="L584" t="s">
        <v>108</v>
      </c>
      <c r="M584" s="1">
        <v>44438.208333333336</v>
      </c>
      <c r="N584" s="1">
        <v>44533.25</v>
      </c>
      <c r="P584">
        <f t="shared" si="77"/>
        <v>3</v>
      </c>
      <c r="Q584">
        <f t="shared" si="78"/>
        <v>22</v>
      </c>
      <c r="R584">
        <f t="shared" si="73"/>
        <v>37</v>
      </c>
      <c r="U584">
        <f t="shared" si="74"/>
        <v>10</v>
      </c>
      <c r="W584">
        <f t="shared" si="75"/>
        <v>2</v>
      </c>
      <c r="X584">
        <f t="shared" si="76"/>
        <v>3</v>
      </c>
      <c r="AE584" s="4" t="str">
        <f t="shared" si="79"/>
        <v xml:space="preserve">       </v>
      </c>
      <c r="AF584" s="4" t="str">
        <f t="shared" si="80"/>
        <v xml:space="preserve">       ('499', '2648', 'cat5', 'subcat13', 'Miranda, Gray and Hale', 'Programmable disintermediate matrices', 5300, 7413, 'successful', 225, 'CH', 'CHF', '2021-08-30 05:00:00', '2021-12-03 06:00:00'),</v>
      </c>
    </row>
    <row r="585" spans="1:32" x14ac:dyDescent="0.55000000000000004">
      <c r="A585">
        <v>1632</v>
      </c>
      <c r="B585">
        <v>3670</v>
      </c>
      <c r="C585" t="s">
        <v>97</v>
      </c>
      <c r="D585" t="s">
        <v>98</v>
      </c>
      <c r="E585" t="s">
        <v>522</v>
      </c>
      <c r="F585" t="s">
        <v>523</v>
      </c>
      <c r="G585">
        <v>2400</v>
      </c>
      <c r="H585">
        <v>10084</v>
      </c>
      <c r="I585" t="s">
        <v>23</v>
      </c>
      <c r="J585">
        <v>101</v>
      </c>
      <c r="K585" t="s">
        <v>24</v>
      </c>
      <c r="L585" t="s">
        <v>25</v>
      </c>
      <c r="M585" s="1">
        <v>44221.25</v>
      </c>
      <c r="N585" s="1">
        <v>44362.208333333336</v>
      </c>
      <c r="P585">
        <f t="shared" si="77"/>
        <v>4</v>
      </c>
      <c r="Q585">
        <f t="shared" si="78"/>
        <v>25</v>
      </c>
      <c r="R585">
        <f t="shared" si="73"/>
        <v>31</v>
      </c>
      <c r="U585">
        <f t="shared" si="74"/>
        <v>10</v>
      </c>
      <c r="W585">
        <f t="shared" si="75"/>
        <v>2</v>
      </c>
      <c r="X585">
        <f t="shared" si="76"/>
        <v>3</v>
      </c>
      <c r="AE585" s="4" t="str">
        <f t="shared" si="79"/>
        <v xml:space="preserve">       </v>
      </c>
      <c r="AF585" s="4" t="str">
        <f t="shared" si="80"/>
        <v xml:space="preserve">       ('1632', '3670', 'cat7', 'subcat12', 'Miranda, Hall and Mcgrath', 'Progressive value-added ability', 2400, 10084, 'successful', 101, 'US', 'USD', '2021-01-25 06:00:00', '2021-06-15 05:00:00'),</v>
      </c>
    </row>
    <row r="586" spans="1:32" x14ac:dyDescent="0.55000000000000004">
      <c r="A586">
        <v>1935</v>
      </c>
      <c r="B586">
        <v>5515</v>
      </c>
      <c r="C586" t="s">
        <v>48</v>
      </c>
      <c r="D586" t="s">
        <v>60</v>
      </c>
      <c r="E586" t="s">
        <v>1698</v>
      </c>
      <c r="F586" t="s">
        <v>1699</v>
      </c>
      <c r="G586">
        <v>2300</v>
      </c>
      <c r="H586">
        <v>6134</v>
      </c>
      <c r="I586" t="s">
        <v>23</v>
      </c>
      <c r="J586">
        <v>82</v>
      </c>
      <c r="K586" t="s">
        <v>30</v>
      </c>
      <c r="L586" t="s">
        <v>31</v>
      </c>
      <c r="M586" s="1">
        <v>44104.208333333336</v>
      </c>
      <c r="N586" s="1">
        <v>44284.208333333336</v>
      </c>
      <c r="P586">
        <f t="shared" si="77"/>
        <v>4</v>
      </c>
      <c r="Q586">
        <f t="shared" si="78"/>
        <v>28</v>
      </c>
      <c r="R586">
        <f t="shared" si="73"/>
        <v>44</v>
      </c>
      <c r="U586">
        <f t="shared" si="74"/>
        <v>10</v>
      </c>
      <c r="W586">
        <f t="shared" si="75"/>
        <v>2</v>
      </c>
      <c r="X586">
        <f t="shared" si="76"/>
        <v>3</v>
      </c>
      <c r="AE586" s="4" t="str">
        <f t="shared" si="79"/>
        <v xml:space="preserve">       </v>
      </c>
      <c r="AF586" s="4" t="str">
        <f t="shared" si="80"/>
        <v xml:space="preserve">       ('1935', '5515', 'cat5', 'subcat7', 'Miranda, Martinez and Lowery', 'Innovative actuating artificial intelligence', 2300, 6134, 'successful', 82, 'AU', 'AUD', '2020-09-30 05:00:00', '2021-03-29 05:00:00'),</v>
      </c>
    </row>
    <row r="587" spans="1:32" x14ac:dyDescent="0.55000000000000004">
      <c r="A587">
        <v>2871</v>
      </c>
      <c r="B587">
        <v>4994</v>
      </c>
      <c r="C587" t="s">
        <v>48</v>
      </c>
      <c r="D587" t="s">
        <v>60</v>
      </c>
      <c r="E587" t="s">
        <v>122</v>
      </c>
      <c r="F587" t="s">
        <v>123</v>
      </c>
      <c r="G587">
        <v>125500</v>
      </c>
      <c r="H587">
        <v>188628</v>
      </c>
      <c r="I587" t="s">
        <v>23</v>
      </c>
      <c r="J587">
        <v>1965</v>
      </c>
      <c r="K587" t="s">
        <v>42</v>
      </c>
      <c r="L587" t="s">
        <v>43</v>
      </c>
      <c r="M587" s="1">
        <v>44271.208333333336</v>
      </c>
      <c r="N587" s="1">
        <v>44280.208333333336</v>
      </c>
      <c r="P587">
        <f t="shared" si="77"/>
        <v>4</v>
      </c>
      <c r="Q587">
        <f t="shared" si="78"/>
        <v>17</v>
      </c>
      <c r="R587">
        <f t="shared" si="73"/>
        <v>31</v>
      </c>
      <c r="U587">
        <f t="shared" si="74"/>
        <v>10</v>
      </c>
      <c r="W587">
        <f t="shared" si="75"/>
        <v>2</v>
      </c>
      <c r="X587">
        <f t="shared" si="76"/>
        <v>3</v>
      </c>
      <c r="AE587" s="4" t="str">
        <f t="shared" si="79"/>
        <v xml:space="preserve">       </v>
      </c>
      <c r="AF587" s="4" t="str">
        <f t="shared" si="80"/>
        <v xml:space="preserve">       ('2871', '4994', 'cat5', 'subcat7', 'Mitchell and Sons', 'Synergized intangible challenge', 125500, 188628, 'successful', 1965, 'DK', 'DKK', '2021-03-16 05:00:00', '2021-03-25 05:00:00'),</v>
      </c>
    </row>
    <row r="588" spans="1:32" x14ac:dyDescent="0.55000000000000004">
      <c r="A588">
        <v>2782</v>
      </c>
      <c r="B588">
        <v>3238</v>
      </c>
      <c r="C588" t="s">
        <v>26</v>
      </c>
      <c r="D588" t="s">
        <v>27</v>
      </c>
      <c r="E588" t="s">
        <v>1569</v>
      </c>
      <c r="F588" t="s">
        <v>1570</v>
      </c>
      <c r="G588">
        <v>2200</v>
      </c>
      <c r="H588">
        <v>14420</v>
      </c>
      <c r="I588" t="s">
        <v>23</v>
      </c>
      <c r="J588">
        <v>166</v>
      </c>
      <c r="K588" t="s">
        <v>24</v>
      </c>
      <c r="L588" t="s">
        <v>25</v>
      </c>
      <c r="M588" s="1">
        <v>44380.208333333336</v>
      </c>
      <c r="N588" s="1">
        <v>44399.208333333336</v>
      </c>
      <c r="P588">
        <f t="shared" si="77"/>
        <v>4</v>
      </c>
      <c r="Q588">
        <f t="shared" si="78"/>
        <v>12</v>
      </c>
      <c r="R588">
        <f t="shared" si="73"/>
        <v>30</v>
      </c>
      <c r="U588">
        <f t="shared" si="74"/>
        <v>10</v>
      </c>
      <c r="W588">
        <f t="shared" si="75"/>
        <v>2</v>
      </c>
      <c r="X588">
        <f t="shared" si="76"/>
        <v>3</v>
      </c>
      <c r="AE588" s="4" t="str">
        <f t="shared" si="79"/>
        <v xml:space="preserve">       </v>
      </c>
      <c r="AF588" s="4" t="str">
        <f t="shared" si="80"/>
        <v xml:space="preserve">       ('2782', '3238', 'cat2', 'subcat2', 'Mitchell-Lee', 'Customizable leadingedge model', 2200, 14420, 'successful', 166, 'US', 'USD', '2021-07-03 05:00:00', '2021-07-22 05:00:00'),</v>
      </c>
    </row>
    <row r="589" spans="1:32" x14ac:dyDescent="0.55000000000000004">
      <c r="A589">
        <v>2003</v>
      </c>
      <c r="B589">
        <v>5119</v>
      </c>
      <c r="C589" t="s">
        <v>75</v>
      </c>
      <c r="D589" t="s">
        <v>216</v>
      </c>
      <c r="E589" t="s">
        <v>214</v>
      </c>
      <c r="F589" t="s">
        <v>215</v>
      </c>
      <c r="G589">
        <v>4500</v>
      </c>
      <c r="H589">
        <v>13536</v>
      </c>
      <c r="I589" t="s">
        <v>23</v>
      </c>
      <c r="J589">
        <v>330</v>
      </c>
      <c r="K589" t="s">
        <v>24</v>
      </c>
      <c r="L589" t="s">
        <v>25</v>
      </c>
      <c r="M589" s="1">
        <v>44189.25</v>
      </c>
      <c r="N589" s="1">
        <v>44302.208333333336</v>
      </c>
      <c r="P589">
        <f t="shared" si="77"/>
        <v>4</v>
      </c>
      <c r="Q589">
        <f t="shared" si="78"/>
        <v>30</v>
      </c>
      <c r="R589">
        <f t="shared" si="73"/>
        <v>38</v>
      </c>
      <c r="U589">
        <f t="shared" si="74"/>
        <v>10</v>
      </c>
      <c r="W589">
        <f t="shared" si="75"/>
        <v>2</v>
      </c>
      <c r="X589">
        <f t="shared" si="76"/>
        <v>3</v>
      </c>
      <c r="AE589" s="4" t="str">
        <f t="shared" si="79"/>
        <v xml:space="preserve">       </v>
      </c>
      <c r="AF589" s="4" t="str">
        <f t="shared" si="80"/>
        <v xml:space="preserve">       ('2003', '5119', 'cat6', 'subcat19', 'Montgomery, Larson and Spencer', 'User-centric bifurcated knowledge user', 4500, 13536, 'successful', 330, 'US', 'USD', '2020-12-24 06:00:00', '2021-04-16 05:00:00'),</v>
      </c>
    </row>
    <row r="590" spans="1:32" x14ac:dyDescent="0.55000000000000004">
      <c r="A590">
        <v>1973</v>
      </c>
      <c r="B590">
        <v>2357</v>
      </c>
      <c r="C590" t="s">
        <v>48</v>
      </c>
      <c r="D590" t="s">
        <v>484</v>
      </c>
      <c r="E590" t="s">
        <v>1578</v>
      </c>
      <c r="F590" t="s">
        <v>1579</v>
      </c>
      <c r="G590">
        <v>43800</v>
      </c>
      <c r="H590">
        <v>13653</v>
      </c>
      <c r="I590" t="s">
        <v>16</v>
      </c>
      <c r="J590">
        <v>248</v>
      </c>
      <c r="K590" t="s">
        <v>30</v>
      </c>
      <c r="L590" t="s">
        <v>31</v>
      </c>
      <c r="M590" s="1">
        <v>44222.25</v>
      </c>
      <c r="N590" s="1">
        <v>44579.25</v>
      </c>
      <c r="P590">
        <f t="shared" si="77"/>
        <v>4</v>
      </c>
      <c r="Q590">
        <f t="shared" si="78"/>
        <v>17</v>
      </c>
      <c r="R590">
        <f t="shared" si="73"/>
        <v>40</v>
      </c>
      <c r="U590">
        <f t="shared" si="74"/>
        <v>6</v>
      </c>
      <c r="W590">
        <f t="shared" si="75"/>
        <v>2</v>
      </c>
      <c r="X590">
        <f t="shared" si="76"/>
        <v>3</v>
      </c>
      <c r="AE590" s="4" t="str">
        <f t="shared" si="79"/>
        <v xml:space="preserve">       </v>
      </c>
      <c r="AF590" s="4" t="str">
        <f t="shared" si="80"/>
        <v xml:space="preserve">       ('1973', '2357', 'cat5', 'subcat23', 'Montgomery-Castro', 'De-engineered disintermediate encryption', 43800, 13653, 'failed', 248, 'AU', 'AUD', '2021-01-26 06:00:00', '2022-01-18 06:00:00'),</v>
      </c>
    </row>
    <row r="591" spans="1:32" x14ac:dyDescent="0.55000000000000004">
      <c r="A591">
        <v>1071</v>
      </c>
      <c r="B591">
        <v>6207</v>
      </c>
      <c r="C591" t="s">
        <v>48</v>
      </c>
      <c r="D591" t="s">
        <v>60</v>
      </c>
      <c r="E591" t="s">
        <v>1507</v>
      </c>
      <c r="F591" t="s">
        <v>1508</v>
      </c>
      <c r="G591">
        <v>5600</v>
      </c>
      <c r="H591">
        <v>10397</v>
      </c>
      <c r="I591" t="s">
        <v>23</v>
      </c>
      <c r="J591">
        <v>122</v>
      </c>
      <c r="K591" t="s">
        <v>24</v>
      </c>
      <c r="L591" t="s">
        <v>25</v>
      </c>
      <c r="M591" s="1">
        <v>44539.25</v>
      </c>
      <c r="N591" s="1">
        <v>44594.25</v>
      </c>
      <c r="P591">
        <f t="shared" si="77"/>
        <v>4</v>
      </c>
      <c r="Q591">
        <f t="shared" si="78"/>
        <v>11</v>
      </c>
      <c r="R591">
        <f t="shared" si="73"/>
        <v>41</v>
      </c>
      <c r="U591">
        <f t="shared" si="74"/>
        <v>10</v>
      </c>
      <c r="W591">
        <f t="shared" si="75"/>
        <v>2</v>
      </c>
      <c r="X591">
        <f t="shared" si="76"/>
        <v>3</v>
      </c>
      <c r="AE591" s="4" t="str">
        <f t="shared" si="79"/>
        <v xml:space="preserve">       </v>
      </c>
      <c r="AF591" s="4" t="str">
        <f t="shared" si="80"/>
        <v xml:space="preserve">       ('1071', '6207', 'cat5', 'subcat7', 'Moore Group', 'Multi-lateral object-oriented open system', 5600, 10397, 'successful', 122, 'US', 'USD', '2021-12-09 06:00:00', '2022-02-02 06:00:00'),</v>
      </c>
    </row>
    <row r="592" spans="1:32" x14ac:dyDescent="0.55000000000000004">
      <c r="A592">
        <v>52</v>
      </c>
      <c r="B592">
        <v>5461</v>
      </c>
      <c r="C592" t="s">
        <v>48</v>
      </c>
      <c r="D592" t="s">
        <v>60</v>
      </c>
      <c r="E592" t="s">
        <v>1463</v>
      </c>
      <c r="F592" t="s">
        <v>1464</v>
      </c>
      <c r="G592">
        <v>7300</v>
      </c>
      <c r="H592">
        <v>11579</v>
      </c>
      <c r="I592" t="s">
        <v>23</v>
      </c>
      <c r="J592">
        <v>168</v>
      </c>
      <c r="K592" t="s">
        <v>24</v>
      </c>
      <c r="L592" t="s">
        <v>25</v>
      </c>
      <c r="M592" s="1">
        <v>44274.208333333336</v>
      </c>
      <c r="N592" s="1">
        <v>44333.208333333336</v>
      </c>
      <c r="P592">
        <f t="shared" si="77"/>
        <v>2</v>
      </c>
      <c r="Q592">
        <f t="shared" si="78"/>
        <v>22</v>
      </c>
      <c r="R592">
        <f t="shared" si="73"/>
        <v>38</v>
      </c>
      <c r="U592">
        <f t="shared" si="74"/>
        <v>10</v>
      </c>
      <c r="W592">
        <f t="shared" si="75"/>
        <v>2</v>
      </c>
      <c r="X592">
        <f t="shared" si="76"/>
        <v>3</v>
      </c>
      <c r="AE592" s="4" t="str">
        <f t="shared" si="79"/>
        <v xml:space="preserve">       </v>
      </c>
      <c r="AF592" s="4" t="str">
        <f t="shared" si="80"/>
        <v xml:space="preserve">       ('52', '5461', 'cat5', 'subcat7', 'Moore, Cook and Wright', 'Visionary maximized Local Area Network', 7300, 11579, 'successful', 168, 'US', 'USD', '2021-03-19 05:00:00', '2021-05-17 05:00:00'),</v>
      </c>
    </row>
    <row r="593" spans="1:32" x14ac:dyDescent="0.55000000000000004">
      <c r="A593">
        <v>3030</v>
      </c>
      <c r="B593">
        <v>2939</v>
      </c>
      <c r="C593" t="s">
        <v>48</v>
      </c>
      <c r="D593" t="s">
        <v>484</v>
      </c>
      <c r="E593" t="s">
        <v>497</v>
      </c>
      <c r="F593" t="s">
        <v>498</v>
      </c>
      <c r="G593">
        <v>129400</v>
      </c>
      <c r="H593">
        <v>57911</v>
      </c>
      <c r="I593" t="s">
        <v>16</v>
      </c>
      <c r="J593">
        <v>934</v>
      </c>
      <c r="K593" t="s">
        <v>24</v>
      </c>
      <c r="L593" t="s">
        <v>25</v>
      </c>
      <c r="M593" s="1">
        <v>44264.25</v>
      </c>
      <c r="N593" s="1">
        <v>44375.208333333336</v>
      </c>
      <c r="P593">
        <f t="shared" si="77"/>
        <v>4</v>
      </c>
      <c r="Q593">
        <f t="shared" si="78"/>
        <v>25</v>
      </c>
      <c r="R593">
        <f t="shared" si="73"/>
        <v>33</v>
      </c>
      <c r="U593">
        <f t="shared" si="74"/>
        <v>6</v>
      </c>
      <c r="W593">
        <f t="shared" si="75"/>
        <v>2</v>
      </c>
      <c r="X593">
        <f t="shared" si="76"/>
        <v>3</v>
      </c>
      <c r="AE593" s="4" t="str">
        <f t="shared" si="79"/>
        <v xml:space="preserve">       </v>
      </c>
      <c r="AF593" s="4" t="str">
        <f t="shared" si="80"/>
        <v xml:space="preserve">       ('3030', '2939', 'cat5', 'subcat23', 'Moore, Dudley and Navarro', 'Organic multi-tasking focus group', 129400, 57911, 'failed', 934, 'US', 'USD', '2021-03-09 06:00:00', '2021-06-28 05:00:00'),</v>
      </c>
    </row>
    <row r="594" spans="1:32" x14ac:dyDescent="0.55000000000000004">
      <c r="A594">
        <v>289</v>
      </c>
      <c r="B594">
        <v>2984</v>
      </c>
      <c r="C594" t="s">
        <v>26</v>
      </c>
      <c r="D594" t="s">
        <v>27</v>
      </c>
      <c r="E594" t="s">
        <v>1907</v>
      </c>
      <c r="F594" t="s">
        <v>1908</v>
      </c>
      <c r="G594">
        <v>2300</v>
      </c>
      <c r="H594">
        <v>4883</v>
      </c>
      <c r="I594" t="s">
        <v>23</v>
      </c>
      <c r="J594">
        <v>144</v>
      </c>
      <c r="K594" t="s">
        <v>24</v>
      </c>
      <c r="L594" t="s">
        <v>25</v>
      </c>
      <c r="M594" s="1">
        <v>44227.25</v>
      </c>
      <c r="N594" s="1">
        <v>44354.208333333336</v>
      </c>
      <c r="P594">
        <f t="shared" si="77"/>
        <v>3</v>
      </c>
      <c r="Q594">
        <f t="shared" si="78"/>
        <v>23</v>
      </c>
      <c r="R594">
        <f t="shared" ref="R594:R657" si="81">LEN(F594)</f>
        <v>36</v>
      </c>
      <c r="U594">
        <f t="shared" ref="U594:U657" si="82">LEN(I594)</f>
        <v>10</v>
      </c>
      <c r="W594">
        <f t="shared" ref="W594:W657" si="83">LEN(K594)</f>
        <v>2</v>
      </c>
      <c r="X594">
        <f t="shared" si="76"/>
        <v>3</v>
      </c>
      <c r="AE594" s="4" t="str">
        <f t="shared" si="79"/>
        <v xml:space="preserve">       </v>
      </c>
      <c r="AF594" s="4" t="str">
        <f t="shared" si="80"/>
        <v xml:space="preserve">       ('289', '2984', 'cat2', 'subcat2', 'Mora, Miller and Harper', 'Stand-alone zero tolerance algorithm', 2300, 4883, 'successful', 144, 'US', 'USD', '2021-01-31 06:00:00', '2021-06-07 05:00:00'),</v>
      </c>
    </row>
    <row r="595" spans="1:32" x14ac:dyDescent="0.55000000000000004">
      <c r="A595">
        <v>2570</v>
      </c>
      <c r="B595">
        <v>4474</v>
      </c>
      <c r="C595" t="s">
        <v>38</v>
      </c>
      <c r="D595" t="s">
        <v>39</v>
      </c>
      <c r="E595" t="s">
        <v>1438</v>
      </c>
      <c r="F595" t="s">
        <v>1439</v>
      </c>
      <c r="G595">
        <v>9100</v>
      </c>
      <c r="H595">
        <v>7656</v>
      </c>
      <c r="I595" t="s">
        <v>16</v>
      </c>
      <c r="J595">
        <v>79</v>
      </c>
      <c r="K595" t="s">
        <v>24</v>
      </c>
      <c r="L595" t="s">
        <v>25</v>
      </c>
      <c r="M595" s="1">
        <v>44205.25</v>
      </c>
      <c r="N595" s="1">
        <v>44409.208333333336</v>
      </c>
      <c r="P595">
        <f t="shared" si="77"/>
        <v>4</v>
      </c>
      <c r="Q595">
        <f t="shared" si="78"/>
        <v>12</v>
      </c>
      <c r="R595">
        <f t="shared" si="81"/>
        <v>29</v>
      </c>
      <c r="U595">
        <f t="shared" si="82"/>
        <v>6</v>
      </c>
      <c r="W595">
        <f t="shared" si="83"/>
        <v>2</v>
      </c>
      <c r="X595">
        <f t="shared" si="76"/>
        <v>3</v>
      </c>
      <c r="AE595" s="4" t="str">
        <f t="shared" si="79"/>
        <v xml:space="preserve">       </v>
      </c>
      <c r="AF595" s="4" t="str">
        <f t="shared" si="80"/>
        <v xml:space="preserve">       ('2570', '4474', 'cat4', 'subcat4', 'Mora-Bradley', 'Programmable tangible ability', 9100, 7656, 'failed', 79, 'US', 'USD', '2021-01-09 06:00:00', '2021-08-01 05:00:00'),</v>
      </c>
    </row>
    <row r="596" spans="1:32" x14ac:dyDescent="0.55000000000000004">
      <c r="A596">
        <v>2450</v>
      </c>
      <c r="B596">
        <v>3814</v>
      </c>
      <c r="C596" t="s">
        <v>48</v>
      </c>
      <c r="D596" t="s">
        <v>79</v>
      </c>
      <c r="E596" t="s">
        <v>1051</v>
      </c>
      <c r="F596" t="s">
        <v>1052</v>
      </c>
      <c r="G596">
        <v>183800</v>
      </c>
      <c r="H596">
        <v>1667</v>
      </c>
      <c r="I596" t="s">
        <v>16</v>
      </c>
      <c r="J596">
        <v>54</v>
      </c>
      <c r="K596" t="s">
        <v>24</v>
      </c>
      <c r="L596" t="s">
        <v>25</v>
      </c>
      <c r="M596" s="1">
        <v>44337.208333333336</v>
      </c>
      <c r="N596" s="1">
        <v>44568.25</v>
      </c>
      <c r="P596">
        <f t="shared" si="77"/>
        <v>4</v>
      </c>
      <c r="Q596">
        <f t="shared" si="78"/>
        <v>13</v>
      </c>
      <c r="R596">
        <f t="shared" si="81"/>
        <v>33</v>
      </c>
      <c r="U596">
        <f t="shared" si="82"/>
        <v>6</v>
      </c>
      <c r="W596">
        <f t="shared" si="83"/>
        <v>2</v>
      </c>
      <c r="X596">
        <f t="shared" si="76"/>
        <v>3</v>
      </c>
      <c r="AE596" s="4" t="str">
        <f t="shared" si="79"/>
        <v xml:space="preserve">       </v>
      </c>
      <c r="AF596" s="4" t="str">
        <f t="shared" si="80"/>
        <v xml:space="preserve">       ('2450', '3814', 'cat5', 'subcat11', 'Morales Group', 'Optimized bi-directional extranet', 183800, 1667, 'failed', 54, 'US', 'USD', '2021-05-21 05:00:00', '2022-01-07 06:00:00'),</v>
      </c>
    </row>
    <row r="597" spans="1:32" x14ac:dyDescent="0.55000000000000004">
      <c r="A597">
        <v>1831</v>
      </c>
      <c r="B597">
        <v>5470</v>
      </c>
      <c r="C597" t="s">
        <v>75</v>
      </c>
      <c r="D597" t="s">
        <v>76</v>
      </c>
      <c r="E597" t="s">
        <v>1089</v>
      </c>
      <c r="F597" t="s">
        <v>1090</v>
      </c>
      <c r="G597">
        <v>125400</v>
      </c>
      <c r="H597">
        <v>53324</v>
      </c>
      <c r="I597" t="s">
        <v>16</v>
      </c>
      <c r="J597">
        <v>846</v>
      </c>
      <c r="K597" t="s">
        <v>24</v>
      </c>
      <c r="L597" t="s">
        <v>25</v>
      </c>
      <c r="M597" s="1">
        <v>44077.208333333336</v>
      </c>
      <c r="N597" s="1">
        <v>44242.25</v>
      </c>
      <c r="P597">
        <f t="shared" si="77"/>
        <v>4</v>
      </c>
      <c r="Q597">
        <f t="shared" si="78"/>
        <v>16</v>
      </c>
      <c r="R597">
        <f t="shared" si="81"/>
        <v>33</v>
      </c>
      <c r="U597">
        <f t="shared" si="82"/>
        <v>6</v>
      </c>
      <c r="W597">
        <f t="shared" si="83"/>
        <v>2</v>
      </c>
      <c r="X597">
        <f t="shared" si="76"/>
        <v>3</v>
      </c>
      <c r="AE597" s="4" t="str">
        <f t="shared" si="79"/>
        <v xml:space="preserve">       </v>
      </c>
      <c r="AF597" s="4" t="str">
        <f t="shared" si="80"/>
        <v xml:space="preserve">       ('1831', '5470', 'cat6', 'subcat10', 'Morales-Odonnell', 'Exclusive 5thgeneration structure', 125400, 53324, 'failed', 846, 'US', 'USD', '2020-09-03 05:00:00', '2021-02-15 06:00:00'),</v>
      </c>
    </row>
    <row r="598" spans="1:32" x14ac:dyDescent="0.55000000000000004">
      <c r="A598">
        <v>2579</v>
      </c>
      <c r="B598">
        <v>3870</v>
      </c>
      <c r="C598" t="s">
        <v>38</v>
      </c>
      <c r="D598" t="s">
        <v>39</v>
      </c>
      <c r="E598" t="s">
        <v>1207</v>
      </c>
      <c r="F598" t="s">
        <v>1208</v>
      </c>
      <c r="G598">
        <v>9700</v>
      </c>
      <c r="H598">
        <v>6298</v>
      </c>
      <c r="I598" t="s">
        <v>16</v>
      </c>
      <c r="J598">
        <v>64</v>
      </c>
      <c r="K598" t="s">
        <v>24</v>
      </c>
      <c r="L598" t="s">
        <v>25</v>
      </c>
      <c r="M598" s="1">
        <v>44326.208333333336</v>
      </c>
      <c r="N598" s="1">
        <v>44377.208333333336</v>
      </c>
      <c r="P598">
        <f t="shared" si="77"/>
        <v>4</v>
      </c>
      <c r="Q598">
        <f t="shared" si="78"/>
        <v>14</v>
      </c>
      <c r="R598">
        <f t="shared" si="81"/>
        <v>39</v>
      </c>
      <c r="U598">
        <f t="shared" si="82"/>
        <v>6</v>
      </c>
      <c r="W598">
        <f t="shared" si="83"/>
        <v>2</v>
      </c>
      <c r="X598">
        <f t="shared" si="76"/>
        <v>3</v>
      </c>
      <c r="AE598" s="4" t="str">
        <f t="shared" si="79"/>
        <v xml:space="preserve">       </v>
      </c>
      <c r="AF598" s="4" t="str">
        <f t="shared" si="80"/>
        <v xml:space="preserve">       ('2579', '3870', 'cat4', 'subcat4', 'Moran and Sons', 'Object-based bottom-line superstructure', 9700, 6298, 'failed', 64, 'US', 'USD', '2021-05-10 05:00:00', '2021-06-30 05:00:00'),</v>
      </c>
    </row>
    <row r="599" spans="1:32" x14ac:dyDescent="0.55000000000000004">
      <c r="A599">
        <v>1338</v>
      </c>
      <c r="B599">
        <v>4849</v>
      </c>
      <c r="C599" t="s">
        <v>32</v>
      </c>
      <c r="D599" t="s">
        <v>33</v>
      </c>
      <c r="E599" t="s">
        <v>1461</v>
      </c>
      <c r="F599" t="s">
        <v>1462</v>
      </c>
      <c r="G599">
        <v>108400</v>
      </c>
      <c r="H599">
        <v>138586</v>
      </c>
      <c r="I599" t="s">
        <v>23</v>
      </c>
      <c r="J599">
        <v>1345</v>
      </c>
      <c r="K599" t="s">
        <v>30</v>
      </c>
      <c r="L599" t="s">
        <v>31</v>
      </c>
      <c r="M599" s="1">
        <v>44300.208333333336</v>
      </c>
      <c r="N599" s="1">
        <v>44346.208333333336</v>
      </c>
      <c r="P599">
        <f t="shared" si="77"/>
        <v>4</v>
      </c>
      <c r="Q599">
        <f t="shared" si="78"/>
        <v>10</v>
      </c>
      <c r="R599">
        <f t="shared" si="81"/>
        <v>39</v>
      </c>
      <c r="U599">
        <f t="shared" si="82"/>
        <v>10</v>
      </c>
      <c r="W599">
        <f t="shared" si="83"/>
        <v>2</v>
      </c>
      <c r="X599">
        <f t="shared" si="76"/>
        <v>3</v>
      </c>
      <c r="AE599" s="4" t="str">
        <f t="shared" si="79"/>
        <v xml:space="preserve">       </v>
      </c>
      <c r="AF599" s="4" t="str">
        <f t="shared" si="80"/>
        <v xml:space="preserve">       ('1338', '4849', 'cat3', 'subcat3', 'Moreno Ltd', 'Customer-focused multimedia methodology', 108400, 138586, 'successful', 1345, 'AU', 'AUD', '2021-04-14 05:00:00', '2021-05-30 05:00:00'),</v>
      </c>
    </row>
    <row r="600" spans="1:32" x14ac:dyDescent="0.55000000000000004">
      <c r="A600">
        <v>963</v>
      </c>
      <c r="B600">
        <v>2194</v>
      </c>
      <c r="C600" t="s">
        <v>38</v>
      </c>
      <c r="D600" t="s">
        <v>39</v>
      </c>
      <c r="E600" t="s">
        <v>194</v>
      </c>
      <c r="F600" t="s">
        <v>195</v>
      </c>
      <c r="G600">
        <v>5700</v>
      </c>
      <c r="H600">
        <v>14508</v>
      </c>
      <c r="I600" t="s">
        <v>23</v>
      </c>
      <c r="J600">
        <v>246</v>
      </c>
      <c r="K600" t="s">
        <v>116</v>
      </c>
      <c r="L600" t="s">
        <v>117</v>
      </c>
      <c r="M600" s="1">
        <v>44053.208333333336</v>
      </c>
      <c r="N600" s="1">
        <v>44234.25</v>
      </c>
      <c r="P600">
        <f t="shared" si="77"/>
        <v>3</v>
      </c>
      <c r="Q600">
        <f t="shared" si="78"/>
        <v>13</v>
      </c>
      <c r="R600">
        <f t="shared" si="81"/>
        <v>34</v>
      </c>
      <c r="U600">
        <f t="shared" si="82"/>
        <v>10</v>
      </c>
      <c r="W600">
        <f t="shared" si="83"/>
        <v>2</v>
      </c>
      <c r="X600">
        <f t="shared" si="76"/>
        <v>3</v>
      </c>
      <c r="AE600" s="4" t="str">
        <f t="shared" si="79"/>
        <v xml:space="preserve">       </v>
      </c>
      <c r="AF600" s="4" t="str">
        <f t="shared" si="80"/>
        <v xml:space="preserve">       ('963', '2194', 'cat4', 'subcat4', 'Moreno-Turner', 'Inverse multi-tasking installation', 5700, 14508, 'successful', 246, 'IT', 'EUR', '2020-08-10 05:00:00', '2021-02-07 06:00:00'),</v>
      </c>
    </row>
    <row r="601" spans="1:32" x14ac:dyDescent="0.55000000000000004">
      <c r="A601">
        <v>2476</v>
      </c>
      <c r="B601">
        <v>5745</v>
      </c>
      <c r="C601" t="s">
        <v>38</v>
      </c>
      <c r="D601" t="s">
        <v>39</v>
      </c>
      <c r="E601" t="s">
        <v>610</v>
      </c>
      <c r="F601" t="s">
        <v>611</v>
      </c>
      <c r="G601">
        <v>2400</v>
      </c>
      <c r="H601">
        <v>773</v>
      </c>
      <c r="I601" t="s">
        <v>16</v>
      </c>
      <c r="J601">
        <v>15</v>
      </c>
      <c r="K601" t="s">
        <v>24</v>
      </c>
      <c r="L601" t="s">
        <v>25</v>
      </c>
      <c r="M601" s="1">
        <v>44452.208333333336</v>
      </c>
      <c r="N601" s="1">
        <v>44533.25</v>
      </c>
      <c r="P601">
        <f t="shared" si="77"/>
        <v>4</v>
      </c>
      <c r="Q601">
        <f t="shared" si="78"/>
        <v>14</v>
      </c>
      <c r="R601">
        <f t="shared" si="81"/>
        <v>39</v>
      </c>
      <c r="U601">
        <f t="shared" si="82"/>
        <v>6</v>
      </c>
      <c r="W601">
        <f t="shared" si="83"/>
        <v>2</v>
      </c>
      <c r="X601">
        <f t="shared" si="76"/>
        <v>3</v>
      </c>
      <c r="AE601" s="4" t="str">
        <f t="shared" si="79"/>
        <v xml:space="preserve">       </v>
      </c>
      <c r="AF601" s="4" t="str">
        <f t="shared" si="80"/>
        <v xml:space="preserve">       ('2476', '5745', 'cat4', 'subcat4', 'Morgan-Jenkins', 'Fully-configurable background algorithm', 2400, 773, 'failed', 15, 'US', 'USD', '2021-09-13 05:00:00', '2021-12-03 06:00:00'),</v>
      </c>
    </row>
    <row r="602" spans="1:32" x14ac:dyDescent="0.55000000000000004">
      <c r="A602">
        <v>990</v>
      </c>
      <c r="B602">
        <v>3489</v>
      </c>
      <c r="C602" t="s">
        <v>19</v>
      </c>
      <c r="D602" t="s">
        <v>20</v>
      </c>
      <c r="E602" t="s">
        <v>319</v>
      </c>
      <c r="F602" t="s">
        <v>320</v>
      </c>
      <c r="G602">
        <v>148500</v>
      </c>
      <c r="H602">
        <v>4756</v>
      </c>
      <c r="I602" t="s">
        <v>82</v>
      </c>
      <c r="J602">
        <v>55</v>
      </c>
      <c r="K602" t="s">
        <v>30</v>
      </c>
      <c r="L602" t="s">
        <v>31</v>
      </c>
      <c r="M602" s="1">
        <v>44278.208333333336</v>
      </c>
      <c r="N602" s="1">
        <v>44536.25</v>
      </c>
      <c r="P602">
        <f t="shared" si="77"/>
        <v>3</v>
      </c>
      <c r="Q602">
        <f t="shared" si="78"/>
        <v>15</v>
      </c>
      <c r="R602">
        <f t="shared" si="81"/>
        <v>33</v>
      </c>
      <c r="U602">
        <f t="shared" si="82"/>
        <v>8</v>
      </c>
      <c r="W602">
        <f t="shared" si="83"/>
        <v>2</v>
      </c>
      <c r="X602">
        <f t="shared" si="76"/>
        <v>3</v>
      </c>
      <c r="AE602" s="4" t="str">
        <f t="shared" si="79"/>
        <v xml:space="preserve">       </v>
      </c>
      <c r="AF602" s="4" t="str">
        <f t="shared" si="80"/>
        <v xml:space="preserve">       ('990', '3489', 'cat1', 'subcat1', 'Morgan-Martinez', 'Mandatory tertiary implementation', 148500, 4756, 'canceled', 55, 'AU', 'AUD', '2021-03-23 05:00:00', '2021-12-06 06:00:00'),</v>
      </c>
    </row>
    <row r="603" spans="1:32" x14ac:dyDescent="0.55000000000000004">
      <c r="A603">
        <v>2691</v>
      </c>
      <c r="B603">
        <v>2969</v>
      </c>
      <c r="C603" t="s">
        <v>26</v>
      </c>
      <c r="D603" t="s">
        <v>67</v>
      </c>
      <c r="E603" t="s">
        <v>489</v>
      </c>
      <c r="F603" t="s">
        <v>490</v>
      </c>
      <c r="G603">
        <v>87900</v>
      </c>
      <c r="H603">
        <v>171549</v>
      </c>
      <c r="I603" t="s">
        <v>23</v>
      </c>
      <c r="J603">
        <v>4289</v>
      </c>
      <c r="K603" t="s">
        <v>24</v>
      </c>
      <c r="L603" t="s">
        <v>25</v>
      </c>
      <c r="M603" s="1">
        <v>44185.25</v>
      </c>
      <c r="N603" s="1">
        <v>44407.208333333336</v>
      </c>
      <c r="P603">
        <f t="shared" si="77"/>
        <v>4</v>
      </c>
      <c r="Q603">
        <f t="shared" si="78"/>
        <v>13</v>
      </c>
      <c r="R603">
        <f t="shared" si="81"/>
        <v>40</v>
      </c>
      <c r="U603">
        <f t="shared" si="82"/>
        <v>10</v>
      </c>
      <c r="W603">
        <f t="shared" si="83"/>
        <v>2</v>
      </c>
      <c r="X603">
        <f t="shared" si="76"/>
        <v>3</v>
      </c>
      <c r="AE603" s="4" t="str">
        <f t="shared" si="79"/>
        <v xml:space="preserve">       </v>
      </c>
      <c r="AF603" s="4" t="str">
        <f t="shared" si="80"/>
        <v xml:space="preserve">       ('2691', '2969', 'cat2', 'subcat8', 'Morgan-Warren', 'Face-to-face encompassing info-mediaries', 87900, 171549, 'successful', 4289, 'US', 'USD', '2020-12-20 06:00:00', '2021-07-30 05:00:00'),</v>
      </c>
    </row>
    <row r="604" spans="1:32" x14ac:dyDescent="0.55000000000000004">
      <c r="A604">
        <v>1383</v>
      </c>
      <c r="B604">
        <v>2896</v>
      </c>
      <c r="C604" t="s">
        <v>48</v>
      </c>
      <c r="D604" t="s">
        <v>60</v>
      </c>
      <c r="E604" t="s">
        <v>962</v>
      </c>
      <c r="F604" t="s">
        <v>963</v>
      </c>
      <c r="G604">
        <v>4800</v>
      </c>
      <c r="H604">
        <v>3045</v>
      </c>
      <c r="I604" t="s">
        <v>16</v>
      </c>
      <c r="J604">
        <v>31</v>
      </c>
      <c r="K604" t="s">
        <v>24</v>
      </c>
      <c r="L604" t="s">
        <v>25</v>
      </c>
      <c r="M604" s="1">
        <v>44241.25</v>
      </c>
      <c r="N604" s="1">
        <v>44325.208333333336</v>
      </c>
      <c r="P604">
        <f t="shared" si="77"/>
        <v>4</v>
      </c>
      <c r="Q604">
        <f t="shared" si="78"/>
        <v>12</v>
      </c>
      <c r="R604">
        <f t="shared" si="81"/>
        <v>43</v>
      </c>
      <c r="U604">
        <f t="shared" si="82"/>
        <v>6</v>
      </c>
      <c r="W604">
        <f t="shared" si="83"/>
        <v>2</v>
      </c>
      <c r="X604">
        <f t="shared" si="76"/>
        <v>3</v>
      </c>
      <c r="AE604" s="4" t="str">
        <f t="shared" si="79"/>
        <v xml:space="preserve">       </v>
      </c>
      <c r="AF604" s="4" t="str">
        <f t="shared" si="80"/>
        <v xml:space="preserve">       ('1383', '2896', 'cat5', 'subcat7', 'Morris Group', 'Realigned impactful artificial intelligence', 4800, 3045, 'failed', 31, 'US', 'USD', '2021-02-14 06:00:00', '2021-05-09 05:00:00'),</v>
      </c>
    </row>
    <row r="605" spans="1:32" x14ac:dyDescent="0.55000000000000004">
      <c r="A605">
        <v>1436</v>
      </c>
      <c r="B605">
        <v>6196</v>
      </c>
      <c r="C605" t="s">
        <v>26</v>
      </c>
      <c r="D605" t="s">
        <v>67</v>
      </c>
      <c r="E605" t="s">
        <v>1156</v>
      </c>
      <c r="F605" t="s">
        <v>1157</v>
      </c>
      <c r="G605">
        <v>100</v>
      </c>
      <c r="H605">
        <v>4</v>
      </c>
      <c r="I605" t="s">
        <v>82</v>
      </c>
      <c r="J605">
        <v>1</v>
      </c>
      <c r="K605" t="s">
        <v>107</v>
      </c>
      <c r="L605" t="s">
        <v>108</v>
      </c>
      <c r="M605" s="1">
        <v>44365.208333333336</v>
      </c>
      <c r="N605" s="1">
        <v>44512.25</v>
      </c>
      <c r="P605">
        <f t="shared" si="77"/>
        <v>4</v>
      </c>
      <c r="Q605">
        <f t="shared" si="78"/>
        <v>18</v>
      </c>
      <c r="R605">
        <f t="shared" si="81"/>
        <v>38</v>
      </c>
      <c r="U605">
        <f t="shared" si="82"/>
        <v>8</v>
      </c>
      <c r="W605">
        <f t="shared" si="83"/>
        <v>2</v>
      </c>
      <c r="X605">
        <f t="shared" si="76"/>
        <v>3</v>
      </c>
      <c r="AE605" s="4" t="str">
        <f t="shared" si="79"/>
        <v xml:space="preserve">       </v>
      </c>
      <c r="AF605" s="4" t="str">
        <f t="shared" si="80"/>
        <v xml:space="preserve">       ('1436', '6196', 'cat2', 'subcat8', 'Morrison-Henderson', 'De-engineered disintermediate encoding', 100, 4, 'canceled', 1, 'CH', 'CHF', '2021-06-18 05:00:00', '2021-11-12 06:00:00'),</v>
      </c>
    </row>
    <row r="606" spans="1:32" x14ac:dyDescent="0.55000000000000004">
      <c r="A606">
        <v>439</v>
      </c>
      <c r="B606">
        <v>3924</v>
      </c>
      <c r="C606" t="s">
        <v>48</v>
      </c>
      <c r="D606" t="s">
        <v>60</v>
      </c>
      <c r="E606" t="s">
        <v>2022</v>
      </c>
      <c r="F606" t="s">
        <v>2023</v>
      </c>
      <c r="G606">
        <v>3100</v>
      </c>
      <c r="H606">
        <v>13223</v>
      </c>
      <c r="I606" t="s">
        <v>23</v>
      </c>
      <c r="J606">
        <v>132</v>
      </c>
      <c r="K606" t="s">
        <v>24</v>
      </c>
      <c r="L606" t="s">
        <v>25</v>
      </c>
      <c r="M606" s="1">
        <v>43996.208333333336</v>
      </c>
      <c r="N606" s="1">
        <v>44236.25</v>
      </c>
      <c r="P606">
        <f t="shared" si="77"/>
        <v>3</v>
      </c>
      <c r="Q606">
        <f t="shared" si="78"/>
        <v>10</v>
      </c>
      <c r="R606">
        <f t="shared" si="81"/>
        <v>26</v>
      </c>
      <c r="U606">
        <f t="shared" si="82"/>
        <v>10</v>
      </c>
      <c r="W606">
        <f t="shared" si="83"/>
        <v>2</v>
      </c>
      <c r="X606">
        <f t="shared" si="76"/>
        <v>3</v>
      </c>
      <c r="AE606" s="4" t="str">
        <f t="shared" si="79"/>
        <v xml:space="preserve">       </v>
      </c>
      <c r="AF606" s="4" t="str">
        <f t="shared" si="80"/>
        <v xml:space="preserve">       ('439', '3924', 'cat5', 'subcat7', 'Morrow Inc', 'Networked global migration', 3100, 13223, 'successful', 132, 'US', 'USD', '2020-06-14 05:00:00', '2021-02-09 06:00:00'),</v>
      </c>
    </row>
    <row r="607" spans="1:32" x14ac:dyDescent="0.55000000000000004">
      <c r="A607">
        <v>1652</v>
      </c>
      <c r="B607">
        <v>2354</v>
      </c>
      <c r="C607" t="s">
        <v>75</v>
      </c>
      <c r="D607" t="s">
        <v>128</v>
      </c>
      <c r="E607" t="s">
        <v>1116</v>
      </c>
      <c r="F607" t="s">
        <v>1117</v>
      </c>
      <c r="G607">
        <v>105000</v>
      </c>
      <c r="H607">
        <v>96328</v>
      </c>
      <c r="I607" t="s">
        <v>16</v>
      </c>
      <c r="J607">
        <v>1784</v>
      </c>
      <c r="K607" t="s">
        <v>24</v>
      </c>
      <c r="L607" t="s">
        <v>25</v>
      </c>
      <c r="M607" s="1">
        <v>44321.208333333336</v>
      </c>
      <c r="N607" s="1">
        <v>44342.208333333336</v>
      </c>
      <c r="P607">
        <f t="shared" si="77"/>
        <v>4</v>
      </c>
      <c r="Q607">
        <f t="shared" si="78"/>
        <v>25</v>
      </c>
      <c r="R607">
        <f t="shared" si="81"/>
        <v>36</v>
      </c>
      <c r="U607">
        <f t="shared" si="82"/>
        <v>6</v>
      </c>
      <c r="W607">
        <f t="shared" si="83"/>
        <v>2</v>
      </c>
      <c r="X607">
        <f t="shared" si="76"/>
        <v>3</v>
      </c>
      <c r="AE607" s="4" t="str">
        <f t="shared" si="79"/>
        <v xml:space="preserve">       </v>
      </c>
      <c r="AF607" s="4" t="str">
        <f t="shared" si="80"/>
        <v xml:space="preserve">       ('1652', '2354', 'cat6', 'subcat14', 'Morrow, Santiago and Soto', 'Stand-alone human-resource workforce', 105000, 96328, 'failed', 1784, 'US', 'USD', '2021-05-05 05:00:00', '2021-05-26 05:00:00'),</v>
      </c>
    </row>
    <row r="608" spans="1:32" x14ac:dyDescent="0.55000000000000004">
      <c r="A608">
        <v>978</v>
      </c>
      <c r="B608">
        <v>2456</v>
      </c>
      <c r="C608" t="s">
        <v>38</v>
      </c>
      <c r="D608" t="s">
        <v>39</v>
      </c>
      <c r="E608" t="s">
        <v>1754</v>
      </c>
      <c r="F608" t="s">
        <v>1755</v>
      </c>
      <c r="G608">
        <v>23400</v>
      </c>
      <c r="H608">
        <v>23956</v>
      </c>
      <c r="I608" t="s">
        <v>23</v>
      </c>
      <c r="J608">
        <v>452</v>
      </c>
      <c r="K608" t="s">
        <v>30</v>
      </c>
      <c r="L608" t="s">
        <v>31</v>
      </c>
      <c r="M608" s="1">
        <v>44292.208333333336</v>
      </c>
      <c r="N608" s="1">
        <v>44397.208333333336</v>
      </c>
      <c r="P608">
        <f t="shared" si="77"/>
        <v>3</v>
      </c>
      <c r="Q608">
        <f t="shared" si="78"/>
        <v>11</v>
      </c>
      <c r="R608">
        <f t="shared" si="81"/>
        <v>35</v>
      </c>
      <c r="U608">
        <f t="shared" si="82"/>
        <v>10</v>
      </c>
      <c r="W608">
        <f t="shared" si="83"/>
        <v>2</v>
      </c>
      <c r="X608">
        <f t="shared" si="76"/>
        <v>3</v>
      </c>
      <c r="AE608" s="4" t="str">
        <f t="shared" si="79"/>
        <v xml:space="preserve">       </v>
      </c>
      <c r="AF608" s="4" t="str">
        <f t="shared" si="80"/>
        <v xml:space="preserve">       ('978', '2456', 'cat4', 'subcat4', 'Moses-Terry', 'Horizontal clear-thinking framework', 23400, 23956, 'successful', 452, 'AU', 'AUD', '2021-04-06 05:00:00', '2021-07-20 05:00:00'),</v>
      </c>
    </row>
    <row r="609" spans="1:32" x14ac:dyDescent="0.55000000000000004">
      <c r="A609">
        <v>1291</v>
      </c>
      <c r="B609">
        <v>4995</v>
      </c>
      <c r="C609" t="s">
        <v>32</v>
      </c>
      <c r="D609" t="s">
        <v>33</v>
      </c>
      <c r="E609" t="s">
        <v>186</v>
      </c>
      <c r="F609" t="s">
        <v>187</v>
      </c>
      <c r="G609">
        <v>2800</v>
      </c>
      <c r="H609">
        <v>2734</v>
      </c>
      <c r="I609" t="s">
        <v>16</v>
      </c>
      <c r="J609">
        <v>38</v>
      </c>
      <c r="K609" t="s">
        <v>24</v>
      </c>
      <c r="L609" t="s">
        <v>25</v>
      </c>
      <c r="M609" s="1">
        <v>44337.208333333336</v>
      </c>
      <c r="N609" s="1">
        <v>44462.208333333336</v>
      </c>
      <c r="P609">
        <f t="shared" si="77"/>
        <v>4</v>
      </c>
      <c r="Q609">
        <f t="shared" si="78"/>
        <v>14</v>
      </c>
      <c r="R609">
        <f t="shared" si="81"/>
        <v>35</v>
      </c>
      <c r="U609">
        <f t="shared" si="82"/>
        <v>6</v>
      </c>
      <c r="W609">
        <f t="shared" si="83"/>
        <v>2</v>
      </c>
      <c r="X609">
        <f t="shared" si="76"/>
        <v>3</v>
      </c>
      <c r="AE609" s="4" t="str">
        <f t="shared" si="79"/>
        <v xml:space="preserve">       </v>
      </c>
      <c r="AF609" s="4" t="str">
        <f t="shared" si="80"/>
        <v xml:space="preserve">       ('1291', '4995', 'cat3', 'subcat3', 'Mosley-Gilbert', 'Vision-oriented logistical intranet', 2800, 2734, 'failed', 38, 'US', 'USD', '2021-05-21 05:00:00', '2021-09-23 05:00:00'),</v>
      </c>
    </row>
    <row r="610" spans="1:32" x14ac:dyDescent="0.55000000000000004">
      <c r="A610">
        <v>2730</v>
      </c>
      <c r="B610">
        <v>2989</v>
      </c>
      <c r="C610" t="s">
        <v>38</v>
      </c>
      <c r="D610" t="s">
        <v>39</v>
      </c>
      <c r="E610" t="s">
        <v>356</v>
      </c>
      <c r="F610" t="s">
        <v>357</v>
      </c>
      <c r="G610">
        <v>8300</v>
      </c>
      <c r="H610">
        <v>9337</v>
      </c>
      <c r="I610" t="s">
        <v>23</v>
      </c>
      <c r="J610">
        <v>199</v>
      </c>
      <c r="K610" t="s">
        <v>24</v>
      </c>
      <c r="L610" t="s">
        <v>25</v>
      </c>
      <c r="M610" s="1">
        <v>44429.208333333336</v>
      </c>
      <c r="N610" s="1">
        <v>44515.25</v>
      </c>
      <c r="P610">
        <f t="shared" si="77"/>
        <v>4</v>
      </c>
      <c r="Q610">
        <f t="shared" si="78"/>
        <v>23</v>
      </c>
      <c r="R610">
        <f t="shared" si="81"/>
        <v>36</v>
      </c>
      <c r="U610">
        <f t="shared" si="82"/>
        <v>10</v>
      </c>
      <c r="W610">
        <f t="shared" si="83"/>
        <v>2</v>
      </c>
      <c r="X610">
        <f t="shared" si="76"/>
        <v>3</v>
      </c>
      <c r="AE610" s="4" t="str">
        <f t="shared" si="79"/>
        <v xml:space="preserve">       </v>
      </c>
      <c r="AF610" s="4" t="str">
        <f t="shared" si="80"/>
        <v xml:space="preserve">       ('2730', '2989', 'cat4', 'subcat4', 'Moss, Norman and Dunlap', 'Upgradable upward-trending workforce', 8300, 9337, 'successful', 199, 'US', 'USD', '2021-08-21 05:00:00', '2021-11-15 06:00:00'),</v>
      </c>
    </row>
    <row r="611" spans="1:32" x14ac:dyDescent="0.55000000000000004">
      <c r="A611">
        <v>2862</v>
      </c>
      <c r="B611">
        <v>6132</v>
      </c>
      <c r="C611" t="s">
        <v>48</v>
      </c>
      <c r="D611" t="s">
        <v>79</v>
      </c>
      <c r="E611" t="s">
        <v>1602</v>
      </c>
      <c r="F611" t="s">
        <v>1603</v>
      </c>
      <c r="G611">
        <v>1300</v>
      </c>
      <c r="H611">
        <v>10243</v>
      </c>
      <c r="I611" t="s">
        <v>23</v>
      </c>
      <c r="J611">
        <v>174</v>
      </c>
      <c r="K611" t="s">
        <v>107</v>
      </c>
      <c r="L611" t="s">
        <v>108</v>
      </c>
      <c r="M611" s="1">
        <v>44082.208333333336</v>
      </c>
      <c r="N611" s="1">
        <v>44240.25</v>
      </c>
      <c r="P611">
        <f t="shared" si="77"/>
        <v>4</v>
      </c>
      <c r="Q611">
        <f t="shared" si="78"/>
        <v>11</v>
      </c>
      <c r="R611">
        <f t="shared" si="81"/>
        <v>33</v>
      </c>
      <c r="U611">
        <f t="shared" si="82"/>
        <v>10</v>
      </c>
      <c r="W611">
        <f t="shared" si="83"/>
        <v>2</v>
      </c>
      <c r="X611">
        <f t="shared" si="76"/>
        <v>3</v>
      </c>
      <c r="AE611" s="4" t="str">
        <f t="shared" si="79"/>
        <v xml:space="preserve">       </v>
      </c>
      <c r="AF611" s="4" t="str">
        <f t="shared" si="80"/>
        <v xml:space="preserve">       ('2862', '6132', 'cat5', 'subcat11', 'Moss-Guzman', 'Cross-platform optimizing website', 1300, 10243, 'successful', 174, 'CH', 'CHF', '2020-09-08 05:00:00', '2021-02-13 06:00:00'),</v>
      </c>
    </row>
    <row r="612" spans="1:32" x14ac:dyDescent="0.55000000000000004">
      <c r="A612">
        <v>960</v>
      </c>
      <c r="B612">
        <v>6122</v>
      </c>
      <c r="C612" t="s">
        <v>38</v>
      </c>
      <c r="D612" t="s">
        <v>39</v>
      </c>
      <c r="E612" t="s">
        <v>1951</v>
      </c>
      <c r="F612" t="s">
        <v>1952</v>
      </c>
      <c r="G612">
        <v>700</v>
      </c>
      <c r="H612">
        <v>7763</v>
      </c>
      <c r="I612" t="s">
        <v>23</v>
      </c>
      <c r="J612">
        <v>80</v>
      </c>
      <c r="K612" t="s">
        <v>24</v>
      </c>
      <c r="L612" t="s">
        <v>25</v>
      </c>
      <c r="M612" s="1">
        <v>44306.208333333336</v>
      </c>
      <c r="N612" s="1">
        <v>44331.208333333336</v>
      </c>
      <c r="P612">
        <f t="shared" si="77"/>
        <v>3</v>
      </c>
      <c r="Q612">
        <f t="shared" si="78"/>
        <v>11</v>
      </c>
      <c r="R612">
        <f t="shared" si="81"/>
        <v>40</v>
      </c>
      <c r="U612">
        <f t="shared" si="82"/>
        <v>10</v>
      </c>
      <c r="W612">
        <f t="shared" si="83"/>
        <v>2</v>
      </c>
      <c r="X612">
        <f t="shared" si="76"/>
        <v>3</v>
      </c>
      <c r="AE612" s="4" t="str">
        <f t="shared" si="79"/>
        <v xml:space="preserve">       </v>
      </c>
      <c r="AF612" s="4" t="str">
        <f t="shared" si="80"/>
        <v xml:space="preserve">       ('960', '6122', 'cat4', 'subcat4', 'Moss-Obrien', 'Function-based next generation emulation', 700, 7763, 'successful', 80, 'US', 'USD', '2021-04-20 05:00:00', '2021-05-15 05:00:00'),</v>
      </c>
    </row>
    <row r="613" spans="1:32" x14ac:dyDescent="0.55000000000000004">
      <c r="A613">
        <v>1372</v>
      </c>
      <c r="B613">
        <v>3826</v>
      </c>
      <c r="C613" t="s">
        <v>26</v>
      </c>
      <c r="D613" t="s">
        <v>27</v>
      </c>
      <c r="E613" t="s">
        <v>1793</v>
      </c>
      <c r="F613" t="s">
        <v>1794</v>
      </c>
      <c r="G613">
        <v>7900</v>
      </c>
      <c r="H613">
        <v>5465</v>
      </c>
      <c r="I613" t="s">
        <v>16</v>
      </c>
      <c r="J613">
        <v>67</v>
      </c>
      <c r="K613" t="s">
        <v>24</v>
      </c>
      <c r="L613" t="s">
        <v>25</v>
      </c>
      <c r="M613" s="1">
        <v>44190.25</v>
      </c>
      <c r="N613" s="1">
        <v>44546.25</v>
      </c>
      <c r="P613">
        <f t="shared" si="77"/>
        <v>4</v>
      </c>
      <c r="Q613">
        <f t="shared" si="78"/>
        <v>14</v>
      </c>
      <c r="R613">
        <f t="shared" si="81"/>
        <v>29</v>
      </c>
      <c r="U613">
        <f t="shared" si="82"/>
        <v>6</v>
      </c>
      <c r="W613">
        <f t="shared" si="83"/>
        <v>2</v>
      </c>
      <c r="X613">
        <f t="shared" si="76"/>
        <v>3</v>
      </c>
      <c r="AE613" s="4" t="str">
        <f t="shared" si="79"/>
        <v xml:space="preserve">       </v>
      </c>
      <c r="AF613" s="4" t="str">
        <f t="shared" si="80"/>
        <v xml:space="preserve">       ('1372', '3826', 'cat2', 'subcat2', 'Mueller-Harmon', 'Implemented tangible approach', 7900, 5465, 'failed', 67, 'US', 'USD', '2020-12-25 06:00:00', '2021-12-16 06:00:00'),</v>
      </c>
    </row>
    <row r="614" spans="1:32" x14ac:dyDescent="0.55000000000000004">
      <c r="A614">
        <v>1097</v>
      </c>
      <c r="B614">
        <v>4530</v>
      </c>
      <c r="C614" t="s">
        <v>38</v>
      </c>
      <c r="D614" t="s">
        <v>39</v>
      </c>
      <c r="E614" t="s">
        <v>1700</v>
      </c>
      <c r="F614" t="s">
        <v>1701</v>
      </c>
      <c r="G614">
        <v>7100</v>
      </c>
      <c r="H614">
        <v>4899</v>
      </c>
      <c r="I614" t="s">
        <v>16</v>
      </c>
      <c r="J614">
        <v>70</v>
      </c>
      <c r="K614" t="s">
        <v>24</v>
      </c>
      <c r="L614" t="s">
        <v>25</v>
      </c>
      <c r="M614" s="1">
        <v>44239.25</v>
      </c>
      <c r="N614" s="1">
        <v>44376.208333333336</v>
      </c>
      <c r="P614">
        <f t="shared" si="77"/>
        <v>4</v>
      </c>
      <c r="Q614">
        <f t="shared" si="78"/>
        <v>22</v>
      </c>
      <c r="R614">
        <f t="shared" si="81"/>
        <v>46</v>
      </c>
      <c r="U614">
        <f t="shared" si="82"/>
        <v>6</v>
      </c>
      <c r="W614">
        <f t="shared" si="83"/>
        <v>2</v>
      </c>
      <c r="X614">
        <f t="shared" si="76"/>
        <v>3</v>
      </c>
      <c r="AE614" s="4" t="str">
        <f t="shared" si="79"/>
        <v xml:space="preserve">       </v>
      </c>
      <c r="AF614" s="4" t="str">
        <f t="shared" si="80"/>
        <v xml:space="preserve">       ('1097', '4530', 'cat4', 'subcat4', 'Munoz, Cherry and Bell', 'Cross-platform reciprocal budgetary management', 7100, 4899, 'failed', 70, 'US', 'USD', '2021-02-12 06:00:00', '2021-06-29 05:00:00'),</v>
      </c>
    </row>
    <row r="615" spans="1:32" x14ac:dyDescent="0.55000000000000004">
      <c r="A615">
        <v>1068</v>
      </c>
      <c r="B615">
        <v>4436</v>
      </c>
      <c r="C615" t="s">
        <v>48</v>
      </c>
      <c r="D615" t="s">
        <v>49</v>
      </c>
      <c r="E615" t="s">
        <v>1130</v>
      </c>
      <c r="F615" t="s">
        <v>1131</v>
      </c>
      <c r="G615">
        <v>84400</v>
      </c>
      <c r="H615">
        <v>98935</v>
      </c>
      <c r="I615" t="s">
        <v>23</v>
      </c>
      <c r="J615">
        <v>1052</v>
      </c>
      <c r="K615" t="s">
        <v>42</v>
      </c>
      <c r="L615" t="s">
        <v>43</v>
      </c>
      <c r="M615" s="1">
        <v>44114.208333333336</v>
      </c>
      <c r="N615" s="1">
        <v>44304.208333333336</v>
      </c>
      <c r="P615">
        <f t="shared" si="77"/>
        <v>4</v>
      </c>
      <c r="Q615">
        <f t="shared" si="78"/>
        <v>17</v>
      </c>
      <c r="R615">
        <f t="shared" si="81"/>
        <v>37</v>
      </c>
      <c r="U615">
        <f t="shared" si="82"/>
        <v>10</v>
      </c>
      <c r="W615">
        <f t="shared" si="83"/>
        <v>2</v>
      </c>
      <c r="X615">
        <f t="shared" si="76"/>
        <v>3</v>
      </c>
      <c r="AE615" s="4" t="str">
        <f t="shared" si="79"/>
        <v xml:space="preserve">       </v>
      </c>
      <c r="AF615" s="4" t="str">
        <f t="shared" si="80"/>
        <v xml:space="preserve">       ('1068', '4436', 'cat5', 'subcat5', 'Murillo-Mcfarland', 'Synchronized client-driven projection', 84400, 98935, 'successful', 1052, 'DK', 'DKK', '2020-10-10 05:00:00', '2021-04-18 05:00:00'),</v>
      </c>
    </row>
    <row r="616" spans="1:32" x14ac:dyDescent="0.55000000000000004">
      <c r="A616">
        <v>864</v>
      </c>
      <c r="B616">
        <v>1424</v>
      </c>
      <c r="C616" t="s">
        <v>26</v>
      </c>
      <c r="D616" t="s">
        <v>27</v>
      </c>
      <c r="E616" t="s">
        <v>1596</v>
      </c>
      <c r="F616" t="s">
        <v>1597</v>
      </c>
      <c r="G616">
        <v>9400</v>
      </c>
      <c r="H616">
        <v>968</v>
      </c>
      <c r="I616" t="s">
        <v>16</v>
      </c>
      <c r="J616">
        <v>10</v>
      </c>
      <c r="K616" t="s">
        <v>24</v>
      </c>
      <c r="L616" t="s">
        <v>25</v>
      </c>
      <c r="M616" s="1">
        <v>44248.25</v>
      </c>
      <c r="N616" s="1">
        <v>44363.208333333336</v>
      </c>
      <c r="P616">
        <f t="shared" si="77"/>
        <v>3</v>
      </c>
      <c r="Q616">
        <f t="shared" si="78"/>
        <v>10</v>
      </c>
      <c r="R616">
        <f t="shared" si="81"/>
        <v>39</v>
      </c>
      <c r="U616">
        <f t="shared" si="82"/>
        <v>6</v>
      </c>
      <c r="W616">
        <f t="shared" si="83"/>
        <v>2</v>
      </c>
      <c r="X616">
        <f t="shared" si="76"/>
        <v>3</v>
      </c>
      <c r="AE616" s="4" t="str">
        <f t="shared" si="79"/>
        <v xml:space="preserve">       </v>
      </c>
      <c r="AF616" s="4" t="str">
        <f t="shared" si="80"/>
        <v xml:space="preserve">       ('864', '1424', 'cat2', 'subcat2', 'Murphy LLC', 'Customer-focused non-volatile framework', 9400, 968, 'failed', 10, 'US', 'USD', '2021-02-21 06:00:00', '2021-06-16 05:00:00'),</v>
      </c>
    </row>
    <row r="617" spans="1:32" x14ac:dyDescent="0.55000000000000004">
      <c r="A617">
        <v>2080</v>
      </c>
      <c r="B617">
        <v>1904</v>
      </c>
      <c r="C617" t="s">
        <v>75</v>
      </c>
      <c r="D617" t="s">
        <v>128</v>
      </c>
      <c r="E617" t="s">
        <v>1009</v>
      </c>
      <c r="F617" t="s">
        <v>1010</v>
      </c>
      <c r="G617">
        <v>191500</v>
      </c>
      <c r="H617">
        <v>57122</v>
      </c>
      <c r="I617" t="s">
        <v>16</v>
      </c>
      <c r="J617">
        <v>1120</v>
      </c>
      <c r="K617" t="s">
        <v>24</v>
      </c>
      <c r="L617" t="s">
        <v>25</v>
      </c>
      <c r="M617" s="1">
        <v>44373.208333333336</v>
      </c>
      <c r="N617" s="1">
        <v>44482.208333333336</v>
      </c>
      <c r="P617">
        <f t="shared" si="77"/>
        <v>4</v>
      </c>
      <c r="Q617">
        <f t="shared" si="78"/>
        <v>10</v>
      </c>
      <c r="R617">
        <f t="shared" si="81"/>
        <v>42</v>
      </c>
      <c r="U617">
        <f t="shared" si="82"/>
        <v>6</v>
      </c>
      <c r="W617">
        <f t="shared" si="83"/>
        <v>2</v>
      </c>
      <c r="X617">
        <f t="shared" si="76"/>
        <v>3</v>
      </c>
      <c r="AE617" s="4" t="str">
        <f t="shared" si="79"/>
        <v xml:space="preserve">       </v>
      </c>
      <c r="AF617" s="4" t="str">
        <f t="shared" si="80"/>
        <v xml:space="preserve">       ('2080', '1904', 'cat6', 'subcat14', 'Murphy PLC', 'Optional solution-oriented instruction set', 191500, 57122, 'failed', 1120, 'US', 'USD', '2021-06-26 05:00:00', '2021-10-13 05:00:00'),</v>
      </c>
    </row>
    <row r="618" spans="1:32" x14ac:dyDescent="0.55000000000000004">
      <c r="A618">
        <v>1244</v>
      </c>
      <c r="B618">
        <v>4568</v>
      </c>
      <c r="C618" t="s">
        <v>38</v>
      </c>
      <c r="D618" t="s">
        <v>39</v>
      </c>
      <c r="E618" t="s">
        <v>1377</v>
      </c>
      <c r="F618" t="s">
        <v>1378</v>
      </c>
      <c r="G618">
        <v>9100</v>
      </c>
      <c r="H618">
        <v>8906</v>
      </c>
      <c r="I618" t="s">
        <v>16</v>
      </c>
      <c r="J618">
        <v>131</v>
      </c>
      <c r="K618" t="s">
        <v>24</v>
      </c>
      <c r="L618" t="s">
        <v>25</v>
      </c>
      <c r="M618" s="1">
        <v>44219.25</v>
      </c>
      <c r="N618" s="1">
        <v>44303.208333333336</v>
      </c>
      <c r="P618">
        <f t="shared" si="77"/>
        <v>4</v>
      </c>
      <c r="Q618">
        <f t="shared" si="78"/>
        <v>14</v>
      </c>
      <c r="R618">
        <f t="shared" si="81"/>
        <v>28</v>
      </c>
      <c r="U618">
        <f t="shared" si="82"/>
        <v>6</v>
      </c>
      <c r="W618">
        <f t="shared" si="83"/>
        <v>2</v>
      </c>
      <c r="X618">
        <f t="shared" si="76"/>
        <v>3</v>
      </c>
      <c r="AE618" s="4" t="str">
        <f t="shared" si="79"/>
        <v xml:space="preserve">       </v>
      </c>
      <c r="AF618" s="4" t="str">
        <f t="shared" si="80"/>
        <v xml:space="preserve">       ('1244', '4568', 'cat4', 'subcat4', 'Murphy-Farrell', 'Implemented exuding software', 9100, 8906, 'failed', 131, 'US', 'USD', '2021-01-23 06:00:00', '2021-04-17 05:00:00'),</v>
      </c>
    </row>
    <row r="619" spans="1:32" x14ac:dyDescent="0.55000000000000004">
      <c r="A619">
        <v>2071</v>
      </c>
      <c r="B619">
        <v>5124</v>
      </c>
      <c r="C619" t="s">
        <v>75</v>
      </c>
      <c r="D619" t="s">
        <v>128</v>
      </c>
      <c r="E619" t="s">
        <v>1405</v>
      </c>
      <c r="F619" t="s">
        <v>1406</v>
      </c>
      <c r="G619">
        <v>5300</v>
      </c>
      <c r="H619">
        <v>4432</v>
      </c>
      <c r="I619" t="s">
        <v>16</v>
      </c>
      <c r="J619">
        <v>111</v>
      </c>
      <c r="K619" t="s">
        <v>24</v>
      </c>
      <c r="L619" t="s">
        <v>25</v>
      </c>
      <c r="M619" s="1">
        <v>44355.208333333336</v>
      </c>
      <c r="N619" s="1">
        <v>44557.25</v>
      </c>
      <c r="P619">
        <f t="shared" si="77"/>
        <v>4</v>
      </c>
      <c r="Q619">
        <f t="shared" si="78"/>
        <v>10</v>
      </c>
      <c r="R619">
        <f t="shared" si="81"/>
        <v>35</v>
      </c>
      <c r="U619">
        <f t="shared" si="82"/>
        <v>6</v>
      </c>
      <c r="W619">
        <f t="shared" si="83"/>
        <v>2</v>
      </c>
      <c r="X619">
        <f t="shared" si="76"/>
        <v>3</v>
      </c>
      <c r="AE619" s="4" t="str">
        <f t="shared" si="79"/>
        <v xml:space="preserve">       </v>
      </c>
      <c r="AF619" s="4" t="str">
        <f t="shared" si="80"/>
        <v xml:space="preserve">       ('2071', '5124', 'cat6', 'subcat14', 'Murphy-Fox', 'Organic system-worthy orchestration', 5300, 4432, 'failed', 111, 'US', 'USD', '2021-06-08 05:00:00', '2021-12-27 06:00:00'),</v>
      </c>
    </row>
    <row r="620" spans="1:32" x14ac:dyDescent="0.55000000000000004">
      <c r="A620">
        <v>3182</v>
      </c>
      <c r="B620">
        <v>5734</v>
      </c>
      <c r="C620" t="s">
        <v>26</v>
      </c>
      <c r="D620" t="s">
        <v>27</v>
      </c>
      <c r="E620" t="s">
        <v>1434</v>
      </c>
      <c r="F620" t="s">
        <v>1435</v>
      </c>
      <c r="G620">
        <v>6000</v>
      </c>
      <c r="H620">
        <v>5438</v>
      </c>
      <c r="I620" t="s">
        <v>16</v>
      </c>
      <c r="J620">
        <v>77</v>
      </c>
      <c r="K620" t="s">
        <v>46</v>
      </c>
      <c r="L620" t="s">
        <v>47</v>
      </c>
      <c r="M620" s="1">
        <v>44154.25</v>
      </c>
      <c r="N620" s="1">
        <v>44489.208333333336</v>
      </c>
      <c r="P620">
        <f t="shared" si="77"/>
        <v>4</v>
      </c>
      <c r="Q620">
        <f t="shared" si="78"/>
        <v>10</v>
      </c>
      <c r="R620">
        <f t="shared" si="81"/>
        <v>37</v>
      </c>
      <c r="U620">
        <f t="shared" si="82"/>
        <v>6</v>
      </c>
      <c r="W620">
        <f t="shared" si="83"/>
        <v>2</v>
      </c>
      <c r="X620">
        <f t="shared" si="76"/>
        <v>3</v>
      </c>
      <c r="AE620" s="4" t="str">
        <f t="shared" si="79"/>
        <v xml:space="preserve">       </v>
      </c>
      <c r="AF620" s="4" t="str">
        <f t="shared" si="80"/>
        <v xml:space="preserve">       ('3182', '5734', 'cat2', 'subcat2', 'Murray Ltd', 'Decentralized 4thgeneration challenge', 6000, 5438, 'failed', 77, 'GB', 'GBP', '2020-11-19 06:00:00', '2021-10-20 05:00:00'),</v>
      </c>
    </row>
    <row r="621" spans="1:32" x14ac:dyDescent="0.55000000000000004">
      <c r="A621">
        <v>1195</v>
      </c>
      <c r="B621">
        <v>2028</v>
      </c>
      <c r="C621" t="s">
        <v>48</v>
      </c>
      <c r="D621" t="s">
        <v>79</v>
      </c>
      <c r="E621" t="s">
        <v>857</v>
      </c>
      <c r="F621" t="s">
        <v>858</v>
      </c>
      <c r="G621">
        <v>1700</v>
      </c>
      <c r="H621">
        <v>12202</v>
      </c>
      <c r="I621" t="s">
        <v>23</v>
      </c>
      <c r="J621">
        <v>123</v>
      </c>
      <c r="K621" t="s">
        <v>116</v>
      </c>
      <c r="L621" t="s">
        <v>117</v>
      </c>
      <c r="M621" s="1">
        <v>44013.208333333336</v>
      </c>
      <c r="N621" s="1">
        <v>44292.208333333336</v>
      </c>
      <c r="P621">
        <f t="shared" si="77"/>
        <v>4</v>
      </c>
      <c r="Q621">
        <f t="shared" si="78"/>
        <v>9</v>
      </c>
      <c r="R621">
        <f t="shared" si="81"/>
        <v>38</v>
      </c>
      <c r="U621">
        <f t="shared" si="82"/>
        <v>10</v>
      </c>
      <c r="W621">
        <f t="shared" si="83"/>
        <v>2</v>
      </c>
      <c r="X621">
        <f t="shared" si="76"/>
        <v>3</v>
      </c>
      <c r="AE621" s="4" t="str">
        <f t="shared" si="79"/>
        <v xml:space="preserve">       </v>
      </c>
      <c r="AF621" s="4" t="str">
        <f t="shared" si="80"/>
        <v xml:space="preserve">       ('1195', '2028', 'cat5', 'subcat11', 'Myers LLC', 'Reactive bottom-line open architecture', 1700, 12202, 'successful', 123, 'IT', 'EUR', '2020-07-01 05:00:00', '2021-04-06 05:00:00'),</v>
      </c>
    </row>
    <row r="622" spans="1:32" x14ac:dyDescent="0.55000000000000004">
      <c r="A622">
        <v>2834</v>
      </c>
      <c r="B622">
        <v>3186</v>
      </c>
      <c r="C622" t="s">
        <v>38</v>
      </c>
      <c r="D622" t="s">
        <v>39</v>
      </c>
      <c r="E622" t="s">
        <v>760</v>
      </c>
      <c r="F622" t="s">
        <v>761</v>
      </c>
      <c r="G622">
        <v>180800</v>
      </c>
      <c r="H622">
        <v>95958</v>
      </c>
      <c r="I622" t="s">
        <v>16</v>
      </c>
      <c r="J622">
        <v>923</v>
      </c>
      <c r="K622" t="s">
        <v>24</v>
      </c>
      <c r="L622" t="s">
        <v>25</v>
      </c>
      <c r="M622" s="1">
        <v>44343.208333333336</v>
      </c>
      <c r="N622" s="1">
        <v>44348.208333333336</v>
      </c>
      <c r="P622">
        <f t="shared" si="77"/>
        <v>4</v>
      </c>
      <c r="Q622">
        <f t="shared" si="78"/>
        <v>16</v>
      </c>
      <c r="R622">
        <f t="shared" si="81"/>
        <v>31</v>
      </c>
      <c r="U622">
        <f t="shared" si="82"/>
        <v>6</v>
      </c>
      <c r="W622">
        <f t="shared" si="83"/>
        <v>2</v>
      </c>
      <c r="X622">
        <f t="shared" si="76"/>
        <v>3</v>
      </c>
      <c r="AE622" s="4" t="str">
        <f t="shared" si="79"/>
        <v xml:space="preserve">       </v>
      </c>
      <c r="AF622" s="4" t="str">
        <f t="shared" si="80"/>
        <v xml:space="preserve">       ('2834', '3186', 'cat4', 'subcat4', 'Navarro and Sons', 'Multi-layered bottom-line frame', 180800, 95958, 'failed', 923, 'US', 'USD', '2021-05-27 05:00:00', '2021-06-01 05:00:00'),</v>
      </c>
    </row>
    <row r="623" spans="1:32" x14ac:dyDescent="0.55000000000000004">
      <c r="A623">
        <v>220</v>
      </c>
      <c r="B623">
        <v>4033</v>
      </c>
      <c r="C623" t="s">
        <v>38</v>
      </c>
      <c r="D623" t="s">
        <v>39</v>
      </c>
      <c r="E623" t="s">
        <v>1528</v>
      </c>
      <c r="F623" t="s">
        <v>1529</v>
      </c>
      <c r="G623">
        <v>5300</v>
      </c>
      <c r="H623">
        <v>1592</v>
      </c>
      <c r="I623" t="s">
        <v>16</v>
      </c>
      <c r="J623">
        <v>16</v>
      </c>
      <c r="K623" t="s">
        <v>24</v>
      </c>
      <c r="L623" t="s">
        <v>25</v>
      </c>
      <c r="M623" s="1">
        <v>43845.25</v>
      </c>
      <c r="N623" s="1">
        <v>44230.25</v>
      </c>
      <c r="P623">
        <f t="shared" si="77"/>
        <v>3</v>
      </c>
      <c r="Q623">
        <f t="shared" si="78"/>
        <v>24</v>
      </c>
      <c r="R623">
        <f t="shared" si="81"/>
        <v>35</v>
      </c>
      <c r="U623">
        <f t="shared" si="82"/>
        <v>6</v>
      </c>
      <c r="W623">
        <f t="shared" si="83"/>
        <v>2</v>
      </c>
      <c r="X623">
        <f t="shared" si="76"/>
        <v>3</v>
      </c>
      <c r="AE623" s="4" t="str">
        <f t="shared" si="79"/>
        <v xml:space="preserve">       </v>
      </c>
      <c r="AF623" s="4" t="str">
        <f t="shared" si="80"/>
        <v xml:space="preserve">       ('220', '4033', 'cat4', 'subcat4', 'Nelson, Smith and Graham', 'Phased system-worthy conglomeration', 5300, 1592, 'failed', 16, 'US', 'USD', '2020-01-15 06:00:00', '2021-02-03 06:00:00'),</v>
      </c>
    </row>
    <row r="624" spans="1:32" x14ac:dyDescent="0.55000000000000004">
      <c r="A624">
        <v>2600</v>
      </c>
      <c r="B624">
        <v>5849</v>
      </c>
      <c r="C624" t="s">
        <v>97</v>
      </c>
      <c r="D624" t="s">
        <v>302</v>
      </c>
      <c r="E624" t="s">
        <v>1410</v>
      </c>
      <c r="F624" t="s">
        <v>1411</v>
      </c>
      <c r="G624">
        <v>145600</v>
      </c>
      <c r="H624">
        <v>141822</v>
      </c>
      <c r="I624" t="s">
        <v>16</v>
      </c>
      <c r="J624">
        <v>2955</v>
      </c>
      <c r="K624" t="s">
        <v>24</v>
      </c>
      <c r="L624" t="s">
        <v>25</v>
      </c>
      <c r="M624" s="1">
        <v>43875.25</v>
      </c>
      <c r="N624" s="1">
        <v>44292.208333333336</v>
      </c>
      <c r="P624">
        <f t="shared" si="77"/>
        <v>4</v>
      </c>
      <c r="Q624">
        <f t="shared" si="78"/>
        <v>13</v>
      </c>
      <c r="R624">
        <f t="shared" si="81"/>
        <v>37</v>
      </c>
      <c r="U624">
        <f t="shared" si="82"/>
        <v>6</v>
      </c>
      <c r="W624">
        <f t="shared" si="83"/>
        <v>2</v>
      </c>
      <c r="X624">
        <f t="shared" si="76"/>
        <v>3</v>
      </c>
      <c r="AE624" s="4" t="str">
        <f t="shared" si="79"/>
        <v xml:space="preserve">       </v>
      </c>
      <c r="AF624" s="4" t="str">
        <f t="shared" si="80"/>
        <v xml:space="preserve">       ('2600', '5849', 'cat7', 'subcat21', 'Nelson-Valdez', 'Open-source 4thgeneration open system', 145600, 141822, 'failed', 2955, 'US', 'USD', '2020-02-14 06:00:00', '2021-04-06 05:00:00'),</v>
      </c>
    </row>
    <row r="625" spans="1:32" x14ac:dyDescent="0.55000000000000004">
      <c r="A625">
        <v>2206</v>
      </c>
      <c r="B625">
        <v>2462</v>
      </c>
      <c r="C625" t="s">
        <v>38</v>
      </c>
      <c r="D625" t="s">
        <v>39</v>
      </c>
      <c r="E625" t="s">
        <v>1414</v>
      </c>
      <c r="F625" t="s">
        <v>1415</v>
      </c>
      <c r="G625">
        <v>5400</v>
      </c>
      <c r="H625">
        <v>8109</v>
      </c>
      <c r="I625" t="s">
        <v>23</v>
      </c>
      <c r="J625">
        <v>103</v>
      </c>
      <c r="K625" t="s">
        <v>24</v>
      </c>
      <c r="L625" t="s">
        <v>25</v>
      </c>
      <c r="M625" s="1">
        <v>44087.208333333336</v>
      </c>
      <c r="N625" s="1">
        <v>44239.25</v>
      </c>
      <c r="P625">
        <f t="shared" si="77"/>
        <v>4</v>
      </c>
      <c r="Q625">
        <f t="shared" si="78"/>
        <v>15</v>
      </c>
      <c r="R625">
        <f t="shared" si="81"/>
        <v>32</v>
      </c>
      <c r="U625">
        <f t="shared" si="82"/>
        <v>10</v>
      </c>
      <c r="W625">
        <f t="shared" si="83"/>
        <v>2</v>
      </c>
      <c r="X625">
        <f t="shared" si="76"/>
        <v>3</v>
      </c>
      <c r="AE625" s="4" t="str">
        <f t="shared" si="79"/>
        <v xml:space="preserve">       </v>
      </c>
      <c r="AF625" s="4" t="str">
        <f t="shared" si="80"/>
        <v xml:space="preserve">       ('2206', '2462', 'cat4', 'subcat4', 'Nguyen and Sons', 'Compatible 5thgeneration concept', 5400, 8109, 'successful', 103, 'US', 'USD', '2020-09-13 05:00:00', '2021-02-12 06:00:00'),</v>
      </c>
    </row>
    <row r="626" spans="1:32" x14ac:dyDescent="0.55000000000000004">
      <c r="A626">
        <v>497</v>
      </c>
      <c r="B626">
        <v>5156</v>
      </c>
      <c r="C626" t="s">
        <v>32</v>
      </c>
      <c r="D626" t="s">
        <v>33</v>
      </c>
      <c r="E626" t="s">
        <v>1428</v>
      </c>
      <c r="F626" t="s">
        <v>1429</v>
      </c>
      <c r="G626">
        <v>7300</v>
      </c>
      <c r="H626">
        <v>7348</v>
      </c>
      <c r="I626" t="s">
        <v>23</v>
      </c>
      <c r="J626">
        <v>69</v>
      </c>
      <c r="K626" t="s">
        <v>24</v>
      </c>
      <c r="L626" t="s">
        <v>25</v>
      </c>
      <c r="M626" s="1">
        <v>44085.208333333336</v>
      </c>
      <c r="N626" s="1">
        <v>44366.208333333336</v>
      </c>
      <c r="P626">
        <f t="shared" si="77"/>
        <v>3</v>
      </c>
      <c r="Q626">
        <f t="shared" si="78"/>
        <v>10</v>
      </c>
      <c r="R626">
        <f t="shared" si="81"/>
        <v>29</v>
      </c>
      <c r="U626">
        <f t="shared" si="82"/>
        <v>10</v>
      </c>
      <c r="W626">
        <f t="shared" si="83"/>
        <v>2</v>
      </c>
      <c r="X626">
        <f t="shared" si="76"/>
        <v>3</v>
      </c>
      <c r="AE626" s="4" t="str">
        <f t="shared" si="79"/>
        <v xml:space="preserve">       </v>
      </c>
      <c r="AF626" s="4" t="str">
        <f t="shared" si="80"/>
        <v xml:space="preserve">       ('497', '5156', 'cat3', 'subcat3', 'Nguyen Inc', 'Seamless directional capacity', 7300, 7348, 'successful', 69, 'US', 'USD', '2020-09-11 05:00:00', '2021-06-19 05:00:00'),</v>
      </c>
    </row>
    <row r="627" spans="1:32" x14ac:dyDescent="0.55000000000000004">
      <c r="A627">
        <v>1139</v>
      </c>
      <c r="B627">
        <v>5619</v>
      </c>
      <c r="C627" t="s">
        <v>75</v>
      </c>
      <c r="D627" t="s">
        <v>216</v>
      </c>
      <c r="E627" t="s">
        <v>1007</v>
      </c>
      <c r="F627" t="s">
        <v>1008</v>
      </c>
      <c r="G627">
        <v>7400</v>
      </c>
      <c r="H627">
        <v>8432</v>
      </c>
      <c r="I627" t="s">
        <v>23</v>
      </c>
      <c r="J627">
        <v>211</v>
      </c>
      <c r="K627" t="s">
        <v>24</v>
      </c>
      <c r="L627" t="s">
        <v>25</v>
      </c>
      <c r="M627" s="1">
        <v>44379.208333333336</v>
      </c>
      <c r="N627" s="1">
        <v>44395.208333333336</v>
      </c>
      <c r="P627">
        <f t="shared" si="77"/>
        <v>4</v>
      </c>
      <c r="Q627">
        <f t="shared" si="78"/>
        <v>11</v>
      </c>
      <c r="R627">
        <f t="shared" si="81"/>
        <v>42</v>
      </c>
      <c r="U627">
        <f t="shared" si="82"/>
        <v>10</v>
      </c>
      <c r="W627">
        <f t="shared" si="83"/>
        <v>2</v>
      </c>
      <c r="X627">
        <f t="shared" si="76"/>
        <v>3</v>
      </c>
      <c r="AE627" s="4" t="str">
        <f t="shared" si="79"/>
        <v xml:space="preserve">       </v>
      </c>
      <c r="AF627" s="4" t="str">
        <f t="shared" si="80"/>
        <v xml:space="preserve">       ('1139', '5619', 'cat6', 'subcat19', 'Nichols Ltd', 'Function-based attitude-oriented groupware', 7400, 8432, 'successful', 211, 'US', 'USD', '2021-07-02 05:00:00', '2021-07-18 05:00:00'),</v>
      </c>
    </row>
    <row r="628" spans="1:32" x14ac:dyDescent="0.55000000000000004">
      <c r="A628">
        <v>1879</v>
      </c>
      <c r="B628">
        <v>1665</v>
      </c>
      <c r="C628" t="s">
        <v>48</v>
      </c>
      <c r="D628" t="s">
        <v>49</v>
      </c>
      <c r="E628" t="s">
        <v>406</v>
      </c>
      <c r="F628" t="s">
        <v>407</v>
      </c>
      <c r="G628">
        <v>800</v>
      </c>
      <c r="H628">
        <v>663</v>
      </c>
      <c r="I628" t="s">
        <v>16</v>
      </c>
      <c r="J628">
        <v>26</v>
      </c>
      <c r="K628" t="s">
        <v>24</v>
      </c>
      <c r="L628" t="s">
        <v>25</v>
      </c>
      <c r="M628" s="1">
        <v>44078.208333333336</v>
      </c>
      <c r="N628" s="1">
        <v>44302.208333333336</v>
      </c>
      <c r="P628">
        <f t="shared" si="77"/>
        <v>4</v>
      </c>
      <c r="Q628">
        <f t="shared" si="78"/>
        <v>9</v>
      </c>
      <c r="R628">
        <f t="shared" si="81"/>
        <v>29</v>
      </c>
      <c r="U628">
        <f t="shared" si="82"/>
        <v>6</v>
      </c>
      <c r="W628">
        <f t="shared" si="83"/>
        <v>2</v>
      </c>
      <c r="X628">
        <f t="shared" si="76"/>
        <v>3</v>
      </c>
      <c r="AE628" s="4" t="str">
        <f t="shared" si="79"/>
        <v xml:space="preserve">       </v>
      </c>
      <c r="AF628" s="4" t="str">
        <f t="shared" si="80"/>
        <v xml:space="preserve">       ('1879', '1665', 'cat5', 'subcat5', 'Nixon Inc', 'Centralized national firmware', 800, 663, 'failed', 26, 'US', 'USD', '2020-09-04 05:00:00', '2021-04-16 05:00:00'),</v>
      </c>
    </row>
    <row r="629" spans="1:32" x14ac:dyDescent="0.55000000000000004">
      <c r="A629">
        <v>705</v>
      </c>
      <c r="B629">
        <v>1890</v>
      </c>
      <c r="C629" t="s">
        <v>48</v>
      </c>
      <c r="D629" t="s">
        <v>49</v>
      </c>
      <c r="E629" t="s">
        <v>850</v>
      </c>
      <c r="F629" t="s">
        <v>851</v>
      </c>
      <c r="G629">
        <v>800</v>
      </c>
      <c r="H629">
        <v>3755</v>
      </c>
      <c r="I629" t="s">
        <v>23</v>
      </c>
      <c r="J629">
        <v>34</v>
      </c>
      <c r="K629" t="s">
        <v>24</v>
      </c>
      <c r="L629" t="s">
        <v>25</v>
      </c>
      <c r="M629" s="1">
        <v>44008.208333333336</v>
      </c>
      <c r="N629" s="1">
        <v>44307.208333333336</v>
      </c>
      <c r="P629">
        <f t="shared" si="77"/>
        <v>3</v>
      </c>
      <c r="Q629">
        <f t="shared" si="78"/>
        <v>12</v>
      </c>
      <c r="R629">
        <f t="shared" si="81"/>
        <v>35</v>
      </c>
      <c r="U629">
        <f t="shared" si="82"/>
        <v>10</v>
      </c>
      <c r="W629">
        <f t="shared" si="83"/>
        <v>2</v>
      </c>
      <c r="X629">
        <f t="shared" si="76"/>
        <v>3</v>
      </c>
      <c r="AE629" s="4" t="str">
        <f t="shared" si="79"/>
        <v xml:space="preserve">       </v>
      </c>
      <c r="AF629" s="4" t="str">
        <f t="shared" si="80"/>
        <v xml:space="preserve">       ('705', '1890', 'cat5', 'subcat5', 'Noble-Bailey', 'Customizable dynamic info-mediaries', 800, 3755, 'successful', 34, 'US', 'USD', '2020-06-26 05:00:00', '2021-04-21 05:00:00'),</v>
      </c>
    </row>
    <row r="630" spans="1:32" x14ac:dyDescent="0.55000000000000004">
      <c r="A630">
        <v>3064</v>
      </c>
      <c r="B630">
        <v>5657</v>
      </c>
      <c r="C630" t="s">
        <v>38</v>
      </c>
      <c r="D630" t="s">
        <v>39</v>
      </c>
      <c r="E630" t="s">
        <v>804</v>
      </c>
      <c r="F630" t="s">
        <v>805</v>
      </c>
      <c r="G630">
        <v>189200</v>
      </c>
      <c r="H630">
        <v>128410</v>
      </c>
      <c r="I630" t="s">
        <v>16</v>
      </c>
      <c r="J630">
        <v>2176</v>
      </c>
      <c r="K630" t="s">
        <v>24</v>
      </c>
      <c r="L630" t="s">
        <v>25</v>
      </c>
      <c r="M630" s="1">
        <v>44488.208333333336</v>
      </c>
      <c r="N630" s="1">
        <v>44493.208333333336</v>
      </c>
      <c r="P630">
        <f t="shared" si="77"/>
        <v>4</v>
      </c>
      <c r="Q630">
        <f t="shared" si="78"/>
        <v>24</v>
      </c>
      <c r="R630">
        <f t="shared" si="81"/>
        <v>35</v>
      </c>
      <c r="U630">
        <f t="shared" si="82"/>
        <v>6</v>
      </c>
      <c r="W630">
        <f t="shared" si="83"/>
        <v>2</v>
      </c>
      <c r="X630">
        <f t="shared" si="76"/>
        <v>3</v>
      </c>
      <c r="AE630" s="4" t="str">
        <f t="shared" si="79"/>
        <v xml:space="preserve">       </v>
      </c>
      <c r="AF630" s="4" t="str">
        <f t="shared" si="80"/>
        <v xml:space="preserve">       ('3064', '5657', 'cat4', 'subcat4', 'Nolan, Smith and Sanchez', 'Multi-channeled logistical matrices', 189200, 128410, 'failed', 2176, 'US', 'USD', '2021-10-19 05:00:00', '2021-10-24 05:00:00'),</v>
      </c>
    </row>
    <row r="631" spans="1:32" x14ac:dyDescent="0.55000000000000004">
      <c r="A631">
        <v>642</v>
      </c>
      <c r="B631">
        <v>3314</v>
      </c>
      <c r="C631" t="s">
        <v>26</v>
      </c>
      <c r="D631" t="s">
        <v>27</v>
      </c>
      <c r="E631" t="s">
        <v>734</v>
      </c>
      <c r="F631" t="s">
        <v>735</v>
      </c>
      <c r="G631">
        <v>70700</v>
      </c>
      <c r="H631">
        <v>68602</v>
      </c>
      <c r="I631" t="s">
        <v>16</v>
      </c>
      <c r="J631">
        <v>1072</v>
      </c>
      <c r="K631" t="s">
        <v>24</v>
      </c>
      <c r="L631" t="s">
        <v>25</v>
      </c>
      <c r="M631" s="1">
        <v>44141.25</v>
      </c>
      <c r="N631" s="1">
        <v>44398.208333333336</v>
      </c>
      <c r="P631">
        <f t="shared" si="77"/>
        <v>3</v>
      </c>
      <c r="Q631">
        <f t="shared" si="78"/>
        <v>9</v>
      </c>
      <c r="R631">
        <f t="shared" si="81"/>
        <v>34</v>
      </c>
      <c r="U631">
        <f t="shared" si="82"/>
        <v>6</v>
      </c>
      <c r="W631">
        <f t="shared" si="83"/>
        <v>2</v>
      </c>
      <c r="X631">
        <f t="shared" si="76"/>
        <v>3</v>
      </c>
      <c r="AE631" s="4" t="str">
        <f t="shared" si="79"/>
        <v xml:space="preserve">       </v>
      </c>
      <c r="AF631" s="4" t="str">
        <f t="shared" si="80"/>
        <v xml:space="preserve">       ('642', '3314', 'cat2', 'subcat2', 'Nunez Inc', 'Customizable intangible capability', 70700, 68602, 'failed', 1072, 'US', 'USD', '2020-11-06 06:00:00', '2021-07-21 05:00:00'),</v>
      </c>
    </row>
    <row r="632" spans="1:32" x14ac:dyDescent="0.55000000000000004">
      <c r="A632">
        <v>2925</v>
      </c>
      <c r="B632">
        <v>4401</v>
      </c>
      <c r="C632" t="s">
        <v>26</v>
      </c>
      <c r="D632" t="s">
        <v>27</v>
      </c>
      <c r="E632" t="s">
        <v>1971</v>
      </c>
      <c r="F632" t="s">
        <v>1972</v>
      </c>
      <c r="G632">
        <v>2200</v>
      </c>
      <c r="H632">
        <v>8501</v>
      </c>
      <c r="I632" t="s">
        <v>23</v>
      </c>
      <c r="J632">
        <v>207</v>
      </c>
      <c r="K632" t="s">
        <v>46</v>
      </c>
      <c r="L632" t="s">
        <v>47</v>
      </c>
      <c r="M632" s="1">
        <v>43930.208333333336</v>
      </c>
      <c r="N632" s="1">
        <v>44260.25</v>
      </c>
      <c r="P632">
        <f t="shared" si="77"/>
        <v>4</v>
      </c>
      <c r="Q632">
        <f t="shared" si="78"/>
        <v>10</v>
      </c>
      <c r="R632">
        <f t="shared" si="81"/>
        <v>28</v>
      </c>
      <c r="U632">
        <f t="shared" si="82"/>
        <v>10</v>
      </c>
      <c r="W632">
        <f t="shared" si="83"/>
        <v>2</v>
      </c>
      <c r="X632">
        <f t="shared" si="76"/>
        <v>3</v>
      </c>
      <c r="AE632" s="4" t="str">
        <f t="shared" si="79"/>
        <v xml:space="preserve">       </v>
      </c>
      <c r="AF632" s="4" t="str">
        <f t="shared" si="80"/>
        <v xml:space="preserve">       ('2925', '4401', 'cat2', 'subcat2', 'Nunez-King', 'Phased clear-thinking policy', 2200, 8501, 'successful', 207, 'GB', 'GBP', '2020-04-09 05:00:00', '2021-03-05 06:00:00'),</v>
      </c>
    </row>
    <row r="633" spans="1:32" x14ac:dyDescent="0.55000000000000004">
      <c r="A633">
        <v>1114</v>
      </c>
      <c r="B633">
        <v>3280</v>
      </c>
      <c r="C633" t="s">
        <v>38</v>
      </c>
      <c r="D633" t="s">
        <v>39</v>
      </c>
      <c r="E633" t="s">
        <v>52</v>
      </c>
      <c r="F633" t="s">
        <v>53</v>
      </c>
      <c r="G633">
        <v>110100</v>
      </c>
      <c r="H633">
        <v>21946</v>
      </c>
      <c r="I633" t="s">
        <v>54</v>
      </c>
      <c r="J633">
        <v>708</v>
      </c>
      <c r="K633" t="s">
        <v>42</v>
      </c>
      <c r="L633" t="s">
        <v>43</v>
      </c>
      <c r="M633" s="1">
        <v>43929.208333333336</v>
      </c>
      <c r="N633" s="1">
        <v>44265.25</v>
      </c>
      <c r="P633">
        <f t="shared" si="77"/>
        <v>4</v>
      </c>
      <c r="Q633">
        <f t="shared" si="78"/>
        <v>14</v>
      </c>
      <c r="R633">
        <f t="shared" si="81"/>
        <v>36</v>
      </c>
      <c r="U633">
        <f t="shared" si="82"/>
        <v>4</v>
      </c>
      <c r="W633">
        <f t="shared" si="83"/>
        <v>2</v>
      </c>
      <c r="X633">
        <f t="shared" si="76"/>
        <v>3</v>
      </c>
      <c r="AE633" s="4" t="str">
        <f t="shared" si="79"/>
        <v xml:space="preserve">       </v>
      </c>
      <c r="AF633" s="4" t="str">
        <f t="shared" si="80"/>
        <v xml:space="preserve">       ('1114', '3280', 'cat4', 'subcat4', 'Nunez-Richards', 'Exclusive attitude-oriented intranet', 110100, 21946, 'live', 708, 'DK', 'DKK', '2020-04-08 05:00:00', '2021-03-10 06:00:00'),</v>
      </c>
    </row>
    <row r="634" spans="1:32" x14ac:dyDescent="0.55000000000000004">
      <c r="A634">
        <v>1368</v>
      </c>
      <c r="B634">
        <v>1651</v>
      </c>
      <c r="C634" t="s">
        <v>32</v>
      </c>
      <c r="D634" t="s">
        <v>33</v>
      </c>
      <c r="E634" t="s">
        <v>52</v>
      </c>
      <c r="F634" t="s">
        <v>1222</v>
      </c>
      <c r="G634">
        <v>86400</v>
      </c>
      <c r="H634">
        <v>103255</v>
      </c>
      <c r="I634" t="s">
        <v>23</v>
      </c>
      <c r="J634">
        <v>1613</v>
      </c>
      <c r="K634" t="s">
        <v>24</v>
      </c>
      <c r="L634" t="s">
        <v>25</v>
      </c>
      <c r="M634" s="1">
        <v>44116.208333333336</v>
      </c>
      <c r="N634" s="1">
        <v>44490.208333333336</v>
      </c>
      <c r="P634">
        <f t="shared" si="77"/>
        <v>4</v>
      </c>
      <c r="Q634">
        <f t="shared" si="78"/>
        <v>14</v>
      </c>
      <c r="R634">
        <f t="shared" si="81"/>
        <v>36</v>
      </c>
      <c r="U634">
        <f t="shared" si="82"/>
        <v>10</v>
      </c>
      <c r="W634">
        <f t="shared" si="83"/>
        <v>2</v>
      </c>
      <c r="X634">
        <f t="shared" si="76"/>
        <v>3</v>
      </c>
      <c r="AE634" s="4" t="str">
        <f t="shared" si="79"/>
        <v xml:space="preserve">       </v>
      </c>
      <c r="AF634" s="4" t="str">
        <f t="shared" si="80"/>
        <v xml:space="preserve">       ('1368', '1651', 'cat3', 'subcat3', 'Nunez-Richards', 'De-engineered cohesive system engine', 86400, 103255, 'successful', 1613, 'US', 'USD', '2020-10-12 05:00:00', '2021-10-21 05:00:00'),</v>
      </c>
    </row>
    <row r="635" spans="1:32" x14ac:dyDescent="0.55000000000000004">
      <c r="A635">
        <v>586</v>
      </c>
      <c r="B635">
        <v>1810</v>
      </c>
      <c r="C635" t="s">
        <v>32</v>
      </c>
      <c r="D635" t="s">
        <v>72</v>
      </c>
      <c r="E635" t="s">
        <v>990</v>
      </c>
      <c r="F635" t="s">
        <v>991</v>
      </c>
      <c r="G635">
        <v>1200</v>
      </c>
      <c r="H635">
        <v>3984</v>
      </c>
      <c r="I635" t="s">
        <v>23</v>
      </c>
      <c r="J635">
        <v>42</v>
      </c>
      <c r="K635" t="s">
        <v>24</v>
      </c>
      <c r="L635" t="s">
        <v>25</v>
      </c>
      <c r="M635" s="1">
        <v>44302.208333333336</v>
      </c>
      <c r="N635" s="1">
        <v>44426.208333333336</v>
      </c>
      <c r="P635">
        <f t="shared" si="77"/>
        <v>3</v>
      </c>
      <c r="Q635">
        <f t="shared" si="78"/>
        <v>15</v>
      </c>
      <c r="R635">
        <f t="shared" si="81"/>
        <v>30</v>
      </c>
      <c r="U635">
        <f t="shared" si="82"/>
        <v>10</v>
      </c>
      <c r="W635">
        <f t="shared" si="83"/>
        <v>2</v>
      </c>
      <c r="X635">
        <f t="shared" si="76"/>
        <v>3</v>
      </c>
      <c r="AE635" s="4" t="str">
        <f t="shared" si="79"/>
        <v xml:space="preserve">       </v>
      </c>
      <c r="AF635" s="4" t="str">
        <f t="shared" si="80"/>
        <v xml:space="preserve">       ('586', '1810', 'cat3', 'subcat9', 'Obrien and Sons', 'Pre-emptive transitional frame', 1200, 3984, 'successful', 42, 'US', 'USD', '2021-04-16 05:00:00', '2021-08-18 05:00:00'),</v>
      </c>
    </row>
    <row r="636" spans="1:32" x14ac:dyDescent="0.55000000000000004">
      <c r="A636">
        <v>164</v>
      </c>
      <c r="B636">
        <v>4400</v>
      </c>
      <c r="C636" t="s">
        <v>38</v>
      </c>
      <c r="D636" t="s">
        <v>39</v>
      </c>
      <c r="E636" t="s">
        <v>634</v>
      </c>
      <c r="F636" t="s">
        <v>635</v>
      </c>
      <c r="G636">
        <v>112100</v>
      </c>
      <c r="H636">
        <v>19557</v>
      </c>
      <c r="I636" t="s">
        <v>82</v>
      </c>
      <c r="J636">
        <v>184</v>
      </c>
      <c r="K636" t="s">
        <v>24</v>
      </c>
      <c r="L636" t="s">
        <v>25</v>
      </c>
      <c r="M636" s="1">
        <v>44242.25</v>
      </c>
      <c r="N636" s="1">
        <v>44512.25</v>
      </c>
      <c r="P636">
        <f t="shared" si="77"/>
        <v>3</v>
      </c>
      <c r="Q636">
        <f t="shared" si="78"/>
        <v>14</v>
      </c>
      <c r="R636">
        <f t="shared" si="81"/>
        <v>27</v>
      </c>
      <c r="U636">
        <f t="shared" si="82"/>
        <v>8</v>
      </c>
      <c r="W636">
        <f t="shared" si="83"/>
        <v>2</v>
      </c>
      <c r="X636">
        <f t="shared" si="76"/>
        <v>3</v>
      </c>
      <c r="AE636" s="4" t="str">
        <f t="shared" si="79"/>
        <v xml:space="preserve">       </v>
      </c>
      <c r="AF636" s="4" t="str">
        <f t="shared" si="80"/>
        <v xml:space="preserve">       ('164', '4400', 'cat4', 'subcat4', 'Obrien-Aguirre', 'Devolved uniform complexity', 112100, 19557, 'canceled', 184, 'US', 'USD', '2021-02-15 06:00:00', '2021-11-12 06:00:00'),</v>
      </c>
    </row>
    <row r="637" spans="1:32" x14ac:dyDescent="0.55000000000000004">
      <c r="A637">
        <v>1621</v>
      </c>
      <c r="B637">
        <v>3765</v>
      </c>
      <c r="C637" t="s">
        <v>26</v>
      </c>
      <c r="D637" t="s">
        <v>27</v>
      </c>
      <c r="E637" t="s">
        <v>21</v>
      </c>
      <c r="F637" t="s">
        <v>22</v>
      </c>
      <c r="G637">
        <v>1400</v>
      </c>
      <c r="H637">
        <v>14560</v>
      </c>
      <c r="I637" t="s">
        <v>23</v>
      </c>
      <c r="J637">
        <v>158</v>
      </c>
      <c r="K637" t="s">
        <v>24</v>
      </c>
      <c r="L637" t="s">
        <v>25</v>
      </c>
      <c r="M637" s="1">
        <v>44221.25</v>
      </c>
      <c r="N637" s="1">
        <v>44341.208333333336</v>
      </c>
      <c r="P637">
        <f t="shared" si="77"/>
        <v>4</v>
      </c>
      <c r="Q637">
        <f t="shared" si="78"/>
        <v>8</v>
      </c>
      <c r="R637">
        <f t="shared" si="81"/>
        <v>32</v>
      </c>
      <c r="U637">
        <f t="shared" si="82"/>
        <v>10</v>
      </c>
      <c r="W637">
        <f t="shared" si="83"/>
        <v>2</v>
      </c>
      <c r="X637">
        <f t="shared" si="76"/>
        <v>3</v>
      </c>
      <c r="AE637" s="4" t="str">
        <f t="shared" si="79"/>
        <v xml:space="preserve">       </v>
      </c>
      <c r="AF637" s="4" t="str">
        <f t="shared" si="80"/>
        <v xml:space="preserve">       ('1621', '3765', 'cat2', 'subcat2', 'Odom Inc', 'Managed bottom-line architecture', 1400, 14560, 'successful', 158, 'US', 'USD', '2021-01-25 06:00:00', '2021-05-25 05:00:00'),</v>
      </c>
    </row>
    <row r="638" spans="1:32" x14ac:dyDescent="0.55000000000000004">
      <c r="A638">
        <v>2563</v>
      </c>
      <c r="B638">
        <v>3691</v>
      </c>
      <c r="C638" t="s">
        <v>32</v>
      </c>
      <c r="D638" t="s">
        <v>72</v>
      </c>
      <c r="E638" t="s">
        <v>422</v>
      </c>
      <c r="F638" t="s">
        <v>423</v>
      </c>
      <c r="G638">
        <v>56000</v>
      </c>
      <c r="H638">
        <v>172736</v>
      </c>
      <c r="I638" t="s">
        <v>23</v>
      </c>
      <c r="J638">
        <v>2107</v>
      </c>
      <c r="K638" t="s">
        <v>30</v>
      </c>
      <c r="L638" t="s">
        <v>31</v>
      </c>
      <c r="M638" s="1">
        <v>44113.208333333336</v>
      </c>
      <c r="N638" s="1">
        <v>44353.208333333336</v>
      </c>
      <c r="P638">
        <f t="shared" si="77"/>
        <v>4</v>
      </c>
      <c r="Q638">
        <f t="shared" si="78"/>
        <v>23</v>
      </c>
      <c r="R638">
        <f t="shared" si="81"/>
        <v>32</v>
      </c>
      <c r="U638">
        <f t="shared" si="82"/>
        <v>10</v>
      </c>
      <c r="W638">
        <f t="shared" si="83"/>
        <v>2</v>
      </c>
      <c r="X638">
        <f t="shared" si="76"/>
        <v>3</v>
      </c>
      <c r="AE638" s="4" t="str">
        <f t="shared" si="79"/>
        <v xml:space="preserve">       </v>
      </c>
      <c r="AF638" s="4" t="str">
        <f t="shared" si="80"/>
        <v xml:space="preserve">       ('2563', '3691', 'cat3', 'subcat9', 'Olsen, Edwards and Reid', 'Optional clear-thinking software', 56000, 172736, 'successful', 2107, 'AU', 'AUD', '2020-10-09 05:00:00', '2021-06-06 05:00:00'),</v>
      </c>
    </row>
    <row r="639" spans="1:32" x14ac:dyDescent="0.55000000000000004">
      <c r="A639">
        <v>2099</v>
      </c>
      <c r="B639">
        <v>3474</v>
      </c>
      <c r="C639" t="s">
        <v>48</v>
      </c>
      <c r="D639" t="s">
        <v>60</v>
      </c>
      <c r="E639" t="s">
        <v>996</v>
      </c>
      <c r="F639" t="s">
        <v>997</v>
      </c>
      <c r="G639">
        <v>5600</v>
      </c>
      <c r="H639">
        <v>10328</v>
      </c>
      <c r="I639" t="s">
        <v>23</v>
      </c>
      <c r="J639">
        <v>159</v>
      </c>
      <c r="K639" t="s">
        <v>24</v>
      </c>
      <c r="L639" t="s">
        <v>25</v>
      </c>
      <c r="M639" s="1">
        <v>44025.208333333336</v>
      </c>
      <c r="N639" s="1">
        <v>44320.208333333336</v>
      </c>
      <c r="P639">
        <f t="shared" si="77"/>
        <v>4</v>
      </c>
      <c r="Q639">
        <f t="shared" si="78"/>
        <v>10</v>
      </c>
      <c r="R639">
        <f t="shared" si="81"/>
        <v>31</v>
      </c>
      <c r="U639">
        <f t="shared" si="82"/>
        <v>10</v>
      </c>
      <c r="W639">
        <f t="shared" si="83"/>
        <v>2</v>
      </c>
      <c r="X639">
        <f t="shared" si="76"/>
        <v>3</v>
      </c>
      <c r="AE639" s="4" t="str">
        <f t="shared" si="79"/>
        <v xml:space="preserve">       </v>
      </c>
      <c r="AF639" s="4" t="str">
        <f t="shared" si="80"/>
        <v xml:space="preserve">       ('2099', '3474', 'cat5', 'subcat7', 'Olsen-Ryan', 'Assimilated neutral utilization', 5600, 10328, 'successful', 159, 'US', 'USD', '2020-07-13 05:00:00', '2021-05-04 05:00:00'),</v>
      </c>
    </row>
    <row r="640" spans="1:32" x14ac:dyDescent="0.55000000000000004">
      <c r="A640">
        <v>2336</v>
      </c>
      <c r="B640">
        <v>3572</v>
      </c>
      <c r="C640" t="s">
        <v>131</v>
      </c>
      <c r="D640" t="s">
        <v>132</v>
      </c>
      <c r="E640" t="s">
        <v>1648</v>
      </c>
      <c r="F640" t="s">
        <v>1649</v>
      </c>
      <c r="G640">
        <v>2300</v>
      </c>
      <c r="H640">
        <v>4667</v>
      </c>
      <c r="I640" t="s">
        <v>23</v>
      </c>
      <c r="J640">
        <v>106</v>
      </c>
      <c r="K640" t="s">
        <v>24</v>
      </c>
      <c r="L640" t="s">
        <v>25</v>
      </c>
      <c r="M640" s="1">
        <v>44139.25</v>
      </c>
      <c r="N640" s="1">
        <v>44498.208333333336</v>
      </c>
      <c r="P640">
        <f t="shared" si="77"/>
        <v>4</v>
      </c>
      <c r="Q640">
        <f t="shared" si="78"/>
        <v>12</v>
      </c>
      <c r="R640">
        <f t="shared" si="81"/>
        <v>35</v>
      </c>
      <c r="U640">
        <f t="shared" si="82"/>
        <v>10</v>
      </c>
      <c r="W640">
        <f t="shared" si="83"/>
        <v>2</v>
      </c>
      <c r="X640">
        <f t="shared" si="76"/>
        <v>3</v>
      </c>
      <c r="AE640" s="4" t="str">
        <f t="shared" si="79"/>
        <v xml:space="preserve">       </v>
      </c>
      <c r="AF640" s="4" t="str">
        <f t="shared" si="80"/>
        <v xml:space="preserve">       ('2336', '3572', 'cat8', 'subcat15', 'Olson-Bishop', 'User-friendly high-level initiative', 2300, 4667, 'successful', 106, 'US', 'USD', '2020-11-04 06:00:00', '2021-10-29 05:00:00'),</v>
      </c>
    </row>
    <row r="641" spans="1:32" x14ac:dyDescent="0.55000000000000004">
      <c r="A641">
        <v>1651</v>
      </c>
      <c r="B641">
        <v>5946</v>
      </c>
      <c r="C641" t="s">
        <v>38</v>
      </c>
      <c r="D641" t="s">
        <v>39</v>
      </c>
      <c r="E641" t="s">
        <v>1465</v>
      </c>
      <c r="F641" t="s">
        <v>1466</v>
      </c>
      <c r="G641">
        <v>1700</v>
      </c>
      <c r="H641">
        <v>12020</v>
      </c>
      <c r="I641" t="s">
        <v>23</v>
      </c>
      <c r="J641">
        <v>137</v>
      </c>
      <c r="K641" t="s">
        <v>107</v>
      </c>
      <c r="L641" t="s">
        <v>108</v>
      </c>
      <c r="M641" s="1">
        <v>44298.208333333336</v>
      </c>
      <c r="N641" s="1">
        <v>44446.208333333336</v>
      </c>
      <c r="P641">
        <f t="shared" si="77"/>
        <v>4</v>
      </c>
      <c r="Q641">
        <f t="shared" si="78"/>
        <v>10</v>
      </c>
      <c r="R641">
        <f t="shared" si="81"/>
        <v>27</v>
      </c>
      <c r="U641">
        <f t="shared" si="82"/>
        <v>10</v>
      </c>
      <c r="W641">
        <f t="shared" si="83"/>
        <v>2</v>
      </c>
      <c r="X641">
        <f t="shared" si="76"/>
        <v>3</v>
      </c>
      <c r="AE641" s="4" t="str">
        <f t="shared" si="79"/>
        <v xml:space="preserve">       </v>
      </c>
      <c r="AF641" s="4" t="str">
        <f t="shared" si="80"/>
        <v xml:space="preserve">       ('1651', '5946', 'cat4', 'subcat4', 'Ortega LLC', 'Secured bifurcated intranet', 1700, 12020, 'successful', 137, 'CH', 'CHF', '2021-04-12 05:00:00', '2021-09-07 05:00:00'),</v>
      </c>
    </row>
    <row r="642" spans="1:32" x14ac:dyDescent="0.55000000000000004">
      <c r="A642">
        <v>2951</v>
      </c>
      <c r="B642">
        <v>5333</v>
      </c>
      <c r="C642" t="s">
        <v>75</v>
      </c>
      <c r="D642" t="s">
        <v>76</v>
      </c>
      <c r="E642" t="s">
        <v>1801</v>
      </c>
      <c r="F642" t="s">
        <v>1802</v>
      </c>
      <c r="G642">
        <v>1000</v>
      </c>
      <c r="H642">
        <v>5438</v>
      </c>
      <c r="I642" t="s">
        <v>23</v>
      </c>
      <c r="J642">
        <v>53</v>
      </c>
      <c r="K642" t="s">
        <v>24</v>
      </c>
      <c r="L642" t="s">
        <v>25</v>
      </c>
      <c r="M642" s="1">
        <v>44254.25</v>
      </c>
      <c r="N642" s="1">
        <v>44258.25</v>
      </c>
      <c r="P642">
        <f t="shared" si="77"/>
        <v>4</v>
      </c>
      <c r="Q642">
        <f t="shared" si="78"/>
        <v>9</v>
      </c>
      <c r="R642">
        <f t="shared" si="81"/>
        <v>35</v>
      </c>
      <c r="U642">
        <f t="shared" si="82"/>
        <v>10</v>
      </c>
      <c r="W642">
        <f t="shared" si="83"/>
        <v>2</v>
      </c>
      <c r="X642">
        <f t="shared" ref="X642:X705" si="84">LEN(L642)</f>
        <v>3</v>
      </c>
      <c r="AE642" s="4" t="str">
        <f t="shared" si="79"/>
        <v xml:space="preserve">       </v>
      </c>
      <c r="AF642" s="4" t="str">
        <f t="shared" si="80"/>
        <v xml:space="preserve">       ('2951', '5333', 'cat6', 'subcat10', 'Ortiz Inc', 'Stand-alone incremental parallelism', 1000, 5438, 'successful', 53, 'US', 'USD', '2021-02-27 06:00:00', '2021-03-03 06:00:00'),</v>
      </c>
    </row>
    <row r="643" spans="1:32" x14ac:dyDescent="0.55000000000000004">
      <c r="A643">
        <v>1894</v>
      </c>
      <c r="B643">
        <v>5889</v>
      </c>
      <c r="C643" t="s">
        <v>48</v>
      </c>
      <c r="D643" t="s">
        <v>49</v>
      </c>
      <c r="E643" t="s">
        <v>44</v>
      </c>
      <c r="F643" t="s">
        <v>45</v>
      </c>
      <c r="G643">
        <v>5200</v>
      </c>
      <c r="H643">
        <v>1090</v>
      </c>
      <c r="I643" t="s">
        <v>16</v>
      </c>
      <c r="J643">
        <v>18</v>
      </c>
      <c r="K643" t="s">
        <v>46</v>
      </c>
      <c r="L643" t="s">
        <v>47</v>
      </c>
      <c r="M643" s="1">
        <v>44043.208333333336</v>
      </c>
      <c r="N643" s="1">
        <v>44327.208333333336</v>
      </c>
      <c r="P643">
        <f t="shared" ref="P643:P706" si="85">LEN(A643)</f>
        <v>4</v>
      </c>
      <c r="Q643">
        <f t="shared" ref="Q643:Q706" si="86">LEN(E643)</f>
        <v>27</v>
      </c>
      <c r="R643">
        <f t="shared" si="81"/>
        <v>35</v>
      </c>
      <c r="U643">
        <f t="shared" si="82"/>
        <v>6</v>
      </c>
      <c r="W643">
        <f t="shared" si="83"/>
        <v>2</v>
      </c>
      <c r="X643">
        <f t="shared" si="84"/>
        <v>3</v>
      </c>
      <c r="AE643" s="4" t="str">
        <f t="shared" ref="AE643:AE706" si="87">"       "</f>
        <v xml:space="preserve">       </v>
      </c>
      <c r="AF643" s="4" t="str">
        <f t="shared" ref="AF643:AF706" si="88">AE643&amp;"('"&amp;A643&amp;"', '"&amp;B643&amp;"', '"&amp;C643&amp;"', '"&amp;D643&amp;"', '"&amp;E643&amp;"', '"&amp;F643&amp;"', "&amp;G643&amp;", "&amp;H643&amp;", '"&amp;I643&amp;"', "&amp;J643&amp;", '"&amp;K643&amp;"', '"&amp;L643&amp;"', '"&amp;TEXT(M643,"YYYY-MM-DD HH:MM:SS")&amp;"', '"&amp;TEXT(N643,"YYYY-MM-DD HH:MM:SS")&amp;"'),"</f>
        <v xml:space="preserve">       ('1894', '5889', 'cat5', 'subcat5', 'Ortiz, Coleman and Mitchell', 'Operative upward-trending algorithm', 5200, 1090, 'failed', 18, 'GB', 'GBP', '2020-07-31 05:00:00', '2021-05-11 05:00:00'),</v>
      </c>
    </row>
    <row r="644" spans="1:32" x14ac:dyDescent="0.55000000000000004">
      <c r="A644">
        <v>291</v>
      </c>
      <c r="B644">
        <v>1847</v>
      </c>
      <c r="C644" t="s">
        <v>75</v>
      </c>
      <c r="D644" t="s">
        <v>76</v>
      </c>
      <c r="E644" t="s">
        <v>1263</v>
      </c>
      <c r="F644" t="s">
        <v>1264</v>
      </c>
      <c r="G644">
        <v>3300</v>
      </c>
      <c r="H644">
        <v>6178</v>
      </c>
      <c r="I644" t="s">
        <v>23</v>
      </c>
      <c r="J644">
        <v>107</v>
      </c>
      <c r="K644" t="s">
        <v>24</v>
      </c>
      <c r="L644" t="s">
        <v>25</v>
      </c>
      <c r="M644" s="1">
        <v>44200.25</v>
      </c>
      <c r="N644" s="1">
        <v>44405.208333333336</v>
      </c>
      <c r="P644">
        <f t="shared" si="85"/>
        <v>3</v>
      </c>
      <c r="Q644">
        <f t="shared" si="86"/>
        <v>29</v>
      </c>
      <c r="R644">
        <f t="shared" si="81"/>
        <v>33</v>
      </c>
      <c r="U644">
        <f t="shared" si="82"/>
        <v>10</v>
      </c>
      <c r="W644">
        <f t="shared" si="83"/>
        <v>2</v>
      </c>
      <c r="X644">
        <f t="shared" si="84"/>
        <v>3</v>
      </c>
      <c r="AE644" s="4" t="str">
        <f t="shared" si="87"/>
        <v xml:space="preserve">       </v>
      </c>
      <c r="AF644" s="4" t="str">
        <f t="shared" si="88"/>
        <v xml:space="preserve">       ('291', '1847', 'cat6', 'subcat10', 'Ortiz, Valenzuela and Collins', 'Profound solution-oriented matrix', 3300, 6178, 'successful', 107, 'US', 'USD', '2021-01-04 06:00:00', '2021-07-28 05:00:00'),</v>
      </c>
    </row>
    <row r="645" spans="1:32" x14ac:dyDescent="0.55000000000000004">
      <c r="A645">
        <v>1561</v>
      </c>
      <c r="B645">
        <v>5500</v>
      </c>
      <c r="C645" t="s">
        <v>48</v>
      </c>
      <c r="D645" t="s">
        <v>60</v>
      </c>
      <c r="E645" t="s">
        <v>2019</v>
      </c>
      <c r="F645" t="s">
        <v>2020</v>
      </c>
      <c r="G645">
        <v>7800</v>
      </c>
      <c r="H645">
        <v>6839</v>
      </c>
      <c r="I645" t="s">
        <v>16</v>
      </c>
      <c r="J645">
        <v>64</v>
      </c>
      <c r="K645" t="s">
        <v>24</v>
      </c>
      <c r="L645" t="s">
        <v>25</v>
      </c>
      <c r="M645" s="1">
        <v>44356.208333333336</v>
      </c>
      <c r="N645" s="1">
        <v>44365.208333333336</v>
      </c>
      <c r="P645">
        <f t="shared" si="85"/>
        <v>4</v>
      </c>
      <c r="Q645">
        <f t="shared" si="86"/>
        <v>13</v>
      </c>
      <c r="R645">
        <f t="shared" si="81"/>
        <v>36</v>
      </c>
      <c r="U645">
        <f t="shared" si="82"/>
        <v>6</v>
      </c>
      <c r="W645">
        <f t="shared" si="83"/>
        <v>2</v>
      </c>
      <c r="X645">
        <f t="shared" si="84"/>
        <v>3</v>
      </c>
      <c r="AE645" s="4" t="str">
        <f t="shared" si="87"/>
        <v xml:space="preserve">       </v>
      </c>
      <c r="AF645" s="4" t="str">
        <f t="shared" si="88"/>
        <v xml:space="preserve">       ('1561', '5500', 'cat5', 'subcat7', 'Ortiz-Roberts', 'Devolved foreground customer loyalty', 7800, 6839, 'failed', 64, 'US', 'USD', '2021-06-09 05:00:00', '2021-06-18 05:00:00'),</v>
      </c>
    </row>
    <row r="646" spans="1:32" x14ac:dyDescent="0.55000000000000004">
      <c r="A646">
        <v>797</v>
      </c>
      <c r="B646">
        <v>5923</v>
      </c>
      <c r="C646" t="s">
        <v>32</v>
      </c>
      <c r="D646" t="s">
        <v>33</v>
      </c>
      <c r="E646" t="s">
        <v>464</v>
      </c>
      <c r="F646" t="s">
        <v>465</v>
      </c>
      <c r="G646">
        <v>2100</v>
      </c>
      <c r="H646">
        <v>14305</v>
      </c>
      <c r="I646" t="s">
        <v>23</v>
      </c>
      <c r="J646">
        <v>157</v>
      </c>
      <c r="K646" t="s">
        <v>24</v>
      </c>
      <c r="L646" t="s">
        <v>25</v>
      </c>
      <c r="M646" s="1">
        <v>44236.25</v>
      </c>
      <c r="N646" s="1">
        <v>44495.208333333336</v>
      </c>
      <c r="P646">
        <f t="shared" si="85"/>
        <v>3</v>
      </c>
      <c r="Q646">
        <f t="shared" si="86"/>
        <v>25</v>
      </c>
      <c r="R646">
        <f t="shared" si="81"/>
        <v>39</v>
      </c>
      <c r="U646">
        <f t="shared" si="82"/>
        <v>10</v>
      </c>
      <c r="W646">
        <f t="shared" si="83"/>
        <v>2</v>
      </c>
      <c r="X646">
        <f t="shared" si="84"/>
        <v>3</v>
      </c>
      <c r="AE646" s="4" t="str">
        <f t="shared" si="87"/>
        <v xml:space="preserve">       </v>
      </c>
      <c r="AF646" s="4" t="str">
        <f t="shared" si="88"/>
        <v xml:space="preserve">       ('797', '5923', 'cat3', 'subcat3', 'Osborne, Perkins and Knox', 'Cross-platform bi-directional workforce', 2100, 14305, 'successful', 157, 'US', 'USD', '2021-02-09 06:00:00', '2021-10-26 05:00:00'),</v>
      </c>
    </row>
    <row r="647" spans="1:32" x14ac:dyDescent="0.55000000000000004">
      <c r="A647">
        <v>308</v>
      </c>
      <c r="B647">
        <v>2290</v>
      </c>
      <c r="C647" t="s">
        <v>26</v>
      </c>
      <c r="D647" t="s">
        <v>169</v>
      </c>
      <c r="E647" t="s">
        <v>848</v>
      </c>
      <c r="F647" t="s">
        <v>849</v>
      </c>
      <c r="G647">
        <v>62800</v>
      </c>
      <c r="H647">
        <v>143788</v>
      </c>
      <c r="I647" t="s">
        <v>23</v>
      </c>
      <c r="J647">
        <v>3059</v>
      </c>
      <c r="K647" t="s">
        <v>17</v>
      </c>
      <c r="L647" t="s">
        <v>18</v>
      </c>
      <c r="M647" s="1">
        <v>44154.25</v>
      </c>
      <c r="N647" s="1">
        <v>44436.208333333336</v>
      </c>
      <c r="P647">
        <f t="shared" si="85"/>
        <v>3</v>
      </c>
      <c r="Q647">
        <f t="shared" si="86"/>
        <v>24</v>
      </c>
      <c r="R647">
        <f t="shared" si="81"/>
        <v>34</v>
      </c>
      <c r="U647">
        <f t="shared" si="82"/>
        <v>10</v>
      </c>
      <c r="W647">
        <f t="shared" si="83"/>
        <v>2</v>
      </c>
      <c r="X647">
        <f t="shared" si="84"/>
        <v>3</v>
      </c>
      <c r="AE647" s="4" t="str">
        <f t="shared" si="87"/>
        <v xml:space="preserve">       </v>
      </c>
      <c r="AF647" s="4" t="str">
        <f t="shared" si="88"/>
        <v xml:space="preserve">       ('308', '2290', 'cat2', 'subcat18', 'Owens, Hall and Gonzalez', 'De-engineered static orchestration', 62800, 143788, 'successful', 3059, 'CA', 'CAD', '2020-11-19 06:00:00', '2021-08-28 05:00:00'),</v>
      </c>
    </row>
    <row r="648" spans="1:32" x14ac:dyDescent="0.55000000000000004">
      <c r="A648">
        <v>657</v>
      </c>
      <c r="B648">
        <v>5362</v>
      </c>
      <c r="C648" t="s">
        <v>38</v>
      </c>
      <c r="D648" t="s">
        <v>39</v>
      </c>
      <c r="E648" t="s">
        <v>503</v>
      </c>
      <c r="F648" t="s">
        <v>504</v>
      </c>
      <c r="G648">
        <v>7900</v>
      </c>
      <c r="H648">
        <v>667</v>
      </c>
      <c r="I648" t="s">
        <v>16</v>
      </c>
      <c r="J648">
        <v>17</v>
      </c>
      <c r="K648" t="s">
        <v>24</v>
      </c>
      <c r="L648" t="s">
        <v>25</v>
      </c>
      <c r="M648" s="1">
        <v>44408.208333333336</v>
      </c>
      <c r="N648" s="1">
        <v>44531.25</v>
      </c>
      <c r="P648">
        <f t="shared" si="85"/>
        <v>3</v>
      </c>
      <c r="Q648">
        <f t="shared" si="86"/>
        <v>8</v>
      </c>
      <c r="R648">
        <f t="shared" si="81"/>
        <v>26</v>
      </c>
      <c r="U648">
        <f t="shared" si="82"/>
        <v>6</v>
      </c>
      <c r="W648">
        <f t="shared" si="83"/>
        <v>2</v>
      </c>
      <c r="X648">
        <f t="shared" si="84"/>
        <v>3</v>
      </c>
      <c r="AE648" s="4" t="str">
        <f t="shared" si="87"/>
        <v xml:space="preserve">       </v>
      </c>
      <c r="AF648" s="4" t="str">
        <f t="shared" si="88"/>
        <v xml:space="preserve">       ('657', '5362', 'cat4', 'subcat4', 'Owens-Le', 'Focused composite approach', 7900, 667, 'failed', 17, 'US', 'USD', '2021-07-31 05:00:00', '2021-12-01 06:00:00'),</v>
      </c>
    </row>
    <row r="649" spans="1:32" x14ac:dyDescent="0.55000000000000004">
      <c r="A649">
        <v>2609</v>
      </c>
      <c r="B649">
        <v>3305</v>
      </c>
      <c r="C649" t="s">
        <v>75</v>
      </c>
      <c r="D649" t="s">
        <v>128</v>
      </c>
      <c r="E649" t="s">
        <v>1487</v>
      </c>
      <c r="F649" t="s">
        <v>1488</v>
      </c>
      <c r="G649">
        <v>6900</v>
      </c>
      <c r="H649">
        <v>10557</v>
      </c>
      <c r="I649" t="s">
        <v>23</v>
      </c>
      <c r="J649">
        <v>123</v>
      </c>
      <c r="K649" t="s">
        <v>24</v>
      </c>
      <c r="L649" t="s">
        <v>25</v>
      </c>
      <c r="M649" s="1">
        <v>44167.25</v>
      </c>
      <c r="N649" s="1">
        <v>44277.208333333336</v>
      </c>
      <c r="P649">
        <f t="shared" si="85"/>
        <v>4</v>
      </c>
      <c r="Q649">
        <f t="shared" si="86"/>
        <v>25</v>
      </c>
      <c r="R649">
        <f t="shared" si="81"/>
        <v>26</v>
      </c>
      <c r="U649">
        <f t="shared" si="82"/>
        <v>10</v>
      </c>
      <c r="W649">
        <f t="shared" si="83"/>
        <v>2</v>
      </c>
      <c r="X649">
        <f t="shared" si="84"/>
        <v>3</v>
      </c>
      <c r="AE649" s="4" t="str">
        <f t="shared" si="87"/>
        <v xml:space="preserve">       </v>
      </c>
      <c r="AF649" s="4" t="str">
        <f t="shared" si="88"/>
        <v xml:space="preserve">       ('2609', '3305', 'cat6', 'subcat14', 'Pace, Simpson and Watkins', 'Down-sized uniform ability', 6900, 10557, 'successful', 123, 'US', 'USD', '2020-12-02 06:00:00', '2021-03-22 05:00:00'),</v>
      </c>
    </row>
    <row r="650" spans="1:32" x14ac:dyDescent="0.55000000000000004">
      <c r="A650">
        <v>1732</v>
      </c>
      <c r="B650">
        <v>5675</v>
      </c>
      <c r="C650" t="s">
        <v>32</v>
      </c>
      <c r="D650" t="s">
        <v>72</v>
      </c>
      <c r="E650" t="s">
        <v>726</v>
      </c>
      <c r="F650" t="s">
        <v>727</v>
      </c>
      <c r="G650">
        <v>20700</v>
      </c>
      <c r="H650">
        <v>41396</v>
      </c>
      <c r="I650" t="s">
        <v>23</v>
      </c>
      <c r="J650">
        <v>470</v>
      </c>
      <c r="K650" t="s">
        <v>24</v>
      </c>
      <c r="L650" t="s">
        <v>25</v>
      </c>
      <c r="M650" s="1">
        <v>44042.208333333336</v>
      </c>
      <c r="N650" s="1">
        <v>44277.208333333336</v>
      </c>
      <c r="P650">
        <f t="shared" si="85"/>
        <v>4</v>
      </c>
      <c r="Q650">
        <f t="shared" si="86"/>
        <v>27</v>
      </c>
      <c r="R650">
        <f t="shared" si="81"/>
        <v>39</v>
      </c>
      <c r="U650">
        <f t="shared" si="82"/>
        <v>10</v>
      </c>
      <c r="W650">
        <f t="shared" si="83"/>
        <v>2</v>
      </c>
      <c r="X650">
        <f t="shared" si="84"/>
        <v>3</v>
      </c>
      <c r="AE650" s="4" t="str">
        <f t="shared" si="87"/>
        <v xml:space="preserve">       </v>
      </c>
      <c r="AF650" s="4" t="str">
        <f t="shared" si="88"/>
        <v xml:space="preserve">       ('1732', '5675', 'cat3', 'subcat9', 'Pacheco, Johnson and Torres', 'Optional bandwidth-monitored definition', 20700, 41396, 'successful', 470, 'US', 'USD', '2020-07-30 05:00:00', '2021-03-22 05:00:00'),</v>
      </c>
    </row>
    <row r="651" spans="1:32" x14ac:dyDescent="0.55000000000000004">
      <c r="A651">
        <v>305</v>
      </c>
      <c r="B651">
        <v>4666</v>
      </c>
      <c r="C651" t="s">
        <v>26</v>
      </c>
      <c r="D651" t="s">
        <v>27</v>
      </c>
      <c r="E651" t="s">
        <v>960</v>
      </c>
      <c r="F651" t="s">
        <v>961</v>
      </c>
      <c r="G651">
        <v>148400</v>
      </c>
      <c r="H651">
        <v>182302</v>
      </c>
      <c r="I651" t="s">
        <v>23</v>
      </c>
      <c r="J651">
        <v>6286</v>
      </c>
      <c r="K651" t="s">
        <v>24</v>
      </c>
      <c r="L651" t="s">
        <v>25</v>
      </c>
      <c r="M651" s="1">
        <v>44196.25</v>
      </c>
      <c r="N651" s="1">
        <v>44428.208333333336</v>
      </c>
      <c r="P651">
        <f t="shared" si="85"/>
        <v>3</v>
      </c>
      <c r="Q651">
        <f t="shared" si="86"/>
        <v>14</v>
      </c>
      <c r="R651">
        <f t="shared" si="81"/>
        <v>25</v>
      </c>
      <c r="U651">
        <f t="shared" si="82"/>
        <v>10</v>
      </c>
      <c r="W651">
        <f t="shared" si="83"/>
        <v>2</v>
      </c>
      <c r="X651">
        <f t="shared" si="84"/>
        <v>3</v>
      </c>
      <c r="AE651" s="4" t="str">
        <f t="shared" si="87"/>
        <v xml:space="preserve">       </v>
      </c>
      <c r="AF651" s="4" t="str">
        <f t="shared" si="88"/>
        <v xml:space="preserve">       ('305', '4666', 'cat2', 'subcat2', 'Padilla-Porter', 'Innovative exuding matrix', 148400, 182302, 'successful', 6286, 'US', 'USD', '2020-12-31 06:00:00', '2021-08-20 05:00:00'),</v>
      </c>
    </row>
    <row r="652" spans="1:32" x14ac:dyDescent="0.55000000000000004">
      <c r="A652">
        <v>1327</v>
      </c>
      <c r="B652">
        <v>3904</v>
      </c>
      <c r="C652" t="s">
        <v>97</v>
      </c>
      <c r="D652" t="s">
        <v>98</v>
      </c>
      <c r="E652" t="s">
        <v>1667</v>
      </c>
      <c r="F652" t="s">
        <v>1668</v>
      </c>
      <c r="G652">
        <v>92500</v>
      </c>
      <c r="H652">
        <v>71320</v>
      </c>
      <c r="I652" t="s">
        <v>16</v>
      </c>
      <c r="J652">
        <v>679</v>
      </c>
      <c r="K652" t="s">
        <v>24</v>
      </c>
      <c r="L652" t="s">
        <v>25</v>
      </c>
      <c r="M652" s="1">
        <v>44409.208333333336</v>
      </c>
      <c r="N652" s="1">
        <v>44483.208333333336</v>
      </c>
      <c r="P652">
        <f t="shared" si="85"/>
        <v>4</v>
      </c>
      <c r="Q652">
        <f t="shared" si="86"/>
        <v>19</v>
      </c>
      <c r="R652">
        <f t="shared" si="81"/>
        <v>32</v>
      </c>
      <c r="U652">
        <f t="shared" si="82"/>
        <v>6</v>
      </c>
      <c r="W652">
        <f t="shared" si="83"/>
        <v>2</v>
      </c>
      <c r="X652">
        <f t="shared" si="84"/>
        <v>3</v>
      </c>
      <c r="AE652" s="4" t="str">
        <f t="shared" si="87"/>
        <v xml:space="preserve">       </v>
      </c>
      <c r="AF652" s="4" t="str">
        <f t="shared" si="88"/>
        <v xml:space="preserve">       ('1327', '3904', 'cat7', 'subcat12', 'Page, Holt and Mack', 'Fundamental methodical emulation', 92500, 71320, 'failed', 679, 'US', 'USD', '2021-08-01 05:00:00', '2021-10-14 05:00:00'),</v>
      </c>
    </row>
    <row r="653" spans="1:32" x14ac:dyDescent="0.55000000000000004">
      <c r="A653">
        <v>3039</v>
      </c>
      <c r="B653">
        <v>5066</v>
      </c>
      <c r="C653" t="s">
        <v>26</v>
      </c>
      <c r="D653" t="s">
        <v>57</v>
      </c>
      <c r="E653" t="s">
        <v>458</v>
      </c>
      <c r="F653" t="s">
        <v>459</v>
      </c>
      <c r="G653">
        <v>63200</v>
      </c>
      <c r="H653">
        <v>6041</v>
      </c>
      <c r="I653" t="s">
        <v>16</v>
      </c>
      <c r="J653">
        <v>168</v>
      </c>
      <c r="K653" t="s">
        <v>24</v>
      </c>
      <c r="L653" t="s">
        <v>25</v>
      </c>
      <c r="M653" s="1">
        <v>44291.208333333336</v>
      </c>
      <c r="N653" s="1">
        <v>44382.208333333336</v>
      </c>
      <c r="P653">
        <f t="shared" si="85"/>
        <v>4</v>
      </c>
      <c r="Q653">
        <f t="shared" si="86"/>
        <v>10</v>
      </c>
      <c r="R653">
        <f t="shared" si="81"/>
        <v>32</v>
      </c>
      <c r="U653">
        <f t="shared" si="82"/>
        <v>6</v>
      </c>
      <c r="W653">
        <f t="shared" si="83"/>
        <v>2</v>
      </c>
      <c r="X653">
        <f t="shared" si="84"/>
        <v>3</v>
      </c>
      <c r="AE653" s="4" t="str">
        <f t="shared" si="87"/>
        <v xml:space="preserve">       </v>
      </c>
      <c r="AF653" s="4" t="str">
        <f t="shared" si="88"/>
        <v xml:space="preserve">       ('3039', '5066', 'cat2', 'subcat6', 'Palmer Inc', 'Universal multi-state capability', 63200, 6041, 'failed', 168, 'US', 'USD', '2021-04-05 05:00:00', '2021-07-05 05:00:00'),</v>
      </c>
    </row>
    <row r="654" spans="1:32" x14ac:dyDescent="0.55000000000000004">
      <c r="A654">
        <v>851</v>
      </c>
      <c r="B654">
        <v>2321</v>
      </c>
      <c r="C654" t="s">
        <v>38</v>
      </c>
      <c r="D654" t="s">
        <v>39</v>
      </c>
      <c r="E654" t="s">
        <v>1819</v>
      </c>
      <c r="F654" t="s">
        <v>1820</v>
      </c>
      <c r="G654">
        <v>5800</v>
      </c>
      <c r="H654">
        <v>12174</v>
      </c>
      <c r="I654" t="s">
        <v>23</v>
      </c>
      <c r="J654">
        <v>290</v>
      </c>
      <c r="K654" t="s">
        <v>24</v>
      </c>
      <c r="L654" t="s">
        <v>25</v>
      </c>
      <c r="M654" s="1">
        <v>44495.208333333336</v>
      </c>
      <c r="N654" s="1">
        <v>44509.25</v>
      </c>
      <c r="P654">
        <f t="shared" si="85"/>
        <v>3</v>
      </c>
      <c r="Q654">
        <f t="shared" si="86"/>
        <v>10</v>
      </c>
      <c r="R654">
        <f t="shared" si="81"/>
        <v>41</v>
      </c>
      <c r="U654">
        <f t="shared" si="82"/>
        <v>10</v>
      </c>
      <c r="W654">
        <f t="shared" si="83"/>
        <v>2</v>
      </c>
      <c r="X654">
        <f t="shared" si="84"/>
        <v>3</v>
      </c>
      <c r="AE654" s="4" t="str">
        <f t="shared" si="87"/>
        <v xml:space="preserve">       </v>
      </c>
      <c r="AF654" s="4" t="str">
        <f t="shared" si="88"/>
        <v xml:space="preserve">       ('851', '2321', 'cat4', 'subcat4', 'Palmer Ltd', 'Reverse-engineered uniform knowledge user', 5800, 12174, 'successful', 290, 'US', 'USD', '2021-10-26 05:00:00', '2021-11-09 06:00:00'),</v>
      </c>
    </row>
    <row r="655" spans="1:32" x14ac:dyDescent="0.55000000000000004">
      <c r="A655">
        <v>1055</v>
      </c>
      <c r="B655">
        <v>3017</v>
      </c>
      <c r="C655" t="s">
        <v>38</v>
      </c>
      <c r="D655" t="s">
        <v>39</v>
      </c>
      <c r="E655" t="s">
        <v>434</v>
      </c>
      <c r="F655" t="s">
        <v>435</v>
      </c>
      <c r="G655">
        <v>88800</v>
      </c>
      <c r="H655">
        <v>28358</v>
      </c>
      <c r="I655" t="s">
        <v>16</v>
      </c>
      <c r="J655">
        <v>886</v>
      </c>
      <c r="K655" t="s">
        <v>24</v>
      </c>
      <c r="L655" t="s">
        <v>25</v>
      </c>
      <c r="M655" s="1">
        <v>44237.25</v>
      </c>
      <c r="N655" s="1">
        <v>44424.208333333336</v>
      </c>
      <c r="P655">
        <f t="shared" si="85"/>
        <v>4</v>
      </c>
      <c r="Q655">
        <f t="shared" si="86"/>
        <v>12</v>
      </c>
      <c r="R655">
        <f t="shared" si="81"/>
        <v>29</v>
      </c>
      <c r="U655">
        <f t="shared" si="82"/>
        <v>6</v>
      </c>
      <c r="W655">
        <f t="shared" si="83"/>
        <v>2</v>
      </c>
      <c r="X655">
        <f t="shared" si="84"/>
        <v>3</v>
      </c>
      <c r="AE655" s="4" t="str">
        <f t="shared" si="87"/>
        <v xml:space="preserve">       </v>
      </c>
      <c r="AF655" s="4" t="str">
        <f t="shared" si="88"/>
        <v xml:space="preserve">       ('1055', '3017', 'cat4', 'subcat4', 'Parker Group', 'Grass-roots foreground policy', 88800, 28358, 'failed', 886, 'US', 'USD', '2021-02-10 06:00:00', '2021-08-16 05:00:00'),</v>
      </c>
    </row>
    <row r="656" spans="1:32" x14ac:dyDescent="0.55000000000000004">
      <c r="A656">
        <v>1090</v>
      </c>
      <c r="B656">
        <v>2277</v>
      </c>
      <c r="C656" t="s">
        <v>26</v>
      </c>
      <c r="D656" t="s">
        <v>57</v>
      </c>
      <c r="E656" t="s">
        <v>364</v>
      </c>
      <c r="F656" t="s">
        <v>365</v>
      </c>
      <c r="G656">
        <v>137200</v>
      </c>
      <c r="H656">
        <v>88037</v>
      </c>
      <c r="I656" t="s">
        <v>16</v>
      </c>
      <c r="J656">
        <v>1467</v>
      </c>
      <c r="K656" t="s">
        <v>24</v>
      </c>
      <c r="L656" t="s">
        <v>25</v>
      </c>
      <c r="M656" s="1">
        <v>44532.25</v>
      </c>
      <c r="N656" s="1">
        <v>44573.25</v>
      </c>
      <c r="P656">
        <f t="shared" si="85"/>
        <v>4</v>
      </c>
      <c r="Q656">
        <f t="shared" si="86"/>
        <v>10</v>
      </c>
      <c r="R656">
        <f t="shared" si="81"/>
        <v>34</v>
      </c>
      <c r="U656">
        <f t="shared" si="82"/>
        <v>6</v>
      </c>
      <c r="W656">
        <f t="shared" si="83"/>
        <v>2</v>
      </c>
      <c r="X656">
        <f t="shared" si="84"/>
        <v>3</v>
      </c>
      <c r="AE656" s="4" t="str">
        <f t="shared" si="87"/>
        <v xml:space="preserve">       </v>
      </c>
      <c r="AF656" s="4" t="str">
        <f t="shared" si="88"/>
        <v xml:space="preserve">       ('1090', '2277', 'cat2', 'subcat6', 'Parker LLC', 'Customizable intermediate extranet', 137200, 88037, 'failed', 1467, 'US', 'USD', '2021-12-02 06:00:00', '2022-01-12 06:00:00'),</v>
      </c>
    </row>
    <row r="657" spans="1:32" x14ac:dyDescent="0.55000000000000004">
      <c r="A657">
        <v>238</v>
      </c>
      <c r="B657">
        <v>2609</v>
      </c>
      <c r="C657" t="s">
        <v>38</v>
      </c>
      <c r="D657" t="s">
        <v>39</v>
      </c>
      <c r="E657" t="s">
        <v>1317</v>
      </c>
      <c r="F657" t="s">
        <v>1318</v>
      </c>
      <c r="G657">
        <v>72100</v>
      </c>
      <c r="H657">
        <v>30902</v>
      </c>
      <c r="I657" t="s">
        <v>54</v>
      </c>
      <c r="J657">
        <v>278</v>
      </c>
      <c r="K657" t="s">
        <v>24</v>
      </c>
      <c r="L657" t="s">
        <v>25</v>
      </c>
      <c r="M657" s="1">
        <v>44201.25</v>
      </c>
      <c r="N657" s="1">
        <v>44398.208333333336</v>
      </c>
      <c r="P657">
        <f t="shared" si="85"/>
        <v>3</v>
      </c>
      <c r="Q657">
        <f t="shared" si="86"/>
        <v>10</v>
      </c>
      <c r="R657">
        <f t="shared" si="81"/>
        <v>26</v>
      </c>
      <c r="U657">
        <f t="shared" si="82"/>
        <v>4</v>
      </c>
      <c r="W657">
        <f t="shared" si="83"/>
        <v>2</v>
      </c>
      <c r="X657">
        <f t="shared" si="84"/>
        <v>3</v>
      </c>
      <c r="AE657" s="4" t="str">
        <f t="shared" si="87"/>
        <v xml:space="preserve">       </v>
      </c>
      <c r="AF657" s="4" t="str">
        <f t="shared" si="88"/>
        <v xml:space="preserve">       ('238', '2609', 'cat4', 'subcat4', 'Parker PLC', 'Reduced interactive matrix', 72100, 30902, 'live', 278, 'US', 'USD', '2021-01-05 06:00:00', '2021-07-21 05:00:00'),</v>
      </c>
    </row>
    <row r="658" spans="1:32" x14ac:dyDescent="0.55000000000000004">
      <c r="A658">
        <v>76</v>
      </c>
      <c r="B658">
        <v>3259</v>
      </c>
      <c r="C658" t="s">
        <v>19</v>
      </c>
      <c r="D658" t="s">
        <v>20</v>
      </c>
      <c r="E658" t="s">
        <v>1203</v>
      </c>
      <c r="F658" t="s">
        <v>1204</v>
      </c>
      <c r="G658">
        <v>2700</v>
      </c>
      <c r="H658">
        <v>9967</v>
      </c>
      <c r="I658" t="s">
        <v>23</v>
      </c>
      <c r="J658">
        <v>144</v>
      </c>
      <c r="K658" t="s">
        <v>24</v>
      </c>
      <c r="L658" t="s">
        <v>25</v>
      </c>
      <c r="M658" s="1">
        <v>44007.208333333336</v>
      </c>
      <c r="N658" s="1">
        <v>44343.208333333336</v>
      </c>
      <c r="P658">
        <f t="shared" si="85"/>
        <v>2</v>
      </c>
      <c r="Q658">
        <f t="shared" si="86"/>
        <v>24</v>
      </c>
      <c r="R658">
        <f t="shared" ref="R658:R721" si="89">LEN(F658)</f>
        <v>25</v>
      </c>
      <c r="U658">
        <f t="shared" ref="U658:U721" si="90">LEN(I658)</f>
        <v>10</v>
      </c>
      <c r="W658">
        <f t="shared" ref="W658:W721" si="91">LEN(K658)</f>
        <v>2</v>
      </c>
      <c r="X658">
        <f t="shared" si="84"/>
        <v>3</v>
      </c>
      <c r="AE658" s="4" t="str">
        <f t="shared" si="87"/>
        <v xml:space="preserve">       </v>
      </c>
      <c r="AF658" s="4" t="str">
        <f t="shared" si="88"/>
        <v xml:space="preserve">       ('76', '3259', 'cat1', 'subcat1', 'Parker, Haley and Foster', 'Adaptive local task-force', 2700, 9967, 'successful', 144, 'US', 'USD', '2020-06-25 05:00:00', '2021-05-27 05:00:00'),</v>
      </c>
    </row>
    <row r="659" spans="1:32" x14ac:dyDescent="0.55000000000000004">
      <c r="A659">
        <v>2510</v>
      </c>
      <c r="B659">
        <v>1657</v>
      </c>
      <c r="C659" t="s">
        <v>75</v>
      </c>
      <c r="D659" t="s">
        <v>76</v>
      </c>
      <c r="E659" t="s">
        <v>1849</v>
      </c>
      <c r="F659" t="s">
        <v>1850</v>
      </c>
      <c r="G659">
        <v>41000</v>
      </c>
      <c r="H659">
        <v>709</v>
      </c>
      <c r="I659" t="s">
        <v>54</v>
      </c>
      <c r="J659">
        <v>14</v>
      </c>
      <c r="K659" t="s">
        <v>24</v>
      </c>
      <c r="L659" t="s">
        <v>25</v>
      </c>
      <c r="M659" s="1">
        <v>43876.25</v>
      </c>
      <c r="N659" s="1">
        <v>44250.25</v>
      </c>
      <c r="P659">
        <f t="shared" si="85"/>
        <v>4</v>
      </c>
      <c r="Q659">
        <f t="shared" si="86"/>
        <v>13</v>
      </c>
      <c r="R659">
        <f t="shared" si="89"/>
        <v>43</v>
      </c>
      <c r="U659">
        <f t="shared" si="90"/>
        <v>4</v>
      </c>
      <c r="W659">
        <f t="shared" si="91"/>
        <v>2</v>
      </c>
      <c r="X659">
        <f t="shared" si="84"/>
        <v>3</v>
      </c>
      <c r="AE659" s="4" t="str">
        <f t="shared" si="87"/>
        <v xml:space="preserve">       </v>
      </c>
      <c r="AF659" s="4" t="str">
        <f t="shared" si="88"/>
        <v xml:space="preserve">       ('2510', '1657', 'cat6', 'subcat10', 'Parker-Morris', 'Assimilated next generation instruction set', 41000, 709, 'live', 14, 'US', 'USD', '2020-02-15 06:00:00', '2021-02-23 06:00:00'),</v>
      </c>
    </row>
    <row r="660" spans="1:32" x14ac:dyDescent="0.55000000000000004">
      <c r="A660">
        <v>800</v>
      </c>
      <c r="B660">
        <v>4327</v>
      </c>
      <c r="C660" t="s">
        <v>48</v>
      </c>
      <c r="D660" t="s">
        <v>49</v>
      </c>
      <c r="E660" t="s">
        <v>1382</v>
      </c>
      <c r="F660" t="s">
        <v>1383</v>
      </c>
      <c r="G660">
        <v>5100</v>
      </c>
      <c r="H660">
        <v>12219</v>
      </c>
      <c r="I660" t="s">
        <v>23</v>
      </c>
      <c r="J660">
        <v>272</v>
      </c>
      <c r="K660" t="s">
        <v>24</v>
      </c>
      <c r="L660" t="s">
        <v>25</v>
      </c>
      <c r="M660" s="1">
        <v>44133.208333333336</v>
      </c>
      <c r="N660" s="1">
        <v>44280.208333333336</v>
      </c>
      <c r="P660">
        <f t="shared" si="85"/>
        <v>3</v>
      </c>
      <c r="Q660">
        <f t="shared" si="86"/>
        <v>12</v>
      </c>
      <c r="R660">
        <f t="shared" si="89"/>
        <v>35</v>
      </c>
      <c r="U660">
        <f t="shared" si="90"/>
        <v>10</v>
      </c>
      <c r="W660">
        <f t="shared" si="91"/>
        <v>2</v>
      </c>
      <c r="X660">
        <f t="shared" si="84"/>
        <v>3</v>
      </c>
      <c r="AE660" s="4" t="str">
        <f t="shared" si="87"/>
        <v xml:space="preserve">       </v>
      </c>
      <c r="AF660" s="4" t="str">
        <f t="shared" si="88"/>
        <v xml:space="preserve">       ('800', '4327', 'cat5', 'subcat5', 'Park-Goodman', 'Customer-focused impactful extranet', 5100, 12219, 'successful', 272, 'US', 'USD', '2020-10-29 05:00:00', '2021-03-25 05:00:00'),</v>
      </c>
    </row>
    <row r="661" spans="1:32" x14ac:dyDescent="0.55000000000000004">
      <c r="A661">
        <v>2413</v>
      </c>
      <c r="B661">
        <v>5818</v>
      </c>
      <c r="C661" t="s">
        <v>38</v>
      </c>
      <c r="D661" t="s">
        <v>39</v>
      </c>
      <c r="E661" t="s">
        <v>716</v>
      </c>
      <c r="F661" t="s">
        <v>717</v>
      </c>
      <c r="G661">
        <v>2600</v>
      </c>
      <c r="H661">
        <v>1002</v>
      </c>
      <c r="I661" t="s">
        <v>16</v>
      </c>
      <c r="J661">
        <v>33</v>
      </c>
      <c r="K661" t="s">
        <v>24</v>
      </c>
      <c r="L661" t="s">
        <v>25</v>
      </c>
      <c r="M661" s="1">
        <v>43931.208333333336</v>
      </c>
      <c r="N661" s="1">
        <v>44301.208333333336</v>
      </c>
      <c r="P661">
        <f t="shared" si="85"/>
        <v>4</v>
      </c>
      <c r="Q661">
        <f t="shared" si="86"/>
        <v>28</v>
      </c>
      <c r="R661">
        <f t="shared" si="89"/>
        <v>32</v>
      </c>
      <c r="U661">
        <f t="shared" si="90"/>
        <v>6</v>
      </c>
      <c r="W661">
        <f t="shared" si="91"/>
        <v>2</v>
      </c>
      <c r="X661">
        <f t="shared" si="84"/>
        <v>3</v>
      </c>
      <c r="AE661" s="4" t="str">
        <f t="shared" si="87"/>
        <v xml:space="preserve">       </v>
      </c>
      <c r="AF661" s="4" t="str">
        <f t="shared" si="88"/>
        <v xml:space="preserve">       ('2413', '5818', 'cat4', 'subcat4', 'Patterson, Salinas and Lucas', 'Digitized 3rdgeneration encoding', 2600, 1002, 'failed', 33, 'US', 'USD', '2020-04-10 05:00:00', '2021-04-15 05:00:00'),</v>
      </c>
    </row>
    <row r="662" spans="1:32" x14ac:dyDescent="0.55000000000000004">
      <c r="A662">
        <v>2047</v>
      </c>
      <c r="B662">
        <v>5801</v>
      </c>
      <c r="C662" t="s">
        <v>38</v>
      </c>
      <c r="D662" t="s">
        <v>39</v>
      </c>
      <c r="E662" t="s">
        <v>1313</v>
      </c>
      <c r="F662" t="s">
        <v>1314</v>
      </c>
      <c r="G662">
        <v>9500</v>
      </c>
      <c r="H662">
        <v>5973</v>
      </c>
      <c r="I662" t="s">
        <v>82</v>
      </c>
      <c r="J662">
        <v>87</v>
      </c>
      <c r="K662" t="s">
        <v>24</v>
      </c>
      <c r="L662" t="s">
        <v>25</v>
      </c>
      <c r="M662" s="1">
        <v>44438.208333333336</v>
      </c>
      <c r="N662" s="1">
        <v>44531.25</v>
      </c>
      <c r="P662">
        <f t="shared" si="85"/>
        <v>4</v>
      </c>
      <c r="Q662">
        <f t="shared" si="86"/>
        <v>17</v>
      </c>
      <c r="R662">
        <f t="shared" si="89"/>
        <v>33</v>
      </c>
      <c r="U662">
        <f t="shared" si="90"/>
        <v>8</v>
      </c>
      <c r="W662">
        <f t="shared" si="91"/>
        <v>2</v>
      </c>
      <c r="X662">
        <f t="shared" si="84"/>
        <v>3</v>
      </c>
      <c r="AE662" s="4" t="str">
        <f t="shared" si="87"/>
        <v xml:space="preserve">       </v>
      </c>
      <c r="AF662" s="4" t="str">
        <f t="shared" si="88"/>
        <v xml:space="preserve">       ('2047', '5801', 'cat4', 'subcat4', 'Patterson-Johnson', 'Grass-roots directional workforce', 9500, 5973, 'canceled', 87, 'US', 'USD', '2021-08-30 05:00:00', '2021-12-01 06:00:00'),</v>
      </c>
    </row>
    <row r="663" spans="1:32" x14ac:dyDescent="0.55000000000000004">
      <c r="A663">
        <v>418</v>
      </c>
      <c r="B663">
        <v>3522</v>
      </c>
      <c r="C663" t="s">
        <v>38</v>
      </c>
      <c r="D663" t="s">
        <v>39</v>
      </c>
      <c r="E663" t="s">
        <v>1390</v>
      </c>
      <c r="F663" t="s">
        <v>1391</v>
      </c>
      <c r="G663">
        <v>48800</v>
      </c>
      <c r="H663">
        <v>175020</v>
      </c>
      <c r="I663" t="s">
        <v>23</v>
      </c>
      <c r="J663">
        <v>1621</v>
      </c>
      <c r="K663" t="s">
        <v>116</v>
      </c>
      <c r="L663" t="s">
        <v>117</v>
      </c>
      <c r="M663" s="1">
        <v>44186.25</v>
      </c>
      <c r="N663" s="1">
        <v>44545.25</v>
      </c>
      <c r="P663">
        <f t="shared" si="85"/>
        <v>3</v>
      </c>
      <c r="Q663">
        <f t="shared" si="86"/>
        <v>25</v>
      </c>
      <c r="R663">
        <f t="shared" si="89"/>
        <v>33</v>
      </c>
      <c r="U663">
        <f t="shared" si="90"/>
        <v>10</v>
      </c>
      <c r="W663">
        <f t="shared" si="91"/>
        <v>2</v>
      </c>
      <c r="X663">
        <f t="shared" si="84"/>
        <v>3</v>
      </c>
      <c r="AE663" s="4" t="str">
        <f t="shared" si="87"/>
        <v xml:space="preserve">       </v>
      </c>
      <c r="AF663" s="4" t="str">
        <f t="shared" si="88"/>
        <v xml:space="preserve">       ('418', '3522', 'cat4', 'subcat4', 'Payne, Garrett and Thomas', 'Upgradable bi-directional concept', 48800, 175020, 'successful', 1621, 'IT', 'EUR', '2020-12-21 06:00:00', '2021-12-15 06:00:00'),</v>
      </c>
    </row>
    <row r="664" spans="1:32" x14ac:dyDescent="0.55000000000000004">
      <c r="A664">
        <v>2757</v>
      </c>
      <c r="B664">
        <v>3456</v>
      </c>
      <c r="C664" t="s">
        <v>26</v>
      </c>
      <c r="D664" t="s">
        <v>67</v>
      </c>
      <c r="E664" t="s">
        <v>360</v>
      </c>
      <c r="F664" t="s">
        <v>361</v>
      </c>
      <c r="G664">
        <v>6200</v>
      </c>
      <c r="H664">
        <v>13632</v>
      </c>
      <c r="I664" t="s">
        <v>23</v>
      </c>
      <c r="J664">
        <v>195</v>
      </c>
      <c r="K664" t="s">
        <v>24</v>
      </c>
      <c r="L664" t="s">
        <v>25</v>
      </c>
      <c r="M664" s="1">
        <v>44082.208333333336</v>
      </c>
      <c r="N664" s="1">
        <v>44302.208333333336</v>
      </c>
      <c r="P664">
        <f t="shared" si="85"/>
        <v>4</v>
      </c>
      <c r="Q664">
        <f t="shared" si="86"/>
        <v>23</v>
      </c>
      <c r="R664">
        <f t="shared" si="89"/>
        <v>34</v>
      </c>
      <c r="U664">
        <f t="shared" si="90"/>
        <v>10</v>
      </c>
      <c r="W664">
        <f t="shared" si="91"/>
        <v>2</v>
      </c>
      <c r="X664">
        <f t="shared" si="84"/>
        <v>3</v>
      </c>
      <c r="AE664" s="4" t="str">
        <f t="shared" si="87"/>
        <v xml:space="preserve">       </v>
      </c>
      <c r="AF664" s="4" t="str">
        <f t="shared" si="88"/>
        <v xml:space="preserve">       ('2757', '3456', 'cat2', 'subcat8', 'Payne, Oliver and Burch', 'Managed fresh-thinking flexibility', 6200, 13632, 'successful', 195, 'US', 'USD', '2020-09-08 05:00:00', '2021-04-16 05:00:00'),</v>
      </c>
    </row>
    <row r="665" spans="1:32" x14ac:dyDescent="0.55000000000000004">
      <c r="A665">
        <v>2566</v>
      </c>
      <c r="B665">
        <v>3396</v>
      </c>
      <c r="C665" t="s">
        <v>38</v>
      </c>
      <c r="D665" t="s">
        <v>39</v>
      </c>
      <c r="E665" t="s">
        <v>1969</v>
      </c>
      <c r="F665" t="s">
        <v>1970</v>
      </c>
      <c r="G665">
        <v>3700</v>
      </c>
      <c r="H665">
        <v>13164</v>
      </c>
      <c r="I665" t="s">
        <v>23</v>
      </c>
      <c r="J665">
        <v>155</v>
      </c>
      <c r="K665" t="s">
        <v>24</v>
      </c>
      <c r="L665" t="s">
        <v>25</v>
      </c>
      <c r="M665" s="1">
        <v>43946.208333333336</v>
      </c>
      <c r="N665" s="1">
        <v>44283.208333333336</v>
      </c>
      <c r="P665">
        <f t="shared" si="85"/>
        <v>4</v>
      </c>
      <c r="Q665">
        <f t="shared" si="86"/>
        <v>23</v>
      </c>
      <c r="R665">
        <f t="shared" si="89"/>
        <v>35</v>
      </c>
      <c r="U665">
        <f t="shared" si="90"/>
        <v>10</v>
      </c>
      <c r="W665">
        <f t="shared" si="91"/>
        <v>2</v>
      </c>
      <c r="X665">
        <f t="shared" si="84"/>
        <v>3</v>
      </c>
      <c r="AE665" s="4" t="str">
        <f t="shared" si="87"/>
        <v xml:space="preserve">       </v>
      </c>
      <c r="AF665" s="4" t="str">
        <f t="shared" si="88"/>
        <v xml:space="preserve">       ('2566', '3396', 'cat4', 'subcat4', 'Peck, Higgins and Smith', 'Devolved disintermediate encryption', 3700, 13164, 'successful', 155, 'US', 'USD', '2020-04-25 05:00:00', '2021-03-28 05:00:00'),</v>
      </c>
    </row>
    <row r="666" spans="1:32" x14ac:dyDescent="0.55000000000000004">
      <c r="A666">
        <v>195</v>
      </c>
      <c r="B666">
        <v>3041</v>
      </c>
      <c r="C666" t="s">
        <v>75</v>
      </c>
      <c r="D666" t="s">
        <v>216</v>
      </c>
      <c r="E666" t="s">
        <v>1455</v>
      </c>
      <c r="F666" t="s">
        <v>1456</v>
      </c>
      <c r="G666">
        <v>63400</v>
      </c>
      <c r="H666">
        <v>197728</v>
      </c>
      <c r="I666" t="s">
        <v>23</v>
      </c>
      <c r="J666">
        <v>2038</v>
      </c>
      <c r="K666" t="s">
        <v>24</v>
      </c>
      <c r="L666" t="s">
        <v>25</v>
      </c>
      <c r="M666" s="1">
        <v>44317.208333333336</v>
      </c>
      <c r="N666" s="1">
        <v>44503.208333333336</v>
      </c>
      <c r="P666">
        <f t="shared" si="85"/>
        <v>3</v>
      </c>
      <c r="Q666">
        <f t="shared" si="86"/>
        <v>11</v>
      </c>
      <c r="R666">
        <f t="shared" si="89"/>
        <v>27</v>
      </c>
      <c r="U666">
        <f t="shared" si="90"/>
        <v>10</v>
      </c>
      <c r="W666">
        <f t="shared" si="91"/>
        <v>2</v>
      </c>
      <c r="X666">
        <f t="shared" si="84"/>
        <v>3</v>
      </c>
      <c r="AE666" s="4" t="str">
        <f t="shared" si="87"/>
        <v xml:space="preserve">       </v>
      </c>
      <c r="AF666" s="4" t="str">
        <f t="shared" si="88"/>
        <v xml:space="preserve">       ('195', '3041', 'cat6', 'subcat19', 'Perez Group', 'Cross-platform tertiary hub', 63400, 197728, 'successful', 2038, 'US', 'USD', '2021-05-01 05:00:00', '2021-11-03 05:00:00'),</v>
      </c>
    </row>
    <row r="667" spans="1:32" x14ac:dyDescent="0.55000000000000004">
      <c r="A667">
        <v>436</v>
      </c>
      <c r="B667">
        <v>1757</v>
      </c>
      <c r="C667" t="s">
        <v>38</v>
      </c>
      <c r="D667" t="s">
        <v>39</v>
      </c>
      <c r="E667" t="s">
        <v>566</v>
      </c>
      <c r="F667" t="s">
        <v>567</v>
      </c>
      <c r="G667">
        <v>1000</v>
      </c>
      <c r="H667">
        <v>6263</v>
      </c>
      <c r="I667" t="s">
        <v>23</v>
      </c>
      <c r="J667">
        <v>59</v>
      </c>
      <c r="K667" t="s">
        <v>24</v>
      </c>
      <c r="L667" t="s">
        <v>25</v>
      </c>
      <c r="M667" s="1">
        <v>44160.25</v>
      </c>
      <c r="N667" s="1">
        <v>44436.208333333336</v>
      </c>
      <c r="P667">
        <f t="shared" si="85"/>
        <v>3</v>
      </c>
      <c r="Q667">
        <f t="shared" si="86"/>
        <v>9</v>
      </c>
      <c r="R667">
        <f t="shared" si="89"/>
        <v>39</v>
      </c>
      <c r="U667">
        <f t="shared" si="90"/>
        <v>10</v>
      </c>
      <c r="W667">
        <f t="shared" si="91"/>
        <v>2</v>
      </c>
      <c r="X667">
        <f t="shared" si="84"/>
        <v>3</v>
      </c>
      <c r="AE667" s="4" t="str">
        <f t="shared" si="87"/>
        <v xml:space="preserve">       </v>
      </c>
      <c r="AF667" s="4" t="str">
        <f t="shared" si="88"/>
        <v xml:space="preserve">       ('436', '1757', 'cat4', 'subcat4', 'Perez PLC', 'Operative bandwidth-monitored interface', 1000, 6263, 'successful', 59, 'US', 'USD', '2020-11-25 06:00:00', '2021-08-28 05:00:00'),</v>
      </c>
    </row>
    <row r="668" spans="1:32" x14ac:dyDescent="0.55000000000000004">
      <c r="A668">
        <v>2239</v>
      </c>
      <c r="B668">
        <v>2326</v>
      </c>
      <c r="C668" t="s">
        <v>38</v>
      </c>
      <c r="D668" t="s">
        <v>39</v>
      </c>
      <c r="E668" t="s">
        <v>566</v>
      </c>
      <c r="F668" t="s">
        <v>1215</v>
      </c>
      <c r="G668">
        <v>43800</v>
      </c>
      <c r="H668">
        <v>149578</v>
      </c>
      <c r="I668" t="s">
        <v>23</v>
      </c>
      <c r="J668">
        <v>3116</v>
      </c>
      <c r="K668" t="s">
        <v>24</v>
      </c>
      <c r="L668" t="s">
        <v>25</v>
      </c>
      <c r="M668" s="1">
        <v>44010.208333333336</v>
      </c>
      <c r="N668" s="1">
        <v>44352.208333333336</v>
      </c>
      <c r="P668">
        <f t="shared" si="85"/>
        <v>4</v>
      </c>
      <c r="Q668">
        <f t="shared" si="86"/>
        <v>9</v>
      </c>
      <c r="R668">
        <f t="shared" si="89"/>
        <v>31</v>
      </c>
      <c r="U668">
        <f t="shared" si="90"/>
        <v>10</v>
      </c>
      <c r="W668">
        <f t="shared" si="91"/>
        <v>2</v>
      </c>
      <c r="X668">
        <f t="shared" si="84"/>
        <v>3</v>
      </c>
      <c r="AE668" s="4" t="str">
        <f t="shared" si="87"/>
        <v xml:space="preserve">       </v>
      </c>
      <c r="AF668" s="4" t="str">
        <f t="shared" si="88"/>
        <v xml:space="preserve">       ('2239', '2326', 'cat4', 'subcat4', 'Perez PLC', 'Seamless 6thgeneration extranet', 43800, 149578, 'successful', 3116, 'US', 'USD', '2020-06-28 05:00:00', '2021-06-05 05:00:00'),</v>
      </c>
    </row>
    <row r="669" spans="1:32" x14ac:dyDescent="0.55000000000000004">
      <c r="A669">
        <v>2779</v>
      </c>
      <c r="B669">
        <v>5122</v>
      </c>
      <c r="C669" t="s">
        <v>38</v>
      </c>
      <c r="D669" t="s">
        <v>39</v>
      </c>
      <c r="E669" t="s">
        <v>1652</v>
      </c>
      <c r="F669" t="s">
        <v>1653</v>
      </c>
      <c r="G669">
        <v>6100</v>
      </c>
      <c r="H669">
        <v>6527</v>
      </c>
      <c r="I669" t="s">
        <v>23</v>
      </c>
      <c r="J669">
        <v>233</v>
      </c>
      <c r="K669" t="s">
        <v>24</v>
      </c>
      <c r="L669" t="s">
        <v>25</v>
      </c>
      <c r="M669" s="1">
        <v>44029.208333333336</v>
      </c>
      <c r="N669" s="1">
        <v>44389.208333333336</v>
      </c>
      <c r="P669">
        <f t="shared" si="85"/>
        <v>4</v>
      </c>
      <c r="Q669">
        <f t="shared" si="86"/>
        <v>23</v>
      </c>
      <c r="R669">
        <f t="shared" si="89"/>
        <v>39</v>
      </c>
      <c r="U669">
        <f t="shared" si="90"/>
        <v>10</v>
      </c>
      <c r="W669">
        <f t="shared" si="91"/>
        <v>2</v>
      </c>
      <c r="X669">
        <f t="shared" si="84"/>
        <v>3</v>
      </c>
      <c r="AE669" s="4" t="str">
        <f t="shared" si="87"/>
        <v xml:space="preserve">       </v>
      </c>
      <c r="AF669" s="4" t="str">
        <f t="shared" si="88"/>
        <v xml:space="preserve">       ('2779', '5122', 'cat4', 'subcat4', 'Perez, Brown and Meyers', 'Stand-alone background customer loyalty', 6100, 6527, 'successful', 233, 'US', 'USD', '2020-07-17 05:00:00', '2021-07-12 05:00:00'),</v>
      </c>
    </row>
    <row r="670" spans="1:32" x14ac:dyDescent="0.55000000000000004">
      <c r="A670">
        <v>1971</v>
      </c>
      <c r="B670">
        <v>3978</v>
      </c>
      <c r="C670" t="s">
        <v>97</v>
      </c>
      <c r="D670" t="s">
        <v>98</v>
      </c>
      <c r="E670" t="s">
        <v>776</v>
      </c>
      <c r="F670" t="s">
        <v>777</v>
      </c>
      <c r="G670">
        <v>2300</v>
      </c>
      <c r="H670">
        <v>4253</v>
      </c>
      <c r="I670" t="s">
        <v>23</v>
      </c>
      <c r="J670">
        <v>41</v>
      </c>
      <c r="K670" t="s">
        <v>24</v>
      </c>
      <c r="L670" t="s">
        <v>25</v>
      </c>
      <c r="M670" s="1">
        <v>44124.208333333336</v>
      </c>
      <c r="N670" s="1">
        <v>44433.208333333336</v>
      </c>
      <c r="P670">
        <f t="shared" si="85"/>
        <v>4</v>
      </c>
      <c r="Q670">
        <f t="shared" si="86"/>
        <v>23</v>
      </c>
      <c r="R670">
        <f t="shared" si="89"/>
        <v>30</v>
      </c>
      <c r="U670">
        <f t="shared" si="90"/>
        <v>10</v>
      </c>
      <c r="W670">
        <f t="shared" si="91"/>
        <v>2</v>
      </c>
      <c r="X670">
        <f t="shared" si="84"/>
        <v>3</v>
      </c>
      <c r="AE670" s="4" t="str">
        <f t="shared" si="87"/>
        <v xml:space="preserve">       </v>
      </c>
      <c r="AF670" s="4" t="str">
        <f t="shared" si="88"/>
        <v xml:space="preserve">       ('1971', '3978', 'cat7', 'subcat12', 'Perez, Davis and Wilson', 'Implemented tangible algorithm', 2300, 4253, 'successful', 41, 'US', 'USD', '2020-10-20 05:00:00', '2021-08-25 05:00:00'),</v>
      </c>
    </row>
    <row r="671" spans="1:32" x14ac:dyDescent="0.55000000000000004">
      <c r="A671">
        <v>601</v>
      </c>
      <c r="B671">
        <v>4904</v>
      </c>
      <c r="C671" t="s">
        <v>38</v>
      </c>
      <c r="D671" t="s">
        <v>39</v>
      </c>
      <c r="E671" t="s">
        <v>61</v>
      </c>
      <c r="F671" t="s">
        <v>62</v>
      </c>
      <c r="G671">
        <v>6300</v>
      </c>
      <c r="H671">
        <v>3030</v>
      </c>
      <c r="I671" t="s">
        <v>16</v>
      </c>
      <c r="J671">
        <v>27</v>
      </c>
      <c r="K671" t="s">
        <v>24</v>
      </c>
      <c r="L671" t="s">
        <v>25</v>
      </c>
      <c r="M671" s="1">
        <v>44054.208333333336</v>
      </c>
      <c r="N671" s="1">
        <v>44373.208333333336</v>
      </c>
      <c r="P671">
        <f t="shared" si="85"/>
        <v>3</v>
      </c>
      <c r="Q671">
        <f t="shared" si="86"/>
        <v>26</v>
      </c>
      <c r="R671">
        <f t="shared" si="89"/>
        <v>45</v>
      </c>
      <c r="U671">
        <f t="shared" si="90"/>
        <v>6</v>
      </c>
      <c r="W671">
        <f t="shared" si="91"/>
        <v>2</v>
      </c>
      <c r="X671">
        <f t="shared" si="84"/>
        <v>3</v>
      </c>
      <c r="AE671" s="4" t="str">
        <f t="shared" si="87"/>
        <v xml:space="preserve">       </v>
      </c>
      <c r="AF671" s="4" t="str">
        <f t="shared" si="88"/>
        <v xml:space="preserve">       ('601', '4904', 'cat4', 'subcat4', 'Perez, Johnson and Gardner', 'Grass-roots zero administration system engine', 6300, 3030, 'failed', 27, 'US', 'USD', '2020-08-11 05:00:00', '2021-06-26 05:00:00'),</v>
      </c>
    </row>
    <row r="672" spans="1:32" x14ac:dyDescent="0.55000000000000004">
      <c r="A672">
        <v>501</v>
      </c>
      <c r="B672">
        <v>1889</v>
      </c>
      <c r="C672" t="s">
        <v>38</v>
      </c>
      <c r="D672" t="s">
        <v>39</v>
      </c>
      <c r="E672" t="s">
        <v>1555</v>
      </c>
      <c r="F672" t="s">
        <v>1556</v>
      </c>
      <c r="G672">
        <v>70400</v>
      </c>
      <c r="H672">
        <v>118603</v>
      </c>
      <c r="I672" t="s">
        <v>23</v>
      </c>
      <c r="J672">
        <v>3205</v>
      </c>
      <c r="K672" t="s">
        <v>24</v>
      </c>
      <c r="L672" t="s">
        <v>25</v>
      </c>
      <c r="M672" s="1">
        <v>44075.208333333336</v>
      </c>
      <c r="N672" s="1">
        <v>44386.208333333336</v>
      </c>
      <c r="P672">
        <f t="shared" si="85"/>
        <v>3</v>
      </c>
      <c r="Q672">
        <f t="shared" si="86"/>
        <v>19</v>
      </c>
      <c r="R672">
        <f t="shared" si="89"/>
        <v>27</v>
      </c>
      <c r="U672">
        <f t="shared" si="90"/>
        <v>10</v>
      </c>
      <c r="W672">
        <f t="shared" si="91"/>
        <v>2</v>
      </c>
      <c r="X672">
        <f t="shared" si="84"/>
        <v>3</v>
      </c>
      <c r="AE672" s="4" t="str">
        <f t="shared" si="87"/>
        <v xml:space="preserve">       </v>
      </c>
      <c r="AF672" s="4" t="str">
        <f t="shared" si="88"/>
        <v xml:space="preserve">       ('501', '1889', 'cat4', 'subcat4', 'Perez, Reed and Lee', 'Advanced dedicated encoding', 70400, 118603, 'successful', 3205, 'US', 'USD', '2020-09-01 05:00:00', '2021-07-09 05:00:00'),</v>
      </c>
    </row>
    <row r="673" spans="1:32" x14ac:dyDescent="0.55000000000000004">
      <c r="A673">
        <v>2283</v>
      </c>
      <c r="B673">
        <v>2307</v>
      </c>
      <c r="C673" t="s">
        <v>38</v>
      </c>
      <c r="D673" t="s">
        <v>39</v>
      </c>
      <c r="E673" t="s">
        <v>83</v>
      </c>
      <c r="F673" t="s">
        <v>84</v>
      </c>
      <c r="G673">
        <v>62500</v>
      </c>
      <c r="H673">
        <v>30331</v>
      </c>
      <c r="I673" t="s">
        <v>16</v>
      </c>
      <c r="J673">
        <v>674</v>
      </c>
      <c r="K673" t="s">
        <v>24</v>
      </c>
      <c r="L673" t="s">
        <v>25</v>
      </c>
      <c r="M673" s="1">
        <v>44481.208333333336</v>
      </c>
      <c r="N673" s="1">
        <v>44517.25</v>
      </c>
      <c r="P673">
        <f t="shared" si="85"/>
        <v>4</v>
      </c>
      <c r="Q673">
        <f t="shared" si="86"/>
        <v>10</v>
      </c>
      <c r="R673">
        <f t="shared" si="89"/>
        <v>27</v>
      </c>
      <c r="U673">
        <f t="shared" si="90"/>
        <v>6</v>
      </c>
      <c r="W673">
        <f t="shared" si="91"/>
        <v>2</v>
      </c>
      <c r="X673">
        <f t="shared" si="84"/>
        <v>3</v>
      </c>
      <c r="AE673" s="4" t="str">
        <f t="shared" si="87"/>
        <v xml:space="preserve">       </v>
      </c>
      <c r="AF673" s="4" t="str">
        <f t="shared" si="88"/>
        <v xml:space="preserve">       ('2283', '2307', 'cat4', 'subcat4', 'Perez-Hess', 'Down-sized cohesive archive', 62500, 30331, 'failed', 674, 'US', 'USD', '2021-10-12 05:00:00', '2021-11-17 06:00:00'),</v>
      </c>
    </row>
    <row r="674" spans="1:32" x14ac:dyDescent="0.55000000000000004">
      <c r="A674">
        <v>593</v>
      </c>
      <c r="B674">
        <v>1822</v>
      </c>
      <c r="C674" t="s">
        <v>48</v>
      </c>
      <c r="D674" t="s">
        <v>60</v>
      </c>
      <c r="E674" t="s">
        <v>456</v>
      </c>
      <c r="F674" t="s">
        <v>457</v>
      </c>
      <c r="G674">
        <v>54700</v>
      </c>
      <c r="H674">
        <v>163118</v>
      </c>
      <c r="I674" t="s">
        <v>23</v>
      </c>
      <c r="J674">
        <v>1989</v>
      </c>
      <c r="K674" t="s">
        <v>24</v>
      </c>
      <c r="L674" t="s">
        <v>25</v>
      </c>
      <c r="M674" s="1">
        <v>44269.25</v>
      </c>
      <c r="N674" s="1">
        <v>44349.208333333336</v>
      </c>
      <c r="P674">
        <f t="shared" si="85"/>
        <v>3</v>
      </c>
      <c r="Q674">
        <f t="shared" si="86"/>
        <v>14</v>
      </c>
      <c r="R674">
        <f t="shared" si="89"/>
        <v>37</v>
      </c>
      <c r="U674">
        <f t="shared" si="90"/>
        <v>10</v>
      </c>
      <c r="W674">
        <f t="shared" si="91"/>
        <v>2</v>
      </c>
      <c r="X674">
        <f t="shared" si="84"/>
        <v>3</v>
      </c>
      <c r="AE674" s="4" t="str">
        <f t="shared" si="87"/>
        <v xml:space="preserve">       </v>
      </c>
      <c r="AF674" s="4" t="str">
        <f t="shared" si="88"/>
        <v xml:space="preserve">       ('593', '1822', 'cat5', 'subcat7', 'Perry and Sons', 'Business-focused logistical framework', 54700, 163118, 'successful', 1989, 'US', 'USD', '2021-03-14 06:00:00', '2021-06-02 05:00:00'),</v>
      </c>
    </row>
    <row r="675" spans="1:32" x14ac:dyDescent="0.55000000000000004">
      <c r="A675">
        <v>343</v>
      </c>
      <c r="B675">
        <v>6074</v>
      </c>
      <c r="C675" t="s">
        <v>19</v>
      </c>
      <c r="D675" t="s">
        <v>20</v>
      </c>
      <c r="E675" t="s">
        <v>456</v>
      </c>
      <c r="F675" t="s">
        <v>1000</v>
      </c>
      <c r="G675">
        <v>3100</v>
      </c>
      <c r="H675">
        <v>9889</v>
      </c>
      <c r="I675" t="s">
        <v>23</v>
      </c>
      <c r="J675">
        <v>194</v>
      </c>
      <c r="K675" t="s">
        <v>46</v>
      </c>
      <c r="L675" t="s">
        <v>47</v>
      </c>
      <c r="M675" s="1">
        <v>44259.25</v>
      </c>
      <c r="N675" s="1">
        <v>44562.25</v>
      </c>
      <c r="P675">
        <f t="shared" si="85"/>
        <v>3</v>
      </c>
      <c r="Q675">
        <f t="shared" si="86"/>
        <v>14</v>
      </c>
      <c r="R675">
        <f t="shared" si="89"/>
        <v>29</v>
      </c>
      <c r="U675">
        <f t="shared" si="90"/>
        <v>10</v>
      </c>
      <c r="W675">
        <f t="shared" si="91"/>
        <v>2</v>
      </c>
      <c r="X675">
        <f t="shared" si="84"/>
        <v>3</v>
      </c>
      <c r="AE675" s="4" t="str">
        <f t="shared" si="87"/>
        <v xml:space="preserve">       </v>
      </c>
      <c r="AF675" s="4" t="str">
        <f t="shared" si="88"/>
        <v xml:space="preserve">       ('343', '6074', 'cat1', 'subcat1', 'Perry and Sons', 'Configurable static help-desk', 3100, 9889, 'successful', 194, 'GB', 'GBP', '2021-03-04 06:00:00', '2022-01-01 06:00:00'),</v>
      </c>
    </row>
    <row r="676" spans="1:32" x14ac:dyDescent="0.55000000000000004">
      <c r="A676">
        <v>2889</v>
      </c>
      <c r="B676">
        <v>3841</v>
      </c>
      <c r="C676" t="s">
        <v>26</v>
      </c>
      <c r="D676" t="s">
        <v>27</v>
      </c>
      <c r="E676" t="s">
        <v>814</v>
      </c>
      <c r="F676" t="s">
        <v>815</v>
      </c>
      <c r="G676">
        <v>3400</v>
      </c>
      <c r="H676">
        <v>12275</v>
      </c>
      <c r="I676" t="s">
        <v>23</v>
      </c>
      <c r="J676">
        <v>131</v>
      </c>
      <c r="K676" t="s">
        <v>24</v>
      </c>
      <c r="L676" t="s">
        <v>25</v>
      </c>
      <c r="M676" s="1">
        <v>44005.208333333336</v>
      </c>
      <c r="N676" s="1">
        <v>44326.208333333336</v>
      </c>
      <c r="P676">
        <f t="shared" si="85"/>
        <v>4</v>
      </c>
      <c r="Q676">
        <f t="shared" si="86"/>
        <v>9</v>
      </c>
      <c r="R676">
        <f t="shared" si="89"/>
        <v>24</v>
      </c>
      <c r="U676">
        <f t="shared" si="90"/>
        <v>10</v>
      </c>
      <c r="W676">
        <f t="shared" si="91"/>
        <v>2</v>
      </c>
      <c r="X676">
        <f t="shared" si="84"/>
        <v>3</v>
      </c>
      <c r="AE676" s="4" t="str">
        <f t="shared" si="87"/>
        <v xml:space="preserve">       </v>
      </c>
      <c r="AF676" s="4" t="str">
        <f t="shared" si="88"/>
        <v xml:space="preserve">       ('2889', '3841', 'cat2', 'subcat2', 'Perry PLC', 'Mandatory uniform matrix', 3400, 12275, 'successful', 131, 'US', 'USD', '2020-06-23 05:00:00', '2021-05-10 05:00:00'),</v>
      </c>
    </row>
    <row r="677" spans="1:32" x14ac:dyDescent="0.55000000000000004">
      <c r="A677">
        <v>2900</v>
      </c>
      <c r="B677">
        <v>5720</v>
      </c>
      <c r="C677" t="s">
        <v>32</v>
      </c>
      <c r="D677" t="s">
        <v>33</v>
      </c>
      <c r="E677" t="s">
        <v>756</v>
      </c>
      <c r="F677" t="s">
        <v>757</v>
      </c>
      <c r="G677">
        <v>900</v>
      </c>
      <c r="H677">
        <v>12607</v>
      </c>
      <c r="I677" t="s">
        <v>23</v>
      </c>
      <c r="J677">
        <v>191</v>
      </c>
      <c r="K677" t="s">
        <v>24</v>
      </c>
      <c r="L677" t="s">
        <v>25</v>
      </c>
      <c r="M677" s="1">
        <v>44319.208333333336</v>
      </c>
      <c r="N677" s="1">
        <v>44605.25</v>
      </c>
      <c r="P677">
        <f t="shared" si="85"/>
        <v>4</v>
      </c>
      <c r="Q677">
        <f t="shared" si="86"/>
        <v>17</v>
      </c>
      <c r="R677">
        <f t="shared" si="89"/>
        <v>29</v>
      </c>
      <c r="U677">
        <f t="shared" si="90"/>
        <v>10</v>
      </c>
      <c r="W677">
        <f t="shared" si="91"/>
        <v>2</v>
      </c>
      <c r="X677">
        <f t="shared" si="84"/>
        <v>3</v>
      </c>
      <c r="AE677" s="4" t="str">
        <f t="shared" si="87"/>
        <v xml:space="preserve">       </v>
      </c>
      <c r="AF677" s="4" t="str">
        <f t="shared" si="88"/>
        <v xml:space="preserve">       ('2900', '5720', 'cat3', 'subcat3', 'Petersen and Sons', 'Open-source full-range portal', 900, 12607, 'successful', 191, 'US', 'USD', '2021-05-03 05:00:00', '2022-02-13 06:00:00'),</v>
      </c>
    </row>
    <row r="678" spans="1:32" x14ac:dyDescent="0.55000000000000004">
      <c r="A678">
        <v>1810</v>
      </c>
      <c r="B678">
        <v>5663</v>
      </c>
      <c r="C678" t="s">
        <v>38</v>
      </c>
      <c r="D678" t="s">
        <v>39</v>
      </c>
      <c r="E678" t="s">
        <v>1283</v>
      </c>
      <c r="F678" t="s">
        <v>1284</v>
      </c>
      <c r="G678">
        <v>8500</v>
      </c>
      <c r="H678">
        <v>14488</v>
      </c>
      <c r="I678" t="s">
        <v>23</v>
      </c>
      <c r="J678">
        <v>170</v>
      </c>
      <c r="K678" t="s">
        <v>116</v>
      </c>
      <c r="L678" t="s">
        <v>117</v>
      </c>
      <c r="M678" s="1">
        <v>44375.208333333336</v>
      </c>
      <c r="N678" s="1">
        <v>44520.25</v>
      </c>
      <c r="P678">
        <f t="shared" si="85"/>
        <v>4</v>
      </c>
      <c r="Q678">
        <f t="shared" si="86"/>
        <v>18</v>
      </c>
      <c r="R678">
        <f t="shared" si="89"/>
        <v>37</v>
      </c>
      <c r="U678">
        <f t="shared" si="90"/>
        <v>10</v>
      </c>
      <c r="W678">
        <f t="shared" si="91"/>
        <v>2</v>
      </c>
      <c r="X678">
        <f t="shared" si="84"/>
        <v>3</v>
      </c>
      <c r="AE678" s="4" t="str">
        <f t="shared" si="87"/>
        <v xml:space="preserve">       </v>
      </c>
      <c r="AF678" s="4" t="str">
        <f t="shared" si="88"/>
        <v xml:space="preserve">       ('1810', '5663', 'cat4', 'subcat4', 'Petersen-Rodriguez', 'Digitized clear-thinking installation', 8500, 14488, 'successful', 170, 'IT', 'EUR', '2021-06-28 05:00:00', '2021-11-20 06:00:00'),</v>
      </c>
    </row>
    <row r="679" spans="1:32" x14ac:dyDescent="0.55000000000000004">
      <c r="A679">
        <v>932</v>
      </c>
      <c r="B679">
        <v>3431</v>
      </c>
      <c r="C679" t="s">
        <v>38</v>
      </c>
      <c r="D679" t="s">
        <v>39</v>
      </c>
      <c r="E679" t="s">
        <v>1341</v>
      </c>
      <c r="F679" t="s">
        <v>1342</v>
      </c>
      <c r="G679">
        <v>169400</v>
      </c>
      <c r="H679">
        <v>81984</v>
      </c>
      <c r="I679" t="s">
        <v>16</v>
      </c>
      <c r="J679">
        <v>2928</v>
      </c>
      <c r="K679" t="s">
        <v>17</v>
      </c>
      <c r="L679" t="s">
        <v>18</v>
      </c>
      <c r="M679" s="1">
        <v>44270.208333333336</v>
      </c>
      <c r="N679" s="1">
        <v>44470.208333333336</v>
      </c>
      <c r="P679">
        <f t="shared" si="85"/>
        <v>3</v>
      </c>
      <c r="Q679">
        <f t="shared" si="86"/>
        <v>13</v>
      </c>
      <c r="R679">
        <f t="shared" si="89"/>
        <v>31</v>
      </c>
      <c r="U679">
        <f t="shared" si="90"/>
        <v>6</v>
      </c>
      <c r="W679">
        <f t="shared" si="91"/>
        <v>2</v>
      </c>
      <c r="X679">
        <f t="shared" si="84"/>
        <v>3</v>
      </c>
      <c r="AE679" s="4" t="str">
        <f t="shared" si="87"/>
        <v xml:space="preserve">       </v>
      </c>
      <c r="AF679" s="4" t="str">
        <f t="shared" si="88"/>
        <v xml:space="preserve">       ('932', '3431', 'cat4', 'subcat4', 'Peters-Nelson', 'Distributed real-time algorithm', 169400, 81984, 'failed', 2928, 'CA', 'CAD', '2021-03-15 05:00:00', '2021-10-01 05:00:00'),</v>
      </c>
    </row>
    <row r="680" spans="1:32" x14ac:dyDescent="0.55000000000000004">
      <c r="A680">
        <v>3165</v>
      </c>
      <c r="B680">
        <v>5235</v>
      </c>
      <c r="C680" t="s">
        <v>26</v>
      </c>
      <c r="D680" t="s">
        <v>27</v>
      </c>
      <c r="E680" t="s">
        <v>1943</v>
      </c>
      <c r="F680" t="s">
        <v>1944</v>
      </c>
      <c r="G680">
        <v>14500</v>
      </c>
      <c r="H680">
        <v>159056</v>
      </c>
      <c r="I680" t="s">
        <v>23</v>
      </c>
      <c r="J680">
        <v>1559</v>
      </c>
      <c r="K680" t="s">
        <v>24</v>
      </c>
      <c r="L680" t="s">
        <v>25</v>
      </c>
      <c r="M680" s="1">
        <v>43947.208333333336</v>
      </c>
      <c r="N680" s="1">
        <v>44255.25</v>
      </c>
      <c r="P680">
        <f t="shared" si="85"/>
        <v>4</v>
      </c>
      <c r="Q680">
        <f t="shared" si="86"/>
        <v>12</v>
      </c>
      <c r="R680">
        <f t="shared" si="89"/>
        <v>27</v>
      </c>
      <c r="U680">
        <f t="shared" si="90"/>
        <v>10</v>
      </c>
      <c r="W680">
        <f t="shared" si="91"/>
        <v>2</v>
      </c>
      <c r="X680">
        <f t="shared" si="84"/>
        <v>3</v>
      </c>
      <c r="AE680" s="4" t="str">
        <f t="shared" si="87"/>
        <v xml:space="preserve">       </v>
      </c>
      <c r="AF680" s="4" t="str">
        <f t="shared" si="88"/>
        <v xml:space="preserve">       ('3165', '5235', 'cat2', 'subcat2', 'Peterson Ltd', 'Re-engineered 24hour matrix', 14500, 159056, 'successful', 1559, 'US', 'USD', '2020-04-26 05:00:00', '2021-02-28 06:00:00'),</v>
      </c>
    </row>
    <row r="681" spans="1:32" x14ac:dyDescent="0.55000000000000004">
      <c r="A681">
        <v>1077</v>
      </c>
      <c r="B681">
        <v>3520</v>
      </c>
      <c r="C681" t="s">
        <v>48</v>
      </c>
      <c r="D681" t="s">
        <v>49</v>
      </c>
      <c r="E681" t="s">
        <v>670</v>
      </c>
      <c r="F681" t="s">
        <v>671</v>
      </c>
      <c r="G681">
        <v>2100</v>
      </c>
      <c r="H681">
        <v>11469</v>
      </c>
      <c r="I681" t="s">
        <v>23</v>
      </c>
      <c r="J681">
        <v>142</v>
      </c>
      <c r="K681" t="s">
        <v>24</v>
      </c>
      <c r="L681" t="s">
        <v>25</v>
      </c>
      <c r="M681" s="1">
        <v>44230.25</v>
      </c>
      <c r="N681" s="1">
        <v>44296.208333333336</v>
      </c>
      <c r="P681">
        <f t="shared" si="85"/>
        <v>4</v>
      </c>
      <c r="Q681">
        <f t="shared" si="86"/>
        <v>12</v>
      </c>
      <c r="R681">
        <f t="shared" si="89"/>
        <v>32</v>
      </c>
      <c r="U681">
        <f t="shared" si="90"/>
        <v>10</v>
      </c>
      <c r="W681">
        <f t="shared" si="91"/>
        <v>2</v>
      </c>
      <c r="X681">
        <f t="shared" si="84"/>
        <v>3</v>
      </c>
      <c r="AE681" s="4" t="str">
        <f t="shared" si="87"/>
        <v xml:space="preserve">       </v>
      </c>
      <c r="AF681" s="4" t="str">
        <f t="shared" si="88"/>
        <v xml:space="preserve">       ('1077', '3520', 'cat5', 'subcat5', 'Peterson PLC', 'User-friendly discrete benchmark', 2100, 11469, 'successful', 142, 'US', 'USD', '2021-02-03 06:00:00', '2021-04-10 05:00:00'),</v>
      </c>
    </row>
    <row r="682" spans="1:32" x14ac:dyDescent="0.55000000000000004">
      <c r="A682">
        <v>1589</v>
      </c>
      <c r="B682">
        <v>3271</v>
      </c>
      <c r="C682" t="s">
        <v>48</v>
      </c>
      <c r="D682" t="s">
        <v>79</v>
      </c>
      <c r="E682" t="s">
        <v>1616</v>
      </c>
      <c r="F682" t="s">
        <v>1617</v>
      </c>
      <c r="G682">
        <v>6700</v>
      </c>
      <c r="H682">
        <v>12939</v>
      </c>
      <c r="I682" t="s">
        <v>23</v>
      </c>
      <c r="J682">
        <v>127</v>
      </c>
      <c r="K682" t="s">
        <v>30</v>
      </c>
      <c r="L682" t="s">
        <v>31</v>
      </c>
      <c r="M682" s="1">
        <v>44476.208333333336</v>
      </c>
      <c r="N682" s="1">
        <v>44516.25</v>
      </c>
      <c r="P682">
        <f t="shared" si="85"/>
        <v>4</v>
      </c>
      <c r="Q682">
        <f t="shared" si="86"/>
        <v>30</v>
      </c>
      <c r="R682">
        <f t="shared" si="89"/>
        <v>41</v>
      </c>
      <c r="U682">
        <f t="shared" si="90"/>
        <v>10</v>
      </c>
      <c r="W682">
        <f t="shared" si="91"/>
        <v>2</v>
      </c>
      <c r="X682">
        <f t="shared" si="84"/>
        <v>3</v>
      </c>
      <c r="AE682" s="4" t="str">
        <f t="shared" si="87"/>
        <v xml:space="preserve">       </v>
      </c>
      <c r="AF682" s="4" t="str">
        <f t="shared" si="88"/>
        <v xml:space="preserve">       ('1589', '3271', 'cat5', 'subcat11', 'Peterson, Fletcher and Sanchez', 'Multi-channeled bi-directional moratorium', 6700, 12939, 'successful', 127, 'AU', 'AUD', '2021-10-07 05:00:00', '2021-11-16 06:00:00'),</v>
      </c>
    </row>
    <row r="683" spans="1:32" x14ac:dyDescent="0.55000000000000004">
      <c r="A683">
        <v>1437</v>
      </c>
      <c r="B683">
        <v>4861</v>
      </c>
      <c r="C683" t="s">
        <v>19</v>
      </c>
      <c r="D683" t="s">
        <v>20</v>
      </c>
      <c r="E683" t="s">
        <v>1927</v>
      </c>
      <c r="F683" t="s">
        <v>1928</v>
      </c>
      <c r="G683">
        <v>7500</v>
      </c>
      <c r="H683">
        <v>11969</v>
      </c>
      <c r="I683" t="s">
        <v>23</v>
      </c>
      <c r="J683">
        <v>114</v>
      </c>
      <c r="K683" t="s">
        <v>24</v>
      </c>
      <c r="L683" t="s">
        <v>25</v>
      </c>
      <c r="M683" s="1">
        <v>44090.208333333336</v>
      </c>
      <c r="N683" s="1">
        <v>44387.208333333336</v>
      </c>
      <c r="P683">
        <f t="shared" si="85"/>
        <v>4</v>
      </c>
      <c r="Q683">
        <f t="shared" si="86"/>
        <v>30</v>
      </c>
      <c r="R683">
        <f t="shared" si="89"/>
        <v>37</v>
      </c>
      <c r="U683">
        <f t="shared" si="90"/>
        <v>10</v>
      </c>
      <c r="W683">
        <f t="shared" si="91"/>
        <v>2</v>
      </c>
      <c r="X683">
        <f t="shared" si="84"/>
        <v>3</v>
      </c>
      <c r="AE683" s="4" t="str">
        <f t="shared" si="87"/>
        <v xml:space="preserve">       </v>
      </c>
      <c r="AF683" s="4" t="str">
        <f t="shared" si="88"/>
        <v xml:space="preserve">       ('1437', '4861', 'cat1', 'subcat1', 'Peterson, Gonzalez and Spencer', 'Synchronized fault-tolerant algorithm', 7500, 11969, 'successful', 114, 'US', 'USD', '2020-09-16 05:00:00', '2021-07-10 05:00:00'),</v>
      </c>
    </row>
    <row r="684" spans="1:32" x14ac:dyDescent="0.55000000000000004">
      <c r="A684">
        <v>135</v>
      </c>
      <c r="B684">
        <v>4603</v>
      </c>
      <c r="C684" t="s">
        <v>48</v>
      </c>
      <c r="D684" t="s">
        <v>79</v>
      </c>
      <c r="E684" t="s">
        <v>714</v>
      </c>
      <c r="F684" t="s">
        <v>715</v>
      </c>
      <c r="G684">
        <v>7200</v>
      </c>
      <c r="H684">
        <v>3326</v>
      </c>
      <c r="I684" t="s">
        <v>16</v>
      </c>
      <c r="J684">
        <v>128</v>
      </c>
      <c r="K684" t="s">
        <v>24</v>
      </c>
      <c r="L684" t="s">
        <v>25</v>
      </c>
      <c r="M684" s="1">
        <v>43978.208333333336</v>
      </c>
      <c r="N684" s="1">
        <v>44300.208333333336</v>
      </c>
      <c r="P684">
        <f t="shared" si="85"/>
        <v>3</v>
      </c>
      <c r="Q684">
        <f t="shared" si="86"/>
        <v>20</v>
      </c>
      <c r="R684">
        <f t="shared" si="89"/>
        <v>44</v>
      </c>
      <c r="U684">
        <f t="shared" si="90"/>
        <v>6</v>
      </c>
      <c r="W684">
        <f t="shared" si="91"/>
        <v>2</v>
      </c>
      <c r="X684">
        <f t="shared" si="84"/>
        <v>3</v>
      </c>
      <c r="AE684" s="4" t="str">
        <f t="shared" si="87"/>
        <v xml:space="preserve">       </v>
      </c>
      <c r="AF684" s="4" t="str">
        <f t="shared" si="88"/>
        <v xml:space="preserve">       ('135', '4603', 'cat5', 'subcat11', 'Pham, Avila and Nash', 'Multi-channeled next generation architecture', 7200, 3326, 'failed', 128, 'US', 'USD', '2020-05-27 05:00:00', '2021-04-14 05:00:00'),</v>
      </c>
    </row>
    <row r="685" spans="1:32" x14ac:dyDescent="0.55000000000000004">
      <c r="A685">
        <v>2267</v>
      </c>
      <c r="B685">
        <v>4265</v>
      </c>
      <c r="C685" t="s">
        <v>48</v>
      </c>
      <c r="D685" t="s">
        <v>49</v>
      </c>
      <c r="E685" t="s">
        <v>1722</v>
      </c>
      <c r="F685" t="s">
        <v>1723</v>
      </c>
      <c r="G685">
        <v>7700</v>
      </c>
      <c r="H685">
        <v>14644</v>
      </c>
      <c r="I685" t="s">
        <v>23</v>
      </c>
      <c r="J685">
        <v>157</v>
      </c>
      <c r="K685" t="s">
        <v>24</v>
      </c>
      <c r="L685" t="s">
        <v>25</v>
      </c>
      <c r="M685" s="1">
        <v>44458.208333333336</v>
      </c>
      <c r="N685" s="1">
        <v>44501.208333333336</v>
      </c>
      <c r="P685">
        <f t="shared" si="85"/>
        <v>4</v>
      </c>
      <c r="Q685">
        <f t="shared" si="86"/>
        <v>14</v>
      </c>
      <c r="R685">
        <f t="shared" si="89"/>
        <v>29</v>
      </c>
      <c r="U685">
        <f t="shared" si="90"/>
        <v>10</v>
      </c>
      <c r="W685">
        <f t="shared" si="91"/>
        <v>2</v>
      </c>
      <c r="X685">
        <f t="shared" si="84"/>
        <v>3</v>
      </c>
      <c r="AE685" s="4" t="str">
        <f t="shared" si="87"/>
        <v xml:space="preserve">       </v>
      </c>
      <c r="AF685" s="4" t="str">
        <f t="shared" si="88"/>
        <v xml:space="preserve">       ('2267', '4265', 'cat5', 'subcat5', 'Pierce-Ramirez', 'Organized scalable initiative', 7700, 14644, 'successful', 157, 'US', 'USD', '2021-09-19 05:00:00', '2021-11-01 05:00:00'),</v>
      </c>
    </row>
    <row r="686" spans="1:32" x14ac:dyDescent="0.55000000000000004">
      <c r="A686">
        <v>905</v>
      </c>
      <c r="B686">
        <v>5005</v>
      </c>
      <c r="C686" t="s">
        <v>48</v>
      </c>
      <c r="D686" t="s">
        <v>79</v>
      </c>
      <c r="E686" t="s">
        <v>518</v>
      </c>
      <c r="F686" t="s">
        <v>519</v>
      </c>
      <c r="G686">
        <v>137900</v>
      </c>
      <c r="H686">
        <v>165352</v>
      </c>
      <c r="I686" t="s">
        <v>23</v>
      </c>
      <c r="J686">
        <v>2468</v>
      </c>
      <c r="K686" t="s">
        <v>24</v>
      </c>
      <c r="L686" t="s">
        <v>25</v>
      </c>
      <c r="M686" s="1">
        <v>44328.208333333336</v>
      </c>
      <c r="N686" s="1">
        <v>44487.208333333336</v>
      </c>
      <c r="P686">
        <f t="shared" si="85"/>
        <v>3</v>
      </c>
      <c r="Q686">
        <f t="shared" si="86"/>
        <v>12</v>
      </c>
      <c r="R686">
        <f t="shared" si="89"/>
        <v>28</v>
      </c>
      <c r="U686">
        <f t="shared" si="90"/>
        <v>10</v>
      </c>
      <c r="W686">
        <f t="shared" si="91"/>
        <v>2</v>
      </c>
      <c r="X686">
        <f t="shared" si="84"/>
        <v>3</v>
      </c>
      <c r="AE686" s="4" t="str">
        <f t="shared" si="87"/>
        <v xml:space="preserve">       </v>
      </c>
      <c r="AF686" s="4" t="str">
        <f t="shared" si="88"/>
        <v xml:space="preserve">       ('905', '5005', 'cat5', 'subcat11', 'Pineda Group', 'Exclusive real-time protocol', 137900, 165352, 'successful', 2468, 'US', 'USD', '2021-05-12 05:00:00', '2021-10-18 05:00:00'),</v>
      </c>
    </row>
    <row r="687" spans="1:32" x14ac:dyDescent="0.55000000000000004">
      <c r="A687">
        <v>2097</v>
      </c>
      <c r="B687">
        <v>5739</v>
      </c>
      <c r="C687" t="s">
        <v>97</v>
      </c>
      <c r="D687" t="s">
        <v>98</v>
      </c>
      <c r="E687" t="s">
        <v>1218</v>
      </c>
      <c r="F687" t="s">
        <v>1219</v>
      </c>
      <c r="G687">
        <v>8700</v>
      </c>
      <c r="H687">
        <v>4531</v>
      </c>
      <c r="I687" t="s">
        <v>16</v>
      </c>
      <c r="J687">
        <v>42</v>
      </c>
      <c r="K687" t="s">
        <v>24</v>
      </c>
      <c r="L687" t="s">
        <v>25</v>
      </c>
      <c r="M687" s="1">
        <v>44054.208333333336</v>
      </c>
      <c r="N687" s="1">
        <v>44477.208333333336</v>
      </c>
      <c r="P687">
        <f t="shared" si="85"/>
        <v>4</v>
      </c>
      <c r="Q687">
        <f t="shared" si="86"/>
        <v>10</v>
      </c>
      <c r="R687">
        <f t="shared" si="89"/>
        <v>32</v>
      </c>
      <c r="U687">
        <f t="shared" si="90"/>
        <v>6</v>
      </c>
      <c r="W687">
        <f t="shared" si="91"/>
        <v>2</v>
      </c>
      <c r="X687">
        <f t="shared" si="84"/>
        <v>3</v>
      </c>
      <c r="AE687" s="4" t="str">
        <f t="shared" si="87"/>
        <v xml:space="preserve">       </v>
      </c>
      <c r="AF687" s="4" t="str">
        <f t="shared" si="88"/>
        <v xml:space="preserve">       ('2097', '5739', 'cat7', 'subcat12', 'Pineda Ltd', 'Cross-group global system engine', 8700, 4531, 'failed', 42, 'US', 'USD', '2020-08-11 05:00:00', '2021-10-08 05:00:00'),</v>
      </c>
    </row>
    <row r="688" spans="1:32" x14ac:dyDescent="0.55000000000000004">
      <c r="A688">
        <v>2495</v>
      </c>
      <c r="B688">
        <v>5626</v>
      </c>
      <c r="C688" t="s">
        <v>38</v>
      </c>
      <c r="D688" t="s">
        <v>39</v>
      </c>
      <c r="E688" t="s">
        <v>542</v>
      </c>
      <c r="F688" t="s">
        <v>543</v>
      </c>
      <c r="G688">
        <v>29400</v>
      </c>
      <c r="H688">
        <v>123124</v>
      </c>
      <c r="I688" t="s">
        <v>23</v>
      </c>
      <c r="J688">
        <v>1784</v>
      </c>
      <c r="K688" t="s">
        <v>24</v>
      </c>
      <c r="L688" t="s">
        <v>25</v>
      </c>
      <c r="M688" s="1">
        <v>43940.208333333336</v>
      </c>
      <c r="N688" s="1">
        <v>44247.25</v>
      </c>
      <c r="P688">
        <f t="shared" si="85"/>
        <v>4</v>
      </c>
      <c r="Q688">
        <f t="shared" si="86"/>
        <v>10</v>
      </c>
      <c r="R688">
        <f t="shared" si="89"/>
        <v>36</v>
      </c>
      <c r="U688">
        <f t="shared" si="90"/>
        <v>10</v>
      </c>
      <c r="W688">
        <f t="shared" si="91"/>
        <v>2</v>
      </c>
      <c r="X688">
        <f t="shared" si="84"/>
        <v>3</v>
      </c>
      <c r="AE688" s="4" t="str">
        <f t="shared" si="87"/>
        <v xml:space="preserve">       </v>
      </c>
      <c r="AF688" s="4" t="str">
        <f t="shared" si="88"/>
        <v xml:space="preserve">       ('2495', '5626', 'cat4', 'subcat4', 'Pitts-Reed', 'Vision-oriented dynamic service-desk', 29400, 123124, 'successful', 1784, 'US', 'USD', '2020-04-19 05:00:00', '2021-02-20 06:00:00'),</v>
      </c>
    </row>
    <row r="689" spans="1:32" x14ac:dyDescent="0.55000000000000004">
      <c r="A689">
        <v>2909</v>
      </c>
      <c r="B689">
        <v>3283</v>
      </c>
      <c r="C689" t="s">
        <v>97</v>
      </c>
      <c r="D689" t="s">
        <v>98</v>
      </c>
      <c r="E689" t="s">
        <v>223</v>
      </c>
      <c r="F689" t="s">
        <v>224</v>
      </c>
      <c r="G689">
        <v>1000</v>
      </c>
      <c r="H689">
        <v>14973</v>
      </c>
      <c r="I689" t="s">
        <v>23</v>
      </c>
      <c r="J689">
        <v>180</v>
      </c>
      <c r="K689" t="s">
        <v>46</v>
      </c>
      <c r="L689" t="s">
        <v>47</v>
      </c>
      <c r="M689" s="1">
        <v>44113.208333333336</v>
      </c>
      <c r="N689" s="1">
        <v>44511.25</v>
      </c>
      <c r="P689">
        <f t="shared" si="85"/>
        <v>4</v>
      </c>
      <c r="Q689">
        <f t="shared" si="86"/>
        <v>13</v>
      </c>
      <c r="R689">
        <f t="shared" si="89"/>
        <v>32</v>
      </c>
      <c r="U689">
        <f t="shared" si="90"/>
        <v>10</v>
      </c>
      <c r="W689">
        <f t="shared" si="91"/>
        <v>2</v>
      </c>
      <c r="X689">
        <f t="shared" si="84"/>
        <v>3</v>
      </c>
      <c r="AE689" s="4" t="str">
        <f t="shared" si="87"/>
        <v xml:space="preserve">       </v>
      </c>
      <c r="AF689" s="4" t="str">
        <f t="shared" si="88"/>
        <v xml:space="preserve">       ('2909', '3283', 'cat7', 'subcat12', 'Porter-George', 'Reactive content-based framework', 1000, 14973, 'successful', 180, 'GB', 'GBP', '2020-10-09 05:00:00', '2021-11-11 06:00:00'),</v>
      </c>
    </row>
    <row r="690" spans="1:32" x14ac:dyDescent="0.55000000000000004">
      <c r="A690">
        <v>1927</v>
      </c>
      <c r="B690">
        <v>3657</v>
      </c>
      <c r="C690" t="s">
        <v>131</v>
      </c>
      <c r="D690" t="s">
        <v>132</v>
      </c>
      <c r="E690" t="s">
        <v>1730</v>
      </c>
      <c r="F690" t="s">
        <v>1731</v>
      </c>
      <c r="G690">
        <v>8800</v>
      </c>
      <c r="H690">
        <v>2703</v>
      </c>
      <c r="I690" t="s">
        <v>16</v>
      </c>
      <c r="J690">
        <v>33</v>
      </c>
      <c r="K690" t="s">
        <v>24</v>
      </c>
      <c r="L690" t="s">
        <v>25</v>
      </c>
      <c r="M690" s="1">
        <v>44249.25</v>
      </c>
      <c r="N690" s="1">
        <v>44368.208333333336</v>
      </c>
      <c r="P690">
        <f t="shared" si="85"/>
        <v>4</v>
      </c>
      <c r="Q690">
        <f t="shared" si="86"/>
        <v>12</v>
      </c>
      <c r="R690">
        <f t="shared" si="89"/>
        <v>41</v>
      </c>
      <c r="U690">
        <f t="shared" si="90"/>
        <v>6</v>
      </c>
      <c r="W690">
        <f t="shared" si="91"/>
        <v>2</v>
      </c>
      <c r="X690">
        <f t="shared" si="84"/>
        <v>3</v>
      </c>
      <c r="AE690" s="4" t="str">
        <f t="shared" si="87"/>
        <v xml:space="preserve">       </v>
      </c>
      <c r="AF690" s="4" t="str">
        <f t="shared" si="88"/>
        <v xml:space="preserve">       ('1927', '3657', 'cat8', 'subcat15', 'Porter-Hicks', 'De-engineered next generation parallelism', 8800, 2703, 'failed', 33, 'US', 'USD', '2021-02-22 06:00:00', '2021-06-21 05:00:00'),</v>
      </c>
    </row>
    <row r="691" spans="1:32" x14ac:dyDescent="0.55000000000000004">
      <c r="A691">
        <v>694</v>
      </c>
      <c r="B691">
        <v>3176</v>
      </c>
      <c r="C691" t="s">
        <v>48</v>
      </c>
      <c r="D691" t="s">
        <v>49</v>
      </c>
      <c r="E691" t="s">
        <v>925</v>
      </c>
      <c r="F691" t="s">
        <v>926</v>
      </c>
      <c r="G691">
        <v>121400</v>
      </c>
      <c r="H691">
        <v>65755</v>
      </c>
      <c r="I691" t="s">
        <v>16</v>
      </c>
      <c r="J691">
        <v>792</v>
      </c>
      <c r="K691" t="s">
        <v>24</v>
      </c>
      <c r="L691" t="s">
        <v>25</v>
      </c>
      <c r="M691" s="1">
        <v>43994.208333333336</v>
      </c>
      <c r="N691" s="1">
        <v>44386.208333333336</v>
      </c>
      <c r="P691">
        <f t="shared" si="85"/>
        <v>3</v>
      </c>
      <c r="Q691">
        <f t="shared" si="86"/>
        <v>26</v>
      </c>
      <c r="R691">
        <f t="shared" si="89"/>
        <v>32</v>
      </c>
      <c r="U691">
        <f t="shared" si="90"/>
        <v>6</v>
      </c>
      <c r="W691">
        <f t="shared" si="91"/>
        <v>2</v>
      </c>
      <c r="X691">
        <f t="shared" si="84"/>
        <v>3</v>
      </c>
      <c r="AE691" s="4" t="str">
        <f t="shared" si="87"/>
        <v xml:space="preserve">       </v>
      </c>
      <c r="AF691" s="4" t="str">
        <f t="shared" si="88"/>
        <v xml:space="preserve">       ('694', '3176', 'cat5', 'subcat5', 'Potter, Harper and Everett', 'Decentralized composite paradigm', 121400, 65755, 'failed', 792, 'US', 'USD', '2020-06-12 05:00:00', '2021-07-09 05:00:00'),</v>
      </c>
    </row>
    <row r="692" spans="1:32" x14ac:dyDescent="0.55000000000000004">
      <c r="A692">
        <v>1165</v>
      </c>
      <c r="B692">
        <v>5887</v>
      </c>
      <c r="C692" t="s">
        <v>48</v>
      </c>
      <c r="D692" t="s">
        <v>49</v>
      </c>
      <c r="E692" t="s">
        <v>1220</v>
      </c>
      <c r="F692" t="s">
        <v>1221</v>
      </c>
      <c r="G692">
        <v>18900</v>
      </c>
      <c r="H692">
        <v>60934</v>
      </c>
      <c r="I692" t="s">
        <v>23</v>
      </c>
      <c r="J692">
        <v>909</v>
      </c>
      <c r="K692" t="s">
        <v>24</v>
      </c>
      <c r="L692" t="s">
        <v>25</v>
      </c>
      <c r="M692" s="1">
        <v>44121.208333333336</v>
      </c>
      <c r="N692" s="1">
        <v>44408.208333333336</v>
      </c>
      <c r="P692">
        <f t="shared" si="85"/>
        <v>4</v>
      </c>
      <c r="Q692">
        <f t="shared" si="86"/>
        <v>15</v>
      </c>
      <c r="R692">
        <f t="shared" si="89"/>
        <v>41</v>
      </c>
      <c r="U692">
        <f t="shared" si="90"/>
        <v>10</v>
      </c>
      <c r="W692">
        <f t="shared" si="91"/>
        <v>2</v>
      </c>
      <c r="X692">
        <f t="shared" si="84"/>
        <v>3</v>
      </c>
      <c r="AE692" s="4" t="str">
        <f t="shared" si="87"/>
        <v xml:space="preserve">       </v>
      </c>
      <c r="AF692" s="4" t="str">
        <f t="shared" si="88"/>
        <v xml:space="preserve">       ('1165', '5887', 'cat5', 'subcat5', 'Powell and Sons', 'Centralized clear-thinking conglomeration', 18900, 60934, 'successful', 909, 'US', 'USD', '2020-10-17 05:00:00', '2021-07-31 05:00:00'),</v>
      </c>
    </row>
    <row r="693" spans="1:32" x14ac:dyDescent="0.55000000000000004">
      <c r="A693">
        <v>212</v>
      </c>
      <c r="B693">
        <v>3415</v>
      </c>
      <c r="C693" t="s">
        <v>32</v>
      </c>
      <c r="D693" t="s">
        <v>33</v>
      </c>
      <c r="E693" t="s">
        <v>1843</v>
      </c>
      <c r="F693" t="s">
        <v>1844</v>
      </c>
      <c r="G693">
        <v>100</v>
      </c>
      <c r="H693">
        <v>2</v>
      </c>
      <c r="I693" t="s">
        <v>16</v>
      </c>
      <c r="J693">
        <v>1</v>
      </c>
      <c r="K693" t="s">
        <v>24</v>
      </c>
      <c r="L693" t="s">
        <v>25</v>
      </c>
      <c r="M693" s="1">
        <v>44097.208333333336</v>
      </c>
      <c r="N693" s="1">
        <v>44353.208333333336</v>
      </c>
      <c r="P693">
        <f t="shared" si="85"/>
        <v>3</v>
      </c>
      <c r="Q693">
        <f t="shared" si="86"/>
        <v>24</v>
      </c>
      <c r="R693">
        <f t="shared" si="89"/>
        <v>29</v>
      </c>
      <c r="U693">
        <f t="shared" si="90"/>
        <v>6</v>
      </c>
      <c r="W693">
        <f t="shared" si="91"/>
        <v>2</v>
      </c>
      <c r="X693">
        <f t="shared" si="84"/>
        <v>3</v>
      </c>
      <c r="AE693" s="4" t="str">
        <f t="shared" si="87"/>
        <v xml:space="preserve">       </v>
      </c>
      <c r="AF693" s="4" t="str">
        <f t="shared" si="88"/>
        <v xml:space="preserve">       ('212', '3415', 'cat3', 'subcat3', 'Powers, Smith and Deleon', 'Enhanced uniform service-desk', 100, 2, 'failed', 1, 'US', 'USD', '2020-09-23 05:00:00', '2021-06-06 05:00:00'),</v>
      </c>
    </row>
    <row r="694" spans="1:32" x14ac:dyDescent="0.55000000000000004">
      <c r="A694">
        <v>2105</v>
      </c>
      <c r="B694">
        <v>3074</v>
      </c>
      <c r="C694" t="s">
        <v>38</v>
      </c>
      <c r="D694" t="s">
        <v>39</v>
      </c>
      <c r="E694" t="s">
        <v>311</v>
      </c>
      <c r="F694" t="s">
        <v>312</v>
      </c>
      <c r="G694">
        <v>5300</v>
      </c>
      <c r="H694">
        <v>8475</v>
      </c>
      <c r="I694" t="s">
        <v>23</v>
      </c>
      <c r="J694">
        <v>180</v>
      </c>
      <c r="K694" t="s">
        <v>24</v>
      </c>
      <c r="L694" t="s">
        <v>25</v>
      </c>
      <c r="M694" s="1">
        <v>43961.208333333336</v>
      </c>
      <c r="N694" s="1">
        <v>44318.208333333336</v>
      </c>
      <c r="P694">
        <f t="shared" si="85"/>
        <v>4</v>
      </c>
      <c r="Q694">
        <f t="shared" si="86"/>
        <v>9</v>
      </c>
      <c r="R694">
        <f t="shared" si="89"/>
        <v>33</v>
      </c>
      <c r="U694">
        <f t="shared" si="90"/>
        <v>10</v>
      </c>
      <c r="W694">
        <f t="shared" si="91"/>
        <v>2</v>
      </c>
      <c r="X694">
        <f t="shared" si="84"/>
        <v>3</v>
      </c>
      <c r="AE694" s="4" t="str">
        <f t="shared" si="87"/>
        <v xml:space="preserve">       </v>
      </c>
      <c r="AF694" s="4" t="str">
        <f t="shared" si="88"/>
        <v xml:space="preserve">       ('2105', '3074', 'cat4', 'subcat4', 'Pratt LLC', 'Stand-alone web-enabled moderator', 5300, 8475, 'successful', 180, 'US', 'USD', '2020-05-10 05:00:00', '2021-05-02 05:00:00'),</v>
      </c>
    </row>
    <row r="695" spans="1:32" x14ac:dyDescent="0.55000000000000004">
      <c r="A695">
        <v>2393</v>
      </c>
      <c r="B695">
        <v>3364</v>
      </c>
      <c r="C695" t="s">
        <v>97</v>
      </c>
      <c r="D695" t="s">
        <v>98</v>
      </c>
      <c r="E695" t="s">
        <v>954</v>
      </c>
      <c r="F695" t="s">
        <v>955</v>
      </c>
      <c r="G695">
        <v>89900</v>
      </c>
      <c r="H695">
        <v>45384</v>
      </c>
      <c r="I695" t="s">
        <v>16</v>
      </c>
      <c r="J695">
        <v>605</v>
      </c>
      <c r="K695" t="s">
        <v>24</v>
      </c>
      <c r="L695" t="s">
        <v>25</v>
      </c>
      <c r="M695" s="1">
        <v>44478.208333333336</v>
      </c>
      <c r="N695" s="1">
        <v>44529.25</v>
      </c>
      <c r="P695">
        <f t="shared" si="85"/>
        <v>4</v>
      </c>
      <c r="Q695">
        <f t="shared" si="86"/>
        <v>14</v>
      </c>
      <c r="R695">
        <f t="shared" si="89"/>
        <v>35</v>
      </c>
      <c r="U695">
        <f t="shared" si="90"/>
        <v>6</v>
      </c>
      <c r="W695">
        <f t="shared" si="91"/>
        <v>2</v>
      </c>
      <c r="X695">
        <f t="shared" si="84"/>
        <v>3</v>
      </c>
      <c r="AE695" s="4" t="str">
        <f t="shared" si="87"/>
        <v xml:space="preserve">       </v>
      </c>
      <c r="AF695" s="4" t="str">
        <f t="shared" si="88"/>
        <v xml:space="preserve">       ('2393', '3364', 'cat7', 'subcat12', 'Price and Sons', 'Object-based demand-driven strategy', 89900, 45384, 'failed', 605, 'US', 'USD', '2021-10-09 05:00:00', '2021-11-29 06:00:00'),</v>
      </c>
    </row>
    <row r="696" spans="1:32" x14ac:dyDescent="0.55000000000000004">
      <c r="A696">
        <v>817</v>
      </c>
      <c r="B696">
        <v>2202</v>
      </c>
      <c r="C696" t="s">
        <v>48</v>
      </c>
      <c r="D696" t="s">
        <v>109</v>
      </c>
      <c r="E696" t="s">
        <v>499</v>
      </c>
      <c r="F696" t="s">
        <v>500</v>
      </c>
      <c r="G696">
        <v>5700</v>
      </c>
      <c r="H696">
        <v>12309</v>
      </c>
      <c r="I696" t="s">
        <v>23</v>
      </c>
      <c r="J696">
        <v>397</v>
      </c>
      <c r="K696" t="s">
        <v>46</v>
      </c>
      <c r="L696" t="s">
        <v>47</v>
      </c>
      <c r="M696" s="1">
        <v>44231.25</v>
      </c>
      <c r="N696" s="1">
        <v>44312.208333333336</v>
      </c>
      <c r="P696">
        <f t="shared" si="85"/>
        <v>3</v>
      </c>
      <c r="Q696">
        <f t="shared" si="86"/>
        <v>15</v>
      </c>
      <c r="R696">
        <f t="shared" si="89"/>
        <v>30</v>
      </c>
      <c r="U696">
        <f t="shared" si="90"/>
        <v>10</v>
      </c>
      <c r="W696">
        <f t="shared" si="91"/>
        <v>2</v>
      </c>
      <c r="X696">
        <f t="shared" si="84"/>
        <v>3</v>
      </c>
      <c r="AE696" s="4" t="str">
        <f t="shared" si="87"/>
        <v xml:space="preserve">       </v>
      </c>
      <c r="AF696" s="4" t="str">
        <f t="shared" si="88"/>
        <v xml:space="preserve">       ('817', '2202', 'cat5', 'subcat13', 'Price-Rodriguez', 'Adaptive logistical initiative', 5700, 12309, 'successful', 397, 'GB', 'GBP', '2021-02-04 06:00:00', '2021-04-26 05:00:00'),</v>
      </c>
    </row>
    <row r="697" spans="1:32" x14ac:dyDescent="0.55000000000000004">
      <c r="A697">
        <v>2331</v>
      </c>
      <c r="B697">
        <v>1628</v>
      </c>
      <c r="C697" t="s">
        <v>75</v>
      </c>
      <c r="D697" t="s">
        <v>216</v>
      </c>
      <c r="E697" t="s">
        <v>1223</v>
      </c>
      <c r="F697" t="s">
        <v>1224</v>
      </c>
      <c r="G697">
        <v>8900</v>
      </c>
      <c r="H697">
        <v>13065</v>
      </c>
      <c r="I697" t="s">
        <v>23</v>
      </c>
      <c r="J697">
        <v>136</v>
      </c>
      <c r="K697" t="s">
        <v>24</v>
      </c>
      <c r="L697" t="s">
        <v>25</v>
      </c>
      <c r="M697" s="1">
        <v>44058.208333333336</v>
      </c>
      <c r="N697" s="1">
        <v>44381.208333333336</v>
      </c>
      <c r="P697">
        <f t="shared" si="85"/>
        <v>4</v>
      </c>
      <c r="Q697">
        <f t="shared" si="86"/>
        <v>8</v>
      </c>
      <c r="R697">
        <f t="shared" si="89"/>
        <v>27</v>
      </c>
      <c r="U697">
        <f t="shared" si="90"/>
        <v>10</v>
      </c>
      <c r="W697">
        <f t="shared" si="91"/>
        <v>2</v>
      </c>
      <c r="X697">
        <f t="shared" si="84"/>
        <v>3</v>
      </c>
      <c r="AE697" s="4" t="str">
        <f t="shared" si="87"/>
        <v xml:space="preserve">       </v>
      </c>
      <c r="AF697" s="4" t="str">
        <f t="shared" si="88"/>
        <v xml:space="preserve">       ('2331', '1628', 'cat6', 'subcat19', 'Pugh LLC', 'Reactive analyzing function', 8900, 13065, 'successful', 136, 'US', 'USD', '2020-08-15 05:00:00', '2021-07-04 05:00:00'),</v>
      </c>
    </row>
    <row r="698" spans="1:32" x14ac:dyDescent="0.55000000000000004">
      <c r="A698">
        <v>1954</v>
      </c>
      <c r="B698">
        <v>3149</v>
      </c>
      <c r="C698" t="s">
        <v>32</v>
      </c>
      <c r="D698" t="s">
        <v>33</v>
      </c>
      <c r="E698" t="s">
        <v>1503</v>
      </c>
      <c r="F698" t="s">
        <v>1504</v>
      </c>
      <c r="G698">
        <v>8900</v>
      </c>
      <c r="H698">
        <v>14685</v>
      </c>
      <c r="I698" t="s">
        <v>23</v>
      </c>
      <c r="J698">
        <v>181</v>
      </c>
      <c r="K698" t="s">
        <v>24</v>
      </c>
      <c r="L698" t="s">
        <v>25</v>
      </c>
      <c r="M698" s="1">
        <v>44317.208333333336</v>
      </c>
      <c r="N698" s="1">
        <v>44489.208333333336</v>
      </c>
      <c r="P698">
        <f t="shared" si="85"/>
        <v>4</v>
      </c>
      <c r="Q698">
        <f t="shared" si="86"/>
        <v>23</v>
      </c>
      <c r="R698">
        <f t="shared" si="89"/>
        <v>35</v>
      </c>
      <c r="U698">
        <f t="shared" si="90"/>
        <v>10</v>
      </c>
      <c r="W698">
        <f t="shared" si="91"/>
        <v>2</v>
      </c>
      <c r="X698">
        <f t="shared" si="84"/>
        <v>3</v>
      </c>
      <c r="AE698" s="4" t="str">
        <f t="shared" si="87"/>
        <v xml:space="preserve">       </v>
      </c>
      <c r="AF698" s="4" t="str">
        <f t="shared" si="88"/>
        <v xml:space="preserve">       ('1954', '3149', 'cat3', 'subcat3', 'Quinn, Cruz and Schmidt', 'Enterprise-wide multimedia software', 8900, 14685, 'successful', 181, 'US', 'USD', '2021-05-01 05:00:00', '2021-10-20 05:00:00'),</v>
      </c>
    </row>
    <row r="699" spans="1:32" x14ac:dyDescent="0.55000000000000004">
      <c r="A699">
        <v>1598</v>
      </c>
      <c r="B699">
        <v>4613</v>
      </c>
      <c r="C699" t="s">
        <v>48</v>
      </c>
      <c r="D699" t="s">
        <v>79</v>
      </c>
      <c r="E699" t="s">
        <v>1093</v>
      </c>
      <c r="F699" t="s">
        <v>1094</v>
      </c>
      <c r="G699">
        <v>8800</v>
      </c>
      <c r="H699">
        <v>622</v>
      </c>
      <c r="I699" t="s">
        <v>16</v>
      </c>
      <c r="J699">
        <v>10</v>
      </c>
      <c r="K699" t="s">
        <v>24</v>
      </c>
      <c r="L699" t="s">
        <v>25</v>
      </c>
      <c r="M699" s="1">
        <v>44177.25</v>
      </c>
      <c r="N699" s="1">
        <v>44375.208333333336</v>
      </c>
      <c r="P699">
        <f t="shared" si="85"/>
        <v>4</v>
      </c>
      <c r="Q699">
        <f t="shared" si="86"/>
        <v>13</v>
      </c>
      <c r="R699">
        <f t="shared" si="89"/>
        <v>40</v>
      </c>
      <c r="U699">
        <f t="shared" si="90"/>
        <v>6</v>
      </c>
      <c r="W699">
        <f t="shared" si="91"/>
        <v>2</v>
      </c>
      <c r="X699">
        <f t="shared" si="84"/>
        <v>3</v>
      </c>
      <c r="AE699" s="4" t="str">
        <f t="shared" si="87"/>
        <v xml:space="preserve">       </v>
      </c>
      <c r="AF699" s="4" t="str">
        <f t="shared" si="88"/>
        <v xml:space="preserve">       ('1598', '4613', 'cat5', 'subcat11', 'Ramirez Group', 'Open-architected uniform instruction set', 8800, 622, 'failed', 10, 'US', 'USD', '2020-12-12 06:00:00', '2021-06-28 05:00:00'),</v>
      </c>
    </row>
    <row r="700" spans="1:32" x14ac:dyDescent="0.55000000000000004">
      <c r="A700">
        <v>3019</v>
      </c>
      <c r="B700">
        <v>3274</v>
      </c>
      <c r="C700" t="s">
        <v>19</v>
      </c>
      <c r="D700" t="s">
        <v>20</v>
      </c>
      <c r="E700" t="s">
        <v>1091</v>
      </c>
      <c r="F700" t="s">
        <v>1092</v>
      </c>
      <c r="G700">
        <v>5900</v>
      </c>
      <c r="H700">
        <v>6608</v>
      </c>
      <c r="I700" t="s">
        <v>23</v>
      </c>
      <c r="J700">
        <v>78</v>
      </c>
      <c r="K700" t="s">
        <v>24</v>
      </c>
      <c r="L700" t="s">
        <v>25</v>
      </c>
      <c r="M700" s="1">
        <v>44291.208333333336</v>
      </c>
      <c r="N700" s="1">
        <v>44359.208333333336</v>
      </c>
      <c r="P700">
        <f t="shared" si="85"/>
        <v>4</v>
      </c>
      <c r="Q700">
        <f t="shared" si="86"/>
        <v>11</v>
      </c>
      <c r="R700">
        <f t="shared" si="89"/>
        <v>36</v>
      </c>
      <c r="U700">
        <f t="shared" si="90"/>
        <v>10</v>
      </c>
      <c r="W700">
        <f t="shared" si="91"/>
        <v>2</v>
      </c>
      <c r="X700">
        <f t="shared" si="84"/>
        <v>3</v>
      </c>
      <c r="AE700" s="4" t="str">
        <f t="shared" si="87"/>
        <v xml:space="preserve">       </v>
      </c>
      <c r="AF700" s="4" t="str">
        <f t="shared" si="88"/>
        <v xml:space="preserve">       ('3019', '3274', 'cat1', 'subcat1', 'Ramirez LLC', 'Multi-tiered maximized orchestration', 5900, 6608, 'successful', 78, 'US', 'USD', '2021-04-05 05:00:00', '2021-06-12 05:00:00'),</v>
      </c>
    </row>
    <row r="701" spans="1:32" x14ac:dyDescent="0.55000000000000004">
      <c r="A701">
        <v>2632</v>
      </c>
      <c r="B701">
        <v>3494</v>
      </c>
      <c r="C701" t="s">
        <v>26</v>
      </c>
      <c r="D701" t="s">
        <v>27</v>
      </c>
      <c r="E701" t="s">
        <v>1091</v>
      </c>
      <c r="F701" t="s">
        <v>2021</v>
      </c>
      <c r="G701">
        <v>9800</v>
      </c>
      <c r="H701">
        <v>11091</v>
      </c>
      <c r="I701" t="s">
        <v>23</v>
      </c>
      <c r="J701">
        <v>241</v>
      </c>
      <c r="K701" t="s">
        <v>24</v>
      </c>
      <c r="L701" t="s">
        <v>25</v>
      </c>
      <c r="M701" s="1">
        <v>44174.25</v>
      </c>
      <c r="N701" s="1">
        <v>44342.208333333336</v>
      </c>
      <c r="P701">
        <f t="shared" si="85"/>
        <v>4</v>
      </c>
      <c r="Q701">
        <f t="shared" si="86"/>
        <v>11</v>
      </c>
      <c r="R701">
        <f t="shared" si="89"/>
        <v>30</v>
      </c>
      <c r="U701">
        <f t="shared" si="90"/>
        <v>10</v>
      </c>
      <c r="W701">
        <f t="shared" si="91"/>
        <v>2</v>
      </c>
      <c r="X701">
        <f t="shared" si="84"/>
        <v>3</v>
      </c>
      <c r="AE701" s="4" t="str">
        <f t="shared" si="87"/>
        <v xml:space="preserve">       </v>
      </c>
      <c r="AF701" s="4" t="str">
        <f t="shared" si="88"/>
        <v xml:space="preserve">       ('2632', '3494', 'cat2', 'subcat2', 'Ramirez LLC', 'Reduced reciprocal focus group', 9800, 11091, 'successful', 241, 'US', 'USD', '2020-12-09 06:00:00', '2021-05-26 05:00:00'),</v>
      </c>
    </row>
    <row r="702" spans="1:32" x14ac:dyDescent="0.55000000000000004">
      <c r="A702">
        <v>2508</v>
      </c>
      <c r="B702">
        <v>5427</v>
      </c>
      <c r="C702" t="s">
        <v>38</v>
      </c>
      <c r="D702" t="s">
        <v>39</v>
      </c>
      <c r="E702" t="s">
        <v>1871</v>
      </c>
      <c r="F702" t="s">
        <v>1872</v>
      </c>
      <c r="G702">
        <v>6400</v>
      </c>
      <c r="H702">
        <v>3676</v>
      </c>
      <c r="I702" t="s">
        <v>16</v>
      </c>
      <c r="J702">
        <v>141</v>
      </c>
      <c r="K702" t="s">
        <v>46</v>
      </c>
      <c r="L702" t="s">
        <v>47</v>
      </c>
      <c r="M702" s="1">
        <v>44253.25</v>
      </c>
      <c r="N702" s="1">
        <v>44318.208333333336</v>
      </c>
      <c r="P702">
        <f t="shared" si="85"/>
        <v>4</v>
      </c>
      <c r="Q702">
        <f t="shared" si="86"/>
        <v>28</v>
      </c>
      <c r="R702">
        <f t="shared" si="89"/>
        <v>36</v>
      </c>
      <c r="U702">
        <f t="shared" si="90"/>
        <v>6</v>
      </c>
      <c r="W702">
        <f t="shared" si="91"/>
        <v>2</v>
      </c>
      <c r="X702">
        <f t="shared" si="84"/>
        <v>3</v>
      </c>
      <c r="AE702" s="4" t="str">
        <f t="shared" si="87"/>
        <v xml:space="preserve">       </v>
      </c>
      <c r="AF702" s="4" t="str">
        <f t="shared" si="88"/>
        <v xml:space="preserve">       ('2508', '5427', 'cat4', 'subcat4', 'Ramirez, Padilla and Barrera', 'Diverse client-driven conglomeration', 6400, 3676, 'failed', 141, 'GB', 'GBP', '2021-02-26 06:00:00', '2021-05-02 05:00:00'),</v>
      </c>
    </row>
    <row r="703" spans="1:32" x14ac:dyDescent="0.55000000000000004">
      <c r="A703">
        <v>2678</v>
      </c>
      <c r="B703">
        <v>3558</v>
      </c>
      <c r="C703" t="s">
        <v>38</v>
      </c>
      <c r="D703" t="s">
        <v>39</v>
      </c>
      <c r="E703" t="s">
        <v>1582</v>
      </c>
      <c r="F703" t="s">
        <v>1583</v>
      </c>
      <c r="G703">
        <v>4800</v>
      </c>
      <c r="H703">
        <v>11088</v>
      </c>
      <c r="I703" t="s">
        <v>23</v>
      </c>
      <c r="J703">
        <v>150</v>
      </c>
      <c r="K703" t="s">
        <v>24</v>
      </c>
      <c r="L703" t="s">
        <v>25</v>
      </c>
      <c r="M703" s="1">
        <v>44105.208333333336</v>
      </c>
      <c r="N703" s="1">
        <v>44419.208333333336</v>
      </c>
      <c r="P703">
        <f t="shared" si="85"/>
        <v>4</v>
      </c>
      <c r="Q703">
        <f t="shared" si="86"/>
        <v>16</v>
      </c>
      <c r="R703">
        <f t="shared" si="89"/>
        <v>35</v>
      </c>
      <c r="U703">
        <f t="shared" si="90"/>
        <v>10</v>
      </c>
      <c r="W703">
        <f t="shared" si="91"/>
        <v>2</v>
      </c>
      <c r="X703">
        <f t="shared" si="84"/>
        <v>3</v>
      </c>
      <c r="AE703" s="4" t="str">
        <f t="shared" si="87"/>
        <v xml:space="preserve">       </v>
      </c>
      <c r="AF703" s="4" t="str">
        <f t="shared" si="88"/>
        <v xml:space="preserve">       ('2678', '3558', 'cat4', 'subcat4', 'Ramirez-Calderon', 'Fundamental zero tolerance alliance', 4800, 11088, 'successful', 150, 'US', 'USD', '2020-10-01 05:00:00', '2021-08-11 05:00:00'),</v>
      </c>
    </row>
    <row r="704" spans="1:32" x14ac:dyDescent="0.55000000000000004">
      <c r="A704">
        <v>2087</v>
      </c>
      <c r="B704">
        <v>2017</v>
      </c>
      <c r="C704" t="s">
        <v>26</v>
      </c>
      <c r="D704" t="s">
        <v>67</v>
      </c>
      <c r="E704" t="s">
        <v>790</v>
      </c>
      <c r="F704" t="s">
        <v>791</v>
      </c>
      <c r="G704">
        <v>900</v>
      </c>
      <c r="H704">
        <v>14547</v>
      </c>
      <c r="I704" t="s">
        <v>23</v>
      </c>
      <c r="J704">
        <v>186</v>
      </c>
      <c r="K704" t="s">
        <v>24</v>
      </c>
      <c r="L704" t="s">
        <v>25</v>
      </c>
      <c r="M704" s="1">
        <v>44160.25</v>
      </c>
      <c r="N704" s="1">
        <v>44485.208333333336</v>
      </c>
      <c r="P704">
        <f t="shared" si="85"/>
        <v>4</v>
      </c>
      <c r="Q704">
        <f t="shared" si="86"/>
        <v>13</v>
      </c>
      <c r="R704">
        <f t="shared" si="89"/>
        <v>32</v>
      </c>
      <c r="U704">
        <f t="shared" si="90"/>
        <v>10</v>
      </c>
      <c r="W704">
        <f t="shared" si="91"/>
        <v>2</v>
      </c>
      <c r="X704">
        <f t="shared" si="84"/>
        <v>3</v>
      </c>
      <c r="AE704" s="4" t="str">
        <f t="shared" si="87"/>
        <v xml:space="preserve">       </v>
      </c>
      <c r="AF704" s="4" t="str">
        <f t="shared" si="88"/>
        <v xml:space="preserve">       ('2087', '2017', 'cat2', 'subcat8', 'Ramirez-Myers', 'Switchable intangible definition', 900, 14547, 'successful', 186, 'US', 'USD', '2020-11-25 06:00:00', '2021-10-16 05:00:00'),</v>
      </c>
    </row>
    <row r="705" spans="1:32" x14ac:dyDescent="0.55000000000000004">
      <c r="A705">
        <v>985</v>
      </c>
      <c r="B705">
        <v>2184</v>
      </c>
      <c r="C705" t="s">
        <v>26</v>
      </c>
      <c r="D705" t="s">
        <v>57</v>
      </c>
      <c r="E705" t="s">
        <v>1547</v>
      </c>
      <c r="F705" t="s">
        <v>1548</v>
      </c>
      <c r="G705">
        <v>100</v>
      </c>
      <c r="H705">
        <v>1</v>
      </c>
      <c r="I705" t="s">
        <v>16</v>
      </c>
      <c r="J705">
        <v>1</v>
      </c>
      <c r="K705" t="s">
        <v>46</v>
      </c>
      <c r="L705" t="s">
        <v>47</v>
      </c>
      <c r="M705" s="1">
        <v>44358.208333333336</v>
      </c>
      <c r="N705" s="1">
        <v>44375.208333333336</v>
      </c>
      <c r="P705">
        <f t="shared" si="85"/>
        <v>3</v>
      </c>
      <c r="Q705">
        <f t="shared" si="86"/>
        <v>14</v>
      </c>
      <c r="R705">
        <f t="shared" si="89"/>
        <v>37</v>
      </c>
      <c r="U705">
        <f t="shared" si="90"/>
        <v>6</v>
      </c>
      <c r="W705">
        <f t="shared" si="91"/>
        <v>2</v>
      </c>
      <c r="X705">
        <f t="shared" si="84"/>
        <v>3</v>
      </c>
      <c r="AE705" s="4" t="str">
        <f t="shared" si="87"/>
        <v xml:space="preserve">       </v>
      </c>
      <c r="AF705" s="4" t="str">
        <f t="shared" si="88"/>
        <v xml:space="preserve">       ('985', '2184', 'cat2', 'subcat6', 'Ramos and Sons', 'Extended responsive Internet solution', 100, 1, 'failed', 1, 'GB', 'GBP', '2021-06-11 05:00:00', '2021-06-28 05:00:00'),</v>
      </c>
    </row>
    <row r="706" spans="1:32" x14ac:dyDescent="0.55000000000000004">
      <c r="A706">
        <v>2785</v>
      </c>
      <c r="B706">
        <v>2430</v>
      </c>
      <c r="C706" t="s">
        <v>32</v>
      </c>
      <c r="D706" t="s">
        <v>72</v>
      </c>
      <c r="E706" t="s">
        <v>1337</v>
      </c>
      <c r="F706" t="s">
        <v>1338</v>
      </c>
      <c r="G706">
        <v>9200</v>
      </c>
      <c r="H706">
        <v>13382</v>
      </c>
      <c r="I706" t="s">
        <v>23</v>
      </c>
      <c r="J706">
        <v>129</v>
      </c>
      <c r="K706" t="s">
        <v>17</v>
      </c>
      <c r="L706" t="s">
        <v>18</v>
      </c>
      <c r="M706" s="1">
        <v>44240.25</v>
      </c>
      <c r="N706" s="1">
        <v>44490.208333333336</v>
      </c>
      <c r="P706">
        <f t="shared" si="85"/>
        <v>4</v>
      </c>
      <c r="Q706">
        <f t="shared" si="86"/>
        <v>23</v>
      </c>
      <c r="R706">
        <f t="shared" si="89"/>
        <v>35</v>
      </c>
      <c r="U706">
        <f t="shared" si="90"/>
        <v>10</v>
      </c>
      <c r="W706">
        <f t="shared" si="91"/>
        <v>2</v>
      </c>
      <c r="X706">
        <f t="shared" ref="X706:X769" si="92">LEN(L706)</f>
        <v>3</v>
      </c>
      <c r="AE706" s="4" t="str">
        <f t="shared" si="87"/>
        <v xml:space="preserve">       </v>
      </c>
      <c r="AF706" s="4" t="str">
        <f t="shared" si="88"/>
        <v xml:space="preserve">       ('2785', '2430', 'cat3', 'subcat9', 'Ramos, Moreno and Lewis', 'Extended multi-state knowledge user', 9200, 13382, 'successful', 129, 'CA', 'CAD', '2021-02-13 06:00:00', '2021-10-21 05:00:00'),</v>
      </c>
    </row>
    <row r="707" spans="1:32" x14ac:dyDescent="0.55000000000000004">
      <c r="A707">
        <v>2743</v>
      </c>
      <c r="B707">
        <v>2090</v>
      </c>
      <c r="C707" t="s">
        <v>38</v>
      </c>
      <c r="D707" t="s">
        <v>39</v>
      </c>
      <c r="E707" t="s">
        <v>616</v>
      </c>
      <c r="F707" t="s">
        <v>617</v>
      </c>
      <c r="G707">
        <v>700</v>
      </c>
      <c r="H707">
        <v>7465</v>
      </c>
      <c r="I707" t="s">
        <v>23</v>
      </c>
      <c r="J707">
        <v>83</v>
      </c>
      <c r="K707" t="s">
        <v>24</v>
      </c>
      <c r="L707" t="s">
        <v>25</v>
      </c>
      <c r="M707" s="1">
        <v>44179.25</v>
      </c>
      <c r="N707" s="1">
        <v>44310.208333333336</v>
      </c>
      <c r="P707">
        <f t="shared" ref="P707:P770" si="93">LEN(A707)</f>
        <v>4</v>
      </c>
      <c r="Q707">
        <f t="shared" ref="Q707:Q770" si="94">LEN(E707)</f>
        <v>14</v>
      </c>
      <c r="R707">
        <f t="shared" si="89"/>
        <v>40</v>
      </c>
      <c r="U707">
        <f t="shared" si="90"/>
        <v>10</v>
      </c>
      <c r="W707">
        <f t="shared" si="91"/>
        <v>2</v>
      </c>
      <c r="X707">
        <f t="shared" si="92"/>
        <v>3</v>
      </c>
      <c r="AE707" s="4" t="str">
        <f t="shared" ref="AE707:AE770" si="95">"       "</f>
        <v xml:space="preserve">       </v>
      </c>
      <c r="AF707" s="4" t="str">
        <f t="shared" ref="AF707:AF770" si="96">AE707&amp;"('"&amp;A707&amp;"', '"&amp;B707&amp;"', '"&amp;C707&amp;"', '"&amp;D707&amp;"', '"&amp;E707&amp;"', '"&amp;F707&amp;"', "&amp;G707&amp;", "&amp;H707&amp;", '"&amp;I707&amp;"', "&amp;J707&amp;", '"&amp;K707&amp;"', '"&amp;L707&amp;"', '"&amp;TEXT(M707,"YYYY-MM-DD HH:MM:SS")&amp;"', '"&amp;TEXT(N707,"YYYY-MM-DD HH:MM:SS")&amp;"'),"</f>
        <v xml:space="preserve">       ('2743', '2090', 'cat4', 'subcat4', 'Ramos-Mitchell', 'Persevering system-worthy info-mediaries', 700, 7465, 'successful', 83, 'US', 'USD', '2020-12-14 06:00:00', '2021-04-24 05:00:00'),</v>
      </c>
    </row>
    <row r="708" spans="1:32" x14ac:dyDescent="0.55000000000000004">
      <c r="A708">
        <v>524</v>
      </c>
      <c r="B708">
        <v>5472</v>
      </c>
      <c r="C708" t="s">
        <v>19</v>
      </c>
      <c r="D708" t="s">
        <v>20</v>
      </c>
      <c r="E708" t="s">
        <v>660</v>
      </c>
      <c r="F708" t="s">
        <v>661</v>
      </c>
      <c r="G708">
        <v>3800</v>
      </c>
      <c r="H708">
        <v>1954</v>
      </c>
      <c r="I708" t="s">
        <v>16</v>
      </c>
      <c r="J708">
        <v>49</v>
      </c>
      <c r="K708" t="s">
        <v>24</v>
      </c>
      <c r="L708" t="s">
        <v>25</v>
      </c>
      <c r="M708" s="1">
        <v>44523.25</v>
      </c>
      <c r="N708" s="1">
        <v>44597.25</v>
      </c>
      <c r="P708">
        <f t="shared" si="93"/>
        <v>3</v>
      </c>
      <c r="Q708">
        <f t="shared" si="94"/>
        <v>15</v>
      </c>
      <c r="R708">
        <f t="shared" si="89"/>
        <v>40</v>
      </c>
      <c r="U708">
        <f t="shared" si="90"/>
        <v>6</v>
      </c>
      <c r="W708">
        <f t="shared" si="91"/>
        <v>2</v>
      </c>
      <c r="X708">
        <f t="shared" si="92"/>
        <v>3</v>
      </c>
      <c r="AE708" s="4" t="str">
        <f t="shared" si="95"/>
        <v xml:space="preserve">       </v>
      </c>
      <c r="AF708" s="4" t="str">
        <f t="shared" si="96"/>
        <v xml:space="preserve">       ('524', '5472', 'cat1', 'subcat1', 'Ramsey and Sons', 'Grass-roots contextually-based algorithm', 3800, 1954, 'failed', 49, 'US', 'USD', '2021-11-23 06:00:00', '2022-02-05 06:00:00'),</v>
      </c>
    </row>
    <row r="709" spans="1:32" x14ac:dyDescent="0.55000000000000004">
      <c r="A709">
        <v>970</v>
      </c>
      <c r="B709">
        <v>5468</v>
      </c>
      <c r="C709" t="s">
        <v>26</v>
      </c>
      <c r="D709" t="s">
        <v>57</v>
      </c>
      <c r="E709" t="s">
        <v>55</v>
      </c>
      <c r="F709" t="s">
        <v>56</v>
      </c>
      <c r="G709">
        <v>6200</v>
      </c>
      <c r="H709">
        <v>3208</v>
      </c>
      <c r="I709" t="s">
        <v>16</v>
      </c>
      <c r="J709">
        <v>44</v>
      </c>
      <c r="K709" t="s">
        <v>24</v>
      </c>
      <c r="L709" t="s">
        <v>25</v>
      </c>
      <c r="M709" s="1">
        <v>44421.208333333336</v>
      </c>
      <c r="N709" s="1">
        <v>44439.208333333336</v>
      </c>
      <c r="P709">
        <f t="shared" si="93"/>
        <v>3</v>
      </c>
      <c r="Q709">
        <f t="shared" si="94"/>
        <v>22</v>
      </c>
      <c r="R709">
        <f t="shared" si="89"/>
        <v>32</v>
      </c>
      <c r="U709">
        <f t="shared" si="90"/>
        <v>6</v>
      </c>
      <c r="W709">
        <f t="shared" si="91"/>
        <v>2</v>
      </c>
      <c r="X709">
        <f t="shared" si="92"/>
        <v>3</v>
      </c>
      <c r="AE709" s="4" t="str">
        <f t="shared" si="95"/>
        <v xml:space="preserve">       </v>
      </c>
      <c r="AF709" s="4" t="str">
        <f t="shared" si="96"/>
        <v xml:space="preserve">       ('970', '5468', 'cat2', 'subcat6', 'Rangel, Holt and Jones', 'Open-source fresh-thinking model', 6200, 3208, 'failed', 44, 'US', 'USD', '2021-08-13 05:00:00', '2021-08-31 05:00:00'),</v>
      </c>
    </row>
    <row r="710" spans="1:32" x14ac:dyDescent="0.55000000000000004">
      <c r="A710">
        <v>337</v>
      </c>
      <c r="B710">
        <v>4852</v>
      </c>
      <c r="C710" t="s">
        <v>48</v>
      </c>
      <c r="D710" t="s">
        <v>49</v>
      </c>
      <c r="E710" t="s">
        <v>1432</v>
      </c>
      <c r="F710" t="s">
        <v>1433</v>
      </c>
      <c r="G710">
        <v>5000</v>
      </c>
      <c r="H710">
        <v>7119</v>
      </c>
      <c r="I710" t="s">
        <v>23</v>
      </c>
      <c r="J710">
        <v>237</v>
      </c>
      <c r="K710" t="s">
        <v>24</v>
      </c>
      <c r="L710" t="s">
        <v>25</v>
      </c>
      <c r="M710" s="1">
        <v>44231.25</v>
      </c>
      <c r="N710" s="1">
        <v>44422.208333333336</v>
      </c>
      <c r="P710">
        <f t="shared" si="93"/>
        <v>3</v>
      </c>
      <c r="Q710">
        <f t="shared" si="94"/>
        <v>14</v>
      </c>
      <c r="R710">
        <f t="shared" si="89"/>
        <v>30</v>
      </c>
      <c r="U710">
        <f t="shared" si="90"/>
        <v>10</v>
      </c>
      <c r="W710">
        <f t="shared" si="91"/>
        <v>2</v>
      </c>
      <c r="X710">
        <f t="shared" si="92"/>
        <v>3</v>
      </c>
      <c r="AE710" s="4" t="str">
        <f t="shared" si="95"/>
        <v xml:space="preserve">       </v>
      </c>
      <c r="AF710" s="4" t="str">
        <f t="shared" si="96"/>
        <v xml:space="preserve">       ('337', '4852', 'cat5', 'subcat5', 'Ray, Li and Li', 'Front-line disintermediate hub', 5000, 7119, 'successful', 237, 'US', 'USD', '2021-02-04 06:00:00', '2021-08-14 05:00:00'),</v>
      </c>
    </row>
    <row r="711" spans="1:32" x14ac:dyDescent="0.55000000000000004">
      <c r="A711">
        <v>118</v>
      </c>
      <c r="B711">
        <v>2900</v>
      </c>
      <c r="C711" t="s">
        <v>48</v>
      </c>
      <c r="D711" t="s">
        <v>60</v>
      </c>
      <c r="E711" t="s">
        <v>85</v>
      </c>
      <c r="F711" t="s">
        <v>86</v>
      </c>
      <c r="G711">
        <v>131800</v>
      </c>
      <c r="H711">
        <v>147936</v>
      </c>
      <c r="I711" t="s">
        <v>23</v>
      </c>
      <c r="J711">
        <v>1396</v>
      </c>
      <c r="K711" t="s">
        <v>24</v>
      </c>
      <c r="L711" t="s">
        <v>25</v>
      </c>
      <c r="M711" s="1">
        <v>43933.208333333336</v>
      </c>
      <c r="N711" s="1">
        <v>44295.208333333336</v>
      </c>
      <c r="P711">
        <f t="shared" si="93"/>
        <v>3</v>
      </c>
      <c r="Q711">
        <f t="shared" si="94"/>
        <v>31</v>
      </c>
      <c r="R711">
        <f t="shared" si="89"/>
        <v>28</v>
      </c>
      <c r="U711">
        <f t="shared" si="90"/>
        <v>10</v>
      </c>
      <c r="W711">
        <f t="shared" si="91"/>
        <v>2</v>
      </c>
      <c r="X711">
        <f t="shared" si="92"/>
        <v>3</v>
      </c>
      <c r="AE711" s="4" t="str">
        <f t="shared" si="95"/>
        <v xml:space="preserve">       </v>
      </c>
      <c r="AF711" s="4" t="str">
        <f t="shared" si="96"/>
        <v xml:space="preserve">       ('118', '2900', 'cat5', 'subcat7', 'Reeves, Thompson and Richardson', 'Proactive composite alliance', 131800, 147936, 'successful', 1396, 'US', 'USD', '2020-04-12 05:00:00', '2021-04-09 05:00:00'),</v>
      </c>
    </row>
    <row r="712" spans="1:32" x14ac:dyDescent="0.55000000000000004">
      <c r="A712">
        <v>2712</v>
      </c>
      <c r="B712">
        <v>5576</v>
      </c>
      <c r="C712" t="s">
        <v>48</v>
      </c>
      <c r="D712" t="s">
        <v>79</v>
      </c>
      <c r="E712" t="s">
        <v>528</v>
      </c>
      <c r="F712" t="s">
        <v>529</v>
      </c>
      <c r="G712">
        <v>3800</v>
      </c>
      <c r="H712">
        <v>6000</v>
      </c>
      <c r="I712" t="s">
        <v>23</v>
      </c>
      <c r="J712">
        <v>62</v>
      </c>
      <c r="K712" t="s">
        <v>24</v>
      </c>
      <c r="L712" t="s">
        <v>25</v>
      </c>
      <c r="M712" s="1">
        <v>44484.208333333336</v>
      </c>
      <c r="N712" s="1">
        <v>44488.208333333336</v>
      </c>
      <c r="P712">
        <f t="shared" si="93"/>
        <v>4</v>
      </c>
      <c r="Q712">
        <f t="shared" si="94"/>
        <v>22</v>
      </c>
      <c r="R712">
        <f t="shared" si="89"/>
        <v>30</v>
      </c>
      <c r="U712">
        <f t="shared" si="90"/>
        <v>10</v>
      </c>
      <c r="W712">
        <f t="shared" si="91"/>
        <v>2</v>
      </c>
      <c r="X712">
        <f t="shared" si="92"/>
        <v>3</v>
      </c>
      <c r="AE712" s="4" t="str">
        <f t="shared" si="95"/>
        <v xml:space="preserve">       </v>
      </c>
      <c r="AF712" s="4" t="str">
        <f t="shared" si="96"/>
        <v xml:space="preserve">       ('2712', '5576', 'cat5', 'subcat11', 'Reid, Rivera and Perry', 'Multi-lateral national adapter', 3800, 6000, 'successful', 62, 'US', 'USD', '2021-10-15 05:00:00', '2021-10-19 05:00:00'),</v>
      </c>
    </row>
    <row r="713" spans="1:32" x14ac:dyDescent="0.55000000000000004">
      <c r="A713">
        <v>662</v>
      </c>
      <c r="B713">
        <v>4630</v>
      </c>
      <c r="C713" t="s">
        <v>38</v>
      </c>
      <c r="D713" t="s">
        <v>39</v>
      </c>
      <c r="E713" t="s">
        <v>1644</v>
      </c>
      <c r="F713" t="s">
        <v>1645</v>
      </c>
      <c r="G713">
        <v>84500</v>
      </c>
      <c r="H713">
        <v>73522</v>
      </c>
      <c r="I713" t="s">
        <v>16</v>
      </c>
      <c r="J713">
        <v>1225</v>
      </c>
      <c r="K713" t="s">
        <v>46</v>
      </c>
      <c r="L713" t="s">
        <v>47</v>
      </c>
      <c r="M713" s="1">
        <v>44390.208333333336</v>
      </c>
      <c r="N713" s="1">
        <v>44437.208333333336</v>
      </c>
      <c r="P713">
        <f t="shared" si="93"/>
        <v>3</v>
      </c>
      <c r="Q713">
        <f t="shared" si="94"/>
        <v>8</v>
      </c>
      <c r="R713">
        <f t="shared" si="89"/>
        <v>28</v>
      </c>
      <c r="U713">
        <f t="shared" si="90"/>
        <v>6</v>
      </c>
      <c r="W713">
        <f t="shared" si="91"/>
        <v>2</v>
      </c>
      <c r="X713">
        <f t="shared" si="92"/>
        <v>3</v>
      </c>
      <c r="AE713" s="4" t="str">
        <f t="shared" si="95"/>
        <v xml:space="preserve">       </v>
      </c>
      <c r="AF713" s="4" t="str">
        <f t="shared" si="96"/>
        <v xml:space="preserve">       ('662', '4630', 'cat4', 'subcat4', 'Reid-Day', 'Devolved tertiary time-frame', 84500, 73522, 'failed', 1225, 'GB', 'GBP', '2021-07-13 05:00:00', '2021-08-29 05:00:00'),</v>
      </c>
    </row>
    <row r="714" spans="1:32" x14ac:dyDescent="0.55000000000000004">
      <c r="A714">
        <v>91</v>
      </c>
      <c r="B714">
        <v>1294</v>
      </c>
      <c r="C714" t="s">
        <v>75</v>
      </c>
      <c r="D714" t="s">
        <v>128</v>
      </c>
      <c r="E714" t="s">
        <v>144</v>
      </c>
      <c r="F714" t="s">
        <v>145</v>
      </c>
      <c r="G714">
        <v>1600</v>
      </c>
      <c r="H714">
        <v>10541</v>
      </c>
      <c r="I714" t="s">
        <v>23</v>
      </c>
      <c r="J714">
        <v>98</v>
      </c>
      <c r="K714" t="s">
        <v>42</v>
      </c>
      <c r="L714" t="s">
        <v>43</v>
      </c>
      <c r="M714" s="1">
        <v>44160.25</v>
      </c>
      <c r="N714" s="1">
        <v>44256.25</v>
      </c>
      <c r="P714">
        <f t="shared" si="93"/>
        <v>2</v>
      </c>
      <c r="Q714">
        <f t="shared" si="94"/>
        <v>15</v>
      </c>
      <c r="R714">
        <f t="shared" si="89"/>
        <v>29</v>
      </c>
      <c r="U714">
        <f t="shared" si="90"/>
        <v>10</v>
      </c>
      <c r="W714">
        <f t="shared" si="91"/>
        <v>2</v>
      </c>
      <c r="X714">
        <f t="shared" si="92"/>
        <v>3</v>
      </c>
      <c r="AE714" s="4" t="str">
        <f t="shared" si="95"/>
        <v xml:space="preserve">       </v>
      </c>
      <c r="AF714" s="4" t="str">
        <f t="shared" si="96"/>
        <v xml:space="preserve">       ('91', '1294', 'cat6', 'subcat14', 'Reid-Mccullough', 'Visionary real-time groupware', 1600, 10541, 'successful', 98, 'DK', 'DKK', '2020-11-25 06:00:00', '2021-03-01 06:00:00'),</v>
      </c>
    </row>
    <row r="715" spans="1:32" x14ac:dyDescent="0.55000000000000004">
      <c r="A715">
        <v>1779</v>
      </c>
      <c r="B715">
        <v>1891</v>
      </c>
      <c r="C715" t="s">
        <v>38</v>
      </c>
      <c r="D715" t="s">
        <v>39</v>
      </c>
      <c r="E715" t="s">
        <v>820</v>
      </c>
      <c r="F715" t="s">
        <v>821</v>
      </c>
      <c r="G715">
        <v>7200</v>
      </c>
      <c r="H715">
        <v>2912</v>
      </c>
      <c r="I715" t="s">
        <v>16</v>
      </c>
      <c r="J715">
        <v>44</v>
      </c>
      <c r="K715" t="s">
        <v>46</v>
      </c>
      <c r="L715" t="s">
        <v>47</v>
      </c>
      <c r="M715" s="1">
        <v>44030.208333333336</v>
      </c>
      <c r="N715" s="1">
        <v>44227.25</v>
      </c>
      <c r="P715">
        <f t="shared" si="93"/>
        <v>4</v>
      </c>
      <c r="Q715">
        <f t="shared" si="94"/>
        <v>27</v>
      </c>
      <c r="R715">
        <f t="shared" si="89"/>
        <v>34</v>
      </c>
      <c r="U715">
        <f t="shared" si="90"/>
        <v>6</v>
      </c>
      <c r="W715">
        <f t="shared" si="91"/>
        <v>2</v>
      </c>
      <c r="X715">
        <f t="shared" si="92"/>
        <v>3</v>
      </c>
      <c r="AE715" s="4" t="str">
        <f t="shared" si="95"/>
        <v xml:space="preserve">       </v>
      </c>
      <c r="AF715" s="4" t="str">
        <f t="shared" si="96"/>
        <v xml:space="preserve">       ('1779', '1891', 'cat4', 'subcat4', 'Reilly, Aguirre and Johnson', 'Realigned clear-thinking migration', 7200, 2912, 'failed', 44, 'GB', 'GBP', '2020-07-18 05:00:00', '2021-01-31 06:00:00'),</v>
      </c>
    </row>
    <row r="716" spans="1:32" x14ac:dyDescent="0.55000000000000004">
      <c r="A716">
        <v>113</v>
      </c>
      <c r="B716">
        <v>3336</v>
      </c>
      <c r="C716" t="s">
        <v>32</v>
      </c>
      <c r="D716" t="s">
        <v>72</v>
      </c>
      <c r="E716" t="s">
        <v>1485</v>
      </c>
      <c r="F716" t="s">
        <v>1486</v>
      </c>
      <c r="G716">
        <v>8300</v>
      </c>
      <c r="H716">
        <v>8317</v>
      </c>
      <c r="I716" t="s">
        <v>23</v>
      </c>
      <c r="J716">
        <v>297</v>
      </c>
      <c r="K716" t="s">
        <v>24</v>
      </c>
      <c r="L716" t="s">
        <v>25</v>
      </c>
      <c r="M716" s="1">
        <v>44087.208333333336</v>
      </c>
      <c r="N716" s="1">
        <v>44316.208333333336</v>
      </c>
      <c r="P716">
        <f t="shared" si="93"/>
        <v>3</v>
      </c>
      <c r="Q716">
        <f t="shared" si="94"/>
        <v>9</v>
      </c>
      <c r="R716">
        <f t="shared" si="89"/>
        <v>34</v>
      </c>
      <c r="U716">
        <f t="shared" si="90"/>
        <v>10</v>
      </c>
      <c r="W716">
        <f t="shared" si="91"/>
        <v>2</v>
      </c>
      <c r="X716">
        <f t="shared" si="92"/>
        <v>3</v>
      </c>
      <c r="AE716" s="4" t="str">
        <f t="shared" si="95"/>
        <v xml:space="preserve">       </v>
      </c>
      <c r="AF716" s="4" t="str">
        <f t="shared" si="96"/>
        <v xml:space="preserve">       ('113', '3336', 'cat3', 'subcat9', 'Reyes PLC', 'Expanded optimal pricing structure', 8300, 8317, 'successful', 297, 'US', 'USD', '2020-09-13 05:00:00', '2021-04-30 05:00:00'),</v>
      </c>
    </row>
    <row r="717" spans="1:32" x14ac:dyDescent="0.55000000000000004">
      <c r="A717">
        <v>2790</v>
      </c>
      <c r="B717">
        <v>4129</v>
      </c>
      <c r="C717" t="s">
        <v>38</v>
      </c>
      <c r="D717" t="s">
        <v>39</v>
      </c>
      <c r="E717" t="s">
        <v>1023</v>
      </c>
      <c r="F717" t="s">
        <v>1024</v>
      </c>
      <c r="G717">
        <v>91400</v>
      </c>
      <c r="H717">
        <v>48236</v>
      </c>
      <c r="I717" t="s">
        <v>16</v>
      </c>
      <c r="J717">
        <v>554</v>
      </c>
      <c r="K717" t="s">
        <v>24</v>
      </c>
      <c r="L717" t="s">
        <v>25</v>
      </c>
      <c r="M717" s="1">
        <v>43985.208333333336</v>
      </c>
      <c r="N717" s="1">
        <v>44331.208333333336</v>
      </c>
      <c r="P717">
        <f t="shared" si="93"/>
        <v>4</v>
      </c>
      <c r="Q717">
        <f t="shared" si="94"/>
        <v>11</v>
      </c>
      <c r="R717">
        <f t="shared" si="89"/>
        <v>35</v>
      </c>
      <c r="U717">
        <f t="shared" si="90"/>
        <v>6</v>
      </c>
      <c r="W717">
        <f t="shared" si="91"/>
        <v>2</v>
      </c>
      <c r="X717">
        <f t="shared" si="92"/>
        <v>3</v>
      </c>
      <c r="AE717" s="4" t="str">
        <f t="shared" si="95"/>
        <v xml:space="preserve">       </v>
      </c>
      <c r="AF717" s="4" t="str">
        <f t="shared" si="96"/>
        <v xml:space="preserve">       ('2790', '4129', 'cat4', 'subcat4', 'Rice-Parker', 'Down-sized actuating infrastructure', 91400, 48236, 'failed', 554, 'US', 'USD', '2020-06-03 05:00:00', '2021-05-15 05:00:00'),</v>
      </c>
    </row>
    <row r="718" spans="1:32" x14ac:dyDescent="0.55000000000000004">
      <c r="A718">
        <v>790</v>
      </c>
      <c r="B718">
        <v>5264</v>
      </c>
      <c r="C718" t="s">
        <v>38</v>
      </c>
      <c r="D718" t="s">
        <v>39</v>
      </c>
      <c r="E718" t="s">
        <v>978</v>
      </c>
      <c r="F718" t="s">
        <v>979</v>
      </c>
      <c r="G718">
        <v>2400</v>
      </c>
      <c r="H718">
        <v>4119</v>
      </c>
      <c r="I718" t="s">
        <v>23</v>
      </c>
      <c r="J718">
        <v>50</v>
      </c>
      <c r="K718" t="s">
        <v>24</v>
      </c>
      <c r="L718" t="s">
        <v>25</v>
      </c>
      <c r="M718" s="1">
        <v>44253.25</v>
      </c>
      <c r="N718" s="1">
        <v>44418.208333333336</v>
      </c>
      <c r="P718">
        <f t="shared" si="93"/>
        <v>3</v>
      </c>
      <c r="Q718">
        <f t="shared" si="94"/>
        <v>22</v>
      </c>
      <c r="R718">
        <f t="shared" si="89"/>
        <v>31</v>
      </c>
      <c r="U718">
        <f t="shared" si="90"/>
        <v>10</v>
      </c>
      <c r="W718">
        <f t="shared" si="91"/>
        <v>2</v>
      </c>
      <c r="X718">
        <f t="shared" si="92"/>
        <v>3</v>
      </c>
      <c r="AE718" s="4" t="str">
        <f t="shared" si="95"/>
        <v xml:space="preserve">       </v>
      </c>
      <c r="AF718" s="4" t="str">
        <f t="shared" si="96"/>
        <v xml:space="preserve">       ('790', '5264', 'cat4', 'subcat4', 'Rich, Alvarez and King', 'Business-focused static ability', 2400, 4119, 'successful', 50, 'US', 'USD', '2021-02-26 06:00:00', '2021-08-10 05:00:00'),</v>
      </c>
    </row>
    <row r="719" spans="1:32" x14ac:dyDescent="0.55000000000000004">
      <c r="A719">
        <v>2652</v>
      </c>
      <c r="B719">
        <v>5901</v>
      </c>
      <c r="C719" t="s">
        <v>38</v>
      </c>
      <c r="D719" t="s">
        <v>39</v>
      </c>
      <c r="E719" t="s">
        <v>1913</v>
      </c>
      <c r="F719" t="s">
        <v>1914</v>
      </c>
      <c r="G719">
        <v>6100</v>
      </c>
      <c r="H719">
        <v>10012</v>
      </c>
      <c r="I719" t="s">
        <v>23</v>
      </c>
      <c r="J719">
        <v>132</v>
      </c>
      <c r="K719" t="s">
        <v>24</v>
      </c>
      <c r="L719" t="s">
        <v>25</v>
      </c>
      <c r="M719" s="1">
        <v>44238.25</v>
      </c>
      <c r="N719" s="1">
        <v>44360.208333333336</v>
      </c>
      <c r="P719">
        <f t="shared" si="93"/>
        <v>4</v>
      </c>
      <c r="Q719">
        <f t="shared" si="94"/>
        <v>29</v>
      </c>
      <c r="R719">
        <f t="shared" si="89"/>
        <v>38</v>
      </c>
      <c r="U719">
        <f t="shared" si="90"/>
        <v>10</v>
      </c>
      <c r="W719">
        <f t="shared" si="91"/>
        <v>2</v>
      </c>
      <c r="X719">
        <f t="shared" si="92"/>
        <v>3</v>
      </c>
      <c r="AE719" s="4" t="str">
        <f t="shared" si="95"/>
        <v xml:space="preserve">       </v>
      </c>
      <c r="AF719" s="4" t="str">
        <f t="shared" si="96"/>
        <v xml:space="preserve">       ('2652', '5901', 'cat4', 'subcat4', 'Richards, Stevens and Fleming', 'Object-based full-range knowledge user', 6100, 10012, 'successful', 132, 'US', 'USD', '2021-02-11 06:00:00', '2021-06-13 05:00:00'),</v>
      </c>
    </row>
    <row r="720" spans="1:32" x14ac:dyDescent="0.55000000000000004">
      <c r="A720">
        <v>2981</v>
      </c>
      <c r="B720">
        <v>2069</v>
      </c>
      <c r="C720" t="s">
        <v>38</v>
      </c>
      <c r="D720" t="s">
        <v>39</v>
      </c>
      <c r="E720" t="s">
        <v>1027</v>
      </c>
      <c r="F720" t="s">
        <v>1028</v>
      </c>
      <c r="G720">
        <v>90600</v>
      </c>
      <c r="H720">
        <v>27844</v>
      </c>
      <c r="I720" t="s">
        <v>16</v>
      </c>
      <c r="J720">
        <v>648</v>
      </c>
      <c r="K720" t="s">
        <v>46</v>
      </c>
      <c r="L720" t="s">
        <v>47</v>
      </c>
      <c r="M720" s="1">
        <v>43999.208333333336</v>
      </c>
      <c r="N720" s="1">
        <v>44338.208333333336</v>
      </c>
      <c r="P720">
        <f t="shared" si="93"/>
        <v>4</v>
      </c>
      <c r="Q720">
        <f t="shared" si="94"/>
        <v>14</v>
      </c>
      <c r="R720">
        <f t="shared" si="89"/>
        <v>42</v>
      </c>
      <c r="U720">
        <f t="shared" si="90"/>
        <v>6</v>
      </c>
      <c r="W720">
        <f t="shared" si="91"/>
        <v>2</v>
      </c>
      <c r="X720">
        <f t="shared" si="92"/>
        <v>3</v>
      </c>
      <c r="AE720" s="4" t="str">
        <f t="shared" si="95"/>
        <v xml:space="preserve">       </v>
      </c>
      <c r="AF720" s="4" t="str">
        <f t="shared" si="96"/>
        <v xml:space="preserve">       ('2981', '2069', 'cat4', 'subcat4', 'Richards-Davis', 'Quality-focused mission-critical structure', 90600, 27844, 'failed', 648, 'GB', 'GBP', '2020-06-17 05:00:00', '2021-05-22 05:00:00'),</v>
      </c>
    </row>
    <row r="721" spans="1:32" x14ac:dyDescent="0.55000000000000004">
      <c r="A721">
        <v>1401</v>
      </c>
      <c r="B721">
        <v>4263</v>
      </c>
      <c r="C721" t="s">
        <v>26</v>
      </c>
      <c r="D721" t="s">
        <v>57</v>
      </c>
      <c r="E721" t="s">
        <v>1003</v>
      </c>
      <c r="F721" t="s">
        <v>1004</v>
      </c>
      <c r="G721">
        <v>5000</v>
      </c>
      <c r="H721">
        <v>8907</v>
      </c>
      <c r="I721" t="s">
        <v>23</v>
      </c>
      <c r="J721">
        <v>106</v>
      </c>
      <c r="K721" t="s">
        <v>24</v>
      </c>
      <c r="L721" t="s">
        <v>25</v>
      </c>
      <c r="M721" s="1">
        <v>44248.25</v>
      </c>
      <c r="N721" s="1">
        <v>44423.208333333336</v>
      </c>
      <c r="P721">
        <f t="shared" si="93"/>
        <v>4</v>
      </c>
      <c r="Q721">
        <f t="shared" si="94"/>
        <v>14</v>
      </c>
      <c r="R721">
        <f t="shared" si="89"/>
        <v>35</v>
      </c>
      <c r="U721">
        <f t="shared" si="90"/>
        <v>10</v>
      </c>
      <c r="W721">
        <f t="shared" si="91"/>
        <v>2</v>
      </c>
      <c r="X721">
        <f t="shared" si="92"/>
        <v>3</v>
      </c>
      <c r="AE721" s="4" t="str">
        <f t="shared" si="95"/>
        <v xml:space="preserve">       </v>
      </c>
      <c r="AF721" s="4" t="str">
        <f t="shared" si="96"/>
        <v xml:space="preserve">       ('1401', '4263', 'cat2', 'subcat6', 'Richardson Inc', 'Assimilated fault-tolerant capacity', 5000, 8907, 'successful', 106, 'US', 'USD', '2021-02-21 06:00:00', '2021-08-15 05:00:00'),</v>
      </c>
    </row>
    <row r="722" spans="1:32" x14ac:dyDescent="0.55000000000000004">
      <c r="A722">
        <v>2938</v>
      </c>
      <c r="B722">
        <v>3735</v>
      </c>
      <c r="C722" t="s">
        <v>38</v>
      </c>
      <c r="D722" t="s">
        <v>39</v>
      </c>
      <c r="E722" t="s">
        <v>1333</v>
      </c>
      <c r="F722" t="s">
        <v>1334</v>
      </c>
      <c r="G722">
        <v>119800</v>
      </c>
      <c r="H722">
        <v>19769</v>
      </c>
      <c r="I722" t="s">
        <v>16</v>
      </c>
      <c r="J722">
        <v>257</v>
      </c>
      <c r="K722" t="s">
        <v>24</v>
      </c>
      <c r="L722" t="s">
        <v>25</v>
      </c>
      <c r="M722" s="1">
        <v>44143.25</v>
      </c>
      <c r="N722" s="1">
        <v>44401.208333333336</v>
      </c>
      <c r="P722">
        <f t="shared" si="93"/>
        <v>4</v>
      </c>
      <c r="Q722">
        <f t="shared" si="94"/>
        <v>31</v>
      </c>
      <c r="R722">
        <f t="shared" ref="R722:R785" si="97">LEN(F722)</f>
        <v>37</v>
      </c>
      <c r="U722">
        <f t="shared" ref="U722:U785" si="98">LEN(I722)</f>
        <v>6</v>
      </c>
      <c r="W722">
        <f t="shared" ref="W722:W785" si="99">LEN(K722)</f>
        <v>2</v>
      </c>
      <c r="X722">
        <f t="shared" si="92"/>
        <v>3</v>
      </c>
      <c r="AE722" s="4" t="str">
        <f t="shared" si="95"/>
        <v xml:space="preserve">       </v>
      </c>
      <c r="AF722" s="4" t="str">
        <f t="shared" si="96"/>
        <v xml:space="preserve">       ('2938', '3735', 'cat4', 'subcat4', 'Richardson, Woodward and Hansen', 'Pre-emptive context-sensitive support', 119800, 19769, 'failed', 257, 'US', 'USD', '2020-11-08 06:00:00', '2021-07-24 05:00:00'),</v>
      </c>
    </row>
    <row r="723" spans="1:32" x14ac:dyDescent="0.55000000000000004">
      <c r="A723">
        <v>1873</v>
      </c>
      <c r="B723">
        <v>6142</v>
      </c>
      <c r="C723" t="s">
        <v>48</v>
      </c>
      <c r="D723" t="s">
        <v>279</v>
      </c>
      <c r="E723" t="s">
        <v>1873</v>
      </c>
      <c r="F723" t="s">
        <v>1874</v>
      </c>
      <c r="G723">
        <v>125900</v>
      </c>
      <c r="H723">
        <v>195936</v>
      </c>
      <c r="I723" t="s">
        <v>23</v>
      </c>
      <c r="J723">
        <v>1866</v>
      </c>
      <c r="K723" t="s">
        <v>46</v>
      </c>
      <c r="L723" t="s">
        <v>47</v>
      </c>
      <c r="M723" s="1">
        <v>44226.25</v>
      </c>
      <c r="N723" s="1">
        <v>44358.208333333336</v>
      </c>
      <c r="P723">
        <f t="shared" si="93"/>
        <v>4</v>
      </c>
      <c r="Q723">
        <f t="shared" si="94"/>
        <v>11</v>
      </c>
      <c r="R723">
        <f t="shared" si="97"/>
        <v>37</v>
      </c>
      <c r="U723">
        <f t="shared" si="98"/>
        <v>10</v>
      </c>
      <c r="W723">
        <f t="shared" si="99"/>
        <v>2</v>
      </c>
      <c r="X723">
        <f t="shared" si="92"/>
        <v>3</v>
      </c>
      <c r="AE723" s="4" t="str">
        <f t="shared" si="95"/>
        <v xml:space="preserve">       </v>
      </c>
      <c r="AF723" s="4" t="str">
        <f t="shared" si="96"/>
        <v xml:space="preserve">       ('1873', '6142', 'cat5', 'subcat20', 'Riggs Group', 'Configurable upward-trending solution', 125900, 195936, 'successful', 1866, 'GB', 'GBP', '2021-01-30 06:00:00', '2021-06-11 05:00:00'),</v>
      </c>
    </row>
    <row r="724" spans="1:32" x14ac:dyDescent="0.55000000000000004">
      <c r="A724">
        <v>3149</v>
      </c>
      <c r="B724">
        <v>3737</v>
      </c>
      <c r="C724" t="s">
        <v>38</v>
      </c>
      <c r="D724" t="s">
        <v>39</v>
      </c>
      <c r="E724" t="s">
        <v>1955</v>
      </c>
      <c r="F724" t="s">
        <v>1956</v>
      </c>
      <c r="G724">
        <v>9800</v>
      </c>
      <c r="H724">
        <v>12434</v>
      </c>
      <c r="I724" t="s">
        <v>23</v>
      </c>
      <c r="J724">
        <v>131</v>
      </c>
      <c r="K724" t="s">
        <v>24</v>
      </c>
      <c r="L724" t="s">
        <v>25</v>
      </c>
      <c r="M724" s="1">
        <v>44060.208333333336</v>
      </c>
      <c r="N724" s="1">
        <v>44292.208333333336</v>
      </c>
      <c r="P724">
        <f t="shared" si="93"/>
        <v>4</v>
      </c>
      <c r="Q724">
        <f t="shared" si="94"/>
        <v>24</v>
      </c>
      <c r="R724">
        <f t="shared" si="97"/>
        <v>34</v>
      </c>
      <c r="U724">
        <f t="shared" si="98"/>
        <v>10</v>
      </c>
      <c r="W724">
        <f t="shared" si="99"/>
        <v>2</v>
      </c>
      <c r="X724">
        <f t="shared" si="92"/>
        <v>3</v>
      </c>
      <c r="AE724" s="4" t="str">
        <f t="shared" si="95"/>
        <v xml:space="preserve">       </v>
      </c>
      <c r="AF724" s="4" t="str">
        <f t="shared" si="96"/>
        <v xml:space="preserve">       ('3149', '3737', 'cat4', 'subcat4', 'Riley, Cohen and Goodman', 'Profound mission-critical function', 9800, 12434, 'successful', 131, 'US', 'USD', '2020-08-17 05:00:00', '2021-04-06 05:00:00'),</v>
      </c>
    </row>
    <row r="725" spans="1:32" x14ac:dyDescent="0.55000000000000004">
      <c r="A725">
        <v>2704</v>
      </c>
      <c r="B725">
        <v>1968</v>
      </c>
      <c r="C725" t="s">
        <v>26</v>
      </c>
      <c r="D725" t="s">
        <v>67</v>
      </c>
      <c r="E725" t="s">
        <v>1164</v>
      </c>
      <c r="F725" t="s">
        <v>1165</v>
      </c>
      <c r="G725">
        <v>9500</v>
      </c>
      <c r="H725">
        <v>14408</v>
      </c>
      <c r="I725" t="s">
        <v>23</v>
      </c>
      <c r="J725">
        <v>554</v>
      </c>
      <c r="K725" t="s">
        <v>17</v>
      </c>
      <c r="L725" t="s">
        <v>18</v>
      </c>
      <c r="M725" s="1">
        <v>44190.25</v>
      </c>
      <c r="N725" s="1">
        <v>44389.208333333336</v>
      </c>
      <c r="P725">
        <f t="shared" si="93"/>
        <v>4</v>
      </c>
      <c r="Q725">
        <f t="shared" si="94"/>
        <v>10</v>
      </c>
      <c r="R725">
        <f t="shared" si="97"/>
        <v>43</v>
      </c>
      <c r="U725">
        <f t="shared" si="98"/>
        <v>10</v>
      </c>
      <c r="W725">
        <f t="shared" si="99"/>
        <v>2</v>
      </c>
      <c r="X725">
        <f t="shared" si="92"/>
        <v>3</v>
      </c>
      <c r="AE725" s="4" t="str">
        <f t="shared" si="95"/>
        <v xml:space="preserve">       </v>
      </c>
      <c r="AF725" s="4" t="str">
        <f t="shared" si="96"/>
        <v xml:space="preserve">       ('2704', '1968', 'cat2', 'subcat8', 'Ritter PLC', 'Multi-channeled upward-trending application', 9500, 14408, 'successful', 554, 'CA', 'CAD', '2020-12-25 06:00:00', '2021-07-12 05:00:00'),</v>
      </c>
    </row>
    <row r="726" spans="1:32" x14ac:dyDescent="0.55000000000000004">
      <c r="A726">
        <v>218</v>
      </c>
      <c r="B726">
        <v>3506</v>
      </c>
      <c r="C726" t="s">
        <v>48</v>
      </c>
      <c r="D726" t="s">
        <v>60</v>
      </c>
      <c r="E726" t="s">
        <v>1869</v>
      </c>
      <c r="F726" t="s">
        <v>1870</v>
      </c>
      <c r="G726">
        <v>70200</v>
      </c>
      <c r="H726">
        <v>35536</v>
      </c>
      <c r="I726" t="s">
        <v>16</v>
      </c>
      <c r="J726">
        <v>523</v>
      </c>
      <c r="K726" t="s">
        <v>30</v>
      </c>
      <c r="L726" t="s">
        <v>31</v>
      </c>
      <c r="M726" s="1">
        <v>44248.25</v>
      </c>
      <c r="N726" s="1">
        <v>44268.25</v>
      </c>
      <c r="P726">
        <f t="shared" si="93"/>
        <v>3</v>
      </c>
      <c r="Q726">
        <f t="shared" si="94"/>
        <v>14</v>
      </c>
      <c r="R726">
        <f t="shared" si="97"/>
        <v>34</v>
      </c>
      <c r="U726">
        <f t="shared" si="98"/>
        <v>6</v>
      </c>
      <c r="W726">
        <f t="shared" si="99"/>
        <v>2</v>
      </c>
      <c r="X726">
        <f t="shared" si="92"/>
        <v>3</v>
      </c>
      <c r="AE726" s="4" t="str">
        <f t="shared" si="95"/>
        <v xml:space="preserve">       </v>
      </c>
      <c r="AF726" s="4" t="str">
        <f t="shared" si="96"/>
        <v xml:space="preserve">       ('218', '3506', 'cat5', 'subcat7', 'Rivera-Pearson', 'Re-engineered asymmetric challenge', 70200, 35536, 'failed', 523, 'AU', 'AUD', '2021-02-21 06:00:00', '2021-03-13 06:00:00'),</v>
      </c>
    </row>
    <row r="727" spans="1:32" x14ac:dyDescent="0.55000000000000004">
      <c r="A727">
        <v>2635</v>
      </c>
      <c r="B727">
        <v>6147</v>
      </c>
      <c r="C727" t="s">
        <v>26</v>
      </c>
      <c r="D727" t="s">
        <v>27</v>
      </c>
      <c r="E727" t="s">
        <v>562</v>
      </c>
      <c r="F727" t="s">
        <v>563</v>
      </c>
      <c r="G727">
        <v>100</v>
      </c>
      <c r="H727">
        <v>3</v>
      </c>
      <c r="I727" t="s">
        <v>16</v>
      </c>
      <c r="J727">
        <v>1</v>
      </c>
      <c r="K727" t="s">
        <v>24</v>
      </c>
      <c r="L727" t="s">
        <v>25</v>
      </c>
      <c r="M727" s="1">
        <v>44090.208333333336</v>
      </c>
      <c r="N727" s="1">
        <v>44254.25</v>
      </c>
      <c r="P727">
        <f t="shared" si="93"/>
        <v>4</v>
      </c>
      <c r="Q727">
        <f t="shared" si="94"/>
        <v>16</v>
      </c>
      <c r="R727">
        <f t="shared" si="97"/>
        <v>34</v>
      </c>
      <c r="U727">
        <f t="shared" si="98"/>
        <v>6</v>
      </c>
      <c r="W727">
        <f t="shared" si="99"/>
        <v>2</v>
      </c>
      <c r="X727">
        <f t="shared" si="92"/>
        <v>3</v>
      </c>
      <c r="AE727" s="4" t="str">
        <f t="shared" si="95"/>
        <v xml:space="preserve">       </v>
      </c>
      <c r="AF727" s="4" t="str">
        <f t="shared" si="96"/>
        <v xml:space="preserve">       ('2635', '6147', 'cat2', 'subcat2', 'Robbins and Sons', 'Future-proofed directional synergy', 100, 3, 'failed', 1, 'US', 'USD', '2020-09-16 05:00:00', '2021-02-27 06:00:00'),</v>
      </c>
    </row>
    <row r="728" spans="1:32" x14ac:dyDescent="0.55000000000000004">
      <c r="A728">
        <v>923</v>
      </c>
      <c r="B728">
        <v>3850</v>
      </c>
      <c r="C728" t="s">
        <v>32</v>
      </c>
      <c r="D728" t="s">
        <v>33</v>
      </c>
      <c r="E728" t="s">
        <v>1961</v>
      </c>
      <c r="F728" t="s">
        <v>1962</v>
      </c>
      <c r="G728">
        <v>5500</v>
      </c>
      <c r="H728">
        <v>4678</v>
      </c>
      <c r="I728" t="s">
        <v>16</v>
      </c>
      <c r="J728">
        <v>55</v>
      </c>
      <c r="K728" t="s">
        <v>24</v>
      </c>
      <c r="L728" t="s">
        <v>25</v>
      </c>
      <c r="M728" s="1">
        <v>44231.25</v>
      </c>
      <c r="N728" s="1">
        <v>44262.25</v>
      </c>
      <c r="P728">
        <f t="shared" si="93"/>
        <v>3</v>
      </c>
      <c r="Q728">
        <f t="shared" si="94"/>
        <v>13</v>
      </c>
      <c r="R728">
        <f t="shared" si="97"/>
        <v>33</v>
      </c>
      <c r="U728">
        <f t="shared" si="98"/>
        <v>6</v>
      </c>
      <c r="W728">
        <f t="shared" si="99"/>
        <v>2</v>
      </c>
      <c r="X728">
        <f t="shared" si="92"/>
        <v>3</v>
      </c>
      <c r="AE728" s="4" t="str">
        <f t="shared" si="95"/>
        <v xml:space="preserve">       </v>
      </c>
      <c r="AF728" s="4" t="str">
        <f t="shared" si="96"/>
        <v xml:space="preserve">       ('923', '3850', 'cat3', 'subcat3', 'Robbins Group', 'Function-based interactive matrix', 5500, 4678, 'failed', 55, 'US', 'USD', '2021-02-04 06:00:00', '2021-03-07 06:00:00'),</v>
      </c>
    </row>
    <row r="729" spans="1:32" x14ac:dyDescent="0.55000000000000004">
      <c r="A729">
        <v>1717</v>
      </c>
      <c r="B729">
        <v>2619</v>
      </c>
      <c r="C729" t="s">
        <v>97</v>
      </c>
      <c r="D729" t="s">
        <v>302</v>
      </c>
      <c r="E729" t="s">
        <v>558</v>
      </c>
      <c r="F729" t="s">
        <v>559</v>
      </c>
      <c r="G729">
        <v>6200</v>
      </c>
      <c r="H729">
        <v>13103</v>
      </c>
      <c r="I729" t="s">
        <v>23</v>
      </c>
      <c r="J729">
        <v>218</v>
      </c>
      <c r="K729" t="s">
        <v>30</v>
      </c>
      <c r="L729" t="s">
        <v>31</v>
      </c>
      <c r="M729" s="1">
        <v>44138.25</v>
      </c>
      <c r="N729" s="1">
        <v>44410.208333333336</v>
      </c>
      <c r="P729">
        <f t="shared" si="93"/>
        <v>4</v>
      </c>
      <c r="Q729">
        <f t="shared" si="94"/>
        <v>16</v>
      </c>
      <c r="R729">
        <f t="shared" si="97"/>
        <v>34</v>
      </c>
      <c r="U729">
        <f t="shared" si="98"/>
        <v>10</v>
      </c>
      <c r="W729">
        <f t="shared" si="99"/>
        <v>2</v>
      </c>
      <c r="X729">
        <f t="shared" si="92"/>
        <v>3</v>
      </c>
      <c r="AE729" s="4" t="str">
        <f t="shared" si="95"/>
        <v xml:space="preserve">       </v>
      </c>
      <c r="AF729" s="4" t="str">
        <f t="shared" si="96"/>
        <v xml:space="preserve">       ('1717', '2619', 'cat7', 'subcat21', 'Roberts and Sons', 'Streamlined holistic knowledgebase', 6200, 13103, 'successful', 218, 'AU', 'AUD', '2020-11-03 06:00:00', '2021-08-02 05:00:00'),</v>
      </c>
    </row>
    <row r="730" spans="1:32" x14ac:dyDescent="0.55000000000000004">
      <c r="A730">
        <v>2582</v>
      </c>
      <c r="B730">
        <v>1834</v>
      </c>
      <c r="C730" t="s">
        <v>38</v>
      </c>
      <c r="D730" t="s">
        <v>39</v>
      </c>
      <c r="E730" t="s">
        <v>1074</v>
      </c>
      <c r="F730" t="s">
        <v>1075</v>
      </c>
      <c r="G730">
        <v>172700</v>
      </c>
      <c r="H730">
        <v>193820</v>
      </c>
      <c r="I730" t="s">
        <v>23</v>
      </c>
      <c r="J730">
        <v>3657</v>
      </c>
      <c r="K730" t="s">
        <v>24</v>
      </c>
      <c r="L730" t="s">
        <v>25</v>
      </c>
      <c r="M730" s="1">
        <v>44202.25</v>
      </c>
      <c r="N730" s="1">
        <v>44565.25</v>
      </c>
      <c r="P730">
        <f t="shared" si="93"/>
        <v>4</v>
      </c>
      <c r="Q730">
        <f t="shared" si="94"/>
        <v>13</v>
      </c>
      <c r="R730">
        <f t="shared" si="97"/>
        <v>34</v>
      </c>
      <c r="U730">
        <f t="shared" si="98"/>
        <v>10</v>
      </c>
      <c r="W730">
        <f t="shared" si="99"/>
        <v>2</v>
      </c>
      <c r="X730">
        <f t="shared" si="92"/>
        <v>3</v>
      </c>
      <c r="AE730" s="4" t="str">
        <f t="shared" si="95"/>
        <v xml:space="preserve">       </v>
      </c>
      <c r="AF730" s="4" t="str">
        <f t="shared" si="96"/>
        <v xml:space="preserve">       ('2582', '1834', 'cat4', 'subcat4', 'Roberts Group', 'Up-sized radical pricing structure', 172700, 193820, 'successful', 3657, 'US', 'USD', '2021-01-06 06:00:00', '2022-01-04 06:00:00'),</v>
      </c>
    </row>
    <row r="731" spans="1:32" x14ac:dyDescent="0.55000000000000004">
      <c r="A731">
        <v>467</v>
      </c>
      <c r="B731">
        <v>3219</v>
      </c>
      <c r="C731" t="s">
        <v>26</v>
      </c>
      <c r="D731" t="s">
        <v>158</v>
      </c>
      <c r="E731" t="s">
        <v>1361</v>
      </c>
      <c r="F731" t="s">
        <v>1362</v>
      </c>
      <c r="G731">
        <v>35000</v>
      </c>
      <c r="H731">
        <v>177936</v>
      </c>
      <c r="I731" t="s">
        <v>23</v>
      </c>
      <c r="J731">
        <v>3016</v>
      </c>
      <c r="K731" t="s">
        <v>24</v>
      </c>
      <c r="L731" t="s">
        <v>25</v>
      </c>
      <c r="M731" s="1">
        <v>44016.208333333336</v>
      </c>
      <c r="N731" s="1">
        <v>44286.208333333336</v>
      </c>
      <c r="P731">
        <f t="shared" si="93"/>
        <v>3</v>
      </c>
      <c r="Q731">
        <f t="shared" si="94"/>
        <v>28</v>
      </c>
      <c r="R731">
        <f t="shared" si="97"/>
        <v>30</v>
      </c>
      <c r="U731">
        <f t="shared" si="98"/>
        <v>10</v>
      </c>
      <c r="W731">
        <f t="shared" si="99"/>
        <v>2</v>
      </c>
      <c r="X731">
        <f t="shared" si="92"/>
        <v>3</v>
      </c>
      <c r="AE731" s="4" t="str">
        <f t="shared" si="95"/>
        <v xml:space="preserve">       </v>
      </c>
      <c r="AF731" s="4" t="str">
        <f t="shared" si="96"/>
        <v xml:space="preserve">       ('467', '3219', 'cat2', 'subcat17', 'Roberts, Hinton and Williams', 'Programmable static middleware', 35000, 177936, 'successful', 3016, 'US', 'USD', '2020-07-04 05:00:00', '2021-03-31 05:00:00'),</v>
      </c>
    </row>
    <row r="732" spans="1:32" x14ac:dyDescent="0.55000000000000004">
      <c r="A732">
        <v>1672</v>
      </c>
      <c r="B732">
        <v>4628</v>
      </c>
      <c r="C732" t="s">
        <v>97</v>
      </c>
      <c r="D732" t="s">
        <v>98</v>
      </c>
      <c r="E732" t="s">
        <v>1345</v>
      </c>
      <c r="F732" t="s">
        <v>1346</v>
      </c>
      <c r="G732">
        <v>98700</v>
      </c>
      <c r="H732">
        <v>87448</v>
      </c>
      <c r="I732" t="s">
        <v>16</v>
      </c>
      <c r="J732">
        <v>2915</v>
      </c>
      <c r="K732" t="s">
        <v>24</v>
      </c>
      <c r="L732" t="s">
        <v>25</v>
      </c>
      <c r="M732" s="1">
        <v>44221.25</v>
      </c>
      <c r="N732" s="1">
        <v>44524.25</v>
      </c>
      <c r="P732">
        <f t="shared" si="93"/>
        <v>4</v>
      </c>
      <c r="Q732">
        <f t="shared" si="94"/>
        <v>14</v>
      </c>
      <c r="R732">
        <f t="shared" si="97"/>
        <v>32</v>
      </c>
      <c r="U732">
        <f t="shared" si="98"/>
        <v>6</v>
      </c>
      <c r="W732">
        <f t="shared" si="99"/>
        <v>2</v>
      </c>
      <c r="X732">
        <f t="shared" si="92"/>
        <v>3</v>
      </c>
      <c r="AE732" s="4" t="str">
        <f t="shared" si="95"/>
        <v xml:space="preserve">       </v>
      </c>
      <c r="AF732" s="4" t="str">
        <f t="shared" si="96"/>
        <v xml:space="preserve">       ('1672', '4628', 'cat7', 'subcat12', 'Robinson Group', 'Switchable reciprocal middleware', 98700, 87448, 'failed', 2915, 'US', 'USD', '2021-01-25 06:00:00', '2021-11-24 06:00:00'),</v>
      </c>
    </row>
    <row r="733" spans="1:32" x14ac:dyDescent="0.55000000000000004">
      <c r="A733">
        <v>255</v>
      </c>
      <c r="B733">
        <v>1334</v>
      </c>
      <c r="C733" t="s">
        <v>26</v>
      </c>
      <c r="D733" t="s">
        <v>67</v>
      </c>
      <c r="E733" t="s">
        <v>1345</v>
      </c>
      <c r="F733" t="s">
        <v>1392</v>
      </c>
      <c r="G733">
        <v>16200</v>
      </c>
      <c r="H733">
        <v>75955</v>
      </c>
      <c r="I733" t="s">
        <v>23</v>
      </c>
      <c r="J733">
        <v>1101</v>
      </c>
      <c r="K733" t="s">
        <v>24</v>
      </c>
      <c r="L733" t="s">
        <v>25</v>
      </c>
      <c r="M733" s="1">
        <v>44015.208333333336</v>
      </c>
      <c r="N733" s="1">
        <v>44334.208333333336</v>
      </c>
      <c r="P733">
        <f t="shared" si="93"/>
        <v>3</v>
      </c>
      <c r="Q733">
        <f t="shared" si="94"/>
        <v>14</v>
      </c>
      <c r="R733">
        <f t="shared" si="97"/>
        <v>41</v>
      </c>
      <c r="U733">
        <f t="shared" si="98"/>
        <v>10</v>
      </c>
      <c r="W733">
        <f t="shared" si="99"/>
        <v>2</v>
      </c>
      <c r="X733">
        <f t="shared" si="92"/>
        <v>3</v>
      </c>
      <c r="AE733" s="4" t="str">
        <f t="shared" si="95"/>
        <v xml:space="preserve">       </v>
      </c>
      <c r="AF733" s="4" t="str">
        <f t="shared" si="96"/>
        <v xml:space="preserve">       ('255', '1334', 'cat2', 'subcat8', 'Robinson Group', 'Re-contextualized homogeneous flexibility', 16200, 75955, 'successful', 1101, 'US', 'USD', '2020-07-03 05:00:00', '2021-05-18 05:00:00'),</v>
      </c>
    </row>
    <row r="734" spans="1:32" x14ac:dyDescent="0.55000000000000004">
      <c r="A734">
        <v>449</v>
      </c>
      <c r="B734">
        <v>2771</v>
      </c>
      <c r="C734" t="s">
        <v>131</v>
      </c>
      <c r="D734" t="s">
        <v>132</v>
      </c>
      <c r="E734" t="s">
        <v>296</v>
      </c>
      <c r="F734" t="s">
        <v>297</v>
      </c>
      <c r="G734">
        <v>5400</v>
      </c>
      <c r="H734">
        <v>6351</v>
      </c>
      <c r="I734" t="s">
        <v>23</v>
      </c>
      <c r="J734">
        <v>67</v>
      </c>
      <c r="K734" t="s">
        <v>24</v>
      </c>
      <c r="L734" t="s">
        <v>25</v>
      </c>
      <c r="M734" s="1">
        <v>44111.208333333336</v>
      </c>
      <c r="N734" s="1">
        <v>44486.208333333336</v>
      </c>
      <c r="P734">
        <f t="shared" si="93"/>
        <v>3</v>
      </c>
      <c r="Q734">
        <f t="shared" si="94"/>
        <v>31</v>
      </c>
      <c r="R734">
        <f t="shared" si="97"/>
        <v>32</v>
      </c>
      <c r="U734">
        <f t="shared" si="98"/>
        <v>10</v>
      </c>
      <c r="W734">
        <f t="shared" si="99"/>
        <v>2</v>
      </c>
      <c r="X734">
        <f t="shared" si="92"/>
        <v>3</v>
      </c>
      <c r="AE734" s="4" t="str">
        <f t="shared" si="95"/>
        <v xml:space="preserve">       </v>
      </c>
      <c r="AF734" s="4" t="str">
        <f t="shared" si="96"/>
        <v xml:space="preserve">       ('449', '2771', 'cat8', 'subcat15', 'Robinson, Lopez and Christensen', 'Organic next generation protocol', 5400, 6351, 'successful', 67, 'US', 'USD', '2020-10-07 05:00:00', '2021-10-17 05:00:00'),</v>
      </c>
    </row>
    <row r="735" spans="1:32" x14ac:dyDescent="0.55000000000000004">
      <c r="A735">
        <v>1918</v>
      </c>
      <c r="B735">
        <v>4721</v>
      </c>
      <c r="C735" t="s">
        <v>38</v>
      </c>
      <c r="D735" t="s">
        <v>39</v>
      </c>
      <c r="E735" t="s">
        <v>1393</v>
      </c>
      <c r="F735" t="s">
        <v>1394</v>
      </c>
      <c r="G735">
        <v>97600</v>
      </c>
      <c r="H735">
        <v>119127</v>
      </c>
      <c r="I735" t="s">
        <v>23</v>
      </c>
      <c r="J735">
        <v>1073</v>
      </c>
      <c r="K735" t="s">
        <v>24</v>
      </c>
      <c r="L735" t="s">
        <v>25</v>
      </c>
      <c r="M735" s="1">
        <v>44072.208333333336</v>
      </c>
      <c r="N735" s="1">
        <v>44361.208333333336</v>
      </c>
      <c r="P735">
        <f t="shared" si="93"/>
        <v>4</v>
      </c>
      <c r="Q735">
        <f t="shared" si="94"/>
        <v>14</v>
      </c>
      <c r="R735">
        <f t="shared" si="97"/>
        <v>40</v>
      </c>
      <c r="U735">
        <f t="shared" si="98"/>
        <v>10</v>
      </c>
      <c r="W735">
        <f t="shared" si="99"/>
        <v>2</v>
      </c>
      <c r="X735">
        <f t="shared" si="92"/>
        <v>3</v>
      </c>
      <c r="AE735" s="4" t="str">
        <f t="shared" si="95"/>
        <v xml:space="preserve">       </v>
      </c>
      <c r="AF735" s="4" t="str">
        <f t="shared" si="96"/>
        <v xml:space="preserve">       ('1918', '4721', 'cat4', 'subcat4', 'Robinson-Kelly', 'Monitored bi-directional standardization', 97600, 119127, 'successful', 1073, 'US', 'USD', '2020-08-29 05:00:00', '2021-06-14 05:00:00'),</v>
      </c>
    </row>
    <row r="736" spans="1:32" x14ac:dyDescent="0.55000000000000004">
      <c r="A736">
        <v>2594</v>
      </c>
      <c r="B736">
        <v>4466</v>
      </c>
      <c r="C736" t="s">
        <v>131</v>
      </c>
      <c r="D736" t="s">
        <v>132</v>
      </c>
      <c r="E736" t="s">
        <v>917</v>
      </c>
      <c r="F736" t="s">
        <v>918</v>
      </c>
      <c r="G736">
        <v>191000</v>
      </c>
      <c r="H736">
        <v>173191</v>
      </c>
      <c r="I736" t="s">
        <v>82</v>
      </c>
      <c r="J736">
        <v>2138</v>
      </c>
      <c r="K736" t="s">
        <v>24</v>
      </c>
      <c r="L736" t="s">
        <v>25</v>
      </c>
      <c r="M736" s="1">
        <v>44246.25</v>
      </c>
      <c r="N736" s="1">
        <v>44360.208333333336</v>
      </c>
      <c r="P736">
        <f t="shared" si="93"/>
        <v>4</v>
      </c>
      <c r="Q736">
        <f t="shared" si="94"/>
        <v>10</v>
      </c>
      <c r="R736">
        <f t="shared" si="97"/>
        <v>33</v>
      </c>
      <c r="U736">
        <f t="shared" si="98"/>
        <v>8</v>
      </c>
      <c r="W736">
        <f t="shared" si="99"/>
        <v>2</v>
      </c>
      <c r="X736">
        <f t="shared" si="92"/>
        <v>3</v>
      </c>
      <c r="AE736" s="4" t="str">
        <f t="shared" si="95"/>
        <v xml:space="preserve">       </v>
      </c>
      <c r="AF736" s="4" t="str">
        <f t="shared" si="96"/>
        <v xml:space="preserve">       ('2594', '4466', 'cat8', 'subcat15', 'Robles Ltd', 'Right-sized demand-driven adapter', 191000, 173191, 'canceled', 2138, 'US', 'USD', '2021-02-19 06:00:00', '2021-06-13 05:00:00'),</v>
      </c>
    </row>
    <row r="737" spans="1:32" x14ac:dyDescent="0.55000000000000004">
      <c r="A737">
        <v>277</v>
      </c>
      <c r="B737">
        <v>3666</v>
      </c>
      <c r="C737" t="s">
        <v>38</v>
      </c>
      <c r="D737" t="s">
        <v>39</v>
      </c>
      <c r="E737" t="s">
        <v>1070</v>
      </c>
      <c r="F737" t="s">
        <v>1071</v>
      </c>
      <c r="G737">
        <v>18000</v>
      </c>
      <c r="H737">
        <v>166874</v>
      </c>
      <c r="I737" t="s">
        <v>23</v>
      </c>
      <c r="J737">
        <v>2528</v>
      </c>
      <c r="K737" t="s">
        <v>24</v>
      </c>
      <c r="L737" t="s">
        <v>25</v>
      </c>
      <c r="M737" s="1">
        <v>44418.208333333336</v>
      </c>
      <c r="N737" s="1">
        <v>44424.208333333336</v>
      </c>
      <c r="P737">
        <f t="shared" si="93"/>
        <v>3</v>
      </c>
      <c r="Q737">
        <f t="shared" si="94"/>
        <v>25</v>
      </c>
      <c r="R737">
        <f t="shared" si="97"/>
        <v>34</v>
      </c>
      <c r="U737">
        <f t="shared" si="98"/>
        <v>10</v>
      </c>
      <c r="W737">
        <f t="shared" si="99"/>
        <v>2</v>
      </c>
      <c r="X737">
        <f t="shared" si="92"/>
        <v>3</v>
      </c>
      <c r="AE737" s="4" t="str">
        <f t="shared" si="95"/>
        <v xml:space="preserve">       </v>
      </c>
      <c r="AF737" s="4" t="str">
        <f t="shared" si="96"/>
        <v xml:space="preserve">       ('277', '3666', 'cat4', 'subcat4', 'Robles, Bell and Gonzalez', 'Customizable background monitoring', 18000, 166874, 'successful', 2528, 'US', 'USD', '2021-08-10 05:00:00', '2021-08-16 05:00:00'),</v>
      </c>
    </row>
    <row r="738" spans="1:32" x14ac:dyDescent="0.55000000000000004">
      <c r="A738">
        <v>2391</v>
      </c>
      <c r="B738">
        <v>2687</v>
      </c>
      <c r="C738" t="s">
        <v>131</v>
      </c>
      <c r="D738" t="s">
        <v>132</v>
      </c>
      <c r="E738" t="s">
        <v>1017</v>
      </c>
      <c r="F738" t="s">
        <v>1018</v>
      </c>
      <c r="G738">
        <v>8600</v>
      </c>
      <c r="H738">
        <v>8656</v>
      </c>
      <c r="I738" t="s">
        <v>23</v>
      </c>
      <c r="J738">
        <v>87</v>
      </c>
      <c r="K738" t="s">
        <v>24</v>
      </c>
      <c r="L738" t="s">
        <v>25</v>
      </c>
      <c r="M738" s="1">
        <v>44436.208333333336</v>
      </c>
      <c r="N738" s="1">
        <v>44461.208333333336</v>
      </c>
      <c r="P738">
        <f t="shared" si="93"/>
        <v>4</v>
      </c>
      <c r="Q738">
        <f t="shared" si="94"/>
        <v>13</v>
      </c>
      <c r="R738">
        <f t="shared" si="97"/>
        <v>28</v>
      </c>
      <c r="U738">
        <f t="shared" si="98"/>
        <v>10</v>
      </c>
      <c r="W738">
        <f t="shared" si="99"/>
        <v>2</v>
      </c>
      <c r="X738">
        <f t="shared" si="92"/>
        <v>3</v>
      </c>
      <c r="AE738" s="4" t="str">
        <f t="shared" si="95"/>
        <v xml:space="preserve">       </v>
      </c>
      <c r="AF738" s="4" t="str">
        <f t="shared" si="96"/>
        <v xml:space="preserve">       ('2391', '2687', 'cat8', 'subcat15', 'Robles-Hudson', 'Balanced bifurcated leverage', 8600, 8656, 'successful', 87, 'US', 'USD', '2021-08-28 05:00:00', '2021-09-22 05:00:00'),</v>
      </c>
    </row>
    <row r="739" spans="1:32" x14ac:dyDescent="0.55000000000000004">
      <c r="A739">
        <v>1519</v>
      </c>
      <c r="B739">
        <v>3842</v>
      </c>
      <c r="C739" t="s">
        <v>26</v>
      </c>
      <c r="D739" t="s">
        <v>57</v>
      </c>
      <c r="E739" t="s">
        <v>1565</v>
      </c>
      <c r="F739" t="s">
        <v>1566</v>
      </c>
      <c r="G739">
        <v>167500</v>
      </c>
      <c r="H739">
        <v>114615</v>
      </c>
      <c r="I739" t="s">
        <v>16</v>
      </c>
      <c r="J739">
        <v>1274</v>
      </c>
      <c r="K739" t="s">
        <v>24</v>
      </c>
      <c r="L739" t="s">
        <v>25</v>
      </c>
      <c r="M739" s="1">
        <v>43849.25</v>
      </c>
      <c r="N739" s="1">
        <v>44269.25</v>
      </c>
      <c r="P739">
        <f t="shared" si="93"/>
        <v>4</v>
      </c>
      <c r="Q739">
        <f t="shared" si="94"/>
        <v>13</v>
      </c>
      <c r="R739">
        <f t="shared" si="97"/>
        <v>40</v>
      </c>
      <c r="U739">
        <f t="shared" si="98"/>
        <v>6</v>
      </c>
      <c r="W739">
        <f t="shared" si="99"/>
        <v>2</v>
      </c>
      <c r="X739">
        <f t="shared" si="92"/>
        <v>3</v>
      </c>
      <c r="AE739" s="4" t="str">
        <f t="shared" si="95"/>
        <v xml:space="preserve">       </v>
      </c>
      <c r="AF739" s="4" t="str">
        <f t="shared" si="96"/>
        <v xml:space="preserve">       ('1519', '3842', 'cat2', 'subcat6', 'Rodriguez PLC', 'Grass-roots upward-trending installation', 167500, 114615, 'failed', 1274, 'US', 'USD', '2020-01-19 06:00:00', '2021-03-14 06:00:00'),</v>
      </c>
    </row>
    <row r="740" spans="1:32" x14ac:dyDescent="0.55000000000000004">
      <c r="A740">
        <v>1757</v>
      </c>
      <c r="B740">
        <v>5306</v>
      </c>
      <c r="C740" t="s">
        <v>131</v>
      </c>
      <c r="D740" t="s">
        <v>132</v>
      </c>
      <c r="E740" t="s">
        <v>1650</v>
      </c>
      <c r="F740" t="s">
        <v>1651</v>
      </c>
      <c r="G740">
        <v>6200</v>
      </c>
      <c r="H740">
        <v>12216</v>
      </c>
      <c r="I740" t="s">
        <v>23</v>
      </c>
      <c r="J740">
        <v>142</v>
      </c>
      <c r="K740" t="s">
        <v>24</v>
      </c>
      <c r="L740" t="s">
        <v>25</v>
      </c>
      <c r="M740" s="1">
        <v>44104.208333333336</v>
      </c>
      <c r="N740" s="1">
        <v>44446.208333333336</v>
      </c>
      <c r="P740">
        <f t="shared" si="93"/>
        <v>4</v>
      </c>
      <c r="Q740">
        <f t="shared" si="94"/>
        <v>30</v>
      </c>
      <c r="R740">
        <f t="shared" si="97"/>
        <v>45</v>
      </c>
      <c r="U740">
        <f t="shared" si="98"/>
        <v>10</v>
      </c>
      <c r="W740">
        <f t="shared" si="99"/>
        <v>2</v>
      </c>
      <c r="X740">
        <f t="shared" si="92"/>
        <v>3</v>
      </c>
      <c r="AE740" s="4" t="str">
        <f t="shared" si="95"/>
        <v xml:space="preserve">       </v>
      </c>
      <c r="AF740" s="4" t="str">
        <f t="shared" si="96"/>
        <v xml:space="preserve">       ('1757', '5306', 'cat8', 'subcat15', 'Rodriguez, Anderson and Porter', 'Reverse-engineered zero-defect infrastructure', 6200, 12216, 'successful', 142, 'US', 'USD', '2020-09-30 05:00:00', '2021-09-07 05:00:00'),</v>
      </c>
    </row>
    <row r="741" spans="1:32" x14ac:dyDescent="0.55000000000000004">
      <c r="A741">
        <v>1705</v>
      </c>
      <c r="B741">
        <v>4690</v>
      </c>
      <c r="C741" t="s">
        <v>75</v>
      </c>
      <c r="D741" t="s">
        <v>76</v>
      </c>
      <c r="E741" t="s">
        <v>1632</v>
      </c>
      <c r="F741" t="s">
        <v>1633</v>
      </c>
      <c r="G741">
        <v>1100</v>
      </c>
      <c r="H741">
        <v>13045</v>
      </c>
      <c r="I741" t="s">
        <v>23</v>
      </c>
      <c r="J741">
        <v>181</v>
      </c>
      <c r="K741" t="s">
        <v>107</v>
      </c>
      <c r="L741" t="s">
        <v>108</v>
      </c>
      <c r="M741" s="1">
        <v>43991.208333333336</v>
      </c>
      <c r="N741" s="1">
        <v>44317.208333333336</v>
      </c>
      <c r="P741">
        <f t="shared" si="93"/>
        <v>4</v>
      </c>
      <c r="Q741">
        <f t="shared" si="94"/>
        <v>28</v>
      </c>
      <c r="R741">
        <f t="shared" si="97"/>
        <v>34</v>
      </c>
      <c r="U741">
        <f t="shared" si="98"/>
        <v>10</v>
      </c>
      <c r="W741">
        <f t="shared" si="99"/>
        <v>2</v>
      </c>
      <c r="X741">
        <f t="shared" si="92"/>
        <v>3</v>
      </c>
      <c r="AE741" s="4" t="str">
        <f t="shared" si="95"/>
        <v xml:space="preserve">       </v>
      </c>
      <c r="AF741" s="4" t="str">
        <f t="shared" si="96"/>
        <v xml:space="preserve">       ('1705', '4690', 'cat6', 'subcat10', 'Rodriguez, Cox and Rodriguez', 'Networked disintermediate leverage', 1100, 13045, 'successful', 181, 'CH', 'CHF', '2020-06-09 05:00:00', '2021-05-01 05:00:00'),</v>
      </c>
    </row>
    <row r="742" spans="1:32" x14ac:dyDescent="0.55000000000000004">
      <c r="A742">
        <v>182</v>
      </c>
      <c r="B742">
        <v>3651</v>
      </c>
      <c r="C742" t="s">
        <v>75</v>
      </c>
      <c r="D742" t="s">
        <v>143</v>
      </c>
      <c r="E742" t="s">
        <v>1851</v>
      </c>
      <c r="F742" t="s">
        <v>1852</v>
      </c>
      <c r="G742">
        <v>6500</v>
      </c>
      <c r="H742">
        <v>795</v>
      </c>
      <c r="I742" t="s">
        <v>16</v>
      </c>
      <c r="J742">
        <v>16</v>
      </c>
      <c r="K742" t="s">
        <v>24</v>
      </c>
      <c r="L742" t="s">
        <v>25</v>
      </c>
      <c r="M742" s="1">
        <v>43998.208333333336</v>
      </c>
      <c r="N742" s="1">
        <v>44341.208333333336</v>
      </c>
      <c r="P742">
        <f t="shared" si="93"/>
        <v>3</v>
      </c>
      <c r="Q742">
        <f t="shared" si="94"/>
        <v>30</v>
      </c>
      <c r="R742">
        <f t="shared" si="97"/>
        <v>26</v>
      </c>
      <c r="U742">
        <f t="shared" si="98"/>
        <v>6</v>
      </c>
      <c r="W742">
        <f t="shared" si="99"/>
        <v>2</v>
      </c>
      <c r="X742">
        <f t="shared" si="92"/>
        <v>3</v>
      </c>
      <c r="AE742" s="4" t="str">
        <f t="shared" si="95"/>
        <v xml:space="preserve">       </v>
      </c>
      <c r="AF742" s="4" t="str">
        <f t="shared" si="96"/>
        <v xml:space="preserve">       ('182', '3651', 'cat6', 'subcat16', 'Rodriguez, Johnson and Jackson', 'Digitized foreground array', 6500, 795, 'failed', 16, 'US', 'USD', '2020-06-16 05:00:00', '2021-05-25 05:00:00'),</v>
      </c>
    </row>
    <row r="743" spans="1:32" x14ac:dyDescent="0.55000000000000004">
      <c r="A743">
        <v>1683</v>
      </c>
      <c r="B743">
        <v>5753</v>
      </c>
      <c r="C743" t="s">
        <v>26</v>
      </c>
      <c r="D743" t="s">
        <v>67</v>
      </c>
      <c r="E743" t="s">
        <v>68</v>
      </c>
      <c r="F743" t="s">
        <v>69</v>
      </c>
      <c r="G743">
        <v>28200</v>
      </c>
      <c r="H743">
        <v>18829</v>
      </c>
      <c r="I743" t="s">
        <v>16</v>
      </c>
      <c r="J743">
        <v>200</v>
      </c>
      <c r="K743" t="s">
        <v>24</v>
      </c>
      <c r="L743" t="s">
        <v>25</v>
      </c>
      <c r="M743" s="1">
        <v>44514.25</v>
      </c>
      <c r="N743" s="1">
        <v>44563.25</v>
      </c>
      <c r="P743">
        <f t="shared" si="93"/>
        <v>4</v>
      </c>
      <c r="Q743">
        <f t="shared" si="94"/>
        <v>27</v>
      </c>
      <c r="R743">
        <f t="shared" si="97"/>
        <v>26</v>
      </c>
      <c r="U743">
        <f t="shared" si="98"/>
        <v>6</v>
      </c>
      <c r="W743">
        <f t="shared" si="99"/>
        <v>2</v>
      </c>
      <c r="X743">
        <f t="shared" si="92"/>
        <v>3</v>
      </c>
      <c r="AE743" s="4" t="str">
        <f t="shared" si="95"/>
        <v xml:space="preserve">       </v>
      </c>
      <c r="AF743" s="4" t="str">
        <f t="shared" si="96"/>
        <v xml:space="preserve">       ('1683', '5753', 'cat2', 'subcat8', 'Rodriguez, Rose and Stewart', 'Cloned directional synergy', 28200, 18829, 'failed', 200, 'US', 'USD', '2021-11-14 06:00:00', '2022-01-02 06:00:00'),</v>
      </c>
    </row>
    <row r="744" spans="1:32" x14ac:dyDescent="0.55000000000000004">
      <c r="A744">
        <v>625</v>
      </c>
      <c r="B744">
        <v>2260</v>
      </c>
      <c r="C744" t="s">
        <v>26</v>
      </c>
      <c r="D744" t="s">
        <v>67</v>
      </c>
      <c r="E744" t="s">
        <v>370</v>
      </c>
      <c r="F744" t="s">
        <v>371</v>
      </c>
      <c r="G744">
        <v>171300</v>
      </c>
      <c r="H744">
        <v>100650</v>
      </c>
      <c r="I744" t="s">
        <v>16</v>
      </c>
      <c r="J744">
        <v>1059</v>
      </c>
      <c r="K744" t="s">
        <v>24</v>
      </c>
      <c r="L744" t="s">
        <v>25</v>
      </c>
      <c r="M744" s="1">
        <v>44225.25</v>
      </c>
      <c r="N744" s="1">
        <v>44367.208333333336</v>
      </c>
      <c r="P744">
        <f t="shared" si="93"/>
        <v>3</v>
      </c>
      <c r="Q744">
        <f t="shared" si="94"/>
        <v>15</v>
      </c>
      <c r="R744">
        <f t="shared" si="97"/>
        <v>29</v>
      </c>
      <c r="U744">
        <f t="shared" si="98"/>
        <v>6</v>
      </c>
      <c r="W744">
        <f t="shared" si="99"/>
        <v>2</v>
      </c>
      <c r="X744">
        <f t="shared" si="92"/>
        <v>3</v>
      </c>
      <c r="AE744" s="4" t="str">
        <f t="shared" si="95"/>
        <v xml:space="preserve">       </v>
      </c>
      <c r="AF744" s="4" t="str">
        <f t="shared" si="96"/>
        <v xml:space="preserve">       ('625', '2260', 'cat2', 'subcat8', 'Rodriguez-Brown', 'Devolved foreground benchmark', 171300, 100650, 'failed', 1059, 'US', 'USD', '2021-01-29 06:00:00', '2021-06-20 05:00:00'),</v>
      </c>
    </row>
    <row r="745" spans="1:32" x14ac:dyDescent="0.55000000000000004">
      <c r="A745">
        <v>398</v>
      </c>
      <c r="B745">
        <v>1537</v>
      </c>
      <c r="C745" t="s">
        <v>48</v>
      </c>
      <c r="D745" t="s">
        <v>49</v>
      </c>
      <c r="E745" t="s">
        <v>1732</v>
      </c>
      <c r="F745" t="s">
        <v>1733</v>
      </c>
      <c r="G745">
        <v>8800</v>
      </c>
      <c r="H745">
        <v>8747</v>
      </c>
      <c r="I745" t="s">
        <v>82</v>
      </c>
      <c r="J745">
        <v>94</v>
      </c>
      <c r="K745" t="s">
        <v>24</v>
      </c>
      <c r="L745" t="s">
        <v>25</v>
      </c>
      <c r="M745" s="1">
        <v>44454.208333333336</v>
      </c>
      <c r="N745" s="1">
        <v>44495.208333333336</v>
      </c>
      <c r="P745">
        <f t="shared" si="93"/>
        <v>3</v>
      </c>
      <c r="Q745">
        <f t="shared" si="94"/>
        <v>16</v>
      </c>
      <c r="R745">
        <f t="shared" si="97"/>
        <v>28</v>
      </c>
      <c r="U745">
        <f t="shared" si="98"/>
        <v>8</v>
      </c>
      <c r="W745">
        <f t="shared" si="99"/>
        <v>2</v>
      </c>
      <c r="X745">
        <f t="shared" si="92"/>
        <v>3</v>
      </c>
      <c r="AE745" s="4" t="str">
        <f t="shared" si="95"/>
        <v xml:space="preserve">       </v>
      </c>
      <c r="AF745" s="4" t="str">
        <f t="shared" si="96"/>
        <v xml:space="preserve">       ('398', '1537', 'cat5', 'subcat5', 'Rodriguez-Hansen', 'Intuitive cohesive groupware', 8800, 8747, 'canceled', 94, 'US', 'USD', '2021-09-15 05:00:00', '2021-10-26 05:00:00'),</v>
      </c>
    </row>
    <row r="746" spans="1:32" x14ac:dyDescent="0.55000000000000004">
      <c r="A746">
        <v>2773</v>
      </c>
      <c r="B746">
        <v>2097</v>
      </c>
      <c r="C746" t="s">
        <v>48</v>
      </c>
      <c r="D746" t="s">
        <v>60</v>
      </c>
      <c r="E746" t="s">
        <v>1407</v>
      </c>
      <c r="F746" t="s">
        <v>1408</v>
      </c>
      <c r="G746">
        <v>99500</v>
      </c>
      <c r="H746">
        <v>17879</v>
      </c>
      <c r="I746" t="s">
        <v>82</v>
      </c>
      <c r="J746">
        <v>215</v>
      </c>
      <c r="K746" t="s">
        <v>24</v>
      </c>
      <c r="L746" t="s">
        <v>25</v>
      </c>
      <c r="M746" s="1">
        <v>44254.25</v>
      </c>
      <c r="N746" s="1">
        <v>44523.25</v>
      </c>
      <c r="P746">
        <f t="shared" si="93"/>
        <v>4</v>
      </c>
      <c r="Q746">
        <f t="shared" si="94"/>
        <v>19</v>
      </c>
      <c r="R746">
        <f t="shared" si="97"/>
        <v>30</v>
      </c>
      <c r="U746">
        <f t="shared" si="98"/>
        <v>8</v>
      </c>
      <c r="W746">
        <f t="shared" si="99"/>
        <v>2</v>
      </c>
      <c r="X746">
        <f t="shared" si="92"/>
        <v>3</v>
      </c>
      <c r="AE746" s="4" t="str">
        <f t="shared" si="95"/>
        <v xml:space="preserve">       </v>
      </c>
      <c r="AF746" s="4" t="str">
        <f t="shared" si="96"/>
        <v xml:space="preserve">       ('2773', '2097', 'cat5', 'subcat7', 'Rodriguez-Patterson', 'Inverse static standardization', 99500, 17879, 'canceled', 215, 'US', 'USD', '2021-02-27 06:00:00', '2021-11-23 06:00:00'),</v>
      </c>
    </row>
    <row r="747" spans="1:32" x14ac:dyDescent="0.55000000000000004">
      <c r="A747">
        <v>1951</v>
      </c>
      <c r="B747">
        <v>6013</v>
      </c>
      <c r="C747" t="s">
        <v>131</v>
      </c>
      <c r="D747" t="s">
        <v>132</v>
      </c>
      <c r="E747" t="s">
        <v>1967</v>
      </c>
      <c r="F747" t="s">
        <v>1968</v>
      </c>
      <c r="G747">
        <v>5900</v>
      </c>
      <c r="H747">
        <v>4997</v>
      </c>
      <c r="I747" t="s">
        <v>16</v>
      </c>
      <c r="J747">
        <v>114</v>
      </c>
      <c r="K747" t="s">
        <v>116</v>
      </c>
      <c r="L747" t="s">
        <v>117</v>
      </c>
      <c r="M747" s="1">
        <v>44400.208333333336</v>
      </c>
      <c r="N747" s="1">
        <v>44525.25</v>
      </c>
      <c r="P747">
        <f t="shared" si="93"/>
        <v>4</v>
      </c>
      <c r="Q747">
        <f t="shared" si="94"/>
        <v>18</v>
      </c>
      <c r="R747">
        <f t="shared" si="97"/>
        <v>24</v>
      </c>
      <c r="U747">
        <f t="shared" si="98"/>
        <v>6</v>
      </c>
      <c r="W747">
        <f t="shared" si="99"/>
        <v>2</v>
      </c>
      <c r="X747">
        <f t="shared" si="92"/>
        <v>3</v>
      </c>
      <c r="AE747" s="4" t="str">
        <f t="shared" si="95"/>
        <v xml:space="preserve">       </v>
      </c>
      <c r="AF747" s="4" t="str">
        <f t="shared" si="96"/>
        <v xml:space="preserve">       ('1951', '6013', 'cat8', 'subcat15', 'Rodriguez-Robinson', 'Ergonomic methodical hub', 5900, 4997, 'failed', 114, 'IT', 'EUR', '2021-07-23 05:00:00', '2021-11-25 06:00:00'),</v>
      </c>
    </row>
    <row r="748" spans="1:32" x14ac:dyDescent="0.55000000000000004">
      <c r="A748">
        <v>576</v>
      </c>
      <c r="B748">
        <v>4588</v>
      </c>
      <c r="C748" t="s">
        <v>75</v>
      </c>
      <c r="D748" t="s">
        <v>128</v>
      </c>
      <c r="E748" t="s">
        <v>884</v>
      </c>
      <c r="F748" t="s">
        <v>885</v>
      </c>
      <c r="G748">
        <v>2100</v>
      </c>
      <c r="H748">
        <v>14046</v>
      </c>
      <c r="I748" t="s">
        <v>23</v>
      </c>
      <c r="J748">
        <v>134</v>
      </c>
      <c r="K748" t="s">
        <v>24</v>
      </c>
      <c r="L748" t="s">
        <v>25</v>
      </c>
      <c r="M748" s="1">
        <v>44118.208333333336</v>
      </c>
      <c r="N748" s="1">
        <v>44213.25</v>
      </c>
      <c r="P748">
        <f t="shared" si="93"/>
        <v>3</v>
      </c>
      <c r="Q748">
        <f t="shared" si="94"/>
        <v>15</v>
      </c>
      <c r="R748">
        <f t="shared" si="97"/>
        <v>33</v>
      </c>
      <c r="U748">
        <f t="shared" si="98"/>
        <v>10</v>
      </c>
      <c r="W748">
        <f t="shared" si="99"/>
        <v>2</v>
      </c>
      <c r="X748">
        <f t="shared" si="92"/>
        <v>3</v>
      </c>
      <c r="AE748" s="4" t="str">
        <f t="shared" si="95"/>
        <v xml:space="preserve">       </v>
      </c>
      <c r="AF748" s="4" t="str">
        <f t="shared" si="96"/>
        <v xml:space="preserve">       ('576', '4588', 'cat6', 'subcat14', 'Rodriguez-Scott', 'Realigned zero tolerance software', 2100, 14046, 'successful', 134, 'US', 'USD', '2020-10-14 05:00:00', '2021-01-17 06:00:00'),</v>
      </c>
    </row>
    <row r="749" spans="1:32" x14ac:dyDescent="0.55000000000000004">
      <c r="A749">
        <v>2403</v>
      </c>
      <c r="B749">
        <v>1244</v>
      </c>
      <c r="C749" t="s">
        <v>32</v>
      </c>
      <c r="D749" t="s">
        <v>72</v>
      </c>
      <c r="E749" t="s">
        <v>941</v>
      </c>
      <c r="F749" t="s">
        <v>942</v>
      </c>
      <c r="G749">
        <v>7000</v>
      </c>
      <c r="H749">
        <v>1744</v>
      </c>
      <c r="I749" t="s">
        <v>16</v>
      </c>
      <c r="J749">
        <v>32</v>
      </c>
      <c r="K749" t="s">
        <v>24</v>
      </c>
      <c r="L749" t="s">
        <v>25</v>
      </c>
      <c r="M749" s="1">
        <v>44098.208333333336</v>
      </c>
      <c r="N749" s="1">
        <v>44295.208333333336</v>
      </c>
      <c r="P749">
        <f t="shared" si="93"/>
        <v>4</v>
      </c>
      <c r="Q749">
        <f t="shared" si="94"/>
        <v>14</v>
      </c>
      <c r="R749">
        <f t="shared" si="97"/>
        <v>26</v>
      </c>
      <c r="U749">
        <f t="shared" si="98"/>
        <v>6</v>
      </c>
      <c r="W749">
        <f t="shared" si="99"/>
        <v>2</v>
      </c>
      <c r="X749">
        <f t="shared" si="92"/>
        <v>3</v>
      </c>
      <c r="AE749" s="4" t="str">
        <f t="shared" si="95"/>
        <v xml:space="preserve">       </v>
      </c>
      <c r="AF749" s="4" t="str">
        <f t="shared" si="96"/>
        <v xml:space="preserve">       ('2403', '1244', 'cat3', 'subcat9', 'Rodriguez-West', 'Automated optimal function', 7000, 1744, 'failed', 32, 'US', 'USD', '2020-09-24 05:00:00', '2021-04-09 05:00:00'),</v>
      </c>
    </row>
    <row r="750" spans="1:32" x14ac:dyDescent="0.55000000000000004">
      <c r="A750">
        <v>1134</v>
      </c>
      <c r="B750">
        <v>5652</v>
      </c>
      <c r="C750" t="s">
        <v>26</v>
      </c>
      <c r="D750" t="s">
        <v>27</v>
      </c>
      <c r="E750" t="s">
        <v>428</v>
      </c>
      <c r="F750" t="s">
        <v>429</v>
      </c>
      <c r="G750">
        <v>5100</v>
      </c>
      <c r="H750">
        <v>3525</v>
      </c>
      <c r="I750" t="s">
        <v>16</v>
      </c>
      <c r="J750">
        <v>86</v>
      </c>
      <c r="K750" t="s">
        <v>17</v>
      </c>
      <c r="L750" t="s">
        <v>18</v>
      </c>
      <c r="M750" s="1">
        <v>43937.208333333336</v>
      </c>
      <c r="N750" s="1">
        <v>44257.25</v>
      </c>
      <c r="P750">
        <f t="shared" si="93"/>
        <v>4</v>
      </c>
      <c r="Q750">
        <f t="shared" si="94"/>
        <v>25</v>
      </c>
      <c r="R750">
        <f t="shared" si="97"/>
        <v>47</v>
      </c>
      <c r="U750">
        <f t="shared" si="98"/>
        <v>6</v>
      </c>
      <c r="W750">
        <f t="shared" si="99"/>
        <v>2</v>
      </c>
      <c r="X750">
        <f t="shared" si="92"/>
        <v>3</v>
      </c>
      <c r="AE750" s="4" t="str">
        <f t="shared" si="95"/>
        <v xml:space="preserve">       </v>
      </c>
      <c r="AF750" s="4" t="str">
        <f t="shared" si="96"/>
        <v xml:space="preserve">       ('1134', '5652', 'cat2', 'subcat2', 'Rogers, Huerta and Medina', 'Pre-emptive bandwidth-monitored instruction set', 5100, 3525, 'failed', 86, 'CA', 'CAD', '2020-04-16 05:00:00', '2021-03-02 06:00:00'),</v>
      </c>
    </row>
    <row r="751" spans="1:32" x14ac:dyDescent="0.55000000000000004">
      <c r="A751">
        <v>2965</v>
      </c>
      <c r="B751">
        <v>4390</v>
      </c>
      <c r="C751" t="s">
        <v>48</v>
      </c>
      <c r="D751" t="s">
        <v>60</v>
      </c>
      <c r="E751" t="s">
        <v>568</v>
      </c>
      <c r="F751" t="s">
        <v>569</v>
      </c>
      <c r="G751">
        <v>121500</v>
      </c>
      <c r="H751">
        <v>108161</v>
      </c>
      <c r="I751" t="s">
        <v>16</v>
      </c>
      <c r="J751">
        <v>1335</v>
      </c>
      <c r="K751" t="s">
        <v>17</v>
      </c>
      <c r="L751" t="s">
        <v>18</v>
      </c>
      <c r="M751" s="1">
        <v>44077.208333333336</v>
      </c>
      <c r="N751" s="1">
        <v>44251.25</v>
      </c>
      <c r="P751">
        <f t="shared" si="93"/>
        <v>4</v>
      </c>
      <c r="Q751">
        <f t="shared" si="94"/>
        <v>26</v>
      </c>
      <c r="R751">
        <f t="shared" si="97"/>
        <v>38</v>
      </c>
      <c r="U751">
        <f t="shared" si="98"/>
        <v>6</v>
      </c>
      <c r="W751">
        <f t="shared" si="99"/>
        <v>2</v>
      </c>
      <c r="X751">
        <f t="shared" si="92"/>
        <v>3</v>
      </c>
      <c r="AE751" s="4" t="str">
        <f t="shared" si="95"/>
        <v xml:space="preserve">       </v>
      </c>
      <c r="AF751" s="4" t="str">
        <f t="shared" si="96"/>
        <v xml:space="preserve">       ('2965', '4390', 'cat5', 'subcat7', 'Rogers, Jacobs and Jackson', 'Upgradable multi-state instruction set', 121500, 108161, 'failed', 1335, 'CA', 'CAD', '2020-09-03 05:00:00', '2021-02-24 06:00:00'),</v>
      </c>
    </row>
    <row r="752" spans="1:32" x14ac:dyDescent="0.55000000000000004">
      <c r="A752">
        <v>1179</v>
      </c>
      <c r="B752">
        <v>3486</v>
      </c>
      <c r="C752" t="s">
        <v>48</v>
      </c>
      <c r="D752" t="s">
        <v>279</v>
      </c>
      <c r="E752" t="s">
        <v>277</v>
      </c>
      <c r="F752" t="s">
        <v>278</v>
      </c>
      <c r="G752">
        <v>5200</v>
      </c>
      <c r="H752">
        <v>3079</v>
      </c>
      <c r="I752" t="s">
        <v>16</v>
      </c>
      <c r="J752">
        <v>60</v>
      </c>
      <c r="K752" t="s">
        <v>24</v>
      </c>
      <c r="L752" t="s">
        <v>25</v>
      </c>
      <c r="M752" s="1">
        <v>44105.208333333336</v>
      </c>
      <c r="N752" s="1">
        <v>44359.208333333336</v>
      </c>
      <c r="P752">
        <f t="shared" si="93"/>
        <v>4</v>
      </c>
      <c r="Q752">
        <f t="shared" si="94"/>
        <v>15</v>
      </c>
      <c r="R752">
        <f t="shared" si="97"/>
        <v>38</v>
      </c>
      <c r="U752">
        <f t="shared" si="98"/>
        <v>6</v>
      </c>
      <c r="W752">
        <f t="shared" si="99"/>
        <v>2</v>
      </c>
      <c r="X752">
        <f t="shared" si="92"/>
        <v>3</v>
      </c>
      <c r="AE752" s="4" t="str">
        <f t="shared" si="95"/>
        <v xml:space="preserve">       </v>
      </c>
      <c r="AF752" s="4" t="str">
        <f t="shared" si="96"/>
        <v xml:space="preserve">       ('1179', '3486', 'cat5', 'subcat20', 'Romero and Sons', 'Object-based client-server application', 5200, 3079, 'failed', 60, 'US', 'USD', '2020-10-01 05:00:00', '2021-06-12 05:00:00'),</v>
      </c>
    </row>
    <row r="753" spans="1:32" x14ac:dyDescent="0.55000000000000004">
      <c r="A753">
        <v>1905</v>
      </c>
      <c r="B753">
        <v>2329</v>
      </c>
      <c r="C753" t="s">
        <v>38</v>
      </c>
      <c r="D753" t="s">
        <v>39</v>
      </c>
      <c r="E753" t="s">
        <v>180</v>
      </c>
      <c r="F753" t="s">
        <v>181</v>
      </c>
      <c r="G753">
        <v>199200</v>
      </c>
      <c r="H753">
        <v>184750</v>
      </c>
      <c r="I753" t="s">
        <v>16</v>
      </c>
      <c r="J753">
        <v>2253</v>
      </c>
      <c r="K753" t="s">
        <v>17</v>
      </c>
      <c r="L753" t="s">
        <v>18</v>
      </c>
      <c r="M753" s="1">
        <v>44362.208333333336</v>
      </c>
      <c r="N753" s="1">
        <v>44495.208333333336</v>
      </c>
      <c r="P753">
        <f t="shared" si="93"/>
        <v>4</v>
      </c>
      <c r="Q753">
        <f t="shared" si="94"/>
        <v>14</v>
      </c>
      <c r="R753">
        <f t="shared" si="97"/>
        <v>42</v>
      </c>
      <c r="U753">
        <f t="shared" si="98"/>
        <v>6</v>
      </c>
      <c r="W753">
        <f t="shared" si="99"/>
        <v>2</v>
      </c>
      <c r="X753">
        <f t="shared" si="92"/>
        <v>3</v>
      </c>
      <c r="AE753" s="4" t="str">
        <f t="shared" si="95"/>
        <v xml:space="preserve">       </v>
      </c>
      <c r="AF753" s="4" t="str">
        <f t="shared" si="96"/>
        <v xml:space="preserve">       ('1905', '2329', 'cat4', 'subcat4', 'Romero-Hoffman', 'Open-source zero administration complexity', 199200, 184750, 'failed', 2253, 'CA', 'CAD', '2021-06-15 05:00:00', '2021-10-26 05:00:00'),</v>
      </c>
    </row>
    <row r="754" spans="1:32" x14ac:dyDescent="0.55000000000000004">
      <c r="A754">
        <v>687</v>
      </c>
      <c r="B754">
        <v>2159</v>
      </c>
      <c r="C754" t="s">
        <v>38</v>
      </c>
      <c r="D754" t="s">
        <v>39</v>
      </c>
      <c r="E754" t="s">
        <v>921</v>
      </c>
      <c r="F754" t="s">
        <v>922</v>
      </c>
      <c r="G754">
        <v>5100</v>
      </c>
      <c r="H754">
        <v>9817</v>
      </c>
      <c r="I754" t="s">
        <v>23</v>
      </c>
      <c r="J754">
        <v>94</v>
      </c>
      <c r="K754" t="s">
        <v>24</v>
      </c>
      <c r="L754" t="s">
        <v>25</v>
      </c>
      <c r="M754" s="1">
        <v>44142.25</v>
      </c>
      <c r="N754" s="1">
        <v>44445.208333333336</v>
      </c>
      <c r="P754">
        <f t="shared" si="93"/>
        <v>3</v>
      </c>
      <c r="Q754">
        <f t="shared" si="94"/>
        <v>11</v>
      </c>
      <c r="R754">
        <f t="shared" si="97"/>
        <v>33</v>
      </c>
      <c r="U754">
        <f t="shared" si="98"/>
        <v>10</v>
      </c>
      <c r="W754">
        <f t="shared" si="99"/>
        <v>2</v>
      </c>
      <c r="X754">
        <f t="shared" si="92"/>
        <v>3</v>
      </c>
      <c r="AE754" s="4" t="str">
        <f t="shared" si="95"/>
        <v xml:space="preserve">       </v>
      </c>
      <c r="AF754" s="4" t="str">
        <f t="shared" si="96"/>
        <v xml:space="preserve">       ('687', '2159', 'cat4', 'subcat4', 'Rosales LLC', 'Compatible multimedia utilization', 5100, 9817, 'successful', 94, 'US', 'USD', '2020-11-07 06:00:00', '2021-09-06 05:00:00'),</v>
      </c>
    </row>
    <row r="755" spans="1:32" x14ac:dyDescent="0.55000000000000004">
      <c r="A755">
        <v>614</v>
      </c>
      <c r="B755">
        <v>4529</v>
      </c>
      <c r="C755" t="s">
        <v>26</v>
      </c>
      <c r="D755" t="s">
        <v>27</v>
      </c>
      <c r="E755" t="s">
        <v>572</v>
      </c>
      <c r="F755" t="s">
        <v>573</v>
      </c>
      <c r="G755">
        <v>80500</v>
      </c>
      <c r="H755">
        <v>96735</v>
      </c>
      <c r="I755" t="s">
        <v>23</v>
      </c>
      <c r="J755">
        <v>1697</v>
      </c>
      <c r="K755" t="s">
        <v>24</v>
      </c>
      <c r="L755" t="s">
        <v>25</v>
      </c>
      <c r="M755" s="1">
        <v>44138.25</v>
      </c>
      <c r="N755" s="1">
        <v>44466.208333333336</v>
      </c>
      <c r="P755">
        <f t="shared" si="93"/>
        <v>3</v>
      </c>
      <c r="Q755">
        <f t="shared" si="94"/>
        <v>26</v>
      </c>
      <c r="R755">
        <f t="shared" si="97"/>
        <v>38</v>
      </c>
      <c r="U755">
        <f t="shared" si="98"/>
        <v>10</v>
      </c>
      <c r="W755">
        <f t="shared" si="99"/>
        <v>2</v>
      </c>
      <c r="X755">
        <f t="shared" si="92"/>
        <v>3</v>
      </c>
      <c r="AE755" s="4" t="str">
        <f t="shared" si="95"/>
        <v xml:space="preserve">       </v>
      </c>
      <c r="AF755" s="4" t="str">
        <f t="shared" si="96"/>
        <v xml:space="preserve">       ('614', '4529', 'cat2', 'subcat2', 'Rosales, Branch and Harmon', 'Upgradable grid-enabled superstructure', 80500, 96735, 'successful', 1697, 'US', 'USD', '2020-11-03 06:00:00', '2021-09-27 05:00:00'),</v>
      </c>
    </row>
    <row r="756" spans="1:32" x14ac:dyDescent="0.55000000000000004">
      <c r="A756">
        <v>1281</v>
      </c>
      <c r="B756">
        <v>5179</v>
      </c>
      <c r="C756" t="s">
        <v>48</v>
      </c>
      <c r="D756" t="s">
        <v>79</v>
      </c>
      <c r="E756" t="s">
        <v>1110</v>
      </c>
      <c r="F756" t="s">
        <v>1111</v>
      </c>
      <c r="G756">
        <v>189200</v>
      </c>
      <c r="H756">
        <v>188480</v>
      </c>
      <c r="I756" t="s">
        <v>16</v>
      </c>
      <c r="J756">
        <v>6080</v>
      </c>
      <c r="K756" t="s">
        <v>17</v>
      </c>
      <c r="L756" t="s">
        <v>18</v>
      </c>
      <c r="M756" s="1">
        <v>44332.208333333336</v>
      </c>
      <c r="N756" s="1">
        <v>44399.208333333336</v>
      </c>
      <c r="P756">
        <f t="shared" si="93"/>
        <v>4</v>
      </c>
      <c r="Q756">
        <f t="shared" si="94"/>
        <v>13</v>
      </c>
      <c r="R756">
        <f t="shared" si="97"/>
        <v>35</v>
      </c>
      <c r="U756">
        <f t="shared" si="98"/>
        <v>6</v>
      </c>
      <c r="W756">
        <f t="shared" si="99"/>
        <v>2</v>
      </c>
      <c r="X756">
        <f t="shared" si="92"/>
        <v>3</v>
      </c>
      <c r="AE756" s="4" t="str">
        <f t="shared" si="95"/>
        <v xml:space="preserve">       </v>
      </c>
      <c r="AF756" s="4" t="str">
        <f t="shared" si="96"/>
        <v xml:space="preserve">       ('1281', '5179', 'cat5', 'subcat11', 'Rosario-Smith', 'Enterprise-wide intermediate portal', 189200, 188480, 'failed', 6080, 'CA', 'CAD', '2021-05-16 05:00:00', '2021-07-22 05:00:00'),</v>
      </c>
    </row>
    <row r="757" spans="1:32" x14ac:dyDescent="0.55000000000000004">
      <c r="A757">
        <v>50</v>
      </c>
      <c r="B757">
        <v>3613</v>
      </c>
      <c r="C757" t="s">
        <v>48</v>
      </c>
      <c r="D757" t="s">
        <v>484</v>
      </c>
      <c r="E757" t="s">
        <v>1271</v>
      </c>
      <c r="F757" t="s">
        <v>1272</v>
      </c>
      <c r="G757">
        <v>10000</v>
      </c>
      <c r="H757">
        <v>12042</v>
      </c>
      <c r="I757" t="s">
        <v>23</v>
      </c>
      <c r="J757">
        <v>117</v>
      </c>
      <c r="K757" t="s">
        <v>24</v>
      </c>
      <c r="L757" t="s">
        <v>25</v>
      </c>
      <c r="M757" s="1">
        <v>44467.208333333336</v>
      </c>
      <c r="N757" s="1">
        <v>44473.208333333336</v>
      </c>
      <c r="P757">
        <f t="shared" si="93"/>
        <v>2</v>
      </c>
      <c r="Q757">
        <f t="shared" si="94"/>
        <v>11</v>
      </c>
      <c r="R757">
        <f t="shared" si="97"/>
        <v>33</v>
      </c>
      <c r="U757">
        <f t="shared" si="98"/>
        <v>10</v>
      </c>
      <c r="W757">
        <f t="shared" si="99"/>
        <v>2</v>
      </c>
      <c r="X757">
        <f t="shared" si="92"/>
        <v>3</v>
      </c>
      <c r="AE757" s="4" t="str">
        <f t="shared" si="95"/>
        <v xml:space="preserve">       </v>
      </c>
      <c r="AF757" s="4" t="str">
        <f t="shared" si="96"/>
        <v xml:space="preserve">       ('50', '3613', 'cat5', 'subcat23', 'Rose-Fuller', 'Upgradable holistic system engine', 10000, 12042, 'successful', 117, 'US', 'USD', '2021-09-28 05:00:00', '2021-10-04 05:00:00'),</v>
      </c>
    </row>
    <row r="758" spans="1:32" x14ac:dyDescent="0.55000000000000004">
      <c r="A758">
        <v>2049</v>
      </c>
      <c r="B758">
        <v>1340</v>
      </c>
      <c r="C758" t="s">
        <v>19</v>
      </c>
      <c r="D758" t="s">
        <v>20</v>
      </c>
      <c r="E758" t="s">
        <v>724</v>
      </c>
      <c r="F758" t="s">
        <v>725</v>
      </c>
      <c r="G758">
        <v>3300</v>
      </c>
      <c r="H758">
        <v>14643</v>
      </c>
      <c r="I758" t="s">
        <v>23</v>
      </c>
      <c r="J758">
        <v>190</v>
      </c>
      <c r="K758" t="s">
        <v>24</v>
      </c>
      <c r="L758" t="s">
        <v>25</v>
      </c>
      <c r="M758" s="1">
        <v>44226.25</v>
      </c>
      <c r="N758" s="1">
        <v>44372.208333333336</v>
      </c>
      <c r="P758">
        <f t="shared" si="93"/>
        <v>4</v>
      </c>
      <c r="Q758">
        <f t="shared" si="94"/>
        <v>10</v>
      </c>
      <c r="R758">
        <f t="shared" si="97"/>
        <v>23</v>
      </c>
      <c r="U758">
        <f t="shared" si="98"/>
        <v>10</v>
      </c>
      <c r="W758">
        <f t="shared" si="99"/>
        <v>2</v>
      </c>
      <c r="X758">
        <f t="shared" si="92"/>
        <v>3</v>
      </c>
      <c r="AE758" s="4" t="str">
        <f t="shared" si="95"/>
        <v xml:space="preserve">       </v>
      </c>
      <c r="AF758" s="4" t="str">
        <f t="shared" si="96"/>
        <v xml:space="preserve">       ('2049', '1340', 'cat1', 'subcat1', 'Rose-Silva', 'Intuitive static portal', 3300, 14643, 'successful', 190, 'US', 'USD', '2021-01-30 06:00:00', '2021-06-25 05:00:00'),</v>
      </c>
    </row>
    <row r="759" spans="1:32" x14ac:dyDescent="0.55000000000000004">
      <c r="A759">
        <v>939</v>
      </c>
      <c r="B759">
        <v>1906</v>
      </c>
      <c r="C759" t="s">
        <v>38</v>
      </c>
      <c r="D759" t="s">
        <v>39</v>
      </c>
      <c r="E759" t="s">
        <v>648</v>
      </c>
      <c r="F759" t="s">
        <v>649</v>
      </c>
      <c r="G759">
        <v>6500</v>
      </c>
      <c r="H759">
        <v>1065</v>
      </c>
      <c r="I759" t="s">
        <v>82</v>
      </c>
      <c r="J759">
        <v>32</v>
      </c>
      <c r="K759" t="s">
        <v>116</v>
      </c>
      <c r="L759" t="s">
        <v>117</v>
      </c>
      <c r="M759" s="1">
        <v>44229.25</v>
      </c>
      <c r="N759" s="1">
        <v>44281.208333333336</v>
      </c>
      <c r="P759">
        <f t="shared" si="93"/>
        <v>3</v>
      </c>
      <c r="Q759">
        <f t="shared" si="94"/>
        <v>10</v>
      </c>
      <c r="R759">
        <f t="shared" si="97"/>
        <v>28</v>
      </c>
      <c r="U759">
        <f t="shared" si="98"/>
        <v>8</v>
      </c>
      <c r="W759">
        <f t="shared" si="99"/>
        <v>2</v>
      </c>
      <c r="X759">
        <f t="shared" si="92"/>
        <v>3</v>
      </c>
      <c r="AE759" s="4" t="str">
        <f t="shared" si="95"/>
        <v xml:space="preserve">       </v>
      </c>
      <c r="AF759" s="4" t="str">
        <f t="shared" si="96"/>
        <v xml:space="preserve">       ('939', '1906', 'cat4', 'subcat4', 'Ross Group', 'Organized executive solution', 6500, 1065, 'canceled', 32, 'IT', 'EUR', '2021-02-02 06:00:00', '2021-03-26 05:00:00'),</v>
      </c>
    </row>
    <row r="760" spans="1:32" x14ac:dyDescent="0.55000000000000004">
      <c r="A760">
        <v>213</v>
      </c>
      <c r="B760">
        <v>4218</v>
      </c>
      <c r="C760" t="s">
        <v>48</v>
      </c>
      <c r="D760" t="s">
        <v>279</v>
      </c>
      <c r="E760" t="s">
        <v>626</v>
      </c>
      <c r="F760" t="s">
        <v>627</v>
      </c>
      <c r="G760">
        <v>8400</v>
      </c>
      <c r="H760">
        <v>9076</v>
      </c>
      <c r="I760" t="s">
        <v>23</v>
      </c>
      <c r="J760">
        <v>133</v>
      </c>
      <c r="K760" t="s">
        <v>24</v>
      </c>
      <c r="L760" t="s">
        <v>25</v>
      </c>
      <c r="M760" s="1">
        <v>44397.208333333336</v>
      </c>
      <c r="N760" s="1">
        <v>44426.208333333336</v>
      </c>
      <c r="P760">
        <f t="shared" si="93"/>
        <v>3</v>
      </c>
      <c r="Q760">
        <f t="shared" si="94"/>
        <v>21</v>
      </c>
      <c r="R760">
        <f t="shared" si="97"/>
        <v>34</v>
      </c>
      <c r="U760">
        <f t="shared" si="98"/>
        <v>10</v>
      </c>
      <c r="W760">
        <f t="shared" si="99"/>
        <v>2</v>
      </c>
      <c r="X760">
        <f t="shared" si="92"/>
        <v>3</v>
      </c>
      <c r="AE760" s="4" t="str">
        <f t="shared" si="95"/>
        <v xml:space="preserve">       </v>
      </c>
      <c r="AF760" s="4" t="str">
        <f t="shared" si="96"/>
        <v xml:space="preserve">       ('213', '4218', 'cat5', 'subcat20', 'Ross, Kelly and Brown', 'Virtual contextually-based circuit', 8400, 9076, 'successful', 133, 'US', 'USD', '2021-07-20 05:00:00', '2021-08-18 05:00:00'),</v>
      </c>
    </row>
    <row r="761" spans="1:32" x14ac:dyDescent="0.55000000000000004">
      <c r="A761">
        <v>3145</v>
      </c>
      <c r="B761">
        <v>2642</v>
      </c>
      <c r="C761" t="s">
        <v>26</v>
      </c>
      <c r="D761" t="s">
        <v>27</v>
      </c>
      <c r="E761" t="s">
        <v>1225</v>
      </c>
      <c r="F761" t="s">
        <v>1226</v>
      </c>
      <c r="G761">
        <v>700</v>
      </c>
      <c r="H761">
        <v>6654</v>
      </c>
      <c r="I761" t="s">
        <v>23</v>
      </c>
      <c r="J761">
        <v>130</v>
      </c>
      <c r="K761" t="s">
        <v>24</v>
      </c>
      <c r="L761" t="s">
        <v>25</v>
      </c>
      <c r="M761" s="1">
        <v>44393.208333333336</v>
      </c>
      <c r="N761" s="1">
        <v>44547.25</v>
      </c>
      <c r="P761">
        <f t="shared" si="93"/>
        <v>4</v>
      </c>
      <c r="Q761">
        <f t="shared" si="94"/>
        <v>9</v>
      </c>
      <c r="R761">
        <f t="shared" si="97"/>
        <v>34</v>
      </c>
      <c r="U761">
        <f t="shared" si="98"/>
        <v>10</v>
      </c>
      <c r="W761">
        <f t="shared" si="99"/>
        <v>2</v>
      </c>
      <c r="X761">
        <f t="shared" si="92"/>
        <v>3</v>
      </c>
      <c r="AE761" s="4" t="str">
        <f t="shared" si="95"/>
        <v xml:space="preserve">       </v>
      </c>
      <c r="AF761" s="4" t="str">
        <f t="shared" si="96"/>
        <v xml:space="preserve">       ('3145', '2642', 'cat2', 'subcat2', 'Rowe-Wong', 'Robust hybrid budgetary management', 700, 6654, 'successful', 130, 'US', 'USD', '2021-07-16 05:00:00', '2021-12-17 06:00:00'),</v>
      </c>
    </row>
    <row r="762" spans="1:32" x14ac:dyDescent="0.55000000000000004">
      <c r="A762">
        <v>2607</v>
      </c>
      <c r="B762">
        <v>5238</v>
      </c>
      <c r="C762" t="s">
        <v>38</v>
      </c>
      <c r="D762" t="s">
        <v>39</v>
      </c>
      <c r="E762" t="s">
        <v>1572</v>
      </c>
      <c r="F762" t="s">
        <v>1573</v>
      </c>
      <c r="G762">
        <v>5600</v>
      </c>
      <c r="H762">
        <v>6338</v>
      </c>
      <c r="I762" t="s">
        <v>23</v>
      </c>
      <c r="J762">
        <v>235</v>
      </c>
      <c r="K762" t="s">
        <v>24</v>
      </c>
      <c r="L762" t="s">
        <v>25</v>
      </c>
      <c r="M762" s="1">
        <v>44034.208333333336</v>
      </c>
      <c r="N762" s="1">
        <v>44392.208333333336</v>
      </c>
      <c r="P762">
        <f t="shared" si="93"/>
        <v>4</v>
      </c>
      <c r="Q762">
        <f t="shared" si="94"/>
        <v>11</v>
      </c>
      <c r="R762">
        <f t="shared" si="97"/>
        <v>29</v>
      </c>
      <c r="U762">
        <f t="shared" si="98"/>
        <v>10</v>
      </c>
      <c r="W762">
        <f t="shared" si="99"/>
        <v>2</v>
      </c>
      <c r="X762">
        <f t="shared" si="92"/>
        <v>3</v>
      </c>
      <c r="AE762" s="4" t="str">
        <f t="shared" si="95"/>
        <v xml:space="preserve">       </v>
      </c>
      <c r="AF762" s="4" t="str">
        <f t="shared" si="96"/>
        <v xml:space="preserve">       ('2607', '5238', 'cat4', 'subcat4', 'Rowland PLC', 'Inverse client-driven product', 5600, 6338, 'successful', 235, 'US', 'USD', '2020-07-22 05:00:00', '2021-07-15 05:00:00'),</v>
      </c>
    </row>
    <row r="763" spans="1:32" x14ac:dyDescent="0.55000000000000004">
      <c r="A763">
        <v>2101</v>
      </c>
      <c r="B763">
        <v>4248</v>
      </c>
      <c r="C763" t="s">
        <v>32</v>
      </c>
      <c r="D763" t="s">
        <v>72</v>
      </c>
      <c r="E763" t="s">
        <v>165</v>
      </c>
      <c r="F763" t="s">
        <v>166</v>
      </c>
      <c r="G763">
        <v>6000</v>
      </c>
      <c r="H763">
        <v>5392</v>
      </c>
      <c r="I763" t="s">
        <v>16</v>
      </c>
      <c r="J763">
        <v>120</v>
      </c>
      <c r="K763" t="s">
        <v>24</v>
      </c>
      <c r="L763" t="s">
        <v>25</v>
      </c>
      <c r="M763" s="1">
        <v>44285.208333333336</v>
      </c>
      <c r="N763" s="1">
        <v>44340.208333333336</v>
      </c>
      <c r="P763">
        <f t="shared" si="93"/>
        <v>4</v>
      </c>
      <c r="Q763">
        <f t="shared" si="94"/>
        <v>7</v>
      </c>
      <c r="R763">
        <f t="shared" si="97"/>
        <v>40</v>
      </c>
      <c r="U763">
        <f t="shared" si="98"/>
        <v>6</v>
      </c>
      <c r="W763">
        <f t="shared" si="99"/>
        <v>2</v>
      </c>
      <c r="X763">
        <f t="shared" si="92"/>
        <v>3</v>
      </c>
      <c r="AE763" s="4" t="str">
        <f t="shared" si="95"/>
        <v xml:space="preserve">       </v>
      </c>
      <c r="AF763" s="4" t="str">
        <f t="shared" si="96"/>
        <v xml:space="preserve">       ('2101', '4248', 'cat3', 'subcat9', 'Roy PLC', 'Multi-channeled neutral customer loyalty', 6000, 5392, 'failed', 120, 'US', 'USD', '2021-03-30 05:00:00', '2021-05-24 05:00:00'),</v>
      </c>
    </row>
    <row r="764" spans="1:32" x14ac:dyDescent="0.55000000000000004">
      <c r="A764">
        <v>1509</v>
      </c>
      <c r="B764">
        <v>3451</v>
      </c>
      <c r="C764" t="s">
        <v>48</v>
      </c>
      <c r="D764" t="s">
        <v>109</v>
      </c>
      <c r="E764" t="s">
        <v>865</v>
      </c>
      <c r="F764" t="s">
        <v>866</v>
      </c>
      <c r="G764">
        <v>7300</v>
      </c>
      <c r="H764">
        <v>2946</v>
      </c>
      <c r="I764" t="s">
        <v>16</v>
      </c>
      <c r="J764">
        <v>40</v>
      </c>
      <c r="K764" t="s">
        <v>24</v>
      </c>
      <c r="L764" t="s">
        <v>25</v>
      </c>
      <c r="M764" s="1">
        <v>44132.208333333336</v>
      </c>
      <c r="N764" s="1">
        <v>44306.208333333336</v>
      </c>
      <c r="P764">
        <f t="shared" si="93"/>
        <v>4</v>
      </c>
      <c r="Q764">
        <f t="shared" si="94"/>
        <v>25</v>
      </c>
      <c r="R764">
        <f t="shared" si="97"/>
        <v>30</v>
      </c>
      <c r="U764">
        <f t="shared" si="98"/>
        <v>6</v>
      </c>
      <c r="W764">
        <f t="shared" si="99"/>
        <v>2</v>
      </c>
      <c r="X764">
        <f t="shared" si="92"/>
        <v>3</v>
      </c>
      <c r="AE764" s="4" t="str">
        <f t="shared" si="95"/>
        <v xml:space="preserve">       </v>
      </c>
      <c r="AF764" s="4" t="str">
        <f t="shared" si="96"/>
        <v xml:space="preserve">       ('1509', '3451', 'cat5', 'subcat13', 'Ruiz, Richardson and Cole', 'Team-oriented static interface', 7300, 2946, 'failed', 40, 'US', 'USD', '2020-10-28 05:00:00', '2021-04-20 05:00:00'),</v>
      </c>
    </row>
    <row r="765" spans="1:32" x14ac:dyDescent="0.55000000000000004">
      <c r="A765">
        <v>2547</v>
      </c>
      <c r="B765">
        <v>4617</v>
      </c>
      <c r="C765" t="s">
        <v>38</v>
      </c>
      <c r="D765" t="s">
        <v>39</v>
      </c>
      <c r="E765" t="s">
        <v>674</v>
      </c>
      <c r="F765" t="s">
        <v>675</v>
      </c>
      <c r="G765">
        <v>6500</v>
      </c>
      <c r="H765">
        <v>514</v>
      </c>
      <c r="I765" t="s">
        <v>16</v>
      </c>
      <c r="J765">
        <v>7</v>
      </c>
      <c r="K765" t="s">
        <v>24</v>
      </c>
      <c r="L765" t="s">
        <v>25</v>
      </c>
      <c r="M765" s="1">
        <v>44420.208333333336</v>
      </c>
      <c r="N765" s="1">
        <v>44518.25</v>
      </c>
      <c r="P765">
        <f t="shared" si="93"/>
        <v>4</v>
      </c>
      <c r="Q765">
        <f t="shared" si="94"/>
        <v>19</v>
      </c>
      <c r="R765">
        <f t="shared" si="97"/>
        <v>44</v>
      </c>
      <c r="U765">
        <f t="shared" si="98"/>
        <v>6</v>
      </c>
      <c r="W765">
        <f t="shared" si="99"/>
        <v>2</v>
      </c>
      <c r="X765">
        <f t="shared" si="92"/>
        <v>3</v>
      </c>
      <c r="AE765" s="4" t="str">
        <f t="shared" si="95"/>
        <v xml:space="preserve">       </v>
      </c>
      <c r="AF765" s="4" t="str">
        <f t="shared" si="96"/>
        <v xml:space="preserve">       ('2547', '4617', 'cat4', 'subcat4', 'Rush, Reed and Hall', 'Enterprise-wide 3rdgeneration knowledge user', 6500, 514, 'failed', 7, 'US', 'USD', '2021-08-12 05:00:00', '2021-11-18 06:00:00'),</v>
      </c>
    </row>
    <row r="766" spans="1:32" x14ac:dyDescent="0.55000000000000004">
      <c r="A766">
        <v>563</v>
      </c>
      <c r="B766">
        <v>4785</v>
      </c>
      <c r="C766" t="s">
        <v>48</v>
      </c>
      <c r="D766" t="s">
        <v>79</v>
      </c>
      <c r="E766" t="s">
        <v>886</v>
      </c>
      <c r="F766" t="s">
        <v>887</v>
      </c>
      <c r="G766">
        <v>189500</v>
      </c>
      <c r="H766">
        <v>117628</v>
      </c>
      <c r="I766" t="s">
        <v>54</v>
      </c>
      <c r="J766">
        <v>1089</v>
      </c>
      <c r="K766" t="s">
        <v>24</v>
      </c>
      <c r="L766" t="s">
        <v>25</v>
      </c>
      <c r="M766" s="1">
        <v>44298.208333333336</v>
      </c>
      <c r="N766" s="1">
        <v>44556.25</v>
      </c>
      <c r="P766">
        <f t="shared" si="93"/>
        <v>3</v>
      </c>
      <c r="Q766">
        <f t="shared" si="94"/>
        <v>11</v>
      </c>
      <c r="R766">
        <f t="shared" si="97"/>
        <v>30</v>
      </c>
      <c r="U766">
        <f t="shared" si="98"/>
        <v>4</v>
      </c>
      <c r="W766">
        <f t="shared" si="99"/>
        <v>2</v>
      </c>
      <c r="X766">
        <f t="shared" si="92"/>
        <v>3</v>
      </c>
      <c r="AE766" s="4" t="str">
        <f t="shared" si="95"/>
        <v xml:space="preserve">       </v>
      </c>
      <c r="AF766" s="4" t="str">
        <f t="shared" si="96"/>
        <v xml:space="preserve">       ('563', '4785', 'cat5', 'subcat11', 'Rush-Bowers', 'Persevering analyzing extranet', 189500, 117628, 'live', 1089, 'US', 'USD', '2021-04-12 05:00:00', '2021-12-26 06:00:00'),</v>
      </c>
    </row>
    <row r="767" spans="1:32" x14ac:dyDescent="0.55000000000000004">
      <c r="A767">
        <v>434</v>
      </c>
      <c r="B767">
        <v>3592</v>
      </c>
      <c r="C767" t="s">
        <v>38</v>
      </c>
      <c r="D767" t="s">
        <v>39</v>
      </c>
      <c r="E767" t="s">
        <v>552</v>
      </c>
      <c r="F767" t="s">
        <v>553</v>
      </c>
      <c r="G767">
        <v>2900</v>
      </c>
      <c r="H767">
        <v>14771</v>
      </c>
      <c r="I767" t="s">
        <v>23</v>
      </c>
      <c r="J767">
        <v>214</v>
      </c>
      <c r="K767" t="s">
        <v>24</v>
      </c>
      <c r="L767" t="s">
        <v>25</v>
      </c>
      <c r="M767" s="1">
        <v>44090.208333333336</v>
      </c>
      <c r="N767" s="1">
        <v>44277.208333333336</v>
      </c>
      <c r="P767">
        <f t="shared" si="93"/>
        <v>3</v>
      </c>
      <c r="Q767">
        <f t="shared" si="94"/>
        <v>15</v>
      </c>
      <c r="R767">
        <f t="shared" si="97"/>
        <v>35</v>
      </c>
      <c r="U767">
        <f t="shared" si="98"/>
        <v>10</v>
      </c>
      <c r="W767">
        <f t="shared" si="99"/>
        <v>2</v>
      </c>
      <c r="X767">
        <f t="shared" si="92"/>
        <v>3</v>
      </c>
      <c r="AE767" s="4" t="str">
        <f t="shared" si="95"/>
        <v xml:space="preserve">       </v>
      </c>
      <c r="AF767" s="4" t="str">
        <f t="shared" si="96"/>
        <v xml:space="preserve">       ('434', '3592', 'cat4', 'subcat4', 'Russell-Gardner', 'Re-engineered systematic monitoring', 2900, 14771, 'successful', 214, 'US', 'USD', '2020-09-16 05:00:00', '2021-03-22 05:00:00'),</v>
      </c>
    </row>
    <row r="768" spans="1:32" x14ac:dyDescent="0.55000000000000004">
      <c r="A768">
        <v>1193</v>
      </c>
      <c r="B768">
        <v>3992</v>
      </c>
      <c r="C768" t="s">
        <v>48</v>
      </c>
      <c r="D768" t="s">
        <v>484</v>
      </c>
      <c r="E768" t="s">
        <v>1367</v>
      </c>
      <c r="F768" t="s">
        <v>1368</v>
      </c>
      <c r="G768">
        <v>10000</v>
      </c>
      <c r="H768">
        <v>824</v>
      </c>
      <c r="I768" t="s">
        <v>16</v>
      </c>
      <c r="J768">
        <v>14</v>
      </c>
      <c r="K768" t="s">
        <v>24</v>
      </c>
      <c r="L768" t="s">
        <v>25</v>
      </c>
      <c r="M768" s="1">
        <v>44152.25</v>
      </c>
      <c r="N768" s="1">
        <v>44461.208333333336</v>
      </c>
      <c r="P768">
        <f t="shared" si="93"/>
        <v>4</v>
      </c>
      <c r="Q768">
        <f t="shared" si="94"/>
        <v>20</v>
      </c>
      <c r="R768">
        <f t="shared" si="97"/>
        <v>25</v>
      </c>
      <c r="U768">
        <f t="shared" si="98"/>
        <v>6</v>
      </c>
      <c r="W768">
        <f t="shared" si="99"/>
        <v>2</v>
      </c>
      <c r="X768">
        <f t="shared" si="92"/>
        <v>3</v>
      </c>
      <c r="AE768" s="4" t="str">
        <f t="shared" si="95"/>
        <v xml:space="preserve">       </v>
      </c>
      <c r="AF768" s="4" t="str">
        <f t="shared" si="96"/>
        <v xml:space="preserve">       ('1193', '3992', 'cat5', 'subcat23', 'Russo, Kim and Mccoy', 'Balanced optimal hardware', 10000, 824, 'failed', 14, 'US', 'USD', '2020-11-17 06:00:00', '2021-09-22 05:00:00'),</v>
      </c>
    </row>
    <row r="769" spans="1:32" x14ac:dyDescent="0.55000000000000004">
      <c r="A769">
        <v>2065</v>
      </c>
      <c r="B769">
        <v>1417</v>
      </c>
      <c r="C769" t="s">
        <v>75</v>
      </c>
      <c r="D769" t="s">
        <v>128</v>
      </c>
      <c r="E769" t="s">
        <v>676</v>
      </c>
      <c r="F769" t="s">
        <v>677</v>
      </c>
      <c r="G769">
        <v>32900</v>
      </c>
      <c r="H769">
        <v>43473</v>
      </c>
      <c r="I769" t="s">
        <v>23</v>
      </c>
      <c r="J769">
        <v>659</v>
      </c>
      <c r="K769" t="s">
        <v>42</v>
      </c>
      <c r="L769" t="s">
        <v>43</v>
      </c>
      <c r="M769" s="1">
        <v>44275.208333333336</v>
      </c>
      <c r="N769" s="1">
        <v>44464.208333333336</v>
      </c>
      <c r="P769">
        <f t="shared" si="93"/>
        <v>4</v>
      </c>
      <c r="Q769">
        <f t="shared" si="94"/>
        <v>14</v>
      </c>
      <c r="R769">
        <f t="shared" si="97"/>
        <v>37</v>
      </c>
      <c r="U769">
        <f t="shared" si="98"/>
        <v>10</v>
      </c>
      <c r="W769">
        <f t="shared" si="99"/>
        <v>2</v>
      </c>
      <c r="X769">
        <f t="shared" si="92"/>
        <v>3</v>
      </c>
      <c r="AE769" s="4" t="str">
        <f t="shared" si="95"/>
        <v xml:space="preserve">       </v>
      </c>
      <c r="AF769" s="4" t="str">
        <f t="shared" si="96"/>
        <v xml:space="preserve">       ('2065', '1417', 'cat6', 'subcat14', 'Salazar-Dodson', 'Face-to-face zero tolerance moderator', 32900, 43473, 'successful', 659, 'DK', 'DKK', '2021-03-20 05:00:00', '2021-09-25 05:00:00'),</v>
      </c>
    </row>
    <row r="770" spans="1:32" x14ac:dyDescent="0.55000000000000004">
      <c r="A770">
        <v>684</v>
      </c>
      <c r="B770">
        <v>5825</v>
      </c>
      <c r="C770" t="s">
        <v>48</v>
      </c>
      <c r="D770" t="s">
        <v>79</v>
      </c>
      <c r="E770" t="s">
        <v>780</v>
      </c>
      <c r="F770" t="s">
        <v>781</v>
      </c>
      <c r="G770">
        <v>4000</v>
      </c>
      <c r="H770">
        <v>11948</v>
      </c>
      <c r="I770" t="s">
        <v>23</v>
      </c>
      <c r="J770">
        <v>187</v>
      </c>
      <c r="K770" t="s">
        <v>24</v>
      </c>
      <c r="L770" t="s">
        <v>25</v>
      </c>
      <c r="M770" s="1">
        <v>44077.208333333336</v>
      </c>
      <c r="N770" s="1">
        <v>44393.208333333336</v>
      </c>
      <c r="P770">
        <f t="shared" si="93"/>
        <v>3</v>
      </c>
      <c r="Q770">
        <f t="shared" si="94"/>
        <v>12</v>
      </c>
      <c r="R770">
        <f t="shared" si="97"/>
        <v>35</v>
      </c>
      <c r="U770">
        <f t="shared" si="98"/>
        <v>10</v>
      </c>
      <c r="W770">
        <f t="shared" si="99"/>
        <v>2</v>
      </c>
      <c r="X770">
        <f t="shared" ref="X770:X833" si="100">LEN(L770)</f>
        <v>3</v>
      </c>
      <c r="AE770" s="4" t="str">
        <f t="shared" si="95"/>
        <v xml:space="preserve">       </v>
      </c>
      <c r="AF770" s="4" t="str">
        <f t="shared" si="96"/>
        <v xml:space="preserve">       ('684', '5825', 'cat5', 'subcat11', 'Salazar-Moon', 'Compatible needs-based architecture', 4000, 11948, 'successful', 187, 'US', 'USD', '2020-09-03 05:00:00', '2021-07-16 05:00:00'),</v>
      </c>
    </row>
    <row r="771" spans="1:32" x14ac:dyDescent="0.55000000000000004">
      <c r="A771">
        <v>682</v>
      </c>
      <c r="B771">
        <v>5044</v>
      </c>
      <c r="C771" t="s">
        <v>48</v>
      </c>
      <c r="D771" t="s">
        <v>49</v>
      </c>
      <c r="E771" t="s">
        <v>249</v>
      </c>
      <c r="F771" t="s">
        <v>250</v>
      </c>
      <c r="G771">
        <v>900</v>
      </c>
      <c r="H771">
        <v>1017</v>
      </c>
      <c r="I771" t="s">
        <v>23</v>
      </c>
      <c r="J771">
        <v>27</v>
      </c>
      <c r="K771" t="s">
        <v>24</v>
      </c>
      <c r="L771" t="s">
        <v>25</v>
      </c>
      <c r="M771" s="1">
        <v>44414.208333333336</v>
      </c>
      <c r="N771" s="1">
        <v>44444.208333333336</v>
      </c>
      <c r="P771">
        <f t="shared" ref="P771:P834" si="101">LEN(A771)</f>
        <v>3</v>
      </c>
      <c r="Q771">
        <f t="shared" ref="Q771:Q834" si="102">LEN(E771)</f>
        <v>11</v>
      </c>
      <c r="R771">
        <f t="shared" si="97"/>
        <v>41</v>
      </c>
      <c r="U771">
        <f t="shared" si="98"/>
        <v>10</v>
      </c>
      <c r="W771">
        <f t="shared" si="99"/>
        <v>2</v>
      </c>
      <c r="X771">
        <f t="shared" si="100"/>
        <v>3</v>
      </c>
      <c r="AE771" s="4" t="str">
        <f t="shared" ref="AE771:AE834" si="103">"       "</f>
        <v xml:space="preserve">       </v>
      </c>
      <c r="AF771" s="4" t="str">
        <f t="shared" ref="AF771:AF834" si="104">AE771&amp;"('"&amp;A771&amp;"', '"&amp;B771&amp;"', '"&amp;C771&amp;"', '"&amp;D771&amp;"', '"&amp;E771&amp;"', '"&amp;F771&amp;"', "&amp;G771&amp;", "&amp;H771&amp;", '"&amp;I771&amp;"', "&amp;J771&amp;", '"&amp;K771&amp;"', '"&amp;L771&amp;"', '"&amp;TEXT(M771,"YYYY-MM-DD HH:MM:SS")&amp;"', '"&amp;TEXT(N771,"YYYY-MM-DD HH:MM:SS")&amp;"'),"</f>
        <v xml:space="preserve">       ('682', '5044', 'cat5', 'subcat5', 'Sanchez LLC', 'Stand-alone system-worthy standardization', 900, 1017, 'successful', 27, 'US', 'USD', '2021-08-06 05:00:00', '2021-09-05 05:00:00'),</v>
      </c>
    </row>
    <row r="772" spans="1:32" x14ac:dyDescent="0.55000000000000004">
      <c r="A772">
        <v>503</v>
      </c>
      <c r="B772">
        <v>5149</v>
      </c>
      <c r="C772" t="s">
        <v>131</v>
      </c>
      <c r="D772" t="s">
        <v>132</v>
      </c>
      <c r="E772" t="s">
        <v>1399</v>
      </c>
      <c r="F772" t="s">
        <v>1400</v>
      </c>
      <c r="G772">
        <v>170700</v>
      </c>
      <c r="H772">
        <v>57250</v>
      </c>
      <c r="I772" t="s">
        <v>82</v>
      </c>
      <c r="J772">
        <v>1218</v>
      </c>
      <c r="K772" t="s">
        <v>24</v>
      </c>
      <c r="L772" t="s">
        <v>25</v>
      </c>
      <c r="M772" s="1">
        <v>44330.208333333336</v>
      </c>
      <c r="N772" s="1">
        <v>44416.208333333336</v>
      </c>
      <c r="P772">
        <f t="shared" si="101"/>
        <v>3</v>
      </c>
      <c r="Q772">
        <f t="shared" si="102"/>
        <v>11</v>
      </c>
      <c r="R772">
        <f t="shared" si="97"/>
        <v>31</v>
      </c>
      <c r="U772">
        <f t="shared" si="98"/>
        <v>8</v>
      </c>
      <c r="W772">
        <f t="shared" si="99"/>
        <v>2</v>
      </c>
      <c r="X772">
        <f t="shared" si="100"/>
        <v>3</v>
      </c>
      <c r="AE772" s="4" t="str">
        <f t="shared" si="103"/>
        <v xml:space="preserve">       </v>
      </c>
      <c r="AF772" s="4" t="str">
        <f t="shared" si="104"/>
        <v xml:space="preserve">       ('503', '5149', 'cat8', 'subcat15', 'Sanchez Ltd', 'Up-sized 24hour instruction set', 170700, 57250, 'canceled', 1218, 'US', 'USD', '2021-05-14 05:00:00', '2021-08-08 05:00:00'),</v>
      </c>
    </row>
    <row r="773" spans="1:32" x14ac:dyDescent="0.55000000000000004">
      <c r="A773">
        <v>1883</v>
      </c>
      <c r="B773">
        <v>3455</v>
      </c>
      <c r="C773" t="s">
        <v>26</v>
      </c>
      <c r="D773" t="s">
        <v>27</v>
      </c>
      <c r="E773" t="s">
        <v>1085</v>
      </c>
      <c r="F773" t="s">
        <v>1086</v>
      </c>
      <c r="G773">
        <v>138700</v>
      </c>
      <c r="H773">
        <v>31123</v>
      </c>
      <c r="I773" t="s">
        <v>82</v>
      </c>
      <c r="J773">
        <v>528</v>
      </c>
      <c r="K773" t="s">
        <v>107</v>
      </c>
      <c r="L773" t="s">
        <v>108</v>
      </c>
      <c r="M773" s="1">
        <v>44226.25</v>
      </c>
      <c r="N773" s="1">
        <v>44488.208333333336</v>
      </c>
      <c r="P773">
        <f t="shared" si="101"/>
        <v>4</v>
      </c>
      <c r="Q773">
        <f t="shared" si="102"/>
        <v>27</v>
      </c>
      <c r="R773">
        <f t="shared" si="97"/>
        <v>31</v>
      </c>
      <c r="U773">
        <f t="shared" si="98"/>
        <v>8</v>
      </c>
      <c r="W773">
        <f t="shared" si="99"/>
        <v>2</v>
      </c>
      <c r="X773">
        <f t="shared" si="100"/>
        <v>3</v>
      </c>
      <c r="AE773" s="4" t="str">
        <f t="shared" si="103"/>
        <v xml:space="preserve">       </v>
      </c>
      <c r="AF773" s="4" t="str">
        <f t="shared" si="104"/>
        <v xml:space="preserve">       ('1883', '3455', 'cat2', 'subcat2', 'Sanchez, Bradley and Flores', 'Centralized motivating capacity', 138700, 31123, 'canceled', 528, 'CH', 'CHF', '2021-01-30 06:00:00', '2021-10-19 05:00:00'),</v>
      </c>
    </row>
    <row r="774" spans="1:32" x14ac:dyDescent="0.55000000000000004">
      <c r="A774">
        <v>1835</v>
      </c>
      <c r="B774">
        <v>4109</v>
      </c>
      <c r="C774" t="s">
        <v>32</v>
      </c>
      <c r="D774" t="s">
        <v>33</v>
      </c>
      <c r="E774" t="s">
        <v>1216</v>
      </c>
      <c r="F774" t="s">
        <v>1217</v>
      </c>
      <c r="G774">
        <v>6000</v>
      </c>
      <c r="H774">
        <v>3841</v>
      </c>
      <c r="I774" t="s">
        <v>16</v>
      </c>
      <c r="J774">
        <v>71</v>
      </c>
      <c r="K774" t="s">
        <v>24</v>
      </c>
      <c r="L774" t="s">
        <v>25</v>
      </c>
      <c r="M774" s="1">
        <v>44242.25</v>
      </c>
      <c r="N774" s="1">
        <v>44321.208333333336</v>
      </c>
      <c r="P774">
        <f t="shared" si="101"/>
        <v>4</v>
      </c>
      <c r="Q774">
        <f t="shared" si="102"/>
        <v>25</v>
      </c>
      <c r="R774">
        <f t="shared" si="97"/>
        <v>29</v>
      </c>
      <c r="U774">
        <f t="shared" si="98"/>
        <v>6</v>
      </c>
      <c r="W774">
        <f t="shared" si="99"/>
        <v>2</v>
      </c>
      <c r="X774">
        <f t="shared" si="100"/>
        <v>3</v>
      </c>
      <c r="AE774" s="4" t="str">
        <f t="shared" si="103"/>
        <v xml:space="preserve">       </v>
      </c>
      <c r="AF774" s="4" t="str">
        <f t="shared" si="104"/>
        <v xml:space="preserve">       ('1835', '4109', 'cat3', 'subcat3', 'Sanchez, Cross and Savage', 'Sharable mobile knowledgebase', 6000, 3841, 'failed', 71, 'US', 'USD', '2021-02-15 06:00:00', '2021-05-05 05:00:00'),</v>
      </c>
    </row>
    <row r="775" spans="1:32" x14ac:dyDescent="0.55000000000000004">
      <c r="A775">
        <v>3014</v>
      </c>
      <c r="B775">
        <v>2487</v>
      </c>
      <c r="C775" t="s">
        <v>48</v>
      </c>
      <c r="D775" t="s">
        <v>49</v>
      </c>
      <c r="E775" t="s">
        <v>690</v>
      </c>
      <c r="F775" t="s">
        <v>691</v>
      </c>
      <c r="G775">
        <v>1400</v>
      </c>
      <c r="H775">
        <v>4126</v>
      </c>
      <c r="I775" t="s">
        <v>23</v>
      </c>
      <c r="J775">
        <v>133</v>
      </c>
      <c r="K775" t="s">
        <v>24</v>
      </c>
      <c r="L775" t="s">
        <v>25</v>
      </c>
      <c r="M775" s="1">
        <v>43986.208333333336</v>
      </c>
      <c r="N775" s="1">
        <v>44297.208333333336</v>
      </c>
      <c r="P775">
        <f t="shared" si="101"/>
        <v>4</v>
      </c>
      <c r="Q775">
        <f t="shared" si="102"/>
        <v>14</v>
      </c>
      <c r="R775">
        <f t="shared" si="97"/>
        <v>34</v>
      </c>
      <c r="U775">
        <f t="shared" si="98"/>
        <v>10</v>
      </c>
      <c r="W775">
        <f t="shared" si="99"/>
        <v>2</v>
      </c>
      <c r="X775">
        <f t="shared" si="100"/>
        <v>3</v>
      </c>
      <c r="AE775" s="4" t="str">
        <f t="shared" si="103"/>
        <v xml:space="preserve">       </v>
      </c>
      <c r="AF775" s="4" t="str">
        <f t="shared" si="104"/>
        <v xml:space="preserve">       ('3014', '2487', 'cat5', 'subcat5', 'Sanchez-Morgan', 'Realigned upward-trending strategy', 1400, 4126, 'successful', 133, 'US', 'USD', '2020-06-04 05:00:00', '2021-04-11 05:00:00'),</v>
      </c>
    </row>
    <row r="776" spans="1:32" x14ac:dyDescent="0.55000000000000004">
      <c r="A776">
        <v>1524</v>
      </c>
      <c r="B776">
        <v>5385</v>
      </c>
      <c r="C776" t="s">
        <v>48</v>
      </c>
      <c r="D776" t="s">
        <v>60</v>
      </c>
      <c r="E776" t="s">
        <v>1867</v>
      </c>
      <c r="F776" t="s">
        <v>1868</v>
      </c>
      <c r="G776">
        <v>1800</v>
      </c>
      <c r="H776">
        <v>14310</v>
      </c>
      <c r="I776" t="s">
        <v>23</v>
      </c>
      <c r="J776">
        <v>179</v>
      </c>
      <c r="K776" t="s">
        <v>24</v>
      </c>
      <c r="L776" t="s">
        <v>25</v>
      </c>
      <c r="M776" s="1">
        <v>44069.208333333336</v>
      </c>
      <c r="N776" s="1">
        <v>44413.208333333336</v>
      </c>
      <c r="P776">
        <f t="shared" si="101"/>
        <v>4</v>
      </c>
      <c r="Q776">
        <f t="shared" si="102"/>
        <v>15</v>
      </c>
      <c r="R776">
        <f t="shared" si="97"/>
        <v>36</v>
      </c>
      <c r="U776">
        <f t="shared" si="98"/>
        <v>10</v>
      </c>
      <c r="W776">
        <f t="shared" si="99"/>
        <v>2</v>
      </c>
      <c r="X776">
        <f t="shared" si="100"/>
        <v>3</v>
      </c>
      <c r="AE776" s="4" t="str">
        <f t="shared" si="103"/>
        <v xml:space="preserve">       </v>
      </c>
      <c r="AF776" s="4" t="str">
        <f t="shared" si="104"/>
        <v xml:space="preserve">       ('1524', '5385', 'cat5', 'subcat7', 'Sanchez-Parsons', 'Reduced bifurcated pricing structure', 1800, 14310, 'successful', 179, 'US', 'USD', '2020-08-26 05:00:00', '2021-08-05 05:00:00'),</v>
      </c>
    </row>
    <row r="777" spans="1:32" x14ac:dyDescent="0.55000000000000004">
      <c r="A777">
        <v>1336</v>
      </c>
      <c r="B777">
        <v>3928</v>
      </c>
      <c r="C777" t="s">
        <v>26</v>
      </c>
      <c r="D777" t="s">
        <v>67</v>
      </c>
      <c r="E777" t="s">
        <v>1815</v>
      </c>
      <c r="F777" t="s">
        <v>1816</v>
      </c>
      <c r="G777">
        <v>150600</v>
      </c>
      <c r="H777">
        <v>127745</v>
      </c>
      <c r="I777" t="s">
        <v>16</v>
      </c>
      <c r="J777">
        <v>1825</v>
      </c>
      <c r="K777" t="s">
        <v>24</v>
      </c>
      <c r="L777" t="s">
        <v>25</v>
      </c>
      <c r="M777" s="1">
        <v>44228.25</v>
      </c>
      <c r="N777" s="1">
        <v>44577.25</v>
      </c>
      <c r="P777">
        <f t="shared" si="101"/>
        <v>4</v>
      </c>
      <c r="Q777">
        <f t="shared" si="102"/>
        <v>11</v>
      </c>
      <c r="R777">
        <f t="shared" si="97"/>
        <v>33</v>
      </c>
      <c r="U777">
        <f t="shared" si="98"/>
        <v>6</v>
      </c>
      <c r="W777">
        <f t="shared" si="99"/>
        <v>2</v>
      </c>
      <c r="X777">
        <f t="shared" si="100"/>
        <v>3</v>
      </c>
      <c r="AE777" s="4" t="str">
        <f t="shared" si="103"/>
        <v xml:space="preserve">       </v>
      </c>
      <c r="AF777" s="4" t="str">
        <f t="shared" si="104"/>
        <v xml:space="preserve">       ('1336', '3928', 'cat2', 'subcat8', 'Sanders LLC', 'Multi-tiered explicit focus group', 150600, 127745, 'failed', 1825, 'US', 'USD', '2021-02-01 06:00:00', '2022-01-16 06:00:00'),</v>
      </c>
    </row>
    <row r="778" spans="1:32" x14ac:dyDescent="0.55000000000000004">
      <c r="A778">
        <v>1563</v>
      </c>
      <c r="B778">
        <v>3043</v>
      </c>
      <c r="C778" t="s">
        <v>131</v>
      </c>
      <c r="D778" t="s">
        <v>132</v>
      </c>
      <c r="E778" t="s">
        <v>1931</v>
      </c>
      <c r="F778" t="s">
        <v>1932</v>
      </c>
      <c r="G778">
        <v>172000</v>
      </c>
      <c r="H778">
        <v>55805</v>
      </c>
      <c r="I778" t="s">
        <v>16</v>
      </c>
      <c r="J778">
        <v>1691</v>
      </c>
      <c r="K778" t="s">
        <v>24</v>
      </c>
      <c r="L778" t="s">
        <v>25</v>
      </c>
      <c r="M778" s="1">
        <v>44294.208333333336</v>
      </c>
      <c r="N778" s="1">
        <v>44548.25</v>
      </c>
      <c r="P778">
        <f t="shared" si="101"/>
        <v>4</v>
      </c>
      <c r="Q778">
        <f t="shared" si="102"/>
        <v>27</v>
      </c>
      <c r="R778">
        <f t="shared" si="97"/>
        <v>37</v>
      </c>
      <c r="U778">
        <f t="shared" si="98"/>
        <v>6</v>
      </c>
      <c r="W778">
        <f t="shared" si="99"/>
        <v>2</v>
      </c>
      <c r="X778">
        <f t="shared" si="100"/>
        <v>3</v>
      </c>
      <c r="AE778" s="4" t="str">
        <f t="shared" si="103"/>
        <v xml:space="preserve">       </v>
      </c>
      <c r="AF778" s="4" t="str">
        <f t="shared" si="104"/>
        <v xml:space="preserve">       ('1563', '3043', 'cat8', 'subcat15', 'Sanders, Farley and Huffman', 'Cross-group clear-thinking task-force', 172000, 55805, 'failed', 1691, 'US', 'USD', '2021-04-08 05:00:00', '2021-12-18 06:00:00'),</v>
      </c>
    </row>
    <row r="779" spans="1:32" x14ac:dyDescent="0.55000000000000004">
      <c r="A779">
        <v>1225</v>
      </c>
      <c r="B779">
        <v>5373</v>
      </c>
      <c r="C779" t="s">
        <v>38</v>
      </c>
      <c r="D779" t="s">
        <v>39</v>
      </c>
      <c r="E779" t="s">
        <v>190</v>
      </c>
      <c r="F779" t="s">
        <v>191</v>
      </c>
      <c r="G779">
        <v>2900</v>
      </c>
      <c r="H779">
        <v>1307</v>
      </c>
      <c r="I779" t="s">
        <v>16</v>
      </c>
      <c r="J779">
        <v>12</v>
      </c>
      <c r="K779" t="s">
        <v>24</v>
      </c>
      <c r="L779" t="s">
        <v>25</v>
      </c>
      <c r="M779" s="1">
        <v>44474.208333333336</v>
      </c>
      <c r="N779" s="1">
        <v>44506.208333333336</v>
      </c>
      <c r="P779">
        <f t="shared" si="101"/>
        <v>4</v>
      </c>
      <c r="Q779">
        <f t="shared" si="102"/>
        <v>13</v>
      </c>
      <c r="R779">
        <f t="shared" si="97"/>
        <v>34</v>
      </c>
      <c r="U779">
        <f t="shared" si="98"/>
        <v>6</v>
      </c>
      <c r="W779">
        <f t="shared" si="99"/>
        <v>2</v>
      </c>
      <c r="X779">
        <f t="shared" si="100"/>
        <v>3</v>
      </c>
      <c r="AE779" s="4" t="str">
        <f t="shared" si="103"/>
        <v xml:space="preserve">       </v>
      </c>
      <c r="AF779" s="4" t="str">
        <f t="shared" si="104"/>
        <v xml:space="preserve">       ('1225', '5373', 'cat4', 'subcat4', 'Sanders-Allen', 'Grass-roots needs-based encryption', 2900, 1307, 'failed', 12, 'US', 'USD', '2021-10-05 05:00:00', '2021-11-06 05:00:00'),</v>
      </c>
    </row>
    <row r="780" spans="1:32" x14ac:dyDescent="0.55000000000000004">
      <c r="A780">
        <v>1221</v>
      </c>
      <c r="B780">
        <v>2152</v>
      </c>
      <c r="C780" t="s">
        <v>26</v>
      </c>
      <c r="D780" t="s">
        <v>158</v>
      </c>
      <c r="E780" t="s">
        <v>450</v>
      </c>
      <c r="F780" t="s">
        <v>451</v>
      </c>
      <c r="G780">
        <v>7100</v>
      </c>
      <c r="H780">
        <v>8716</v>
      </c>
      <c r="I780" t="s">
        <v>23</v>
      </c>
      <c r="J780">
        <v>126</v>
      </c>
      <c r="K780" t="s">
        <v>24</v>
      </c>
      <c r="L780" t="s">
        <v>25</v>
      </c>
      <c r="M780" s="1">
        <v>44438.208333333336</v>
      </c>
      <c r="N780" s="1">
        <v>44460.208333333336</v>
      </c>
      <c r="P780">
        <f t="shared" si="101"/>
        <v>4</v>
      </c>
      <c r="Q780">
        <f t="shared" si="102"/>
        <v>14</v>
      </c>
      <c r="R780">
        <f t="shared" si="97"/>
        <v>33</v>
      </c>
      <c r="U780">
        <f t="shared" si="98"/>
        <v>10</v>
      </c>
      <c r="W780">
        <f t="shared" si="99"/>
        <v>2</v>
      </c>
      <c r="X780">
        <f t="shared" si="100"/>
        <v>3</v>
      </c>
      <c r="AE780" s="4" t="str">
        <f t="shared" si="103"/>
        <v xml:space="preserve">       </v>
      </c>
      <c r="AF780" s="4" t="str">
        <f t="shared" si="104"/>
        <v xml:space="preserve">       ('1221', '2152', 'cat2', 'subcat17', 'Sandoval Group', 'Assimilated multi-tasking archive', 7100, 8716, 'successful', 126, 'US', 'USD', '2021-08-30 05:00:00', '2021-09-21 05:00:00'),</v>
      </c>
    </row>
    <row r="781" spans="1:32" x14ac:dyDescent="0.55000000000000004">
      <c r="A781">
        <v>358</v>
      </c>
      <c r="B781">
        <v>1249</v>
      </c>
      <c r="C781" t="s">
        <v>75</v>
      </c>
      <c r="D781" t="s">
        <v>128</v>
      </c>
      <c r="E781" t="s">
        <v>702</v>
      </c>
      <c r="F781" t="s">
        <v>703</v>
      </c>
      <c r="G781">
        <v>84400</v>
      </c>
      <c r="H781">
        <v>8092</v>
      </c>
      <c r="I781" t="s">
        <v>16</v>
      </c>
      <c r="J781">
        <v>80</v>
      </c>
      <c r="K781" t="s">
        <v>24</v>
      </c>
      <c r="L781" t="s">
        <v>25</v>
      </c>
      <c r="M781" s="1">
        <v>44325.208333333336</v>
      </c>
      <c r="N781" s="1">
        <v>44411.208333333336</v>
      </c>
      <c r="P781">
        <f t="shared" si="101"/>
        <v>3</v>
      </c>
      <c r="Q781">
        <f t="shared" si="102"/>
        <v>15</v>
      </c>
      <c r="R781">
        <f t="shared" si="97"/>
        <v>30</v>
      </c>
      <c r="U781">
        <f t="shared" si="98"/>
        <v>6</v>
      </c>
      <c r="W781">
        <f t="shared" si="99"/>
        <v>2</v>
      </c>
      <c r="X781">
        <f t="shared" si="100"/>
        <v>3</v>
      </c>
      <c r="AE781" s="4" t="str">
        <f t="shared" si="103"/>
        <v xml:space="preserve">       </v>
      </c>
      <c r="AF781" s="4" t="str">
        <f t="shared" si="104"/>
        <v xml:space="preserve">       ('358', '1249', 'cat6', 'subcat14', 'Sandoval-Powell', 'Phased holistic implementation', 84400, 8092, 'failed', 80, 'US', 'USD', '2021-05-09 05:00:00', '2021-08-03 05:00:00'),</v>
      </c>
    </row>
    <row r="782" spans="1:32" x14ac:dyDescent="0.55000000000000004">
      <c r="A782">
        <v>2818</v>
      </c>
      <c r="B782">
        <v>1926</v>
      </c>
      <c r="C782" t="s">
        <v>38</v>
      </c>
      <c r="D782" t="s">
        <v>39</v>
      </c>
      <c r="E782" t="s">
        <v>1785</v>
      </c>
      <c r="F782" t="s">
        <v>1786</v>
      </c>
      <c r="G782">
        <v>71500</v>
      </c>
      <c r="H782">
        <v>194912</v>
      </c>
      <c r="I782" t="s">
        <v>23</v>
      </c>
      <c r="J782">
        <v>2320</v>
      </c>
      <c r="K782" t="s">
        <v>24</v>
      </c>
      <c r="L782" t="s">
        <v>25</v>
      </c>
      <c r="M782" s="1">
        <v>44271.208333333336</v>
      </c>
      <c r="N782" s="1">
        <v>44373.208333333336</v>
      </c>
      <c r="P782">
        <f t="shared" si="101"/>
        <v>4</v>
      </c>
      <c r="Q782">
        <f t="shared" si="102"/>
        <v>14</v>
      </c>
      <c r="R782">
        <f t="shared" si="97"/>
        <v>42</v>
      </c>
      <c r="U782">
        <f t="shared" si="98"/>
        <v>10</v>
      </c>
      <c r="W782">
        <f t="shared" si="99"/>
        <v>2</v>
      </c>
      <c r="X782">
        <f t="shared" si="100"/>
        <v>3</v>
      </c>
      <c r="AE782" s="4" t="str">
        <f t="shared" si="103"/>
        <v xml:space="preserve">       </v>
      </c>
      <c r="AF782" s="4" t="str">
        <f t="shared" si="104"/>
        <v xml:space="preserve">       ('2818', '1926', 'cat4', 'subcat4', 'Santana-George', 'Re-engineered client-driven knowledge user', 71500, 194912, 'successful', 2320, 'US', 'USD', '2021-03-16 05:00:00', '2021-06-26 05:00:00'),</v>
      </c>
    </row>
    <row r="783" spans="1:32" x14ac:dyDescent="0.55000000000000004">
      <c r="A783">
        <v>2394</v>
      </c>
      <c r="B783">
        <v>6234</v>
      </c>
      <c r="C783" t="s">
        <v>26</v>
      </c>
      <c r="D783" t="s">
        <v>57</v>
      </c>
      <c r="E783" t="s">
        <v>1821</v>
      </c>
      <c r="F783" t="s">
        <v>1822</v>
      </c>
      <c r="G783">
        <v>5600</v>
      </c>
      <c r="H783">
        <v>9508</v>
      </c>
      <c r="I783" t="s">
        <v>23</v>
      </c>
      <c r="J783">
        <v>122</v>
      </c>
      <c r="K783" t="s">
        <v>24</v>
      </c>
      <c r="L783" t="s">
        <v>25</v>
      </c>
      <c r="M783" s="1">
        <v>44178.25</v>
      </c>
      <c r="N783" s="1">
        <v>44316.208333333336</v>
      </c>
      <c r="P783">
        <f t="shared" si="101"/>
        <v>4</v>
      </c>
      <c r="Q783">
        <f t="shared" si="102"/>
        <v>12</v>
      </c>
      <c r="R783">
        <f t="shared" si="97"/>
        <v>24</v>
      </c>
      <c r="U783">
        <f t="shared" si="98"/>
        <v>10</v>
      </c>
      <c r="W783">
        <f t="shared" si="99"/>
        <v>2</v>
      </c>
      <c r="X783">
        <f t="shared" si="100"/>
        <v>3</v>
      </c>
      <c r="AE783" s="4" t="str">
        <f t="shared" si="103"/>
        <v xml:space="preserve">       </v>
      </c>
      <c r="AF783" s="4" t="str">
        <f t="shared" si="104"/>
        <v xml:space="preserve">       ('2394', '6234', 'cat2', 'subcat6', 'Santos Group', 'Secured dynamic capacity', 5600, 9508, 'successful', 122, 'US', 'USD', '2020-12-13 06:00:00', '2021-04-30 05:00:00'),</v>
      </c>
    </row>
    <row r="784" spans="1:32" x14ac:dyDescent="0.55000000000000004">
      <c r="A784">
        <v>1527</v>
      </c>
      <c r="B784">
        <v>3190</v>
      </c>
      <c r="C784" t="s">
        <v>97</v>
      </c>
      <c r="D784" t="s">
        <v>98</v>
      </c>
      <c r="E784" t="s">
        <v>243</v>
      </c>
      <c r="F784" t="s">
        <v>244</v>
      </c>
      <c r="G784">
        <v>20000</v>
      </c>
      <c r="H784">
        <v>51775</v>
      </c>
      <c r="I784" t="s">
        <v>23</v>
      </c>
      <c r="J784">
        <v>498</v>
      </c>
      <c r="K784" t="s">
        <v>107</v>
      </c>
      <c r="L784" t="s">
        <v>108</v>
      </c>
      <c r="M784" s="1">
        <v>44048.208333333336</v>
      </c>
      <c r="N784" s="1">
        <v>44331.208333333336</v>
      </c>
      <c r="P784">
        <f t="shared" si="101"/>
        <v>4</v>
      </c>
      <c r="Q784">
        <f t="shared" si="102"/>
        <v>22</v>
      </c>
      <c r="R784">
        <f t="shared" si="97"/>
        <v>37</v>
      </c>
      <c r="U784">
        <f t="shared" si="98"/>
        <v>10</v>
      </c>
      <c r="W784">
        <f t="shared" si="99"/>
        <v>2</v>
      </c>
      <c r="X784">
        <f t="shared" si="100"/>
        <v>3</v>
      </c>
      <c r="AE784" s="4" t="str">
        <f t="shared" si="103"/>
        <v xml:space="preserve">       </v>
      </c>
      <c r="AF784" s="4" t="str">
        <f t="shared" si="104"/>
        <v xml:space="preserve">       ('1527', '3190', 'cat7', 'subcat12', 'Santos, Bell and Lloyd', 'Object-based analyzing knowledge user', 20000, 51775, 'successful', 498, 'CH', 'CHF', '2020-08-05 05:00:00', '2021-05-15 05:00:00'),</v>
      </c>
    </row>
    <row r="785" spans="1:32" x14ac:dyDescent="0.55000000000000004">
      <c r="A785">
        <v>1130</v>
      </c>
      <c r="B785">
        <v>3983</v>
      </c>
      <c r="C785" t="s">
        <v>32</v>
      </c>
      <c r="D785" t="s">
        <v>72</v>
      </c>
      <c r="E785" t="s">
        <v>410</v>
      </c>
      <c r="F785" t="s">
        <v>411</v>
      </c>
      <c r="G785">
        <v>600</v>
      </c>
      <c r="H785">
        <v>5368</v>
      </c>
      <c r="I785" t="s">
        <v>23</v>
      </c>
      <c r="J785">
        <v>48</v>
      </c>
      <c r="K785" t="s">
        <v>24</v>
      </c>
      <c r="L785" t="s">
        <v>25</v>
      </c>
      <c r="M785" s="1">
        <v>43936.208333333336</v>
      </c>
      <c r="N785" s="1">
        <v>44235.25</v>
      </c>
      <c r="P785">
        <f t="shared" si="101"/>
        <v>4</v>
      </c>
      <c r="Q785">
        <f t="shared" si="102"/>
        <v>25</v>
      </c>
      <c r="R785">
        <f t="shared" si="97"/>
        <v>27</v>
      </c>
      <c r="U785">
        <f t="shared" si="98"/>
        <v>10</v>
      </c>
      <c r="W785">
        <f t="shared" si="99"/>
        <v>2</v>
      </c>
      <c r="X785">
        <f t="shared" si="100"/>
        <v>3</v>
      </c>
      <c r="AE785" s="4" t="str">
        <f t="shared" si="103"/>
        <v xml:space="preserve">       </v>
      </c>
      <c r="AF785" s="4" t="str">
        <f t="shared" si="104"/>
        <v xml:space="preserve">       ('1130', '3983', 'cat3', 'subcat9', 'Santos, Black and Donovan', 'Pre-emptive scalable access', 600, 5368, 'successful', 48, 'US', 'USD', '2020-04-15 05:00:00', '2021-02-08 06:00:00'),</v>
      </c>
    </row>
    <row r="786" spans="1:32" x14ac:dyDescent="0.55000000000000004">
      <c r="A786">
        <v>114</v>
      </c>
      <c r="B786">
        <v>3164</v>
      </c>
      <c r="C786" t="s">
        <v>38</v>
      </c>
      <c r="D786" t="s">
        <v>39</v>
      </c>
      <c r="E786" t="s">
        <v>1279</v>
      </c>
      <c r="F786" t="s">
        <v>1280</v>
      </c>
      <c r="G786">
        <v>1100</v>
      </c>
      <c r="H786">
        <v>1914</v>
      </c>
      <c r="I786" t="s">
        <v>23</v>
      </c>
      <c r="J786">
        <v>26</v>
      </c>
      <c r="K786" t="s">
        <v>17</v>
      </c>
      <c r="L786" t="s">
        <v>18</v>
      </c>
      <c r="M786" s="1">
        <v>44064.208333333336</v>
      </c>
      <c r="N786" s="1">
        <v>44411.208333333336</v>
      </c>
      <c r="P786">
        <f t="shared" si="101"/>
        <v>3</v>
      </c>
      <c r="Q786">
        <f t="shared" si="102"/>
        <v>26</v>
      </c>
      <c r="R786">
        <f t="shared" ref="R786:R849" si="105">LEN(F786)</f>
        <v>35</v>
      </c>
      <c r="U786">
        <f t="shared" ref="U786:U849" si="106">LEN(I786)</f>
        <v>10</v>
      </c>
      <c r="W786">
        <f t="shared" ref="W786:W849" si="107">LEN(K786)</f>
        <v>2</v>
      </c>
      <c r="X786">
        <f t="shared" si="100"/>
        <v>3</v>
      </c>
      <c r="AE786" s="4" t="str">
        <f t="shared" si="103"/>
        <v xml:space="preserve">       </v>
      </c>
      <c r="AF786" s="4" t="str">
        <f t="shared" si="104"/>
        <v xml:space="preserve">       ('114', '3164', 'cat4', 'subcat4', 'Santos, Williams and Brown', 'Reverse-engineered 24/7 methodology', 1100, 1914, 'successful', 26, 'CA', 'CAD', '2020-08-21 05:00:00', '2021-08-03 05:00:00'),</v>
      </c>
    </row>
    <row r="787" spans="1:32" x14ac:dyDescent="0.55000000000000004">
      <c r="A787">
        <v>596</v>
      </c>
      <c r="B787">
        <v>5850</v>
      </c>
      <c r="C787" t="s">
        <v>48</v>
      </c>
      <c r="D787" t="s">
        <v>279</v>
      </c>
      <c r="E787" t="s">
        <v>1005</v>
      </c>
      <c r="F787" t="s">
        <v>1006</v>
      </c>
      <c r="G787">
        <v>4000</v>
      </c>
      <c r="H787">
        <v>14606</v>
      </c>
      <c r="I787" t="s">
        <v>23</v>
      </c>
      <c r="J787">
        <v>142</v>
      </c>
      <c r="K787" t="s">
        <v>24</v>
      </c>
      <c r="L787" t="s">
        <v>25</v>
      </c>
      <c r="M787" s="1">
        <v>44230.25</v>
      </c>
      <c r="N787" s="1">
        <v>44391.208333333336</v>
      </c>
      <c r="P787">
        <f t="shared" si="101"/>
        <v>3</v>
      </c>
      <c r="Q787">
        <f t="shared" si="102"/>
        <v>12</v>
      </c>
      <c r="R787">
        <f t="shared" si="105"/>
        <v>24</v>
      </c>
      <c r="U787">
        <f t="shared" si="106"/>
        <v>10</v>
      </c>
      <c r="W787">
        <f t="shared" si="107"/>
        <v>2</v>
      </c>
      <c r="X787">
        <f t="shared" si="100"/>
        <v>3</v>
      </c>
      <c r="AE787" s="4" t="str">
        <f t="shared" si="103"/>
        <v xml:space="preserve">       </v>
      </c>
      <c r="AF787" s="4" t="str">
        <f t="shared" si="104"/>
        <v xml:space="preserve">       ('596', '5850', 'cat5', 'subcat20', 'Santos-Young', 'Enhanced neutral ability', 4000, 14606, 'successful', 142, 'US', 'USD', '2021-02-03 06:00:00', '2021-07-14 05:00:00'),</v>
      </c>
    </row>
    <row r="788" spans="1:32" x14ac:dyDescent="0.55000000000000004">
      <c r="A788">
        <v>921</v>
      </c>
      <c r="B788">
        <v>6161</v>
      </c>
      <c r="C788" t="s">
        <v>38</v>
      </c>
      <c r="D788" t="s">
        <v>39</v>
      </c>
      <c r="E788" t="s">
        <v>712</v>
      </c>
      <c r="F788" t="s">
        <v>713</v>
      </c>
      <c r="G788">
        <v>6500</v>
      </c>
      <c r="H788">
        <v>5897</v>
      </c>
      <c r="I788" t="s">
        <v>16</v>
      </c>
      <c r="J788">
        <v>73</v>
      </c>
      <c r="K788" t="s">
        <v>24</v>
      </c>
      <c r="L788" t="s">
        <v>25</v>
      </c>
      <c r="M788" s="1">
        <v>43982.208333333336</v>
      </c>
      <c r="N788" s="1">
        <v>44227.25</v>
      </c>
      <c r="P788">
        <f t="shared" si="101"/>
        <v>3</v>
      </c>
      <c r="Q788">
        <f t="shared" si="102"/>
        <v>14</v>
      </c>
      <c r="R788">
        <f t="shared" si="105"/>
        <v>36</v>
      </c>
      <c r="U788">
        <f t="shared" si="106"/>
        <v>6</v>
      </c>
      <c r="W788">
        <f t="shared" si="107"/>
        <v>2</v>
      </c>
      <c r="X788">
        <f t="shared" si="100"/>
        <v>3</v>
      </c>
      <c r="AE788" s="4" t="str">
        <f t="shared" si="103"/>
        <v xml:space="preserve">       </v>
      </c>
      <c r="AF788" s="4" t="str">
        <f t="shared" si="104"/>
        <v xml:space="preserve">       ('921', '6161', 'cat4', 'subcat4', 'Saunders Group', 'Programmable systemic implementation', 6500, 5897, 'failed', 73, 'US', 'USD', '2020-05-31 05:00:00', '2021-01-31 06:00:00'),</v>
      </c>
    </row>
    <row r="789" spans="1:32" x14ac:dyDescent="0.55000000000000004">
      <c r="A789">
        <v>783</v>
      </c>
      <c r="B789">
        <v>4520</v>
      </c>
      <c r="C789" t="s">
        <v>48</v>
      </c>
      <c r="D789" t="s">
        <v>484</v>
      </c>
      <c r="E789" t="s">
        <v>964</v>
      </c>
      <c r="F789" t="s">
        <v>965</v>
      </c>
      <c r="G789">
        <v>182400</v>
      </c>
      <c r="H789">
        <v>102749</v>
      </c>
      <c r="I789" t="s">
        <v>16</v>
      </c>
      <c r="J789">
        <v>1181</v>
      </c>
      <c r="K789" t="s">
        <v>24</v>
      </c>
      <c r="L789" t="s">
        <v>25</v>
      </c>
      <c r="M789" s="1">
        <v>43971.208333333336</v>
      </c>
      <c r="N789" s="1">
        <v>44261.25</v>
      </c>
      <c r="P789">
        <f t="shared" si="101"/>
        <v>3</v>
      </c>
      <c r="Q789">
        <f t="shared" si="102"/>
        <v>12</v>
      </c>
      <c r="R789">
        <f t="shared" si="105"/>
        <v>40</v>
      </c>
      <c r="U789">
        <f t="shared" si="106"/>
        <v>6</v>
      </c>
      <c r="W789">
        <f t="shared" si="107"/>
        <v>2</v>
      </c>
      <c r="X789">
        <f t="shared" si="100"/>
        <v>3</v>
      </c>
      <c r="AE789" s="4" t="str">
        <f t="shared" si="103"/>
        <v xml:space="preserve">       </v>
      </c>
      <c r="AF789" s="4" t="str">
        <f t="shared" si="104"/>
        <v xml:space="preserve">       ('783', '4520', 'cat5', 'subcat23', 'Saunders Ltd', 'Multi-layered multi-tasking secured line', 182400, 102749, 'failed', 1181, 'US', 'USD', '2020-05-20 05:00:00', '2021-03-06 06:00:00'),</v>
      </c>
    </row>
    <row r="790" spans="1:32" x14ac:dyDescent="0.55000000000000004">
      <c r="A790">
        <v>2274</v>
      </c>
      <c r="B790">
        <v>5000</v>
      </c>
      <c r="C790" t="s">
        <v>97</v>
      </c>
      <c r="D790" t="s">
        <v>98</v>
      </c>
      <c r="E790" t="s">
        <v>602</v>
      </c>
      <c r="F790" t="s">
        <v>603</v>
      </c>
      <c r="G790">
        <v>173900</v>
      </c>
      <c r="H790">
        <v>47260</v>
      </c>
      <c r="I790" t="s">
        <v>82</v>
      </c>
      <c r="J790">
        <v>1890</v>
      </c>
      <c r="K790" t="s">
        <v>24</v>
      </c>
      <c r="L790" t="s">
        <v>25</v>
      </c>
      <c r="M790" s="1">
        <v>44476.208333333336</v>
      </c>
      <c r="N790" s="1">
        <v>44482.208333333336</v>
      </c>
      <c r="P790">
        <f t="shared" si="101"/>
        <v>4</v>
      </c>
      <c r="Q790">
        <f t="shared" si="102"/>
        <v>27</v>
      </c>
      <c r="R790">
        <f t="shared" si="105"/>
        <v>37</v>
      </c>
      <c r="U790">
        <f t="shared" si="106"/>
        <v>8</v>
      </c>
      <c r="W790">
        <f t="shared" si="107"/>
        <v>2</v>
      </c>
      <c r="X790">
        <f t="shared" si="100"/>
        <v>3</v>
      </c>
      <c r="AE790" s="4" t="str">
        <f t="shared" si="103"/>
        <v xml:space="preserve">       </v>
      </c>
      <c r="AF790" s="4" t="str">
        <f t="shared" si="104"/>
        <v xml:space="preserve">       ('2274', '5000', 'cat7', 'subcat12', 'Sawyer, Horton and Williams', 'Triple-buffered 4thgeneration toolset', 173900, 47260, 'canceled', 1890, 'US', 'USD', '2021-10-07 05:00:00', '2021-10-13 05:00:00'),</v>
      </c>
    </row>
    <row r="791" spans="1:32" x14ac:dyDescent="0.55000000000000004">
      <c r="A791">
        <v>1653</v>
      </c>
      <c r="B791">
        <v>1419</v>
      </c>
      <c r="C791" t="s">
        <v>26</v>
      </c>
      <c r="D791" t="s">
        <v>67</v>
      </c>
      <c r="E791" t="s">
        <v>907</v>
      </c>
      <c r="F791" t="s">
        <v>908</v>
      </c>
      <c r="G791">
        <v>5100</v>
      </c>
      <c r="H791">
        <v>2064</v>
      </c>
      <c r="I791" t="s">
        <v>16</v>
      </c>
      <c r="J791">
        <v>83</v>
      </c>
      <c r="K791" t="s">
        <v>24</v>
      </c>
      <c r="L791" t="s">
        <v>25</v>
      </c>
      <c r="M791" s="1">
        <v>44349.208333333336</v>
      </c>
      <c r="N791" s="1">
        <v>44443.208333333336</v>
      </c>
      <c r="P791">
        <f t="shared" si="101"/>
        <v>4</v>
      </c>
      <c r="Q791">
        <f t="shared" si="102"/>
        <v>13</v>
      </c>
      <c r="R791">
        <f t="shared" si="105"/>
        <v>33</v>
      </c>
      <c r="U791">
        <f t="shared" si="106"/>
        <v>6</v>
      </c>
      <c r="W791">
        <f t="shared" si="107"/>
        <v>2</v>
      </c>
      <c r="X791">
        <f t="shared" si="100"/>
        <v>3</v>
      </c>
      <c r="AE791" s="4" t="str">
        <f t="shared" si="103"/>
        <v xml:space="preserve">       </v>
      </c>
      <c r="AF791" s="4" t="str">
        <f t="shared" si="104"/>
        <v xml:space="preserve">       ('1653', '1419', 'cat2', 'subcat8', 'Schmidt-Gomez', 'User-centric impactful projection', 5100, 2064, 'failed', 83, 'US', 'USD', '2021-06-02 05:00:00', '2021-09-04 05:00:00'),</v>
      </c>
    </row>
    <row r="792" spans="1:32" x14ac:dyDescent="0.55000000000000004">
      <c r="A792">
        <v>2301</v>
      </c>
      <c r="B792">
        <v>4064</v>
      </c>
      <c r="C792" t="s">
        <v>75</v>
      </c>
      <c r="D792" t="s">
        <v>143</v>
      </c>
      <c r="E792" t="s">
        <v>141</v>
      </c>
      <c r="F792" t="s">
        <v>142</v>
      </c>
      <c r="G792">
        <v>90200</v>
      </c>
      <c r="H792">
        <v>167717</v>
      </c>
      <c r="I792" t="s">
        <v>23</v>
      </c>
      <c r="J792">
        <v>6212</v>
      </c>
      <c r="K792" t="s">
        <v>24</v>
      </c>
      <c r="L792" t="s">
        <v>25</v>
      </c>
      <c r="M792" s="1">
        <v>44149.25</v>
      </c>
      <c r="N792" s="1">
        <v>44383.208333333336</v>
      </c>
      <c r="P792">
        <f t="shared" si="101"/>
        <v>4</v>
      </c>
      <c r="Q792">
        <f t="shared" si="102"/>
        <v>15</v>
      </c>
      <c r="R792">
        <f t="shared" si="105"/>
        <v>26</v>
      </c>
      <c r="U792">
        <f t="shared" si="106"/>
        <v>10</v>
      </c>
      <c r="W792">
        <f t="shared" si="107"/>
        <v>2</v>
      </c>
      <c r="X792">
        <f t="shared" si="100"/>
        <v>3</v>
      </c>
      <c r="AE792" s="4" t="str">
        <f t="shared" si="103"/>
        <v xml:space="preserve">       </v>
      </c>
      <c r="AF792" s="4" t="str">
        <f t="shared" si="104"/>
        <v xml:space="preserve">       ('2301', '4064', 'cat6', 'subcat16', 'Schmitt-Mendoza', 'Profound explicit paradigm', 90200, 167717, 'successful', 6212, 'US', 'USD', '2020-11-14 06:00:00', '2021-07-06 05:00:00'),</v>
      </c>
    </row>
    <row r="793" spans="1:32" x14ac:dyDescent="0.55000000000000004">
      <c r="A793">
        <v>2224</v>
      </c>
      <c r="B793">
        <v>5560</v>
      </c>
      <c r="C793" t="s">
        <v>97</v>
      </c>
      <c r="D793" t="s">
        <v>98</v>
      </c>
      <c r="E793" t="s">
        <v>112</v>
      </c>
      <c r="F793" t="s">
        <v>113</v>
      </c>
      <c r="G793">
        <v>3500</v>
      </c>
      <c r="H793">
        <v>10850</v>
      </c>
      <c r="I793" t="s">
        <v>23</v>
      </c>
      <c r="J793">
        <v>226</v>
      </c>
      <c r="K793" t="s">
        <v>46</v>
      </c>
      <c r="L793" t="s">
        <v>47</v>
      </c>
      <c r="M793" s="1">
        <v>44160.25</v>
      </c>
      <c r="N793" s="1">
        <v>44232.25</v>
      </c>
      <c r="P793">
        <f t="shared" si="101"/>
        <v>4</v>
      </c>
      <c r="Q793">
        <f t="shared" si="102"/>
        <v>13</v>
      </c>
      <c r="R793">
        <f t="shared" si="105"/>
        <v>35</v>
      </c>
      <c r="U793">
        <f t="shared" si="106"/>
        <v>10</v>
      </c>
      <c r="W793">
        <f t="shared" si="107"/>
        <v>2</v>
      </c>
      <c r="X793">
        <f t="shared" si="100"/>
        <v>3</v>
      </c>
      <c r="AE793" s="4" t="str">
        <f t="shared" si="103"/>
        <v xml:space="preserve">       </v>
      </c>
      <c r="AF793" s="4" t="str">
        <f t="shared" si="104"/>
        <v xml:space="preserve">       ('2224', '5560', 'cat7', 'subcat12', 'Schroeder Ltd', 'Progressive needs-based focus group', 3500, 10850, 'successful', 226, 'GB', 'GBP', '2020-11-25 06:00:00', '2021-02-05 06:00:00'),</v>
      </c>
    </row>
    <row r="794" spans="1:32" x14ac:dyDescent="0.55000000000000004">
      <c r="A794">
        <v>1369</v>
      </c>
      <c r="B794">
        <v>1850</v>
      </c>
      <c r="C794" t="s">
        <v>48</v>
      </c>
      <c r="D794" t="s">
        <v>484</v>
      </c>
      <c r="E794" t="s">
        <v>482</v>
      </c>
      <c r="F794" t="s">
        <v>483</v>
      </c>
      <c r="G794">
        <v>9400</v>
      </c>
      <c r="H794">
        <v>6338</v>
      </c>
      <c r="I794" t="s">
        <v>16</v>
      </c>
      <c r="J794">
        <v>226</v>
      </c>
      <c r="K794" t="s">
        <v>42</v>
      </c>
      <c r="L794" t="s">
        <v>43</v>
      </c>
      <c r="M794" s="1">
        <v>44224.25</v>
      </c>
      <c r="N794" s="1">
        <v>44432.208333333336</v>
      </c>
      <c r="P794">
        <f t="shared" si="101"/>
        <v>4</v>
      </c>
      <c r="Q794">
        <f t="shared" si="102"/>
        <v>11</v>
      </c>
      <c r="R794">
        <f t="shared" si="105"/>
        <v>31</v>
      </c>
      <c r="U794">
        <f t="shared" si="106"/>
        <v>6</v>
      </c>
      <c r="W794">
        <f t="shared" si="107"/>
        <v>2</v>
      </c>
      <c r="X794">
        <f t="shared" si="100"/>
        <v>3</v>
      </c>
      <c r="AE794" s="4" t="str">
        <f t="shared" si="103"/>
        <v xml:space="preserve">       </v>
      </c>
      <c r="AF794" s="4" t="str">
        <f t="shared" si="104"/>
        <v xml:space="preserve">       ('1369', '1850', 'cat5', 'subcat23', 'Schultz Inc', 'Synergistic tertiary time-frame', 9400, 6338, 'failed', 226, 'DK', 'DKK', '2021-01-28 06:00:00', '2021-08-24 05:00:00'),</v>
      </c>
    </row>
    <row r="795" spans="1:32" x14ac:dyDescent="0.55000000000000004">
      <c r="A795">
        <v>1019</v>
      </c>
      <c r="B795">
        <v>3605</v>
      </c>
      <c r="C795" t="s">
        <v>32</v>
      </c>
      <c r="D795" t="s">
        <v>72</v>
      </c>
      <c r="E795" t="s">
        <v>93</v>
      </c>
      <c r="F795" t="s">
        <v>94</v>
      </c>
      <c r="G795">
        <v>92400</v>
      </c>
      <c r="H795">
        <v>104257</v>
      </c>
      <c r="I795" t="s">
        <v>23</v>
      </c>
      <c r="J795">
        <v>2673</v>
      </c>
      <c r="K795" t="s">
        <v>24</v>
      </c>
      <c r="L795" t="s">
        <v>25</v>
      </c>
      <c r="M795" s="1">
        <v>44317.208333333336</v>
      </c>
      <c r="N795" s="1">
        <v>44470.208333333336</v>
      </c>
      <c r="P795">
        <f t="shared" si="101"/>
        <v>4</v>
      </c>
      <c r="Q795">
        <f t="shared" si="102"/>
        <v>24</v>
      </c>
      <c r="R795">
        <f t="shared" si="105"/>
        <v>33</v>
      </c>
      <c r="U795">
        <f t="shared" si="106"/>
        <v>10</v>
      </c>
      <c r="W795">
        <f t="shared" si="107"/>
        <v>2</v>
      </c>
      <c r="X795">
        <f t="shared" si="100"/>
        <v>3</v>
      </c>
      <c r="AE795" s="4" t="str">
        <f t="shared" si="103"/>
        <v xml:space="preserve">       </v>
      </c>
      <c r="AF795" s="4" t="str">
        <f t="shared" si="104"/>
        <v xml:space="preserve">       ('1019', '3605', 'cat3', 'subcat9', 'Scott, Wilson and Martin', 'Cross-platform intermediate frame', 92400, 104257, 'successful', 2673, 'US', 'USD', '2021-05-01 05:00:00', '2021-10-01 05:00:00'),</v>
      </c>
    </row>
    <row r="796" spans="1:32" x14ac:dyDescent="0.55000000000000004">
      <c r="A796">
        <v>1593</v>
      </c>
      <c r="B796">
        <v>4519</v>
      </c>
      <c r="C796" t="s">
        <v>32</v>
      </c>
      <c r="D796" t="s">
        <v>33</v>
      </c>
      <c r="E796" t="s">
        <v>1984</v>
      </c>
      <c r="F796" t="s">
        <v>1985</v>
      </c>
      <c r="G796">
        <v>42700</v>
      </c>
      <c r="H796">
        <v>97524</v>
      </c>
      <c r="I796" t="s">
        <v>23</v>
      </c>
      <c r="J796">
        <v>1681</v>
      </c>
      <c r="K796" t="s">
        <v>24</v>
      </c>
      <c r="L796" t="s">
        <v>25</v>
      </c>
      <c r="M796" s="1">
        <v>44183.25</v>
      </c>
      <c r="N796" s="1">
        <v>44270.208333333336</v>
      </c>
      <c r="P796">
        <f t="shared" si="101"/>
        <v>4</v>
      </c>
      <c r="Q796">
        <f t="shared" si="102"/>
        <v>27</v>
      </c>
      <c r="R796">
        <f t="shared" si="105"/>
        <v>38</v>
      </c>
      <c r="U796">
        <f t="shared" si="106"/>
        <v>10</v>
      </c>
      <c r="W796">
        <f t="shared" si="107"/>
        <v>2</v>
      </c>
      <c r="X796">
        <f t="shared" si="100"/>
        <v>3</v>
      </c>
      <c r="AE796" s="4" t="str">
        <f t="shared" si="103"/>
        <v xml:space="preserve">       </v>
      </c>
      <c r="AF796" s="4" t="str">
        <f t="shared" si="104"/>
        <v xml:space="preserve">       ('1593', '4519', 'cat3', 'subcat3', 'Sellers, Roach and Garrison', 'Multi-tiered systematic knowledge user', 42700, 97524, 'successful', 1681, 'US', 'USD', '2020-12-18 06:00:00', '2021-03-15 05:00:00'),</v>
      </c>
    </row>
    <row r="797" spans="1:32" x14ac:dyDescent="0.55000000000000004">
      <c r="A797">
        <v>1253</v>
      </c>
      <c r="B797">
        <v>2537</v>
      </c>
      <c r="C797" t="s">
        <v>38</v>
      </c>
      <c r="D797" t="s">
        <v>39</v>
      </c>
      <c r="E797" t="s">
        <v>1559</v>
      </c>
      <c r="F797" t="s">
        <v>1560</v>
      </c>
      <c r="G797">
        <v>1300</v>
      </c>
      <c r="H797">
        <v>10037</v>
      </c>
      <c r="I797" t="s">
        <v>23</v>
      </c>
      <c r="J797">
        <v>148</v>
      </c>
      <c r="K797" t="s">
        <v>24</v>
      </c>
      <c r="L797" t="s">
        <v>25</v>
      </c>
      <c r="M797" s="1">
        <v>44219.25</v>
      </c>
      <c r="N797" s="1">
        <v>44508.25</v>
      </c>
      <c r="P797">
        <f t="shared" si="101"/>
        <v>4</v>
      </c>
      <c r="Q797">
        <f t="shared" si="102"/>
        <v>31</v>
      </c>
      <c r="R797">
        <f t="shared" si="105"/>
        <v>38</v>
      </c>
      <c r="U797">
        <f t="shared" si="106"/>
        <v>10</v>
      </c>
      <c r="W797">
        <f t="shared" si="107"/>
        <v>2</v>
      </c>
      <c r="X797">
        <f t="shared" si="100"/>
        <v>3</v>
      </c>
      <c r="AE797" s="4" t="str">
        <f t="shared" si="103"/>
        <v xml:space="preserve">       </v>
      </c>
      <c r="AF797" s="4" t="str">
        <f t="shared" si="104"/>
        <v xml:space="preserve">       ('1253', '2537', 'cat4', 'subcat4', 'Serrano, Gallagher and Griffith', 'Customizable bi-directional monitoring', 1300, 10037, 'successful', 148, 'US', 'USD', '2021-01-23 06:00:00', '2021-11-08 06:00:00'),</v>
      </c>
    </row>
    <row r="798" spans="1:32" x14ac:dyDescent="0.55000000000000004">
      <c r="A798">
        <v>2464</v>
      </c>
      <c r="B798">
        <v>2578</v>
      </c>
      <c r="C798" t="s">
        <v>26</v>
      </c>
      <c r="D798" t="s">
        <v>27</v>
      </c>
      <c r="E798" t="s">
        <v>1574</v>
      </c>
      <c r="F798" t="s">
        <v>1575</v>
      </c>
      <c r="G798">
        <v>1100</v>
      </c>
      <c r="H798">
        <v>8010</v>
      </c>
      <c r="I798" t="s">
        <v>23</v>
      </c>
      <c r="J798">
        <v>148</v>
      </c>
      <c r="K798" t="s">
        <v>24</v>
      </c>
      <c r="L798" t="s">
        <v>25</v>
      </c>
      <c r="M798" s="1">
        <v>44466.208333333336</v>
      </c>
      <c r="N798" s="1">
        <v>44524.25</v>
      </c>
      <c r="P798">
        <f t="shared" si="101"/>
        <v>4</v>
      </c>
      <c r="Q798">
        <f t="shared" si="102"/>
        <v>13</v>
      </c>
      <c r="R798">
        <f t="shared" si="105"/>
        <v>41</v>
      </c>
      <c r="U798">
        <f t="shared" si="106"/>
        <v>10</v>
      </c>
      <c r="W798">
        <f t="shared" si="107"/>
        <v>2</v>
      </c>
      <c r="X798">
        <f t="shared" si="100"/>
        <v>3</v>
      </c>
      <c r="AE798" s="4" t="str">
        <f t="shared" si="103"/>
        <v xml:space="preserve">       </v>
      </c>
      <c r="AF798" s="4" t="str">
        <f t="shared" si="104"/>
        <v xml:space="preserve">       ('2464', '2578', 'cat2', 'subcat2', 'Shaffer-Mason', 'Managed bandwidth-monitored system engine', 1100, 8010, 'successful', 148, 'US', 'USD', '2021-09-27 05:00:00', '2021-11-24 06:00:00'),</v>
      </c>
    </row>
    <row r="799" spans="1:32" x14ac:dyDescent="0.55000000000000004">
      <c r="A799">
        <v>2314</v>
      </c>
      <c r="B799">
        <v>5136</v>
      </c>
      <c r="C799" t="s">
        <v>26</v>
      </c>
      <c r="D799" t="s">
        <v>169</v>
      </c>
      <c r="E799" t="s">
        <v>762</v>
      </c>
      <c r="F799" t="s">
        <v>763</v>
      </c>
      <c r="G799">
        <v>100</v>
      </c>
      <c r="H799">
        <v>5</v>
      </c>
      <c r="I799" t="s">
        <v>16</v>
      </c>
      <c r="J799">
        <v>1</v>
      </c>
      <c r="K799" t="s">
        <v>24</v>
      </c>
      <c r="L799" t="s">
        <v>25</v>
      </c>
      <c r="M799" s="1">
        <v>44215.25</v>
      </c>
      <c r="N799" s="1">
        <v>44402.208333333336</v>
      </c>
      <c r="P799">
        <f t="shared" si="101"/>
        <v>4</v>
      </c>
      <c r="Q799">
        <f t="shared" si="102"/>
        <v>11</v>
      </c>
      <c r="R799">
        <f t="shared" si="105"/>
        <v>28</v>
      </c>
      <c r="U799">
        <f t="shared" si="106"/>
        <v>6</v>
      </c>
      <c r="W799">
        <f t="shared" si="107"/>
        <v>2</v>
      </c>
      <c r="X799">
        <f t="shared" si="100"/>
        <v>3</v>
      </c>
      <c r="AE799" s="4" t="str">
        <f t="shared" si="103"/>
        <v xml:space="preserve">       </v>
      </c>
      <c r="AF799" s="4" t="str">
        <f t="shared" si="104"/>
        <v xml:space="preserve">       ('2314', '5136', 'cat2', 'subcat18', 'Shannon Ltd', 'Pre-emptive neutral capacity', 100, 5, 'failed', 1, 'US', 'USD', '2021-01-19 06:00:00', '2021-07-25 05:00:00'),</v>
      </c>
    </row>
    <row r="800" spans="1:32" x14ac:dyDescent="0.55000000000000004">
      <c r="A800">
        <v>1451</v>
      </c>
      <c r="B800">
        <v>2565</v>
      </c>
      <c r="C800" t="s">
        <v>75</v>
      </c>
      <c r="D800" t="s">
        <v>128</v>
      </c>
      <c r="E800" t="s">
        <v>1128</v>
      </c>
      <c r="F800" t="s">
        <v>1129</v>
      </c>
      <c r="G800">
        <v>9800</v>
      </c>
      <c r="H800">
        <v>14697</v>
      </c>
      <c r="I800" t="s">
        <v>23</v>
      </c>
      <c r="J800">
        <v>140</v>
      </c>
      <c r="K800" t="s">
        <v>116</v>
      </c>
      <c r="L800" t="s">
        <v>117</v>
      </c>
      <c r="M800" s="1">
        <v>44118.208333333336</v>
      </c>
      <c r="N800" s="1">
        <v>44346.208333333336</v>
      </c>
      <c r="P800">
        <f t="shared" si="101"/>
        <v>4</v>
      </c>
      <c r="Q800">
        <f t="shared" si="102"/>
        <v>13</v>
      </c>
      <c r="R800">
        <f t="shared" si="105"/>
        <v>30</v>
      </c>
      <c r="U800">
        <f t="shared" si="106"/>
        <v>10</v>
      </c>
      <c r="W800">
        <f t="shared" si="107"/>
        <v>2</v>
      </c>
      <c r="X800">
        <f t="shared" si="100"/>
        <v>3</v>
      </c>
      <c r="AE800" s="4" t="str">
        <f t="shared" si="103"/>
        <v xml:space="preserve">       </v>
      </c>
      <c r="AF800" s="4" t="str">
        <f t="shared" si="104"/>
        <v xml:space="preserve">       ('1451', '2565', 'cat6', 'subcat14', 'Shannon-Olson', 'Enhanced methodical middleware', 9800, 14697, 'successful', 140, 'IT', 'EUR', '2020-10-14 05:00:00', '2021-05-30 05:00:00'),</v>
      </c>
    </row>
    <row r="801" spans="1:32" x14ac:dyDescent="0.55000000000000004">
      <c r="A801">
        <v>1145</v>
      </c>
      <c r="B801">
        <v>4797</v>
      </c>
      <c r="C801" t="s">
        <v>32</v>
      </c>
      <c r="D801" t="s">
        <v>33</v>
      </c>
      <c r="E801" t="s">
        <v>992</v>
      </c>
      <c r="F801" t="s">
        <v>993</v>
      </c>
      <c r="G801">
        <v>1400</v>
      </c>
      <c r="H801">
        <v>8053</v>
      </c>
      <c r="I801" t="s">
        <v>23</v>
      </c>
      <c r="J801">
        <v>139</v>
      </c>
      <c r="K801" t="s">
        <v>17</v>
      </c>
      <c r="L801" t="s">
        <v>18</v>
      </c>
      <c r="M801" s="1">
        <v>44352.208333333336</v>
      </c>
      <c r="N801" s="1">
        <v>44411.208333333336</v>
      </c>
      <c r="P801">
        <f t="shared" si="101"/>
        <v>4</v>
      </c>
      <c r="Q801">
        <f t="shared" si="102"/>
        <v>8</v>
      </c>
      <c r="R801">
        <f t="shared" si="105"/>
        <v>40</v>
      </c>
      <c r="U801">
        <f t="shared" si="106"/>
        <v>10</v>
      </c>
      <c r="W801">
        <f t="shared" si="107"/>
        <v>2</v>
      </c>
      <c r="X801">
        <f t="shared" si="100"/>
        <v>3</v>
      </c>
      <c r="AE801" s="4" t="str">
        <f t="shared" si="103"/>
        <v xml:space="preserve">       </v>
      </c>
      <c r="AF801" s="4" t="str">
        <f t="shared" si="104"/>
        <v xml:space="preserve">       ('1145', '4797', 'cat3', 'subcat3', 'Shaw Ltd', 'Profit-focused content-based application', 1400, 8053, 'successful', 139, 'CA', 'CAD', '2021-06-05 05:00:00', '2021-08-03 05:00:00'),</v>
      </c>
    </row>
    <row r="802" spans="1:32" x14ac:dyDescent="0.55000000000000004">
      <c r="A802">
        <v>1729</v>
      </c>
      <c r="B802">
        <v>3710</v>
      </c>
      <c r="C802" t="s">
        <v>38</v>
      </c>
      <c r="D802" t="s">
        <v>39</v>
      </c>
      <c r="E802" t="s">
        <v>972</v>
      </c>
      <c r="F802" t="s">
        <v>973</v>
      </c>
      <c r="G802">
        <v>5000</v>
      </c>
      <c r="H802">
        <v>1332</v>
      </c>
      <c r="I802" t="s">
        <v>16</v>
      </c>
      <c r="J802">
        <v>46</v>
      </c>
      <c r="K802" t="s">
        <v>24</v>
      </c>
      <c r="L802" t="s">
        <v>25</v>
      </c>
      <c r="M802" s="1">
        <v>44336.208333333336</v>
      </c>
      <c r="N802" s="1">
        <v>44472.208333333336</v>
      </c>
      <c r="P802">
        <f t="shared" si="101"/>
        <v>4</v>
      </c>
      <c r="Q802">
        <f t="shared" si="102"/>
        <v>26</v>
      </c>
      <c r="R802">
        <f t="shared" si="105"/>
        <v>33</v>
      </c>
      <c r="U802">
        <f t="shared" si="106"/>
        <v>6</v>
      </c>
      <c r="W802">
        <f t="shared" si="107"/>
        <v>2</v>
      </c>
      <c r="X802">
        <f t="shared" si="100"/>
        <v>3</v>
      </c>
      <c r="AE802" s="4" t="str">
        <f t="shared" si="103"/>
        <v xml:space="preserve">       </v>
      </c>
      <c r="AF802" s="4" t="str">
        <f t="shared" si="104"/>
        <v xml:space="preserve">       ('1729', '3710', 'cat4', 'subcat4', 'Sheppard, Smith and Spence', 'Cloned asymmetric functionalities', 5000, 1332, 'failed', 46, 'US', 'USD', '2021-05-20 05:00:00', '2021-10-03 05:00:00'),</v>
      </c>
    </row>
    <row r="803" spans="1:32" x14ac:dyDescent="0.55000000000000004">
      <c r="A803">
        <v>452</v>
      </c>
      <c r="B803">
        <v>4508</v>
      </c>
      <c r="C803" t="s">
        <v>38</v>
      </c>
      <c r="D803" t="s">
        <v>39</v>
      </c>
      <c r="E803" t="s">
        <v>1467</v>
      </c>
      <c r="F803" t="s">
        <v>1468</v>
      </c>
      <c r="G803">
        <v>9800</v>
      </c>
      <c r="H803">
        <v>13954</v>
      </c>
      <c r="I803" t="s">
        <v>23</v>
      </c>
      <c r="J803">
        <v>186</v>
      </c>
      <c r="K803" t="s">
        <v>116</v>
      </c>
      <c r="L803" t="s">
        <v>117</v>
      </c>
      <c r="M803" s="1">
        <v>44576.25</v>
      </c>
      <c r="N803" s="1">
        <v>44581.25</v>
      </c>
      <c r="P803">
        <f t="shared" si="101"/>
        <v>3</v>
      </c>
      <c r="Q803">
        <f t="shared" si="102"/>
        <v>24</v>
      </c>
      <c r="R803">
        <f t="shared" si="105"/>
        <v>33</v>
      </c>
      <c r="U803">
        <f t="shared" si="106"/>
        <v>10</v>
      </c>
      <c r="W803">
        <f t="shared" si="107"/>
        <v>2</v>
      </c>
      <c r="X803">
        <f t="shared" si="100"/>
        <v>3</v>
      </c>
      <c r="AE803" s="4" t="str">
        <f t="shared" si="103"/>
        <v xml:space="preserve">       </v>
      </c>
      <c r="AF803" s="4" t="str">
        <f t="shared" si="104"/>
        <v xml:space="preserve">       ('452', '4508', 'cat4', 'subcat4', 'Silva, Walker and Martin', 'Grass-roots 4thgeneration product', 9800, 13954, 'successful', 186, 'IT', 'EUR', '2022-01-15 06:00:00', '2022-01-20 06:00:00'),</v>
      </c>
    </row>
    <row r="804" spans="1:32" x14ac:dyDescent="0.55000000000000004">
      <c r="A804">
        <v>1746</v>
      </c>
      <c r="B804">
        <v>5991</v>
      </c>
      <c r="C804" t="s">
        <v>75</v>
      </c>
      <c r="D804" t="s">
        <v>76</v>
      </c>
      <c r="E804" t="s">
        <v>1521</v>
      </c>
      <c r="F804" t="s">
        <v>1522</v>
      </c>
      <c r="G804">
        <v>7700</v>
      </c>
      <c r="H804">
        <v>2533</v>
      </c>
      <c r="I804" t="s">
        <v>82</v>
      </c>
      <c r="J804">
        <v>29</v>
      </c>
      <c r="K804" t="s">
        <v>24</v>
      </c>
      <c r="L804" t="s">
        <v>25</v>
      </c>
      <c r="M804" s="1">
        <v>44095.208333333336</v>
      </c>
      <c r="N804" s="1">
        <v>44206.25</v>
      </c>
      <c r="P804">
        <f t="shared" si="101"/>
        <v>4</v>
      </c>
      <c r="Q804">
        <f t="shared" si="102"/>
        <v>13</v>
      </c>
      <c r="R804">
        <f t="shared" si="105"/>
        <v>33</v>
      </c>
      <c r="U804">
        <f t="shared" si="106"/>
        <v>8</v>
      </c>
      <c r="W804">
        <f t="shared" si="107"/>
        <v>2</v>
      </c>
      <c r="X804">
        <f t="shared" si="100"/>
        <v>3</v>
      </c>
      <c r="AE804" s="4" t="str">
        <f t="shared" si="103"/>
        <v xml:space="preserve">       </v>
      </c>
      <c r="AF804" s="4" t="str">
        <f t="shared" si="104"/>
        <v xml:space="preserve">       ('1746', '5991', 'cat6', 'subcat10', 'Silva-Hawkins', 'Proactive heuristic orchestration', 7700, 2533, 'canceled', 29, 'US', 'USD', '2020-09-21 05:00:00', '2021-01-10 06:00:00'),</v>
      </c>
    </row>
    <row r="805" spans="1:32" x14ac:dyDescent="0.55000000000000004">
      <c r="A805">
        <v>711</v>
      </c>
      <c r="B805">
        <v>5695</v>
      </c>
      <c r="C805" t="s">
        <v>38</v>
      </c>
      <c r="D805" t="s">
        <v>39</v>
      </c>
      <c r="E805" t="s">
        <v>87</v>
      </c>
      <c r="F805" t="s">
        <v>88</v>
      </c>
      <c r="G805">
        <v>94000</v>
      </c>
      <c r="H805">
        <v>38533</v>
      </c>
      <c r="I805" t="s">
        <v>16</v>
      </c>
      <c r="J805">
        <v>558</v>
      </c>
      <c r="K805" t="s">
        <v>24</v>
      </c>
      <c r="L805" t="s">
        <v>25</v>
      </c>
      <c r="M805" s="1">
        <v>44269.25</v>
      </c>
      <c r="N805" s="1">
        <v>44315.208333333336</v>
      </c>
      <c r="P805">
        <f t="shared" si="101"/>
        <v>3</v>
      </c>
      <c r="Q805">
        <f t="shared" si="102"/>
        <v>16</v>
      </c>
      <c r="R805">
        <f t="shared" si="105"/>
        <v>35</v>
      </c>
      <c r="U805">
        <f t="shared" si="106"/>
        <v>6</v>
      </c>
      <c r="W805">
        <f t="shared" si="107"/>
        <v>2</v>
      </c>
      <c r="X805">
        <f t="shared" si="100"/>
        <v>3</v>
      </c>
      <c r="AE805" s="4" t="str">
        <f t="shared" si="103"/>
        <v xml:space="preserve">       </v>
      </c>
      <c r="AF805" s="4" t="str">
        <f t="shared" si="104"/>
        <v xml:space="preserve">       ('711', '5695', 'cat4', 'subcat4', 'Simmons-Reynolds', 'Re-engineered intangible definition', 94000, 38533, 'failed', 558, 'US', 'USD', '2021-03-14 06:00:00', '2021-04-29 05:00:00'),</v>
      </c>
    </row>
    <row r="806" spans="1:32" x14ac:dyDescent="0.55000000000000004">
      <c r="A806">
        <v>48</v>
      </c>
      <c r="B806">
        <v>2262</v>
      </c>
      <c r="C806" t="s">
        <v>48</v>
      </c>
      <c r="D806" t="s">
        <v>109</v>
      </c>
      <c r="E806" t="s">
        <v>1809</v>
      </c>
      <c r="F806" t="s">
        <v>1810</v>
      </c>
      <c r="G806">
        <v>3400</v>
      </c>
      <c r="H806">
        <v>8089</v>
      </c>
      <c r="I806" t="s">
        <v>23</v>
      </c>
      <c r="J806">
        <v>193</v>
      </c>
      <c r="K806" t="s">
        <v>24</v>
      </c>
      <c r="L806" t="s">
        <v>25</v>
      </c>
      <c r="M806" s="1">
        <v>44008.208333333336</v>
      </c>
      <c r="N806" s="1">
        <v>44357.208333333336</v>
      </c>
      <c r="P806">
        <f t="shared" si="101"/>
        <v>2</v>
      </c>
      <c r="Q806">
        <f t="shared" si="102"/>
        <v>18</v>
      </c>
      <c r="R806">
        <f t="shared" si="105"/>
        <v>41</v>
      </c>
      <c r="U806">
        <f t="shared" si="106"/>
        <v>10</v>
      </c>
      <c r="W806">
        <f t="shared" si="107"/>
        <v>2</v>
      </c>
      <c r="X806">
        <f t="shared" si="100"/>
        <v>3</v>
      </c>
      <c r="AE806" s="4" t="str">
        <f t="shared" si="103"/>
        <v xml:space="preserve">       </v>
      </c>
      <c r="AF806" s="4" t="str">
        <f t="shared" si="104"/>
        <v xml:space="preserve">       ('48', '2262', 'cat5', 'subcat13', 'Simmons-Villarreal', 'Customer-focused mobile Graphic Interface', 3400, 8089, 'successful', 193, 'US', 'USD', '2020-06-26 05:00:00', '2021-06-10 05:00:00'),</v>
      </c>
    </row>
    <row r="807" spans="1:32" x14ac:dyDescent="0.55000000000000004">
      <c r="A807">
        <v>33</v>
      </c>
      <c r="B807">
        <v>5871</v>
      </c>
      <c r="C807" t="s">
        <v>32</v>
      </c>
      <c r="D807" t="s">
        <v>72</v>
      </c>
      <c r="E807" t="s">
        <v>1453</v>
      </c>
      <c r="F807" t="s">
        <v>1454</v>
      </c>
      <c r="G807">
        <v>8700</v>
      </c>
      <c r="H807">
        <v>4710</v>
      </c>
      <c r="I807" t="s">
        <v>16</v>
      </c>
      <c r="J807">
        <v>83</v>
      </c>
      <c r="K807" t="s">
        <v>24</v>
      </c>
      <c r="L807" t="s">
        <v>25</v>
      </c>
      <c r="M807" s="1">
        <v>44260.25</v>
      </c>
      <c r="N807" s="1">
        <v>44282.208333333336</v>
      </c>
      <c r="P807">
        <f t="shared" si="101"/>
        <v>2</v>
      </c>
      <c r="Q807">
        <f t="shared" si="102"/>
        <v>10</v>
      </c>
      <c r="R807">
        <f t="shared" si="105"/>
        <v>39</v>
      </c>
      <c r="U807">
        <f t="shared" si="106"/>
        <v>6</v>
      </c>
      <c r="W807">
        <f t="shared" si="107"/>
        <v>2</v>
      </c>
      <c r="X807">
        <f t="shared" si="100"/>
        <v>3</v>
      </c>
      <c r="AE807" s="4" t="str">
        <f t="shared" si="103"/>
        <v xml:space="preserve">       </v>
      </c>
      <c r="AF807" s="4" t="str">
        <f t="shared" si="104"/>
        <v xml:space="preserve">       ('33', '5871', 'cat3', 'subcat9', 'Sims-Gross', 'Object-based attitude-oriented analyzer', 8700, 4710, 'failed', 83, 'US', 'USD', '2021-03-05 06:00:00', '2021-03-27 05:00:00'),</v>
      </c>
    </row>
    <row r="808" spans="1:32" x14ac:dyDescent="0.55000000000000004">
      <c r="A808">
        <v>1854</v>
      </c>
      <c r="B808">
        <v>1383</v>
      </c>
      <c r="C808" t="s">
        <v>38</v>
      </c>
      <c r="D808" t="s">
        <v>39</v>
      </c>
      <c r="E808" t="s">
        <v>564</v>
      </c>
      <c r="F808" t="s">
        <v>565</v>
      </c>
      <c r="G808">
        <v>7100</v>
      </c>
      <c r="H808">
        <v>3840</v>
      </c>
      <c r="I808" t="s">
        <v>16</v>
      </c>
      <c r="J808">
        <v>101</v>
      </c>
      <c r="K808" t="s">
        <v>24</v>
      </c>
      <c r="L808" t="s">
        <v>25</v>
      </c>
      <c r="M808" s="1">
        <v>44044.208333333336</v>
      </c>
      <c r="N808" s="1">
        <v>44407.208333333336</v>
      </c>
      <c r="P808">
        <f t="shared" si="101"/>
        <v>4</v>
      </c>
      <c r="Q808">
        <f t="shared" si="102"/>
        <v>13</v>
      </c>
      <c r="R808">
        <f t="shared" si="105"/>
        <v>29</v>
      </c>
      <c r="U808">
        <f t="shared" si="106"/>
        <v>6</v>
      </c>
      <c r="W808">
        <f t="shared" si="107"/>
        <v>2</v>
      </c>
      <c r="X808">
        <f t="shared" si="100"/>
        <v>3</v>
      </c>
      <c r="AE808" s="4" t="str">
        <f t="shared" si="103"/>
        <v xml:space="preserve">       </v>
      </c>
      <c r="AF808" s="4" t="str">
        <f t="shared" si="104"/>
        <v xml:space="preserve">       ('1854', '1383', 'cat4', 'subcat4', 'Singleton Ltd', 'Enhanced user-facing function', 7100, 3840, 'failed', 101, 'US', 'USD', '2020-08-01 05:00:00', '2021-07-30 05:00:00'),</v>
      </c>
    </row>
    <row r="809" spans="1:32" x14ac:dyDescent="0.55000000000000004">
      <c r="A809">
        <v>2777</v>
      </c>
      <c r="B809">
        <v>4333</v>
      </c>
      <c r="C809" t="s">
        <v>38</v>
      </c>
      <c r="D809" t="s">
        <v>39</v>
      </c>
      <c r="E809" t="s">
        <v>802</v>
      </c>
      <c r="F809" t="s">
        <v>803</v>
      </c>
      <c r="G809">
        <v>112300</v>
      </c>
      <c r="H809">
        <v>178965</v>
      </c>
      <c r="I809" t="s">
        <v>23</v>
      </c>
      <c r="J809">
        <v>5966</v>
      </c>
      <c r="K809" t="s">
        <v>24</v>
      </c>
      <c r="L809" t="s">
        <v>25</v>
      </c>
      <c r="M809" s="1">
        <v>44378.208333333336</v>
      </c>
      <c r="N809" s="1">
        <v>44427.208333333336</v>
      </c>
      <c r="P809">
        <f t="shared" si="101"/>
        <v>4</v>
      </c>
      <c r="Q809">
        <f t="shared" si="102"/>
        <v>11</v>
      </c>
      <c r="R809">
        <f t="shared" si="105"/>
        <v>35</v>
      </c>
      <c r="U809">
        <f t="shared" si="106"/>
        <v>10</v>
      </c>
      <c r="W809">
        <f t="shared" si="107"/>
        <v>2</v>
      </c>
      <c r="X809">
        <f t="shared" si="100"/>
        <v>3</v>
      </c>
      <c r="AE809" s="4" t="str">
        <f t="shared" si="103"/>
        <v xml:space="preserve">       </v>
      </c>
      <c r="AF809" s="4" t="str">
        <f t="shared" si="104"/>
        <v xml:space="preserve">       ('2777', '4333', 'cat4', 'subcat4', 'Skinner PLC', 'Intuitive well-modulated middleware', 112300, 178965, 'successful', 5966, 'US', 'USD', '2021-07-01 05:00:00', '2021-08-19 05:00:00'),</v>
      </c>
    </row>
    <row r="810" spans="1:32" x14ac:dyDescent="0.55000000000000004">
      <c r="A810">
        <v>2454</v>
      </c>
      <c r="B810">
        <v>4620</v>
      </c>
      <c r="C810" t="s">
        <v>38</v>
      </c>
      <c r="D810" t="s">
        <v>39</v>
      </c>
      <c r="E810" t="s">
        <v>1642</v>
      </c>
      <c r="F810" t="s">
        <v>1643</v>
      </c>
      <c r="G810">
        <v>3400</v>
      </c>
      <c r="H810">
        <v>6408</v>
      </c>
      <c r="I810" t="s">
        <v>23</v>
      </c>
      <c r="J810">
        <v>121</v>
      </c>
      <c r="K810" t="s">
        <v>24</v>
      </c>
      <c r="L810" t="s">
        <v>25</v>
      </c>
      <c r="M810" s="1">
        <v>43932.208333333336</v>
      </c>
      <c r="N810" s="1">
        <v>44224.25</v>
      </c>
      <c r="P810">
        <f t="shared" si="101"/>
        <v>4</v>
      </c>
      <c r="Q810">
        <f t="shared" si="102"/>
        <v>13</v>
      </c>
      <c r="R810">
        <f t="shared" si="105"/>
        <v>26</v>
      </c>
      <c r="U810">
        <f t="shared" si="106"/>
        <v>10</v>
      </c>
      <c r="W810">
        <f t="shared" si="107"/>
        <v>2</v>
      </c>
      <c r="X810">
        <f t="shared" si="100"/>
        <v>3</v>
      </c>
      <c r="AE810" s="4" t="str">
        <f t="shared" si="103"/>
        <v xml:space="preserve">       </v>
      </c>
      <c r="AF810" s="4" t="str">
        <f t="shared" si="104"/>
        <v xml:space="preserve">       ('2454', '4620', 'cat4', 'subcat4', 'Small-Fuentes', 'Seamless maximized product', 3400, 6408, 'successful', 121, 'US', 'USD', '2020-04-11 05:00:00', '2021-01-28 06:00:00'),</v>
      </c>
    </row>
    <row r="811" spans="1:32" x14ac:dyDescent="0.55000000000000004">
      <c r="A811">
        <v>2536</v>
      </c>
      <c r="B811">
        <v>2974</v>
      </c>
      <c r="C811" t="s">
        <v>26</v>
      </c>
      <c r="D811" t="s">
        <v>57</v>
      </c>
      <c r="E811" t="s">
        <v>452</v>
      </c>
      <c r="F811" t="s">
        <v>453</v>
      </c>
      <c r="G811">
        <v>15800</v>
      </c>
      <c r="H811">
        <v>57157</v>
      </c>
      <c r="I811" t="s">
        <v>23</v>
      </c>
      <c r="J811">
        <v>524</v>
      </c>
      <c r="K811" t="s">
        <v>24</v>
      </c>
      <c r="L811" t="s">
        <v>25</v>
      </c>
      <c r="M811" s="1">
        <v>44229.25</v>
      </c>
      <c r="N811" s="1">
        <v>44545.25</v>
      </c>
      <c r="P811">
        <f t="shared" si="101"/>
        <v>4</v>
      </c>
      <c r="Q811">
        <f t="shared" si="102"/>
        <v>14</v>
      </c>
      <c r="R811">
        <f t="shared" si="105"/>
        <v>30</v>
      </c>
      <c r="U811">
        <f t="shared" si="106"/>
        <v>10</v>
      </c>
      <c r="W811">
        <f t="shared" si="107"/>
        <v>2</v>
      </c>
      <c r="X811">
        <f t="shared" si="100"/>
        <v>3</v>
      </c>
      <c r="AE811" s="4" t="str">
        <f t="shared" si="103"/>
        <v xml:space="preserve">       </v>
      </c>
      <c r="AF811" s="4" t="str">
        <f t="shared" si="104"/>
        <v xml:space="preserve">       ('2536', '2974', 'cat2', 'subcat6', 'Smith and Sons', 'Upgradable high-level solution', 15800, 57157, 'successful', 524, 'US', 'USD', '2021-02-02 06:00:00', '2021-12-15 06:00:00'),</v>
      </c>
    </row>
    <row r="812" spans="1:32" x14ac:dyDescent="0.55000000000000004">
      <c r="A812">
        <v>1056</v>
      </c>
      <c r="B812">
        <v>5858</v>
      </c>
      <c r="C812" t="s">
        <v>75</v>
      </c>
      <c r="D812" t="s">
        <v>216</v>
      </c>
      <c r="E812" t="s">
        <v>452</v>
      </c>
      <c r="F812" t="s">
        <v>1168</v>
      </c>
      <c r="G812">
        <v>5200</v>
      </c>
      <c r="H812">
        <v>12467</v>
      </c>
      <c r="I812" t="s">
        <v>23</v>
      </c>
      <c r="J812">
        <v>122</v>
      </c>
      <c r="K812" t="s">
        <v>24</v>
      </c>
      <c r="L812" t="s">
        <v>25</v>
      </c>
      <c r="M812" s="1">
        <v>43922.208333333336</v>
      </c>
      <c r="N812" s="1">
        <v>44256.25</v>
      </c>
      <c r="P812">
        <f t="shared" si="101"/>
        <v>4</v>
      </c>
      <c r="Q812">
        <f t="shared" si="102"/>
        <v>14</v>
      </c>
      <c r="R812">
        <f t="shared" si="105"/>
        <v>25</v>
      </c>
      <c r="U812">
        <f t="shared" si="106"/>
        <v>10</v>
      </c>
      <c r="W812">
        <f t="shared" si="107"/>
        <v>2</v>
      </c>
      <c r="X812">
        <f t="shared" si="100"/>
        <v>3</v>
      </c>
      <c r="AE812" s="4" t="str">
        <f t="shared" si="103"/>
        <v xml:space="preserve">       </v>
      </c>
      <c r="AF812" s="4" t="str">
        <f t="shared" si="104"/>
        <v xml:space="preserve">       ('1056', '5858', 'cat6', 'subcat19', 'Smith and Sons', 'Grass-roots 24/7 attitude', 5200, 12467, 'successful', 122, 'US', 'USD', '2020-04-01 05:00:00', '2021-03-01 06:00:00'),</v>
      </c>
    </row>
    <row r="813" spans="1:32" x14ac:dyDescent="0.55000000000000004">
      <c r="A813">
        <v>2747</v>
      </c>
      <c r="B813">
        <v>4073</v>
      </c>
      <c r="C813" t="s">
        <v>26</v>
      </c>
      <c r="D813" t="s">
        <v>169</v>
      </c>
      <c r="E813" t="s">
        <v>1375</v>
      </c>
      <c r="F813" t="s">
        <v>1376</v>
      </c>
      <c r="G813">
        <v>106800</v>
      </c>
      <c r="H813">
        <v>57872</v>
      </c>
      <c r="I813" t="s">
        <v>16</v>
      </c>
      <c r="J813">
        <v>752</v>
      </c>
      <c r="K813" t="s">
        <v>42</v>
      </c>
      <c r="L813" t="s">
        <v>43</v>
      </c>
      <c r="M813" s="1">
        <v>44435.208333333336</v>
      </c>
      <c r="N813" s="1">
        <v>44549.25</v>
      </c>
      <c r="P813">
        <f t="shared" si="101"/>
        <v>4</v>
      </c>
      <c r="Q813">
        <f t="shared" si="102"/>
        <v>11</v>
      </c>
      <c r="R813">
        <f t="shared" si="105"/>
        <v>31</v>
      </c>
      <c r="U813">
        <f t="shared" si="106"/>
        <v>6</v>
      </c>
      <c r="W813">
        <f t="shared" si="107"/>
        <v>2</v>
      </c>
      <c r="X813">
        <f t="shared" si="100"/>
        <v>3</v>
      </c>
      <c r="AE813" s="4" t="str">
        <f t="shared" si="103"/>
        <v xml:space="preserve">       </v>
      </c>
      <c r="AF813" s="4" t="str">
        <f t="shared" si="104"/>
        <v xml:space="preserve">       ('2747', '4073', 'cat2', 'subcat18', 'Smith Group', 'Right-sized secondary challenge', 106800, 57872, 'failed', 752, 'DK', 'DKK', '2021-08-27 05:00:00', '2021-12-19 06:00:00'),</v>
      </c>
    </row>
    <row r="814" spans="1:32" x14ac:dyDescent="0.55000000000000004">
      <c r="A814">
        <v>2185</v>
      </c>
      <c r="B814">
        <v>5095</v>
      </c>
      <c r="C814" t="s">
        <v>32</v>
      </c>
      <c r="D814" t="s">
        <v>33</v>
      </c>
      <c r="E814" t="s">
        <v>1055</v>
      </c>
      <c r="F814" t="s">
        <v>1056</v>
      </c>
      <c r="G814">
        <v>193400</v>
      </c>
      <c r="H814">
        <v>46317</v>
      </c>
      <c r="I814" t="s">
        <v>16</v>
      </c>
      <c r="J814">
        <v>579</v>
      </c>
      <c r="K814" t="s">
        <v>42</v>
      </c>
      <c r="L814" t="s">
        <v>43</v>
      </c>
      <c r="M814" s="1">
        <v>44557.25</v>
      </c>
      <c r="N814" s="1">
        <v>44575.25</v>
      </c>
      <c r="P814">
        <f t="shared" si="101"/>
        <v>4</v>
      </c>
      <c r="Q814">
        <f t="shared" si="102"/>
        <v>22</v>
      </c>
      <c r="R814">
        <f t="shared" si="105"/>
        <v>27</v>
      </c>
      <c r="U814">
        <f t="shared" si="106"/>
        <v>6</v>
      </c>
      <c r="W814">
        <f t="shared" si="107"/>
        <v>2</v>
      </c>
      <c r="X814">
        <f t="shared" si="100"/>
        <v>3</v>
      </c>
      <c r="AE814" s="4" t="str">
        <f t="shared" si="103"/>
        <v xml:space="preserve">       </v>
      </c>
      <c r="AF814" s="4" t="str">
        <f t="shared" si="104"/>
        <v xml:space="preserve">       ('2185', '5095', 'cat3', 'subcat3', 'Smith, Brown and Davis', 'Devolved background project', 193400, 46317, 'failed', 579, 'DK', 'DKK', '2021-12-27 06:00:00', '2022-01-14 06:00:00'),</v>
      </c>
    </row>
    <row r="815" spans="1:32" x14ac:dyDescent="0.55000000000000004">
      <c r="A815">
        <v>2851</v>
      </c>
      <c r="B815">
        <v>4320</v>
      </c>
      <c r="C815" t="s">
        <v>38</v>
      </c>
      <c r="D815" t="s">
        <v>39</v>
      </c>
      <c r="E815" t="s">
        <v>652</v>
      </c>
      <c r="F815" t="s">
        <v>653</v>
      </c>
      <c r="G815">
        <v>192900</v>
      </c>
      <c r="H815">
        <v>68769</v>
      </c>
      <c r="I815" t="s">
        <v>16</v>
      </c>
      <c r="J815">
        <v>1910</v>
      </c>
      <c r="K815" t="s">
        <v>107</v>
      </c>
      <c r="L815" t="s">
        <v>108</v>
      </c>
      <c r="M815" s="1">
        <v>44234.25</v>
      </c>
      <c r="N815" s="1">
        <v>44493.208333333336</v>
      </c>
      <c r="P815">
        <f t="shared" si="101"/>
        <v>4</v>
      </c>
      <c r="Q815">
        <f t="shared" si="102"/>
        <v>26</v>
      </c>
      <c r="R815">
        <f t="shared" si="105"/>
        <v>39</v>
      </c>
      <c r="U815">
        <f t="shared" si="106"/>
        <v>6</v>
      </c>
      <c r="W815">
        <f t="shared" si="107"/>
        <v>2</v>
      </c>
      <c r="X815">
        <f t="shared" si="100"/>
        <v>3</v>
      </c>
      <c r="AE815" s="4" t="str">
        <f t="shared" si="103"/>
        <v xml:space="preserve">       </v>
      </c>
      <c r="AF815" s="4" t="str">
        <f t="shared" si="104"/>
        <v xml:space="preserve">       ('2851', '4320', 'cat4', 'subcat4', 'Smith, Jackson and Herrera', 'Enterprise-wide intermediate middleware', 192900, 68769, 'failed', 1910, 'CH', 'CHF', '2021-02-07 06:00:00', '2021-10-24 05:00:00'),</v>
      </c>
    </row>
    <row r="816" spans="1:32" x14ac:dyDescent="0.55000000000000004">
      <c r="A816">
        <v>2062</v>
      </c>
      <c r="B816">
        <v>2062</v>
      </c>
      <c r="C816" t="s">
        <v>38</v>
      </c>
      <c r="D816" t="s">
        <v>39</v>
      </c>
      <c r="E816" t="s">
        <v>640</v>
      </c>
      <c r="F816" t="s">
        <v>641</v>
      </c>
      <c r="G816">
        <v>800</v>
      </c>
      <c r="H816">
        <v>13474</v>
      </c>
      <c r="I816" t="s">
        <v>23</v>
      </c>
      <c r="J816">
        <v>337</v>
      </c>
      <c r="K816" t="s">
        <v>17</v>
      </c>
      <c r="L816" t="s">
        <v>18</v>
      </c>
      <c r="M816" s="1">
        <v>44266.25</v>
      </c>
      <c r="N816" s="1">
        <v>44426.208333333336</v>
      </c>
      <c r="P816">
        <f t="shared" si="101"/>
        <v>4</v>
      </c>
      <c r="Q816">
        <f t="shared" si="102"/>
        <v>21</v>
      </c>
      <c r="R816">
        <f t="shared" si="105"/>
        <v>39</v>
      </c>
      <c r="U816">
        <f t="shared" si="106"/>
        <v>10</v>
      </c>
      <c r="W816">
        <f t="shared" si="107"/>
        <v>2</v>
      </c>
      <c r="X816">
        <f t="shared" si="100"/>
        <v>3</v>
      </c>
      <c r="AE816" s="4" t="str">
        <f t="shared" si="103"/>
        <v xml:space="preserve">       </v>
      </c>
      <c r="AF816" s="4" t="str">
        <f t="shared" si="104"/>
        <v xml:space="preserve">       ('2062', '2062', 'cat4', 'subcat4', 'Smith, Love and Smith', 'Grass-roots mission-critical capability', 800, 13474, 'successful', 337, 'CA', 'CAD', '2021-03-11 06:00:00', '2021-08-18 05:00:00'),</v>
      </c>
    </row>
    <row r="817" spans="1:32" x14ac:dyDescent="0.55000000000000004">
      <c r="A817">
        <v>2242</v>
      </c>
      <c r="B817">
        <v>5318</v>
      </c>
      <c r="C817" t="s">
        <v>38</v>
      </c>
      <c r="D817" t="s">
        <v>39</v>
      </c>
      <c r="E817" t="s">
        <v>1588</v>
      </c>
      <c r="F817" t="s">
        <v>1589</v>
      </c>
      <c r="G817">
        <v>5600</v>
      </c>
      <c r="H817">
        <v>2769</v>
      </c>
      <c r="I817" t="s">
        <v>82</v>
      </c>
      <c r="J817">
        <v>26</v>
      </c>
      <c r="K817" t="s">
        <v>24</v>
      </c>
      <c r="L817" t="s">
        <v>25</v>
      </c>
      <c r="M817" s="1">
        <v>44016.208333333336</v>
      </c>
      <c r="N817" s="1">
        <v>44241.25</v>
      </c>
      <c r="P817">
        <f t="shared" si="101"/>
        <v>4</v>
      </c>
      <c r="Q817">
        <f t="shared" si="102"/>
        <v>24</v>
      </c>
      <c r="R817">
        <f t="shared" si="105"/>
        <v>36</v>
      </c>
      <c r="U817">
        <f t="shared" si="106"/>
        <v>8</v>
      </c>
      <c r="W817">
        <f t="shared" si="107"/>
        <v>2</v>
      </c>
      <c r="X817">
        <f t="shared" si="100"/>
        <v>3</v>
      </c>
      <c r="AE817" s="4" t="str">
        <f t="shared" si="103"/>
        <v xml:space="preserve">       </v>
      </c>
      <c r="AF817" s="4" t="str">
        <f t="shared" si="104"/>
        <v xml:space="preserve">       ('2242', '5318', 'cat4', 'subcat4', 'Smith, Mack and Williams', 'Self-enabling 5thgeneration paradigm', 5600, 2769, 'canceled', 26, 'US', 'USD', '2020-07-04 05:00:00', '2021-02-14 06:00:00'),</v>
      </c>
    </row>
    <row r="818" spans="1:32" x14ac:dyDescent="0.55000000000000004">
      <c r="A818">
        <v>2240</v>
      </c>
      <c r="B818">
        <v>4349</v>
      </c>
      <c r="C818" t="s">
        <v>38</v>
      </c>
      <c r="D818" t="s">
        <v>39</v>
      </c>
      <c r="E818" t="s">
        <v>1299</v>
      </c>
      <c r="F818" t="s">
        <v>1300</v>
      </c>
      <c r="G818">
        <v>94300</v>
      </c>
      <c r="H818">
        <v>150806</v>
      </c>
      <c r="I818" t="s">
        <v>23</v>
      </c>
      <c r="J818">
        <v>2693</v>
      </c>
      <c r="K818" t="s">
        <v>46</v>
      </c>
      <c r="L818" t="s">
        <v>47</v>
      </c>
      <c r="M818" s="1">
        <v>43945.208333333336</v>
      </c>
      <c r="N818" s="1">
        <v>44251.25</v>
      </c>
      <c r="P818">
        <f t="shared" si="101"/>
        <v>4</v>
      </c>
      <c r="Q818">
        <f t="shared" si="102"/>
        <v>26</v>
      </c>
      <c r="R818">
        <f t="shared" si="105"/>
        <v>26</v>
      </c>
      <c r="U818">
        <f t="shared" si="106"/>
        <v>10</v>
      </c>
      <c r="W818">
        <f t="shared" si="107"/>
        <v>2</v>
      </c>
      <c r="X818">
        <f t="shared" si="100"/>
        <v>3</v>
      </c>
      <c r="AE818" s="4" t="str">
        <f t="shared" si="103"/>
        <v xml:space="preserve">       </v>
      </c>
      <c r="AF818" s="4" t="str">
        <f t="shared" si="104"/>
        <v xml:space="preserve">       ('2240', '4349', 'cat4', 'subcat4', 'Smith, Scott and Rodriguez', 'Organic actuating protocol', 94300, 150806, 'successful', 2693, 'GB', 'GBP', '2020-04-24 05:00:00', '2021-02-24 06:00:00'),</v>
      </c>
    </row>
    <row r="819" spans="1:32" x14ac:dyDescent="0.55000000000000004">
      <c r="A819">
        <v>2912</v>
      </c>
      <c r="B819">
        <v>3006</v>
      </c>
      <c r="C819" t="s">
        <v>26</v>
      </c>
      <c r="D819" t="s">
        <v>67</v>
      </c>
      <c r="E819" t="s">
        <v>267</v>
      </c>
      <c r="F819" t="s">
        <v>268</v>
      </c>
      <c r="G819">
        <v>119200</v>
      </c>
      <c r="H819">
        <v>170623</v>
      </c>
      <c r="I819" t="s">
        <v>23</v>
      </c>
      <c r="J819">
        <v>1917</v>
      </c>
      <c r="K819" t="s">
        <v>24</v>
      </c>
      <c r="L819" t="s">
        <v>25</v>
      </c>
      <c r="M819" s="1">
        <v>44386.208333333336</v>
      </c>
      <c r="N819" s="1">
        <v>44484.208333333336</v>
      </c>
      <c r="P819">
        <f t="shared" si="101"/>
        <v>4</v>
      </c>
      <c r="Q819">
        <f t="shared" si="102"/>
        <v>23</v>
      </c>
      <c r="R819">
        <f t="shared" si="105"/>
        <v>37</v>
      </c>
      <c r="U819">
        <f t="shared" si="106"/>
        <v>10</v>
      </c>
      <c r="W819">
        <f t="shared" si="107"/>
        <v>2</v>
      </c>
      <c r="X819">
        <f t="shared" si="100"/>
        <v>3</v>
      </c>
      <c r="AE819" s="4" t="str">
        <f t="shared" si="103"/>
        <v xml:space="preserve">       </v>
      </c>
      <c r="AF819" s="4" t="str">
        <f t="shared" si="104"/>
        <v xml:space="preserve">       ('2912', '3006', 'cat2', 'subcat8', 'Smith, Wells and Nguyen', 'Self-enabling grid-enabled initiative', 119200, 170623, 'successful', 1917, 'US', 'USD', '2021-07-09 05:00:00', '2021-10-15 05:00:00'),</v>
      </c>
    </row>
    <row r="820" spans="1:32" x14ac:dyDescent="0.55000000000000004">
      <c r="A820">
        <v>2504</v>
      </c>
      <c r="B820">
        <v>4178</v>
      </c>
      <c r="C820" t="s">
        <v>26</v>
      </c>
      <c r="D820" t="s">
        <v>169</v>
      </c>
      <c r="E820" t="s">
        <v>1618</v>
      </c>
      <c r="F820" t="s">
        <v>1619</v>
      </c>
      <c r="G820">
        <v>1500</v>
      </c>
      <c r="H820">
        <v>10946</v>
      </c>
      <c r="I820" t="s">
        <v>23</v>
      </c>
      <c r="J820">
        <v>207</v>
      </c>
      <c r="K820" t="s">
        <v>116</v>
      </c>
      <c r="L820" t="s">
        <v>117</v>
      </c>
      <c r="M820" s="1">
        <v>44166.25</v>
      </c>
      <c r="N820" s="1">
        <v>44396.208333333336</v>
      </c>
      <c r="P820">
        <f t="shared" si="101"/>
        <v>4</v>
      </c>
      <c r="Q820">
        <f t="shared" si="102"/>
        <v>11</v>
      </c>
      <c r="R820">
        <f t="shared" si="105"/>
        <v>34</v>
      </c>
      <c r="U820">
        <f t="shared" si="106"/>
        <v>10</v>
      </c>
      <c r="W820">
        <f t="shared" si="107"/>
        <v>2</v>
      </c>
      <c r="X820">
        <f t="shared" si="100"/>
        <v>3</v>
      </c>
      <c r="AE820" s="4" t="str">
        <f t="shared" si="103"/>
        <v xml:space="preserve">       </v>
      </c>
      <c r="AF820" s="4" t="str">
        <f t="shared" si="104"/>
        <v xml:space="preserve">       ('2504', '4178', 'cat2', 'subcat18', 'Smith-Brown', 'Object-based content-based ability', 1500, 10946, 'successful', 207, 'IT', 'EUR', '2020-12-01 06:00:00', '2021-07-19 05:00:00'),</v>
      </c>
    </row>
    <row r="821" spans="1:32" x14ac:dyDescent="0.55000000000000004">
      <c r="A821">
        <v>3051</v>
      </c>
      <c r="B821">
        <v>3475</v>
      </c>
      <c r="C821" t="s">
        <v>48</v>
      </c>
      <c r="D821" t="s">
        <v>279</v>
      </c>
      <c r="E821" t="s">
        <v>800</v>
      </c>
      <c r="F821" t="s">
        <v>801</v>
      </c>
      <c r="G821">
        <v>5400</v>
      </c>
      <c r="H821">
        <v>14743</v>
      </c>
      <c r="I821" t="s">
        <v>23</v>
      </c>
      <c r="J821">
        <v>154</v>
      </c>
      <c r="K821" t="s">
        <v>24</v>
      </c>
      <c r="L821" t="s">
        <v>25</v>
      </c>
      <c r="M821" s="1">
        <v>44285.208333333336</v>
      </c>
      <c r="N821" s="1">
        <v>44349.208333333336</v>
      </c>
      <c r="P821">
        <f t="shared" si="101"/>
        <v>4</v>
      </c>
      <c r="Q821">
        <f t="shared" si="102"/>
        <v>14</v>
      </c>
      <c r="R821">
        <f t="shared" si="105"/>
        <v>30</v>
      </c>
      <c r="U821">
        <f t="shared" si="106"/>
        <v>10</v>
      </c>
      <c r="W821">
        <f t="shared" si="107"/>
        <v>2</v>
      </c>
      <c r="X821">
        <f t="shared" si="100"/>
        <v>3</v>
      </c>
      <c r="AE821" s="4" t="str">
        <f t="shared" si="103"/>
        <v xml:space="preserve">       </v>
      </c>
      <c r="AF821" s="4" t="str">
        <f t="shared" si="104"/>
        <v xml:space="preserve">       ('3051', '3475', 'cat5', 'subcat20', 'Smith-Gonzalez', 'Polarized needs-based approach', 5400, 14743, 'successful', 154, 'US', 'USD', '2021-03-30 05:00:00', '2021-06-02 05:00:00'),</v>
      </c>
    </row>
    <row r="822" spans="1:32" x14ac:dyDescent="0.55000000000000004">
      <c r="A822">
        <v>1607</v>
      </c>
      <c r="B822">
        <v>4213</v>
      </c>
      <c r="C822" t="s">
        <v>38</v>
      </c>
      <c r="D822" t="s">
        <v>39</v>
      </c>
      <c r="E822" t="s">
        <v>654</v>
      </c>
      <c r="F822" t="s">
        <v>655</v>
      </c>
      <c r="G822">
        <v>6100</v>
      </c>
      <c r="H822">
        <v>3352</v>
      </c>
      <c r="I822" t="s">
        <v>16</v>
      </c>
      <c r="J822">
        <v>38</v>
      </c>
      <c r="K822" t="s">
        <v>30</v>
      </c>
      <c r="L822" t="s">
        <v>31</v>
      </c>
      <c r="M822" s="1">
        <v>43949.208333333336</v>
      </c>
      <c r="N822" s="1">
        <v>44265.25</v>
      </c>
      <c r="P822">
        <f t="shared" si="101"/>
        <v>4</v>
      </c>
      <c r="Q822">
        <f t="shared" si="102"/>
        <v>10</v>
      </c>
      <c r="R822">
        <f t="shared" si="105"/>
        <v>40</v>
      </c>
      <c r="U822">
        <f t="shared" si="106"/>
        <v>6</v>
      </c>
      <c r="W822">
        <f t="shared" si="107"/>
        <v>2</v>
      </c>
      <c r="X822">
        <f t="shared" si="100"/>
        <v>3</v>
      </c>
      <c r="AE822" s="4" t="str">
        <f t="shared" si="103"/>
        <v xml:space="preserve">       </v>
      </c>
      <c r="AF822" s="4" t="str">
        <f t="shared" si="104"/>
        <v xml:space="preserve">       ('1607', '4213', 'cat4', 'subcat4', 'Smith-Hess', 'Grass-roots real-time Local Area Network', 6100, 3352, 'failed', 38, 'AU', 'AUD', '2020-04-28 05:00:00', '2021-03-10 06:00:00'),</v>
      </c>
    </row>
    <row r="823" spans="1:32" x14ac:dyDescent="0.55000000000000004">
      <c r="A823">
        <v>1876</v>
      </c>
      <c r="B823">
        <v>4395</v>
      </c>
      <c r="C823" t="s">
        <v>48</v>
      </c>
      <c r="D823" t="s">
        <v>49</v>
      </c>
      <c r="E823" t="s">
        <v>1937</v>
      </c>
      <c r="F823" t="s">
        <v>1938</v>
      </c>
      <c r="G823">
        <v>9400</v>
      </c>
      <c r="H823">
        <v>5918</v>
      </c>
      <c r="I823" t="s">
        <v>82</v>
      </c>
      <c r="J823">
        <v>160</v>
      </c>
      <c r="K823" t="s">
        <v>24</v>
      </c>
      <c r="L823" t="s">
        <v>25</v>
      </c>
      <c r="M823" s="1">
        <v>44325.208333333336</v>
      </c>
      <c r="N823" s="1">
        <v>44365.208333333336</v>
      </c>
      <c r="P823">
        <f t="shared" si="101"/>
        <v>4</v>
      </c>
      <c r="Q823">
        <f t="shared" si="102"/>
        <v>10</v>
      </c>
      <c r="R823">
        <f t="shared" si="105"/>
        <v>28</v>
      </c>
      <c r="U823">
        <f t="shared" si="106"/>
        <v>8</v>
      </c>
      <c r="W823">
        <f t="shared" si="107"/>
        <v>2</v>
      </c>
      <c r="X823">
        <f t="shared" si="100"/>
        <v>3</v>
      </c>
      <c r="AE823" s="4" t="str">
        <f t="shared" si="103"/>
        <v xml:space="preserve">       </v>
      </c>
      <c r="AF823" s="4" t="str">
        <f t="shared" si="104"/>
        <v xml:space="preserve">       ('1876', '4395', 'cat5', 'subcat5', 'Smith-Hill', 'Integrated holistic paradigm', 9400, 5918, 'canceled', 160, 'US', 'USD', '2021-05-09 05:00:00', '2021-06-18 05:00:00'),</v>
      </c>
    </row>
    <row r="824" spans="1:32" x14ac:dyDescent="0.55000000000000004">
      <c r="A824">
        <v>3113</v>
      </c>
      <c r="B824">
        <v>1816</v>
      </c>
      <c r="C824" t="s">
        <v>38</v>
      </c>
      <c r="D824" t="s">
        <v>39</v>
      </c>
      <c r="E824" t="s">
        <v>620</v>
      </c>
      <c r="F824" t="s">
        <v>621</v>
      </c>
      <c r="G824">
        <v>8000</v>
      </c>
      <c r="H824">
        <v>13656</v>
      </c>
      <c r="I824" t="s">
        <v>23</v>
      </c>
      <c r="J824">
        <v>546</v>
      </c>
      <c r="K824" t="s">
        <v>24</v>
      </c>
      <c r="L824" t="s">
        <v>25</v>
      </c>
      <c r="M824" s="1">
        <v>44106.208333333336</v>
      </c>
      <c r="N824" s="1">
        <v>44402.208333333336</v>
      </c>
      <c r="P824">
        <f t="shared" si="101"/>
        <v>4</v>
      </c>
      <c r="Q824">
        <f t="shared" si="102"/>
        <v>13</v>
      </c>
      <c r="R824">
        <f t="shared" si="105"/>
        <v>38</v>
      </c>
      <c r="U824">
        <f t="shared" si="106"/>
        <v>10</v>
      </c>
      <c r="W824">
        <f t="shared" si="107"/>
        <v>2</v>
      </c>
      <c r="X824">
        <f t="shared" si="100"/>
        <v>3</v>
      </c>
      <c r="AE824" s="4" t="str">
        <f t="shared" si="103"/>
        <v xml:space="preserve">       </v>
      </c>
      <c r="AF824" s="4" t="str">
        <f t="shared" si="104"/>
        <v xml:space="preserve">       ('3113', '1816', 'cat4', 'subcat4', 'Smith-Jenkins', 'Vision-oriented methodical application', 8000, 13656, 'successful', 546, 'US', 'USD', '2020-10-02 05:00:00', '2021-07-25 05:00:00'),</v>
      </c>
    </row>
    <row r="825" spans="1:32" x14ac:dyDescent="0.55000000000000004">
      <c r="A825">
        <v>2309</v>
      </c>
      <c r="B825">
        <v>3070</v>
      </c>
      <c r="C825" t="s">
        <v>48</v>
      </c>
      <c r="D825" t="s">
        <v>60</v>
      </c>
      <c r="E825" t="s">
        <v>163</v>
      </c>
      <c r="F825" t="s">
        <v>164</v>
      </c>
      <c r="G825">
        <v>8800</v>
      </c>
      <c r="H825">
        <v>12356</v>
      </c>
      <c r="I825" t="s">
        <v>23</v>
      </c>
      <c r="J825">
        <v>209</v>
      </c>
      <c r="K825" t="s">
        <v>24</v>
      </c>
      <c r="L825" t="s">
        <v>25</v>
      </c>
      <c r="M825" s="1">
        <v>44483.208333333336</v>
      </c>
      <c r="N825" s="1">
        <v>44554.25</v>
      </c>
      <c r="P825">
        <f t="shared" si="101"/>
        <v>4</v>
      </c>
      <c r="Q825">
        <f t="shared" si="102"/>
        <v>11</v>
      </c>
      <c r="R825">
        <f t="shared" si="105"/>
        <v>33</v>
      </c>
      <c r="U825">
        <f t="shared" si="106"/>
        <v>10</v>
      </c>
      <c r="W825">
        <f t="shared" si="107"/>
        <v>2</v>
      </c>
      <c r="X825">
        <f t="shared" si="100"/>
        <v>3</v>
      </c>
      <c r="AE825" s="4" t="str">
        <f t="shared" si="103"/>
        <v xml:space="preserve">       </v>
      </c>
      <c r="AF825" s="4" t="str">
        <f t="shared" si="104"/>
        <v xml:space="preserve">       ('2309', '3070', 'cat5', 'subcat7', 'Smith-Jones', 'Reverse-engineered static concept', 8800, 12356, 'successful', 209, 'US', 'USD', '2021-10-14 05:00:00', '2021-12-24 06:00:00'),</v>
      </c>
    </row>
    <row r="826" spans="1:32" x14ac:dyDescent="0.55000000000000004">
      <c r="A826">
        <v>1920</v>
      </c>
      <c r="B826">
        <v>3032</v>
      </c>
      <c r="C826" t="s">
        <v>97</v>
      </c>
      <c r="D826" t="s">
        <v>98</v>
      </c>
      <c r="E826" t="s">
        <v>1567</v>
      </c>
      <c r="F826" t="s">
        <v>1568</v>
      </c>
      <c r="G826">
        <v>48300</v>
      </c>
      <c r="H826">
        <v>16592</v>
      </c>
      <c r="I826" t="s">
        <v>16</v>
      </c>
      <c r="J826">
        <v>210</v>
      </c>
      <c r="K826" t="s">
        <v>116</v>
      </c>
      <c r="L826" t="s">
        <v>117</v>
      </c>
      <c r="M826" s="1">
        <v>44429.208333333336</v>
      </c>
      <c r="N826" s="1">
        <v>44519.25</v>
      </c>
      <c r="P826">
        <f t="shared" si="101"/>
        <v>4</v>
      </c>
      <c r="Q826">
        <f t="shared" si="102"/>
        <v>13</v>
      </c>
      <c r="R826">
        <f t="shared" si="105"/>
        <v>21</v>
      </c>
      <c r="U826">
        <f t="shared" si="106"/>
        <v>6</v>
      </c>
      <c r="W826">
        <f t="shared" si="107"/>
        <v>2</v>
      </c>
      <c r="X826">
        <f t="shared" si="100"/>
        <v>3</v>
      </c>
      <c r="AE826" s="4" t="str">
        <f t="shared" si="103"/>
        <v xml:space="preserve">       </v>
      </c>
      <c r="AF826" s="4" t="str">
        <f t="shared" si="104"/>
        <v xml:space="preserve">       ('1920', '3032', 'cat7', 'subcat12', 'Smith-Kennedy', 'Virtual heuristic hub', 48300, 16592, 'failed', 210, 'IT', 'EUR', '2021-08-21 05:00:00', '2021-11-19 06:00:00'),</v>
      </c>
    </row>
    <row r="827" spans="1:32" x14ac:dyDescent="0.55000000000000004">
      <c r="A827">
        <v>3136</v>
      </c>
      <c r="B827">
        <v>4807</v>
      </c>
      <c r="C827" t="s">
        <v>26</v>
      </c>
      <c r="D827" t="s">
        <v>27</v>
      </c>
      <c r="E827" t="s">
        <v>1066</v>
      </c>
      <c r="F827" t="s">
        <v>1067</v>
      </c>
      <c r="G827">
        <v>7500</v>
      </c>
      <c r="H827">
        <v>6924</v>
      </c>
      <c r="I827" t="s">
        <v>16</v>
      </c>
      <c r="J827">
        <v>62</v>
      </c>
      <c r="K827" t="s">
        <v>116</v>
      </c>
      <c r="L827" t="s">
        <v>117</v>
      </c>
      <c r="M827" s="1">
        <v>44294.208333333336</v>
      </c>
      <c r="N827" s="1">
        <v>44335.208333333336</v>
      </c>
      <c r="P827">
        <f t="shared" si="101"/>
        <v>4</v>
      </c>
      <c r="Q827">
        <f t="shared" si="102"/>
        <v>12</v>
      </c>
      <c r="R827">
        <f t="shared" si="105"/>
        <v>32</v>
      </c>
      <c r="U827">
        <f t="shared" si="106"/>
        <v>6</v>
      </c>
      <c r="W827">
        <f t="shared" si="107"/>
        <v>2</v>
      </c>
      <c r="X827">
        <f t="shared" si="100"/>
        <v>3</v>
      </c>
      <c r="AE827" s="4" t="str">
        <f t="shared" si="103"/>
        <v xml:space="preserve">       </v>
      </c>
      <c r="AF827" s="4" t="str">
        <f t="shared" si="104"/>
        <v xml:space="preserve">       ('3136', '4807', 'cat2', 'subcat2', 'Smith-Miller', 'De-engineered cohesive moderator', 7500, 6924, 'failed', 62, 'IT', 'EUR', '2021-04-08 05:00:00', '2021-05-19 05:00:00'),</v>
      </c>
    </row>
    <row r="828" spans="1:32" x14ac:dyDescent="0.55000000000000004">
      <c r="A828">
        <v>2551</v>
      </c>
      <c r="B828">
        <v>4148</v>
      </c>
      <c r="C828" t="s">
        <v>38</v>
      </c>
      <c r="D828" t="s">
        <v>39</v>
      </c>
      <c r="E828" t="s">
        <v>1079</v>
      </c>
      <c r="F828" t="s">
        <v>1080</v>
      </c>
      <c r="G828">
        <v>147800</v>
      </c>
      <c r="H828">
        <v>35498</v>
      </c>
      <c r="I828" t="s">
        <v>16</v>
      </c>
      <c r="J828">
        <v>362</v>
      </c>
      <c r="K828" t="s">
        <v>24</v>
      </c>
      <c r="L828" t="s">
        <v>25</v>
      </c>
      <c r="M828" s="1">
        <v>44187.25</v>
      </c>
      <c r="N828" s="1">
        <v>44551.25</v>
      </c>
      <c r="P828">
        <f t="shared" si="101"/>
        <v>4</v>
      </c>
      <c r="Q828">
        <f t="shared" si="102"/>
        <v>13</v>
      </c>
      <c r="R828">
        <f t="shared" si="105"/>
        <v>34</v>
      </c>
      <c r="U828">
        <f t="shared" si="106"/>
        <v>6</v>
      </c>
      <c r="W828">
        <f t="shared" si="107"/>
        <v>2</v>
      </c>
      <c r="X828">
        <f t="shared" si="100"/>
        <v>3</v>
      </c>
      <c r="AE828" s="4" t="str">
        <f t="shared" si="103"/>
        <v xml:space="preserve">       </v>
      </c>
      <c r="AF828" s="4" t="str">
        <f t="shared" si="104"/>
        <v xml:space="preserve">       ('2551', '4148', 'cat4', 'subcat4', 'Smith-Mullins', 'User-centric intangible neural-net', 147800, 35498, 'failed', 362, 'US', 'USD', '2020-12-22 06:00:00', '2021-12-21 06:00:00'),</v>
      </c>
    </row>
    <row r="829" spans="1:32" x14ac:dyDescent="0.55000000000000004">
      <c r="A829">
        <v>550</v>
      </c>
      <c r="B829">
        <v>5370</v>
      </c>
      <c r="C829" t="s">
        <v>48</v>
      </c>
      <c r="D829" t="s">
        <v>49</v>
      </c>
      <c r="E829" t="s">
        <v>1656</v>
      </c>
      <c r="F829" t="s">
        <v>1657</v>
      </c>
      <c r="G829">
        <v>9700</v>
      </c>
      <c r="H829">
        <v>4932</v>
      </c>
      <c r="I829" t="s">
        <v>16</v>
      </c>
      <c r="J829">
        <v>67</v>
      </c>
      <c r="K829" t="s">
        <v>30</v>
      </c>
      <c r="L829" t="s">
        <v>31</v>
      </c>
      <c r="M829" s="1">
        <v>44214.25</v>
      </c>
      <c r="N829" s="1">
        <v>44359.208333333336</v>
      </c>
      <c r="P829">
        <f t="shared" si="101"/>
        <v>3</v>
      </c>
      <c r="Q829">
        <f t="shared" si="102"/>
        <v>12</v>
      </c>
      <c r="R829">
        <f t="shared" si="105"/>
        <v>39</v>
      </c>
      <c r="U829">
        <f t="shared" si="106"/>
        <v>6</v>
      </c>
      <c r="W829">
        <f t="shared" si="107"/>
        <v>2</v>
      </c>
      <c r="X829">
        <f t="shared" si="100"/>
        <v>3</v>
      </c>
      <c r="AE829" s="4" t="str">
        <f t="shared" si="103"/>
        <v xml:space="preserve">       </v>
      </c>
      <c r="AF829" s="4" t="str">
        <f t="shared" si="104"/>
        <v xml:space="preserve">       ('550', '5370', 'cat5', 'subcat5', 'Smith-Nguyen', 'Advanced intermediate Graphic Interface', 9700, 4932, 'failed', 67, 'AU', 'AUD', '2021-01-18 06:00:00', '2021-06-12 05:00:00'),</v>
      </c>
    </row>
    <row r="830" spans="1:32" x14ac:dyDescent="0.55000000000000004">
      <c r="A830">
        <v>2968</v>
      </c>
      <c r="B830">
        <v>4708</v>
      </c>
      <c r="C830" t="s">
        <v>38</v>
      </c>
      <c r="D830" t="s">
        <v>39</v>
      </c>
      <c r="E830" t="s">
        <v>1935</v>
      </c>
      <c r="F830" t="s">
        <v>1936</v>
      </c>
      <c r="G830">
        <v>3600</v>
      </c>
      <c r="H830">
        <v>961</v>
      </c>
      <c r="I830" t="s">
        <v>16</v>
      </c>
      <c r="J830">
        <v>13</v>
      </c>
      <c r="K830" t="s">
        <v>24</v>
      </c>
      <c r="L830" t="s">
        <v>25</v>
      </c>
      <c r="M830" s="1">
        <v>44448.208333333336</v>
      </c>
      <c r="N830" s="1">
        <v>44490.208333333336</v>
      </c>
      <c r="P830">
        <f t="shared" si="101"/>
        <v>4</v>
      </c>
      <c r="Q830">
        <f t="shared" si="102"/>
        <v>12</v>
      </c>
      <c r="R830">
        <f t="shared" si="105"/>
        <v>34</v>
      </c>
      <c r="U830">
        <f t="shared" si="106"/>
        <v>6</v>
      </c>
      <c r="W830">
        <f t="shared" si="107"/>
        <v>2</v>
      </c>
      <c r="X830">
        <f t="shared" si="100"/>
        <v>3</v>
      </c>
      <c r="AE830" s="4" t="str">
        <f t="shared" si="103"/>
        <v xml:space="preserve">       </v>
      </c>
      <c r="AF830" s="4" t="str">
        <f t="shared" si="104"/>
        <v xml:space="preserve">       ('2968', '4708', 'cat4', 'subcat4', 'Smith-Powell', 'Upgradable clear-thinking hardware', 3600, 961, 'failed', 13, 'US', 'USD', '2021-09-09 05:00:00', '2021-10-21 05:00:00'),</v>
      </c>
    </row>
    <row r="831" spans="1:32" x14ac:dyDescent="0.55000000000000004">
      <c r="A831">
        <v>1131</v>
      </c>
      <c r="B831">
        <v>4619</v>
      </c>
      <c r="C831" t="s">
        <v>48</v>
      </c>
      <c r="D831" t="s">
        <v>49</v>
      </c>
      <c r="E831" t="s">
        <v>1251</v>
      </c>
      <c r="F831" t="s">
        <v>1252</v>
      </c>
      <c r="G831">
        <v>140300</v>
      </c>
      <c r="H831">
        <v>5112</v>
      </c>
      <c r="I831" t="s">
        <v>16</v>
      </c>
      <c r="J831">
        <v>82</v>
      </c>
      <c r="K831" t="s">
        <v>42</v>
      </c>
      <c r="L831" t="s">
        <v>43</v>
      </c>
      <c r="M831" s="1">
        <v>44094.208333333336</v>
      </c>
      <c r="N831" s="1">
        <v>44374.208333333336</v>
      </c>
      <c r="P831">
        <f t="shared" si="101"/>
        <v>4</v>
      </c>
      <c r="Q831">
        <f t="shared" si="102"/>
        <v>11</v>
      </c>
      <c r="R831">
        <f t="shared" si="105"/>
        <v>47</v>
      </c>
      <c r="U831">
        <f t="shared" si="106"/>
        <v>6</v>
      </c>
      <c r="W831">
        <f t="shared" si="107"/>
        <v>2</v>
      </c>
      <c r="X831">
        <f t="shared" si="100"/>
        <v>3</v>
      </c>
      <c r="AE831" s="4" t="str">
        <f t="shared" si="103"/>
        <v xml:space="preserve">       </v>
      </c>
      <c r="AF831" s="4" t="str">
        <f t="shared" si="104"/>
        <v xml:space="preserve">       ('1131', '4619', 'cat5', 'subcat5', 'Smith-Ramos', 'Persevering optimizing Graphical User Interface', 140300, 5112, 'failed', 82, 'DK', 'DKK', '2020-09-20 05:00:00', '2021-06-27 05:00:00'),</v>
      </c>
    </row>
    <row r="832" spans="1:32" x14ac:dyDescent="0.55000000000000004">
      <c r="A832">
        <v>1792</v>
      </c>
      <c r="B832">
        <v>6084</v>
      </c>
      <c r="C832" t="s">
        <v>26</v>
      </c>
      <c r="D832" t="s">
        <v>27</v>
      </c>
      <c r="E832" t="s">
        <v>574</v>
      </c>
      <c r="F832" t="s">
        <v>575</v>
      </c>
      <c r="G832">
        <v>4100</v>
      </c>
      <c r="H832">
        <v>959</v>
      </c>
      <c r="I832" t="s">
        <v>16</v>
      </c>
      <c r="J832">
        <v>15</v>
      </c>
      <c r="K832" t="s">
        <v>46</v>
      </c>
      <c r="L832" t="s">
        <v>47</v>
      </c>
      <c r="M832" s="1">
        <v>44138.25</v>
      </c>
      <c r="N832" s="1">
        <v>44486.208333333336</v>
      </c>
      <c r="P832">
        <f t="shared" si="101"/>
        <v>4</v>
      </c>
      <c r="Q832">
        <f t="shared" si="102"/>
        <v>10</v>
      </c>
      <c r="R832">
        <f t="shared" si="105"/>
        <v>27</v>
      </c>
      <c r="U832">
        <f t="shared" si="106"/>
        <v>6</v>
      </c>
      <c r="W832">
        <f t="shared" si="107"/>
        <v>2</v>
      </c>
      <c r="X832">
        <f t="shared" si="100"/>
        <v>3</v>
      </c>
      <c r="AE832" s="4" t="str">
        <f t="shared" si="103"/>
        <v xml:space="preserve">       </v>
      </c>
      <c r="AF832" s="4" t="str">
        <f t="shared" si="104"/>
        <v xml:space="preserve">       ('1792', '6084', 'cat2', 'subcat2', 'Smith-Reid', 'Optimized actuating toolset', 4100, 959, 'failed', 15, 'GB', 'GBP', '2020-11-03 06:00:00', '2021-10-17 05:00:00'),</v>
      </c>
    </row>
    <row r="833" spans="1:32" x14ac:dyDescent="0.55000000000000004">
      <c r="A833">
        <v>109</v>
      </c>
      <c r="B833">
        <v>1394</v>
      </c>
      <c r="C833" t="s">
        <v>38</v>
      </c>
      <c r="D833" t="s">
        <v>39</v>
      </c>
      <c r="E833" t="s">
        <v>863</v>
      </c>
      <c r="F833" t="s">
        <v>864</v>
      </c>
      <c r="G833">
        <v>900</v>
      </c>
      <c r="H833">
        <v>13772</v>
      </c>
      <c r="I833" t="s">
        <v>23</v>
      </c>
      <c r="J833">
        <v>299</v>
      </c>
      <c r="K833" t="s">
        <v>24</v>
      </c>
      <c r="L833" t="s">
        <v>25</v>
      </c>
      <c r="M833" s="1">
        <v>44232.25</v>
      </c>
      <c r="N833" s="1">
        <v>44416.208333333336</v>
      </c>
      <c r="P833">
        <f t="shared" si="101"/>
        <v>3</v>
      </c>
      <c r="Q833">
        <f t="shared" si="102"/>
        <v>13</v>
      </c>
      <c r="R833">
        <f t="shared" si="105"/>
        <v>25</v>
      </c>
      <c r="U833">
        <f t="shared" si="106"/>
        <v>10</v>
      </c>
      <c r="W833">
        <f t="shared" si="107"/>
        <v>2</v>
      </c>
      <c r="X833">
        <f t="shared" si="100"/>
        <v>3</v>
      </c>
      <c r="AE833" s="4" t="str">
        <f t="shared" si="103"/>
        <v xml:space="preserve">       </v>
      </c>
      <c r="AF833" s="4" t="str">
        <f t="shared" si="104"/>
        <v xml:space="preserve">       ('109', '1394', 'cat4', 'subcat4', 'Smith-Schmidt', 'Inverse radical hierarchy', 900, 13772, 'successful', 299, 'US', 'USD', '2021-02-05 06:00:00', '2021-08-08 05:00:00'),</v>
      </c>
    </row>
    <row r="834" spans="1:32" x14ac:dyDescent="0.55000000000000004">
      <c r="A834">
        <v>1260</v>
      </c>
      <c r="B834">
        <v>1563</v>
      </c>
      <c r="C834" t="s">
        <v>26</v>
      </c>
      <c r="D834" t="s">
        <v>67</v>
      </c>
      <c r="E834" t="s">
        <v>1297</v>
      </c>
      <c r="F834" t="s">
        <v>1298</v>
      </c>
      <c r="G834">
        <v>189000</v>
      </c>
      <c r="H834">
        <v>5916</v>
      </c>
      <c r="I834" t="s">
        <v>16</v>
      </c>
      <c r="J834">
        <v>64</v>
      </c>
      <c r="K834" t="s">
        <v>24</v>
      </c>
      <c r="L834" t="s">
        <v>25</v>
      </c>
      <c r="M834" s="1">
        <v>44265.25</v>
      </c>
      <c r="N834" s="1">
        <v>44342.208333333336</v>
      </c>
      <c r="P834">
        <f t="shared" si="101"/>
        <v>4</v>
      </c>
      <c r="Q834">
        <f t="shared" si="102"/>
        <v>11</v>
      </c>
      <c r="R834">
        <f t="shared" si="105"/>
        <v>28</v>
      </c>
      <c r="U834">
        <f t="shared" si="106"/>
        <v>6</v>
      </c>
      <c r="W834">
        <f t="shared" si="107"/>
        <v>2</v>
      </c>
      <c r="X834">
        <f t="shared" ref="X834:X897" si="108">LEN(L834)</f>
        <v>3</v>
      </c>
      <c r="AE834" s="4" t="str">
        <f t="shared" si="103"/>
        <v xml:space="preserve">       </v>
      </c>
      <c r="AF834" s="4" t="str">
        <f t="shared" si="104"/>
        <v xml:space="preserve">       ('1260', '1563', 'cat2', 'subcat8', 'Smith-Smith', 'Total leadingedge neural-net', 189000, 5916, 'failed', 64, 'US', 'USD', '2021-03-10 06:00:00', '2021-05-26 05:00:00'),</v>
      </c>
    </row>
    <row r="835" spans="1:32" x14ac:dyDescent="0.55000000000000004">
      <c r="A835">
        <v>930</v>
      </c>
      <c r="B835">
        <v>3909</v>
      </c>
      <c r="C835" t="s">
        <v>38</v>
      </c>
      <c r="D835" t="s">
        <v>39</v>
      </c>
      <c r="E835" t="s">
        <v>1108</v>
      </c>
      <c r="F835" t="s">
        <v>1109</v>
      </c>
      <c r="G835">
        <v>8300</v>
      </c>
      <c r="H835">
        <v>12944</v>
      </c>
      <c r="I835" t="s">
        <v>23</v>
      </c>
      <c r="J835">
        <v>147</v>
      </c>
      <c r="K835" t="s">
        <v>24</v>
      </c>
      <c r="L835" t="s">
        <v>25</v>
      </c>
      <c r="M835" s="1">
        <v>44459.208333333336</v>
      </c>
      <c r="N835" s="1">
        <v>44466.208333333336</v>
      </c>
      <c r="P835">
        <f t="shared" ref="P835:P898" si="109">LEN(A835)</f>
        <v>3</v>
      </c>
      <c r="Q835">
        <f t="shared" ref="Q835:Q898" si="110">LEN(E835)</f>
        <v>12</v>
      </c>
      <c r="R835">
        <f t="shared" si="105"/>
        <v>47</v>
      </c>
      <c r="U835">
        <f t="shared" si="106"/>
        <v>10</v>
      </c>
      <c r="W835">
        <f t="shared" si="107"/>
        <v>2</v>
      </c>
      <c r="X835">
        <f t="shared" si="108"/>
        <v>3</v>
      </c>
      <c r="AE835" s="4" t="str">
        <f t="shared" ref="AE835:AE898" si="111">"       "</f>
        <v xml:space="preserve">       </v>
      </c>
      <c r="AF835" s="4" t="str">
        <f t="shared" ref="AF835:AF898" si="112">AE835&amp;"('"&amp;A835&amp;"', '"&amp;B835&amp;"', '"&amp;C835&amp;"', '"&amp;D835&amp;"', '"&amp;E835&amp;"', '"&amp;F835&amp;"', "&amp;G835&amp;", "&amp;H835&amp;", '"&amp;I835&amp;"', "&amp;J835&amp;", '"&amp;K835&amp;"', '"&amp;L835&amp;"', '"&amp;TEXT(M835,"YYYY-MM-DD HH:MM:SS")&amp;"', '"&amp;TEXT(N835,"YYYY-MM-DD HH:MM:SS")&amp;"'),"</f>
        <v xml:space="preserve">       ('930', '3909', 'cat4', 'subcat4', 'Smith-Sparks', 'Digitized bandwidth-monitored open architecture', 8300, 12944, 'successful', 147, 'US', 'USD', '2021-09-20 05:00:00', '2021-09-27 05:00:00'),</v>
      </c>
    </row>
    <row r="836" spans="1:32" x14ac:dyDescent="0.55000000000000004">
      <c r="A836">
        <v>3172</v>
      </c>
      <c r="B836">
        <v>3903</v>
      </c>
      <c r="C836" t="s">
        <v>38</v>
      </c>
      <c r="D836" t="s">
        <v>39</v>
      </c>
      <c r="E836" t="s">
        <v>1031</v>
      </c>
      <c r="F836" t="s">
        <v>1032</v>
      </c>
      <c r="G836">
        <v>110300</v>
      </c>
      <c r="H836">
        <v>197024</v>
      </c>
      <c r="I836" t="s">
        <v>23</v>
      </c>
      <c r="J836">
        <v>2346</v>
      </c>
      <c r="K836" t="s">
        <v>24</v>
      </c>
      <c r="L836" t="s">
        <v>25</v>
      </c>
      <c r="M836" s="1">
        <v>44240.25</v>
      </c>
      <c r="N836" s="1">
        <v>44454.208333333336</v>
      </c>
      <c r="P836">
        <f t="shared" si="109"/>
        <v>4</v>
      </c>
      <c r="Q836">
        <f t="shared" si="110"/>
        <v>13</v>
      </c>
      <c r="R836">
        <f t="shared" si="105"/>
        <v>25</v>
      </c>
      <c r="U836">
        <f t="shared" si="106"/>
        <v>10</v>
      </c>
      <c r="W836">
        <f t="shared" si="107"/>
        <v>2</v>
      </c>
      <c r="X836">
        <f t="shared" si="108"/>
        <v>3</v>
      </c>
      <c r="AE836" s="4" t="str">
        <f t="shared" si="111"/>
        <v xml:space="preserve">       </v>
      </c>
      <c r="AF836" s="4" t="str">
        <f t="shared" si="112"/>
        <v xml:space="preserve">       ('3172', '3903', 'cat4', 'subcat4', 'Smith-Wallace', 'Monitored 24/7 time-frame', 110300, 197024, 'successful', 2346, 'US', 'USD', '2021-02-13 06:00:00', '2021-09-15 05:00:00'),</v>
      </c>
    </row>
    <row r="837" spans="1:32" x14ac:dyDescent="0.55000000000000004">
      <c r="A837">
        <v>1335</v>
      </c>
      <c r="B837">
        <v>2134</v>
      </c>
      <c r="C837" t="s">
        <v>48</v>
      </c>
      <c r="D837" t="s">
        <v>109</v>
      </c>
      <c r="E837" t="s">
        <v>1694</v>
      </c>
      <c r="F837" t="s">
        <v>1695</v>
      </c>
      <c r="G837">
        <v>3600</v>
      </c>
      <c r="H837">
        <v>13950</v>
      </c>
      <c r="I837" t="s">
        <v>23</v>
      </c>
      <c r="J837">
        <v>157</v>
      </c>
      <c r="K837" t="s">
        <v>46</v>
      </c>
      <c r="L837" t="s">
        <v>47</v>
      </c>
      <c r="M837" s="1">
        <v>43982.208333333336</v>
      </c>
      <c r="N837" s="1">
        <v>44329.208333333336</v>
      </c>
      <c r="P837">
        <f t="shared" si="109"/>
        <v>4</v>
      </c>
      <c r="Q837">
        <f t="shared" si="110"/>
        <v>11</v>
      </c>
      <c r="R837">
        <f t="shared" si="105"/>
        <v>36</v>
      </c>
      <c r="U837">
        <f t="shared" si="106"/>
        <v>10</v>
      </c>
      <c r="W837">
        <f t="shared" si="107"/>
        <v>2</v>
      </c>
      <c r="X837">
        <f t="shared" si="108"/>
        <v>3</v>
      </c>
      <c r="AE837" s="4" t="str">
        <f t="shared" si="111"/>
        <v xml:space="preserve">       </v>
      </c>
      <c r="AF837" s="4" t="str">
        <f t="shared" si="112"/>
        <v xml:space="preserve">       ('1335', '2134', 'cat5', 'subcat13', 'Solomon PLC', 'Open-architected 24/7 infrastructure', 3600, 13950, 'successful', 157, 'GB', 'GBP', '2020-05-31 05:00:00', '2021-05-13 05:00:00'),</v>
      </c>
    </row>
    <row r="838" spans="1:32" x14ac:dyDescent="0.55000000000000004">
      <c r="A838">
        <v>2885</v>
      </c>
      <c r="B838">
        <v>5725</v>
      </c>
      <c r="C838" t="s">
        <v>38</v>
      </c>
      <c r="D838" t="s">
        <v>39</v>
      </c>
      <c r="E838" t="s">
        <v>217</v>
      </c>
      <c r="F838" t="s">
        <v>218</v>
      </c>
      <c r="G838">
        <v>57800</v>
      </c>
      <c r="H838">
        <v>40228</v>
      </c>
      <c r="I838" t="s">
        <v>16</v>
      </c>
      <c r="J838">
        <v>838</v>
      </c>
      <c r="K838" t="s">
        <v>24</v>
      </c>
      <c r="L838" t="s">
        <v>25</v>
      </c>
      <c r="M838" s="1">
        <v>44360.208333333336</v>
      </c>
      <c r="N838" s="1">
        <v>44518.25</v>
      </c>
      <c r="P838">
        <f t="shared" si="109"/>
        <v>4</v>
      </c>
      <c r="Q838">
        <f t="shared" si="110"/>
        <v>8</v>
      </c>
      <c r="R838">
        <f t="shared" si="105"/>
        <v>34</v>
      </c>
      <c r="U838">
        <f t="shared" si="106"/>
        <v>6</v>
      </c>
      <c r="W838">
        <f t="shared" si="107"/>
        <v>2</v>
      </c>
      <c r="X838">
        <f t="shared" si="108"/>
        <v>3</v>
      </c>
      <c r="AE838" s="4" t="str">
        <f t="shared" si="111"/>
        <v xml:space="preserve">       </v>
      </c>
      <c r="AF838" s="4" t="str">
        <f t="shared" si="112"/>
        <v xml:space="preserve">       ('2885', '5725', 'cat4', 'subcat4', 'Soto LLC', 'Triple-buffered reciprocal project', 57800, 40228, 'failed', 838, 'US', 'USD', '2021-06-13 05:00:00', '2021-11-18 06:00:00'),</v>
      </c>
    </row>
    <row r="839" spans="1:32" x14ac:dyDescent="0.55000000000000004">
      <c r="A839">
        <v>1381</v>
      </c>
      <c r="B839">
        <v>5921</v>
      </c>
      <c r="C839" t="s">
        <v>26</v>
      </c>
      <c r="D839" t="s">
        <v>329</v>
      </c>
      <c r="E839" t="s">
        <v>1887</v>
      </c>
      <c r="F839" t="s">
        <v>1888</v>
      </c>
      <c r="G839">
        <v>51400</v>
      </c>
      <c r="H839">
        <v>90440</v>
      </c>
      <c r="I839" t="s">
        <v>23</v>
      </c>
      <c r="J839">
        <v>2261</v>
      </c>
      <c r="K839" t="s">
        <v>24</v>
      </c>
      <c r="L839" t="s">
        <v>25</v>
      </c>
      <c r="M839" s="1">
        <v>44117.208333333336</v>
      </c>
      <c r="N839" s="1">
        <v>44249.25</v>
      </c>
      <c r="P839">
        <f t="shared" si="109"/>
        <v>4</v>
      </c>
      <c r="Q839">
        <f t="shared" si="110"/>
        <v>12</v>
      </c>
      <c r="R839">
        <f t="shared" si="105"/>
        <v>33</v>
      </c>
      <c r="U839">
        <f t="shared" si="106"/>
        <v>10</v>
      </c>
      <c r="W839">
        <f t="shared" si="107"/>
        <v>2</v>
      </c>
      <c r="X839">
        <f t="shared" si="108"/>
        <v>3</v>
      </c>
      <c r="AE839" s="4" t="str">
        <f t="shared" si="111"/>
        <v xml:space="preserve">       </v>
      </c>
      <c r="AF839" s="4" t="str">
        <f t="shared" si="112"/>
        <v xml:space="preserve">       ('1381', '5921', 'cat2', 'subcat22', 'Soto-Anthony', 'Ameliorated logistical capability', 51400, 90440, 'successful', 2261, 'US', 'USD', '2020-10-13 05:00:00', '2021-02-22 06:00:00'),</v>
      </c>
    </row>
    <row r="840" spans="1:32" x14ac:dyDescent="0.55000000000000004">
      <c r="A840">
        <v>1969</v>
      </c>
      <c r="B840">
        <v>3325</v>
      </c>
      <c r="C840" t="s">
        <v>32</v>
      </c>
      <c r="D840" t="s">
        <v>33</v>
      </c>
      <c r="E840" t="s">
        <v>182</v>
      </c>
      <c r="F840" t="s">
        <v>183</v>
      </c>
      <c r="G840">
        <v>2000</v>
      </c>
      <c r="H840">
        <v>14452</v>
      </c>
      <c r="I840" t="s">
        <v>23</v>
      </c>
      <c r="J840">
        <v>249</v>
      </c>
      <c r="K840" t="s">
        <v>24</v>
      </c>
      <c r="L840" t="s">
        <v>25</v>
      </c>
      <c r="M840" s="1">
        <v>44427.208333333336</v>
      </c>
      <c r="N840" s="1">
        <v>44521.25</v>
      </c>
      <c r="P840">
        <f t="shared" si="109"/>
        <v>4</v>
      </c>
      <c r="Q840">
        <f t="shared" si="110"/>
        <v>11</v>
      </c>
      <c r="R840">
        <f t="shared" si="105"/>
        <v>37</v>
      </c>
      <c r="U840">
        <f t="shared" si="106"/>
        <v>10</v>
      </c>
      <c r="W840">
        <f t="shared" si="107"/>
        <v>2</v>
      </c>
      <c r="X840">
        <f t="shared" si="108"/>
        <v>3</v>
      </c>
      <c r="AE840" s="4" t="str">
        <f t="shared" si="111"/>
        <v xml:space="preserve">       </v>
      </c>
      <c r="AF840" s="4" t="str">
        <f t="shared" si="112"/>
        <v xml:space="preserve">       ('1969', '3325', 'cat3', 'subcat3', 'Sparks-West', 'Organized incremental standardization', 2000, 14452, 'successful', 249, 'US', 'USD', '2021-08-19 05:00:00', '2021-11-21 06:00:00'),</v>
      </c>
    </row>
    <row r="841" spans="1:32" x14ac:dyDescent="0.55000000000000004">
      <c r="A841">
        <v>2576</v>
      </c>
      <c r="B841">
        <v>5110</v>
      </c>
      <c r="C841" t="s">
        <v>38</v>
      </c>
      <c r="D841" t="s">
        <v>39</v>
      </c>
      <c r="E841" t="s">
        <v>929</v>
      </c>
      <c r="F841" t="s">
        <v>930</v>
      </c>
      <c r="G841">
        <v>152400</v>
      </c>
      <c r="H841">
        <v>178120</v>
      </c>
      <c r="I841" t="s">
        <v>23</v>
      </c>
      <c r="J841">
        <v>1713</v>
      </c>
      <c r="K841" t="s">
        <v>116</v>
      </c>
      <c r="L841" t="s">
        <v>117</v>
      </c>
      <c r="M841" s="1">
        <v>44069.208333333336</v>
      </c>
      <c r="N841" s="1">
        <v>44427.208333333336</v>
      </c>
      <c r="P841">
        <f t="shared" si="109"/>
        <v>4</v>
      </c>
      <c r="Q841">
        <f t="shared" si="110"/>
        <v>25</v>
      </c>
      <c r="R841">
        <f t="shared" si="105"/>
        <v>26</v>
      </c>
      <c r="U841">
        <f t="shared" si="106"/>
        <v>10</v>
      </c>
      <c r="W841">
        <f t="shared" si="107"/>
        <v>2</v>
      </c>
      <c r="X841">
        <f t="shared" si="108"/>
        <v>3</v>
      </c>
      <c r="AE841" s="4" t="str">
        <f t="shared" si="111"/>
        <v xml:space="preserve">       </v>
      </c>
      <c r="AF841" s="4" t="str">
        <f t="shared" si="112"/>
        <v xml:space="preserve">       ('2576', '5110', 'cat4', 'subcat4', 'Spence, Jackson and Kelly', 'Advanced discrete leverage', 152400, 178120, 'successful', 1713, 'IT', 'EUR', '2020-08-26 05:00:00', '2021-08-19 05:00:00'),</v>
      </c>
    </row>
    <row r="842" spans="1:32" x14ac:dyDescent="0.55000000000000004">
      <c r="A842">
        <v>2653</v>
      </c>
      <c r="B842">
        <v>2251</v>
      </c>
      <c r="C842" t="s">
        <v>38</v>
      </c>
      <c r="D842" t="s">
        <v>39</v>
      </c>
      <c r="E842" t="s">
        <v>99</v>
      </c>
      <c r="F842" t="s">
        <v>100</v>
      </c>
      <c r="G842">
        <v>107500</v>
      </c>
      <c r="H842">
        <v>51814</v>
      </c>
      <c r="I842" t="s">
        <v>82</v>
      </c>
      <c r="J842">
        <v>1480</v>
      </c>
      <c r="K842" t="s">
        <v>24</v>
      </c>
      <c r="L842" t="s">
        <v>25</v>
      </c>
      <c r="M842" s="1">
        <v>44155.25</v>
      </c>
      <c r="N842" s="1">
        <v>44404.208333333336</v>
      </c>
      <c r="P842">
        <f t="shared" si="109"/>
        <v>4</v>
      </c>
      <c r="Q842">
        <f t="shared" si="110"/>
        <v>13</v>
      </c>
      <c r="R842">
        <f t="shared" si="105"/>
        <v>36</v>
      </c>
      <c r="U842">
        <f t="shared" si="106"/>
        <v>8</v>
      </c>
      <c r="W842">
        <f t="shared" si="107"/>
        <v>2</v>
      </c>
      <c r="X842">
        <f t="shared" si="108"/>
        <v>3</v>
      </c>
      <c r="AE842" s="4" t="str">
        <f t="shared" si="111"/>
        <v xml:space="preserve">       </v>
      </c>
      <c r="AF842" s="4" t="str">
        <f t="shared" si="112"/>
        <v xml:space="preserve">       ('2653', '2251', 'cat4', 'subcat4', 'Spencer-Bates', 'Optional responsive customer loyalty', 107500, 51814, 'canceled', 1480, 'US', 'USD', '2020-11-20 06:00:00', '2021-07-27 05:00:00'),</v>
      </c>
    </row>
    <row r="843" spans="1:32" x14ac:dyDescent="0.55000000000000004">
      <c r="A843">
        <v>3104</v>
      </c>
      <c r="B843">
        <v>2793</v>
      </c>
      <c r="C843" t="s">
        <v>38</v>
      </c>
      <c r="D843" t="s">
        <v>39</v>
      </c>
      <c r="E843" t="s">
        <v>748</v>
      </c>
      <c r="F843" t="s">
        <v>749</v>
      </c>
      <c r="G843">
        <v>9000</v>
      </c>
      <c r="H843">
        <v>4853</v>
      </c>
      <c r="I843" t="s">
        <v>16</v>
      </c>
      <c r="J843">
        <v>147</v>
      </c>
      <c r="K843" t="s">
        <v>24</v>
      </c>
      <c r="L843" t="s">
        <v>25</v>
      </c>
      <c r="M843" s="1">
        <v>44170.25</v>
      </c>
      <c r="N843" s="1">
        <v>44390.208333333336</v>
      </c>
      <c r="P843">
        <f t="shared" si="109"/>
        <v>4</v>
      </c>
      <c r="Q843">
        <f t="shared" si="110"/>
        <v>13</v>
      </c>
      <c r="R843">
        <f t="shared" si="105"/>
        <v>31</v>
      </c>
      <c r="U843">
        <f t="shared" si="106"/>
        <v>6</v>
      </c>
      <c r="W843">
        <f t="shared" si="107"/>
        <v>2</v>
      </c>
      <c r="X843">
        <f t="shared" si="108"/>
        <v>3</v>
      </c>
      <c r="AE843" s="4" t="str">
        <f t="shared" si="111"/>
        <v xml:space="preserve">       </v>
      </c>
      <c r="AF843" s="4" t="str">
        <f t="shared" si="112"/>
        <v xml:space="preserve">       ('3104', '2793', 'cat4', 'subcat4', 'Spencer-Weber', 'Optional zero-defect task-force', 9000, 4853, 'failed', 147, 'US', 'USD', '2020-12-05 06:00:00', '2021-07-13 05:00:00'),</v>
      </c>
    </row>
    <row r="844" spans="1:32" x14ac:dyDescent="0.55000000000000004">
      <c r="A844">
        <v>2499</v>
      </c>
      <c r="B844">
        <v>4407</v>
      </c>
      <c r="C844" t="s">
        <v>19</v>
      </c>
      <c r="D844" t="s">
        <v>20</v>
      </c>
      <c r="E844" t="s">
        <v>1628</v>
      </c>
      <c r="F844" t="s">
        <v>1629</v>
      </c>
      <c r="G844">
        <v>2100</v>
      </c>
      <c r="H844">
        <v>540</v>
      </c>
      <c r="I844" t="s">
        <v>16</v>
      </c>
      <c r="J844">
        <v>6</v>
      </c>
      <c r="K844" t="s">
        <v>24</v>
      </c>
      <c r="L844" t="s">
        <v>25</v>
      </c>
      <c r="M844" s="1">
        <v>44462.208333333336</v>
      </c>
      <c r="N844" s="1">
        <v>44579.25</v>
      </c>
      <c r="P844">
        <f t="shared" si="109"/>
        <v>4</v>
      </c>
      <c r="Q844">
        <f t="shared" si="110"/>
        <v>26</v>
      </c>
      <c r="R844">
        <f t="shared" si="105"/>
        <v>29</v>
      </c>
      <c r="U844">
        <f t="shared" si="106"/>
        <v>6</v>
      </c>
      <c r="W844">
        <f t="shared" si="107"/>
        <v>2</v>
      </c>
      <c r="X844">
        <f t="shared" si="108"/>
        <v>3</v>
      </c>
      <c r="AE844" s="4" t="str">
        <f t="shared" si="111"/>
        <v xml:space="preserve">       </v>
      </c>
      <c r="AF844" s="4" t="str">
        <f t="shared" si="112"/>
        <v xml:space="preserve">       ('2499', '4407', 'cat1', 'subcat1', 'Stafford, Hess and Raymond', 'Optional web-enabled extranet', 2100, 540, 'failed', 6, 'US', 'USD', '2021-09-23 05:00:00', '2022-01-18 06:00:00'),</v>
      </c>
    </row>
    <row r="845" spans="1:32" x14ac:dyDescent="0.55000000000000004">
      <c r="A845">
        <v>2819</v>
      </c>
      <c r="B845">
        <v>2384</v>
      </c>
      <c r="C845" t="s">
        <v>131</v>
      </c>
      <c r="D845" t="s">
        <v>132</v>
      </c>
      <c r="E845" t="s">
        <v>309</v>
      </c>
      <c r="F845" t="s">
        <v>310</v>
      </c>
      <c r="G845">
        <v>2600</v>
      </c>
      <c r="H845">
        <v>9562</v>
      </c>
      <c r="I845" t="s">
        <v>23</v>
      </c>
      <c r="J845">
        <v>94</v>
      </c>
      <c r="K845" t="s">
        <v>116</v>
      </c>
      <c r="L845" t="s">
        <v>117</v>
      </c>
      <c r="M845" s="1">
        <v>44031.208333333336</v>
      </c>
      <c r="N845" s="1">
        <v>44255.25</v>
      </c>
      <c r="P845">
        <f t="shared" si="109"/>
        <v>4</v>
      </c>
      <c r="Q845">
        <f t="shared" si="110"/>
        <v>27</v>
      </c>
      <c r="R845">
        <f t="shared" si="105"/>
        <v>26</v>
      </c>
      <c r="U845">
        <f t="shared" si="106"/>
        <v>10</v>
      </c>
      <c r="W845">
        <f t="shared" si="107"/>
        <v>2</v>
      </c>
      <c r="X845">
        <f t="shared" si="108"/>
        <v>3</v>
      </c>
      <c r="AE845" s="4" t="str">
        <f t="shared" si="111"/>
        <v xml:space="preserve">       </v>
      </c>
      <c r="AF845" s="4" t="str">
        <f t="shared" si="112"/>
        <v xml:space="preserve">       ('2819', '2384', 'cat8', 'subcat15', 'Stanton, Neal and Rodriguez', 'Polarized uniform software', 2600, 9562, 'successful', 94, 'IT', 'EUR', '2020-07-19 05:00:00', '2021-02-28 06:00:00'),</v>
      </c>
    </row>
    <row r="846" spans="1:32" x14ac:dyDescent="0.55000000000000004">
      <c r="A846">
        <v>2371</v>
      </c>
      <c r="B846">
        <v>2996</v>
      </c>
      <c r="C846" t="s">
        <v>26</v>
      </c>
      <c r="D846" t="s">
        <v>169</v>
      </c>
      <c r="E846" t="s">
        <v>1209</v>
      </c>
      <c r="F846" t="s">
        <v>1210</v>
      </c>
      <c r="G846">
        <v>8200</v>
      </c>
      <c r="H846">
        <v>1546</v>
      </c>
      <c r="I846" t="s">
        <v>82</v>
      </c>
      <c r="J846">
        <v>37</v>
      </c>
      <c r="K846" t="s">
        <v>24</v>
      </c>
      <c r="L846" t="s">
        <v>25</v>
      </c>
      <c r="M846" s="1">
        <v>44477.208333333336</v>
      </c>
      <c r="N846" s="1">
        <v>44527.25</v>
      </c>
      <c r="P846">
        <f t="shared" si="109"/>
        <v>4</v>
      </c>
      <c r="Q846">
        <f t="shared" si="110"/>
        <v>11</v>
      </c>
      <c r="R846">
        <f t="shared" si="105"/>
        <v>26</v>
      </c>
      <c r="U846">
        <f t="shared" si="106"/>
        <v>8</v>
      </c>
      <c r="W846">
        <f t="shared" si="107"/>
        <v>2</v>
      </c>
      <c r="X846">
        <f t="shared" si="108"/>
        <v>3</v>
      </c>
      <c r="AE846" s="4" t="str">
        <f t="shared" si="111"/>
        <v xml:space="preserve">       </v>
      </c>
      <c r="AF846" s="4" t="str">
        <f t="shared" si="112"/>
        <v xml:space="preserve">       ('2371', '2996', 'cat2', 'subcat18', 'Stevens Inc', 'Adaptive 24hour projection', 8200, 1546, 'canceled', 37, 'US', 'USD', '2021-10-08 05:00:00', '2021-11-27 06:00:00'),</v>
      </c>
    </row>
    <row r="847" spans="1:32" x14ac:dyDescent="0.55000000000000004">
      <c r="A847">
        <v>435</v>
      </c>
      <c r="B847">
        <v>3857</v>
      </c>
      <c r="C847" t="s">
        <v>32</v>
      </c>
      <c r="D847" t="s">
        <v>33</v>
      </c>
      <c r="E847" t="s">
        <v>1885</v>
      </c>
      <c r="F847" t="s">
        <v>1886</v>
      </c>
      <c r="G847">
        <v>160400</v>
      </c>
      <c r="H847">
        <v>1210</v>
      </c>
      <c r="I847" t="s">
        <v>16</v>
      </c>
      <c r="J847">
        <v>38</v>
      </c>
      <c r="K847" t="s">
        <v>24</v>
      </c>
      <c r="L847" t="s">
        <v>25</v>
      </c>
      <c r="M847" s="1">
        <v>44246.25</v>
      </c>
      <c r="N847" s="1">
        <v>44400.208333333336</v>
      </c>
      <c r="P847">
        <f t="shared" si="109"/>
        <v>3</v>
      </c>
      <c r="Q847">
        <f t="shared" si="110"/>
        <v>13</v>
      </c>
      <c r="R847">
        <f t="shared" si="105"/>
        <v>35</v>
      </c>
      <c r="U847">
        <f t="shared" si="106"/>
        <v>6</v>
      </c>
      <c r="W847">
        <f t="shared" si="107"/>
        <v>2</v>
      </c>
      <c r="X847">
        <f t="shared" si="108"/>
        <v>3</v>
      </c>
      <c r="AE847" s="4" t="str">
        <f t="shared" si="111"/>
        <v xml:space="preserve">       </v>
      </c>
      <c r="AF847" s="4" t="str">
        <f t="shared" si="112"/>
        <v xml:space="preserve">       ('435', '3857', 'cat3', 'subcat3', 'Stevenson PLC', 'Profound directional knowledge user', 160400, 1210, 'failed', 38, 'US', 'USD', '2021-02-19 06:00:00', '2021-07-23 05:00:00'),</v>
      </c>
    </row>
    <row r="848" spans="1:32" x14ac:dyDescent="0.55000000000000004">
      <c r="A848">
        <v>2820</v>
      </c>
      <c r="B848">
        <v>3402</v>
      </c>
      <c r="C848" t="s">
        <v>48</v>
      </c>
      <c r="D848" t="s">
        <v>109</v>
      </c>
      <c r="E848" t="s">
        <v>1771</v>
      </c>
      <c r="F848" t="s">
        <v>1772</v>
      </c>
      <c r="G848">
        <v>4200</v>
      </c>
      <c r="H848">
        <v>14577</v>
      </c>
      <c r="I848" t="s">
        <v>23</v>
      </c>
      <c r="J848">
        <v>150</v>
      </c>
      <c r="K848" t="s">
        <v>24</v>
      </c>
      <c r="L848" t="s">
        <v>25</v>
      </c>
      <c r="M848" s="1">
        <v>44221.25</v>
      </c>
      <c r="N848" s="1">
        <v>44248.25</v>
      </c>
      <c r="P848">
        <f t="shared" si="109"/>
        <v>4</v>
      </c>
      <c r="Q848">
        <f t="shared" si="110"/>
        <v>18</v>
      </c>
      <c r="R848">
        <f t="shared" si="105"/>
        <v>26</v>
      </c>
      <c r="U848">
        <f t="shared" si="106"/>
        <v>10</v>
      </c>
      <c r="W848">
        <f t="shared" si="107"/>
        <v>2</v>
      </c>
      <c r="X848">
        <f t="shared" si="108"/>
        <v>3</v>
      </c>
      <c r="AE848" s="4" t="str">
        <f t="shared" si="111"/>
        <v xml:space="preserve">       </v>
      </c>
      <c r="AF848" s="4" t="str">
        <f t="shared" si="112"/>
        <v xml:space="preserve">       ('2820', '3402', 'cat5', 'subcat13', 'Stevenson-Thompson', 'Automated static workforce', 4200, 14577, 'successful', 150, 'US', 'USD', '2021-01-25 06:00:00', '2021-02-21 06:00:00'),</v>
      </c>
    </row>
    <row r="849" spans="1:32" x14ac:dyDescent="0.55000000000000004">
      <c r="A849">
        <v>2136</v>
      </c>
      <c r="B849">
        <v>4732</v>
      </c>
      <c r="C849" t="s">
        <v>26</v>
      </c>
      <c r="D849" t="s">
        <v>27</v>
      </c>
      <c r="E849" t="s">
        <v>1688</v>
      </c>
      <c r="F849" t="s">
        <v>1689</v>
      </c>
      <c r="G849">
        <v>54000</v>
      </c>
      <c r="H849">
        <v>188982</v>
      </c>
      <c r="I849" t="s">
        <v>23</v>
      </c>
      <c r="J849">
        <v>2100</v>
      </c>
      <c r="K849" t="s">
        <v>24</v>
      </c>
      <c r="L849" t="s">
        <v>25</v>
      </c>
      <c r="M849" s="1">
        <v>43878.25</v>
      </c>
      <c r="N849" s="1">
        <v>44203.25</v>
      </c>
      <c r="P849">
        <f t="shared" si="109"/>
        <v>4</v>
      </c>
      <c r="Q849">
        <f t="shared" si="110"/>
        <v>16</v>
      </c>
      <c r="R849">
        <f t="shared" si="105"/>
        <v>31</v>
      </c>
      <c r="U849">
        <f t="shared" si="106"/>
        <v>10</v>
      </c>
      <c r="W849">
        <f t="shared" si="107"/>
        <v>2</v>
      </c>
      <c r="X849">
        <f t="shared" si="108"/>
        <v>3</v>
      </c>
      <c r="AE849" s="4" t="str">
        <f t="shared" si="111"/>
        <v xml:space="preserve">       </v>
      </c>
      <c r="AF849" s="4" t="str">
        <f t="shared" si="112"/>
        <v xml:space="preserve">       ('2136', '4732', 'cat2', 'subcat2', 'Stewart and Sons', 'Distributed optimizing protocol', 54000, 188982, 'successful', 2100, 'US', 'USD', '2020-02-17 06:00:00', '2021-01-07 06:00:00'),</v>
      </c>
    </row>
    <row r="850" spans="1:32" x14ac:dyDescent="0.55000000000000004">
      <c r="A850">
        <v>2560</v>
      </c>
      <c r="B850">
        <v>2444</v>
      </c>
      <c r="C850" t="s">
        <v>38</v>
      </c>
      <c r="D850" t="s">
        <v>39</v>
      </c>
      <c r="E850" t="s">
        <v>1505</v>
      </c>
      <c r="F850" t="s">
        <v>1506</v>
      </c>
      <c r="G850">
        <v>4200</v>
      </c>
      <c r="H850">
        <v>735</v>
      </c>
      <c r="I850" t="s">
        <v>16</v>
      </c>
      <c r="J850">
        <v>10</v>
      </c>
      <c r="K850" t="s">
        <v>24</v>
      </c>
      <c r="L850" t="s">
        <v>25</v>
      </c>
      <c r="M850" s="1">
        <v>44220.25</v>
      </c>
      <c r="N850" s="1">
        <v>44299.208333333336</v>
      </c>
      <c r="P850">
        <f t="shared" si="109"/>
        <v>4</v>
      </c>
      <c r="Q850">
        <f t="shared" si="110"/>
        <v>11</v>
      </c>
      <c r="R850">
        <f t="shared" ref="R850:R913" si="113">LEN(F850)</f>
        <v>40</v>
      </c>
      <c r="U850">
        <f t="shared" ref="U850:U913" si="114">LEN(I850)</f>
        <v>6</v>
      </c>
      <c r="W850">
        <f t="shared" ref="W850:W913" si="115">LEN(K850)</f>
        <v>2</v>
      </c>
      <c r="X850">
        <f t="shared" si="108"/>
        <v>3</v>
      </c>
      <c r="AE850" s="4" t="str">
        <f t="shared" si="111"/>
        <v xml:space="preserve">       </v>
      </c>
      <c r="AF850" s="4" t="str">
        <f t="shared" si="112"/>
        <v xml:space="preserve">       ('2560', '2444', 'cat4', 'subcat4', 'Stewart Inc', 'Versatile mission-critical knowledgebase', 4200, 735, 'failed', 10, 'US', 'USD', '2021-01-24 06:00:00', '2021-04-13 05:00:00'),</v>
      </c>
    </row>
    <row r="851" spans="1:32" x14ac:dyDescent="0.55000000000000004">
      <c r="A851">
        <v>873</v>
      </c>
      <c r="B851">
        <v>2067</v>
      </c>
      <c r="C851" t="s">
        <v>19</v>
      </c>
      <c r="D851" t="s">
        <v>20</v>
      </c>
      <c r="E851" t="s">
        <v>253</v>
      </c>
      <c r="F851" t="s">
        <v>254</v>
      </c>
      <c r="G851">
        <v>1300</v>
      </c>
      <c r="H851">
        <v>12047</v>
      </c>
      <c r="I851" t="s">
        <v>23</v>
      </c>
      <c r="J851">
        <v>113</v>
      </c>
      <c r="K851" t="s">
        <v>24</v>
      </c>
      <c r="L851" t="s">
        <v>25</v>
      </c>
      <c r="M851" s="1">
        <v>44164.25</v>
      </c>
      <c r="N851" s="1">
        <v>44358.208333333336</v>
      </c>
      <c r="P851">
        <f t="shared" si="109"/>
        <v>3</v>
      </c>
      <c r="Q851">
        <f t="shared" si="110"/>
        <v>11</v>
      </c>
      <c r="R851">
        <f t="shared" si="113"/>
        <v>34</v>
      </c>
      <c r="U851">
        <f t="shared" si="114"/>
        <v>10</v>
      </c>
      <c r="W851">
        <f t="shared" si="115"/>
        <v>2</v>
      </c>
      <c r="X851">
        <f t="shared" si="108"/>
        <v>3</v>
      </c>
      <c r="AE851" s="4" t="str">
        <f t="shared" si="111"/>
        <v xml:space="preserve">       </v>
      </c>
      <c r="AF851" s="4" t="str">
        <f t="shared" si="112"/>
        <v xml:space="preserve">       ('873', '2067', 'cat1', 'subcat1', 'Stewart LLC', 'Cloned bi-directional architecture', 1300, 12047, 'successful', 113, 'US', 'USD', '2020-11-29 06:00:00', '2021-06-11 05:00:00'),</v>
      </c>
    </row>
    <row r="852" spans="1:32" x14ac:dyDescent="0.55000000000000004">
      <c r="A852">
        <v>1237</v>
      </c>
      <c r="B852">
        <v>5976</v>
      </c>
      <c r="C852" t="s">
        <v>26</v>
      </c>
      <c r="D852" t="s">
        <v>27</v>
      </c>
      <c r="E852" t="s">
        <v>253</v>
      </c>
      <c r="F852" t="s">
        <v>879</v>
      </c>
      <c r="G852">
        <v>135600</v>
      </c>
      <c r="H852">
        <v>62804</v>
      </c>
      <c r="I852" t="s">
        <v>16</v>
      </c>
      <c r="J852">
        <v>714</v>
      </c>
      <c r="K852" t="s">
        <v>24</v>
      </c>
      <c r="L852" t="s">
        <v>25</v>
      </c>
      <c r="M852" s="1">
        <v>44238.25</v>
      </c>
      <c r="N852" s="1">
        <v>44325.208333333336</v>
      </c>
      <c r="P852">
        <f t="shared" si="109"/>
        <v>4</v>
      </c>
      <c r="Q852">
        <f t="shared" si="110"/>
        <v>11</v>
      </c>
      <c r="R852">
        <f t="shared" si="113"/>
        <v>29</v>
      </c>
      <c r="U852">
        <f t="shared" si="114"/>
        <v>6</v>
      </c>
      <c r="W852">
        <f t="shared" si="115"/>
        <v>2</v>
      </c>
      <c r="X852">
        <f t="shared" si="108"/>
        <v>3</v>
      </c>
      <c r="AE852" s="4" t="str">
        <f t="shared" si="111"/>
        <v xml:space="preserve">       </v>
      </c>
      <c r="AF852" s="4" t="str">
        <f t="shared" si="112"/>
        <v xml:space="preserve">       ('1237', '5976', 'cat2', 'subcat2', 'Stewart LLC', 'Secured asymmetric projection', 135600, 62804, 'failed', 714, 'US', 'USD', '2021-02-11 06:00:00', '2021-05-09 05:00:00'),</v>
      </c>
    </row>
    <row r="853" spans="1:32" x14ac:dyDescent="0.55000000000000004">
      <c r="A853">
        <v>197</v>
      </c>
      <c r="B853">
        <v>2131</v>
      </c>
      <c r="C853" t="s">
        <v>48</v>
      </c>
      <c r="D853" t="s">
        <v>49</v>
      </c>
      <c r="E853" t="s">
        <v>892</v>
      </c>
      <c r="F853" t="s">
        <v>893</v>
      </c>
      <c r="G853">
        <v>134600</v>
      </c>
      <c r="H853">
        <v>59007</v>
      </c>
      <c r="I853" t="s">
        <v>16</v>
      </c>
      <c r="J853">
        <v>1439</v>
      </c>
      <c r="K853" t="s">
        <v>24</v>
      </c>
      <c r="L853" t="s">
        <v>25</v>
      </c>
      <c r="M853" s="1">
        <v>44211.25</v>
      </c>
      <c r="N853" s="1">
        <v>44264.25</v>
      </c>
      <c r="P853">
        <f t="shared" si="109"/>
        <v>3</v>
      </c>
      <c r="Q853">
        <f t="shared" si="110"/>
        <v>15</v>
      </c>
      <c r="R853">
        <f t="shared" si="113"/>
        <v>40</v>
      </c>
      <c r="U853">
        <f t="shared" si="114"/>
        <v>6</v>
      </c>
      <c r="W853">
        <f t="shared" si="115"/>
        <v>2</v>
      </c>
      <c r="X853">
        <f t="shared" si="108"/>
        <v>3</v>
      </c>
      <c r="AE853" s="4" t="str">
        <f t="shared" si="111"/>
        <v xml:space="preserve">       </v>
      </c>
      <c r="AF853" s="4" t="str">
        <f t="shared" si="112"/>
        <v xml:space="preserve">       ('197', '2131', 'cat5', 'subcat5', 'Stewart-Coleman', 'Customer-focused disintermediate toolset', 134600, 59007, 'failed', 1439, 'US', 'USD', '2021-01-15 06:00:00', '2021-03-09 06:00:00'),</v>
      </c>
    </row>
    <row r="854" spans="1:32" x14ac:dyDescent="0.55000000000000004">
      <c r="A854">
        <v>2764</v>
      </c>
      <c r="B854">
        <v>5995</v>
      </c>
      <c r="C854" t="s">
        <v>38</v>
      </c>
      <c r="D854" t="s">
        <v>39</v>
      </c>
      <c r="E854" t="s">
        <v>1517</v>
      </c>
      <c r="F854" t="s">
        <v>1518</v>
      </c>
      <c r="G854">
        <v>4200</v>
      </c>
      <c r="H854">
        <v>13404</v>
      </c>
      <c r="I854" t="s">
        <v>23</v>
      </c>
      <c r="J854">
        <v>536</v>
      </c>
      <c r="K854" t="s">
        <v>24</v>
      </c>
      <c r="L854" t="s">
        <v>25</v>
      </c>
      <c r="M854" s="1">
        <v>44390.208333333336</v>
      </c>
      <c r="N854" s="1">
        <v>44456.208333333336</v>
      </c>
      <c r="P854">
        <f t="shared" si="109"/>
        <v>4</v>
      </c>
      <c r="Q854">
        <f t="shared" si="110"/>
        <v>9</v>
      </c>
      <c r="R854">
        <f t="shared" si="113"/>
        <v>32</v>
      </c>
      <c r="U854">
        <f t="shared" si="114"/>
        <v>10</v>
      </c>
      <c r="W854">
        <f t="shared" si="115"/>
        <v>2</v>
      </c>
      <c r="X854">
        <f t="shared" si="108"/>
        <v>3</v>
      </c>
      <c r="AE854" s="4" t="str">
        <f t="shared" si="111"/>
        <v xml:space="preserve">       </v>
      </c>
      <c r="AF854" s="4" t="str">
        <f t="shared" si="112"/>
        <v xml:space="preserve">       ('2764', '5995', 'cat4', 'subcat4', 'Stone PLC', 'Exclusive 5thgeneration leverage', 4200, 13404, 'successful', 536, 'US', 'USD', '2021-07-13 05:00:00', '2021-09-17 05:00:00'),</v>
      </c>
    </row>
    <row r="855" spans="1:32" x14ac:dyDescent="0.55000000000000004">
      <c r="A855">
        <v>1358</v>
      </c>
      <c r="B855">
        <v>4478</v>
      </c>
      <c r="C855" t="s">
        <v>38</v>
      </c>
      <c r="D855" t="s">
        <v>39</v>
      </c>
      <c r="E855" t="s">
        <v>414</v>
      </c>
      <c r="F855" t="s">
        <v>415</v>
      </c>
      <c r="G855">
        <v>115000</v>
      </c>
      <c r="H855">
        <v>86060</v>
      </c>
      <c r="I855" t="s">
        <v>16</v>
      </c>
      <c r="J855">
        <v>782</v>
      </c>
      <c r="K855" t="s">
        <v>24</v>
      </c>
      <c r="L855" t="s">
        <v>25</v>
      </c>
      <c r="M855" s="1">
        <v>44202.25</v>
      </c>
      <c r="N855" s="1">
        <v>44322.208333333336</v>
      </c>
      <c r="P855">
        <f t="shared" si="109"/>
        <v>4</v>
      </c>
      <c r="Q855">
        <f t="shared" si="110"/>
        <v>12</v>
      </c>
      <c r="R855">
        <f t="shared" si="113"/>
        <v>43</v>
      </c>
      <c r="U855">
        <f t="shared" si="114"/>
        <v>6</v>
      </c>
      <c r="W855">
        <f t="shared" si="115"/>
        <v>2</v>
      </c>
      <c r="X855">
        <f t="shared" si="108"/>
        <v>3</v>
      </c>
      <c r="AE855" s="4" t="str">
        <f t="shared" si="111"/>
        <v xml:space="preserve">       </v>
      </c>
      <c r="AF855" s="4" t="str">
        <f t="shared" si="112"/>
        <v xml:space="preserve">       ('1358', '4478', 'cat4', 'subcat4', 'Stone-Orozco', 'Proactive scalable Graphical User Interface', 115000, 86060, 'failed', 782, 'US', 'USD', '2021-01-06 06:00:00', '2021-05-06 05:00:00'),</v>
      </c>
    </row>
    <row r="856" spans="1:32" x14ac:dyDescent="0.55000000000000004">
      <c r="A856">
        <v>3020</v>
      </c>
      <c r="B856">
        <v>1531</v>
      </c>
      <c r="C856" t="s">
        <v>38</v>
      </c>
      <c r="D856" t="s">
        <v>39</v>
      </c>
      <c r="E856" t="s">
        <v>1811</v>
      </c>
      <c r="F856" t="s">
        <v>1812</v>
      </c>
      <c r="G856">
        <v>170800</v>
      </c>
      <c r="H856">
        <v>109374</v>
      </c>
      <c r="I856" t="s">
        <v>16</v>
      </c>
      <c r="J856">
        <v>1886</v>
      </c>
      <c r="K856" t="s">
        <v>24</v>
      </c>
      <c r="L856" t="s">
        <v>25</v>
      </c>
      <c r="M856" s="1">
        <v>43968.208333333336</v>
      </c>
      <c r="N856" s="1">
        <v>44311.208333333336</v>
      </c>
      <c r="P856">
        <f t="shared" si="109"/>
        <v>4</v>
      </c>
      <c r="Q856">
        <f t="shared" si="110"/>
        <v>16</v>
      </c>
      <c r="R856">
        <f t="shared" si="113"/>
        <v>30</v>
      </c>
      <c r="U856">
        <f t="shared" si="114"/>
        <v>6</v>
      </c>
      <c r="W856">
        <f t="shared" si="115"/>
        <v>2</v>
      </c>
      <c r="X856">
        <f t="shared" si="108"/>
        <v>3</v>
      </c>
      <c r="AE856" s="4" t="str">
        <f t="shared" si="111"/>
        <v xml:space="preserve">       </v>
      </c>
      <c r="AF856" s="4" t="str">
        <f t="shared" si="112"/>
        <v xml:space="preserve">       ('3020', '1531', 'cat4', 'subcat4', 'Strickland Group', 'Horizontal secondary interface', 170800, 109374, 'failed', 1886, 'US', 'USD', '2020-05-17 05:00:00', '2021-04-25 05:00:00'),</v>
      </c>
    </row>
    <row r="857" spans="1:32" x14ac:dyDescent="0.55000000000000004">
      <c r="A857">
        <v>2159</v>
      </c>
      <c r="B857">
        <v>1544</v>
      </c>
      <c r="C857" t="s">
        <v>26</v>
      </c>
      <c r="D857" t="s">
        <v>27</v>
      </c>
      <c r="E857" t="s">
        <v>491</v>
      </c>
      <c r="F857" t="s">
        <v>492</v>
      </c>
      <c r="G857">
        <v>1400</v>
      </c>
      <c r="H857">
        <v>14324</v>
      </c>
      <c r="I857" t="s">
        <v>23</v>
      </c>
      <c r="J857">
        <v>165</v>
      </c>
      <c r="K857" t="s">
        <v>24</v>
      </c>
      <c r="L857" t="s">
        <v>25</v>
      </c>
      <c r="M857" s="1">
        <v>44348.208333333336</v>
      </c>
      <c r="N857" s="1">
        <v>44401.208333333336</v>
      </c>
      <c r="P857">
        <f t="shared" si="109"/>
        <v>4</v>
      </c>
      <c r="Q857">
        <f t="shared" si="110"/>
        <v>14</v>
      </c>
      <c r="R857">
        <f t="shared" si="113"/>
        <v>33</v>
      </c>
      <c r="U857">
        <f t="shared" si="114"/>
        <v>10</v>
      </c>
      <c r="W857">
        <f t="shared" si="115"/>
        <v>2</v>
      </c>
      <c r="X857">
        <f t="shared" si="108"/>
        <v>3</v>
      </c>
      <c r="AE857" s="4" t="str">
        <f t="shared" si="111"/>
        <v xml:space="preserve">       </v>
      </c>
      <c r="AF857" s="4" t="str">
        <f t="shared" si="112"/>
        <v xml:space="preserve">       ('2159', '1544', 'cat2', 'subcat2', 'Sullivan Group', 'Open-source fresh-thinking policy', 1400, 14324, 'successful', 165, 'US', 'USD', '2021-06-01 05:00:00', '2021-07-24 05:00:00'),</v>
      </c>
    </row>
    <row r="858" spans="1:32" x14ac:dyDescent="0.55000000000000004">
      <c r="A858">
        <v>1549</v>
      </c>
      <c r="B858">
        <v>3059</v>
      </c>
      <c r="C858" t="s">
        <v>131</v>
      </c>
      <c r="D858" t="s">
        <v>132</v>
      </c>
      <c r="E858" t="s">
        <v>909</v>
      </c>
      <c r="F858" t="s">
        <v>910</v>
      </c>
      <c r="G858">
        <v>2700</v>
      </c>
      <c r="H858">
        <v>7767</v>
      </c>
      <c r="I858" t="s">
        <v>23</v>
      </c>
      <c r="J858">
        <v>92</v>
      </c>
      <c r="K858" t="s">
        <v>24</v>
      </c>
      <c r="L858" t="s">
        <v>25</v>
      </c>
      <c r="M858" s="1">
        <v>44276.208333333336</v>
      </c>
      <c r="N858" s="1">
        <v>44464.208333333336</v>
      </c>
      <c r="P858">
        <f t="shared" si="109"/>
        <v>4</v>
      </c>
      <c r="Q858">
        <f t="shared" si="110"/>
        <v>25</v>
      </c>
      <c r="R858">
        <f t="shared" si="113"/>
        <v>34</v>
      </c>
      <c r="U858">
        <f t="shared" si="114"/>
        <v>10</v>
      </c>
      <c r="W858">
        <f t="shared" si="115"/>
        <v>2</v>
      </c>
      <c r="X858">
        <f t="shared" si="108"/>
        <v>3</v>
      </c>
      <c r="AE858" s="4" t="str">
        <f t="shared" si="111"/>
        <v xml:space="preserve">       </v>
      </c>
      <c r="AF858" s="4" t="str">
        <f t="shared" si="112"/>
        <v xml:space="preserve">       ('1549', '3059', 'cat8', 'subcat15', 'Sullivan, Davis and Booth', 'Vision-oriented actuating hardware', 2700, 7767, 'successful', 92, 'US', 'USD', '2021-03-21 05:00:00', '2021-09-25 05:00:00'),</v>
      </c>
    </row>
    <row r="859" spans="1:32" x14ac:dyDescent="0.55000000000000004">
      <c r="A859">
        <v>1359</v>
      </c>
      <c r="B859">
        <v>3723</v>
      </c>
      <c r="C859" t="s">
        <v>38</v>
      </c>
      <c r="D859" t="s">
        <v>39</v>
      </c>
      <c r="E859" t="s">
        <v>696</v>
      </c>
      <c r="F859" t="s">
        <v>697</v>
      </c>
      <c r="G859">
        <v>6600</v>
      </c>
      <c r="H859">
        <v>1269</v>
      </c>
      <c r="I859" t="s">
        <v>16</v>
      </c>
      <c r="J859">
        <v>30</v>
      </c>
      <c r="K859" t="s">
        <v>24</v>
      </c>
      <c r="L859" t="s">
        <v>25</v>
      </c>
      <c r="M859" s="1">
        <v>44043.208333333336</v>
      </c>
      <c r="N859" s="1">
        <v>44277.208333333336</v>
      </c>
      <c r="P859">
        <f t="shared" si="109"/>
        <v>4</v>
      </c>
      <c r="Q859">
        <f t="shared" si="110"/>
        <v>11</v>
      </c>
      <c r="R859">
        <f t="shared" si="113"/>
        <v>30</v>
      </c>
      <c r="U859">
        <f t="shared" si="114"/>
        <v>6</v>
      </c>
      <c r="W859">
        <f t="shared" si="115"/>
        <v>2</v>
      </c>
      <c r="X859">
        <f t="shared" si="108"/>
        <v>3</v>
      </c>
      <c r="AE859" s="4" t="str">
        <f t="shared" si="111"/>
        <v xml:space="preserve">       </v>
      </c>
      <c r="AF859" s="4" t="str">
        <f t="shared" si="112"/>
        <v xml:space="preserve">       ('1359', '3723', 'cat4', 'subcat4', 'Summers PLC', 'Cross-group coherent hierarchy', 6600, 1269, 'failed', 30, 'US', 'USD', '2020-07-31 05:00:00', '2021-03-22 05:00:00'),</v>
      </c>
    </row>
    <row r="860" spans="1:32" x14ac:dyDescent="0.55000000000000004">
      <c r="A860">
        <v>1458</v>
      </c>
      <c r="B860">
        <v>2114</v>
      </c>
      <c r="C860" t="s">
        <v>26</v>
      </c>
      <c r="D860" t="s">
        <v>67</v>
      </c>
      <c r="E860" t="s">
        <v>402</v>
      </c>
      <c r="F860" t="s">
        <v>403</v>
      </c>
      <c r="G860">
        <v>188100</v>
      </c>
      <c r="H860">
        <v>5528</v>
      </c>
      <c r="I860" t="s">
        <v>16</v>
      </c>
      <c r="J860">
        <v>67</v>
      </c>
      <c r="K860" t="s">
        <v>24</v>
      </c>
      <c r="L860" t="s">
        <v>25</v>
      </c>
      <c r="M860" s="1">
        <v>44098.208333333336</v>
      </c>
      <c r="N860" s="1">
        <v>44404.208333333336</v>
      </c>
      <c r="P860">
        <f t="shared" si="109"/>
        <v>4</v>
      </c>
      <c r="Q860">
        <f t="shared" si="110"/>
        <v>27</v>
      </c>
      <c r="R860">
        <f t="shared" si="113"/>
        <v>24</v>
      </c>
      <c r="U860">
        <f t="shared" si="114"/>
        <v>6</v>
      </c>
      <c r="W860">
        <f t="shared" si="115"/>
        <v>2</v>
      </c>
      <c r="X860">
        <f t="shared" si="108"/>
        <v>3</v>
      </c>
      <c r="AE860" s="4" t="str">
        <f t="shared" si="111"/>
        <v xml:space="preserve">       </v>
      </c>
      <c r="AF860" s="4" t="str">
        <f t="shared" si="112"/>
        <v xml:space="preserve">       ('1458', '2114', 'cat2', 'subcat8', 'Summers, Gallegos and Stein', 'Mandatory mobile product', 188100, 5528, 'failed', 67, 'US', 'USD', '2020-09-24 05:00:00', '2021-07-27 05:00:00'),</v>
      </c>
    </row>
    <row r="861" spans="1:32" x14ac:dyDescent="0.55000000000000004">
      <c r="A861">
        <v>3062</v>
      </c>
      <c r="B861">
        <v>1409</v>
      </c>
      <c r="C861" t="s">
        <v>38</v>
      </c>
      <c r="D861" t="s">
        <v>39</v>
      </c>
      <c r="E861" t="s">
        <v>444</v>
      </c>
      <c r="F861" t="s">
        <v>445</v>
      </c>
      <c r="G861">
        <v>8400</v>
      </c>
      <c r="H861">
        <v>3188</v>
      </c>
      <c r="I861" t="s">
        <v>16</v>
      </c>
      <c r="J861">
        <v>86</v>
      </c>
      <c r="K861" t="s">
        <v>116</v>
      </c>
      <c r="L861" t="s">
        <v>117</v>
      </c>
      <c r="M861" s="1">
        <v>44037.208333333336</v>
      </c>
      <c r="N861" s="1">
        <v>44327.208333333336</v>
      </c>
      <c r="P861">
        <f t="shared" si="109"/>
        <v>4</v>
      </c>
      <c r="Q861">
        <f t="shared" si="110"/>
        <v>10</v>
      </c>
      <c r="R861">
        <f t="shared" si="113"/>
        <v>35</v>
      </c>
      <c r="U861">
        <f t="shared" si="114"/>
        <v>6</v>
      </c>
      <c r="W861">
        <f t="shared" si="115"/>
        <v>2</v>
      </c>
      <c r="X861">
        <f t="shared" si="108"/>
        <v>3</v>
      </c>
      <c r="AE861" s="4" t="str">
        <f t="shared" si="111"/>
        <v xml:space="preserve">       </v>
      </c>
      <c r="AF861" s="4" t="str">
        <f t="shared" si="112"/>
        <v xml:space="preserve">       ('3062', '1409', 'cat4', 'subcat4', 'Sutton PLC', 'Mandatory reciprocal superstructure', 8400, 3188, 'failed', 86, 'IT', 'EUR', '2020-07-25 05:00:00', '2021-05-11 05:00:00'),</v>
      </c>
    </row>
    <row r="862" spans="1:32" x14ac:dyDescent="0.55000000000000004">
      <c r="A862">
        <v>2067</v>
      </c>
      <c r="B862">
        <v>4037</v>
      </c>
      <c r="C862" t="s">
        <v>97</v>
      </c>
      <c r="D862" t="s">
        <v>98</v>
      </c>
      <c r="E862" t="s">
        <v>219</v>
      </c>
      <c r="F862" t="s">
        <v>220</v>
      </c>
      <c r="G862">
        <v>1100</v>
      </c>
      <c r="H862">
        <v>7012</v>
      </c>
      <c r="I862" t="s">
        <v>23</v>
      </c>
      <c r="J862">
        <v>127</v>
      </c>
      <c r="K862" t="s">
        <v>24</v>
      </c>
      <c r="L862" t="s">
        <v>25</v>
      </c>
      <c r="M862" s="1">
        <v>44373.208333333336</v>
      </c>
      <c r="N862" s="1">
        <v>44490.208333333336</v>
      </c>
      <c r="P862">
        <f t="shared" si="109"/>
        <v>4</v>
      </c>
      <c r="Q862">
        <f t="shared" si="110"/>
        <v>26</v>
      </c>
      <c r="R862">
        <f t="shared" si="113"/>
        <v>35</v>
      </c>
      <c r="U862">
        <f t="shared" si="114"/>
        <v>10</v>
      </c>
      <c r="W862">
        <f t="shared" si="115"/>
        <v>2</v>
      </c>
      <c r="X862">
        <f t="shared" si="108"/>
        <v>3</v>
      </c>
      <c r="AE862" s="4" t="str">
        <f t="shared" si="111"/>
        <v xml:space="preserve">       </v>
      </c>
      <c r="AF862" s="4" t="str">
        <f t="shared" si="112"/>
        <v xml:space="preserve">       ('2067', '4037', 'cat7', 'subcat12', 'Sutton, Barrett and Tucker', 'Cross-platform needs-based approach', 1100, 7012, 'successful', 127, 'US', 'USD', '2021-06-26 05:00:00', '2021-10-21 05:00:00'),</v>
      </c>
    </row>
    <row r="863" spans="1:32" x14ac:dyDescent="0.55000000000000004">
      <c r="A863">
        <v>2339</v>
      </c>
      <c r="B863">
        <v>3676</v>
      </c>
      <c r="C863" t="s">
        <v>131</v>
      </c>
      <c r="D863" t="s">
        <v>132</v>
      </c>
      <c r="E863" t="s">
        <v>1293</v>
      </c>
      <c r="F863" t="s">
        <v>1294</v>
      </c>
      <c r="G863">
        <v>4300</v>
      </c>
      <c r="H863">
        <v>11525</v>
      </c>
      <c r="I863" t="s">
        <v>23</v>
      </c>
      <c r="J863">
        <v>128</v>
      </c>
      <c r="K863" t="s">
        <v>30</v>
      </c>
      <c r="L863" t="s">
        <v>31</v>
      </c>
      <c r="M863" s="1">
        <v>44252.25</v>
      </c>
      <c r="N863" s="1">
        <v>44323.208333333336</v>
      </c>
      <c r="P863">
        <f t="shared" si="109"/>
        <v>4</v>
      </c>
      <c r="Q863">
        <f t="shared" si="110"/>
        <v>25</v>
      </c>
      <c r="R863">
        <f t="shared" si="113"/>
        <v>33</v>
      </c>
      <c r="U863">
        <f t="shared" si="114"/>
        <v>10</v>
      </c>
      <c r="W863">
        <f t="shared" si="115"/>
        <v>2</v>
      </c>
      <c r="X863">
        <f t="shared" si="108"/>
        <v>3</v>
      </c>
      <c r="AE863" s="4" t="str">
        <f t="shared" si="111"/>
        <v xml:space="preserve">       </v>
      </c>
      <c r="AF863" s="4" t="str">
        <f t="shared" si="112"/>
        <v xml:space="preserve">       ('2339', '3676', 'cat8', 'subcat15', 'Swanson, Wilson and Baker', 'Synergized well-modulated project', 4300, 11525, 'successful', 128, 'AU', 'AUD', '2021-02-25 06:00:00', '2021-05-07 05:00:00'),</v>
      </c>
    </row>
    <row r="864" spans="1:32" x14ac:dyDescent="0.55000000000000004">
      <c r="A864">
        <v>2852</v>
      </c>
      <c r="B864">
        <v>2190</v>
      </c>
      <c r="C864" t="s">
        <v>38</v>
      </c>
      <c r="D864" t="s">
        <v>39</v>
      </c>
      <c r="E864" t="s">
        <v>1481</v>
      </c>
      <c r="F864" t="s">
        <v>1482</v>
      </c>
      <c r="G864">
        <v>2000</v>
      </c>
      <c r="H864">
        <v>10353</v>
      </c>
      <c r="I864" t="s">
        <v>23</v>
      </c>
      <c r="J864">
        <v>157</v>
      </c>
      <c r="K864" t="s">
        <v>24</v>
      </c>
      <c r="L864" t="s">
        <v>25</v>
      </c>
      <c r="M864" s="1">
        <v>44315.208333333336</v>
      </c>
      <c r="N864" s="1">
        <v>44423.208333333336</v>
      </c>
      <c r="P864">
        <f t="shared" si="109"/>
        <v>4</v>
      </c>
      <c r="Q864">
        <f t="shared" si="110"/>
        <v>23</v>
      </c>
      <c r="R864">
        <f t="shared" si="113"/>
        <v>26</v>
      </c>
      <c r="U864">
        <f t="shared" si="114"/>
        <v>10</v>
      </c>
      <c r="W864">
        <f t="shared" si="115"/>
        <v>2</v>
      </c>
      <c r="X864">
        <f t="shared" si="108"/>
        <v>3</v>
      </c>
      <c r="AE864" s="4" t="str">
        <f t="shared" si="111"/>
        <v xml:space="preserve">       </v>
      </c>
      <c r="AF864" s="4" t="str">
        <f t="shared" si="112"/>
        <v xml:space="preserve">       ('2852', '2190', 'cat4', 'subcat4', 'Tapia, Kramer and Hicks', 'Advanced modular moderator', 2000, 10353, 'successful', 157, 'US', 'USD', '2021-04-29 05:00:00', '2021-08-15 05:00:00'),</v>
      </c>
    </row>
    <row r="865" spans="1:32" x14ac:dyDescent="0.55000000000000004">
      <c r="A865">
        <v>2638</v>
      </c>
      <c r="B865">
        <v>2225</v>
      </c>
      <c r="C865" t="s">
        <v>48</v>
      </c>
      <c r="D865" t="s">
        <v>49</v>
      </c>
      <c r="E865" t="s">
        <v>1916</v>
      </c>
      <c r="F865" t="s">
        <v>1917</v>
      </c>
      <c r="G865">
        <v>171000</v>
      </c>
      <c r="H865">
        <v>84891</v>
      </c>
      <c r="I865" t="s">
        <v>82</v>
      </c>
      <c r="J865">
        <v>976</v>
      </c>
      <c r="K865" t="s">
        <v>24</v>
      </c>
      <c r="L865" t="s">
        <v>25</v>
      </c>
      <c r="M865" s="1">
        <v>44508.25</v>
      </c>
      <c r="N865" s="1">
        <v>44587.25</v>
      </c>
      <c r="P865">
        <f t="shared" si="109"/>
        <v>4</v>
      </c>
      <c r="Q865">
        <f t="shared" si="110"/>
        <v>26</v>
      </c>
      <c r="R865">
        <f t="shared" si="113"/>
        <v>27</v>
      </c>
      <c r="U865">
        <f t="shared" si="114"/>
        <v>8</v>
      </c>
      <c r="W865">
        <f t="shared" si="115"/>
        <v>2</v>
      </c>
      <c r="X865">
        <f t="shared" si="108"/>
        <v>3</v>
      </c>
      <c r="AE865" s="4" t="str">
        <f t="shared" si="111"/>
        <v xml:space="preserve">       </v>
      </c>
      <c r="AF865" s="4" t="str">
        <f t="shared" si="112"/>
        <v xml:space="preserve">       ('2638', '2225', 'cat5', 'subcat5', 'Tapia, Sandoval and Hurley', 'Cloned fresh-thinking model', 171000, 84891, 'canceled', 976, 'US', 'USD', '2021-11-08 06:00:00', '2022-01-26 06:00:00'),</v>
      </c>
    </row>
    <row r="866" spans="1:32" x14ac:dyDescent="0.55000000000000004">
      <c r="A866">
        <v>2137</v>
      </c>
      <c r="B866">
        <v>2374</v>
      </c>
      <c r="C866" t="s">
        <v>38</v>
      </c>
      <c r="D866" t="s">
        <v>39</v>
      </c>
      <c r="E866" t="s">
        <v>200</v>
      </c>
      <c r="F866" t="s">
        <v>201</v>
      </c>
      <c r="G866">
        <v>6000</v>
      </c>
      <c r="H866">
        <v>6484</v>
      </c>
      <c r="I866" t="s">
        <v>23</v>
      </c>
      <c r="J866">
        <v>76</v>
      </c>
      <c r="K866" t="s">
        <v>24</v>
      </c>
      <c r="L866" t="s">
        <v>25</v>
      </c>
      <c r="M866" s="1">
        <v>44274.208333333336</v>
      </c>
      <c r="N866" s="1">
        <v>44352.208333333336</v>
      </c>
      <c r="P866">
        <f t="shared" si="109"/>
        <v>4</v>
      </c>
      <c r="Q866">
        <f t="shared" si="110"/>
        <v>20</v>
      </c>
      <c r="R866">
        <f t="shared" si="113"/>
        <v>44</v>
      </c>
      <c r="U866">
        <f t="shared" si="114"/>
        <v>10</v>
      </c>
      <c r="W866">
        <f t="shared" si="115"/>
        <v>2</v>
      </c>
      <c r="X866">
        <f t="shared" si="108"/>
        <v>3</v>
      </c>
      <c r="AE866" s="4" t="str">
        <f t="shared" si="111"/>
        <v xml:space="preserve">       </v>
      </c>
      <c r="AF866" s="4" t="str">
        <f t="shared" si="112"/>
        <v xml:space="preserve">       ('2137', '2374', 'cat4', 'subcat4', 'Tate, Bass and House', 'Organic object-oriented budgetary management', 6000, 6484, 'successful', 76, 'US', 'USD', '2021-03-19 05:00:00', '2021-06-05 05:00:00'),</v>
      </c>
    </row>
    <row r="867" spans="1:32" x14ac:dyDescent="0.55000000000000004">
      <c r="A867">
        <v>1859</v>
      </c>
      <c r="B867">
        <v>3815</v>
      </c>
      <c r="C867" t="s">
        <v>26</v>
      </c>
      <c r="D867" t="s">
        <v>27</v>
      </c>
      <c r="E867" t="s">
        <v>1144</v>
      </c>
      <c r="F867" t="s">
        <v>1145</v>
      </c>
      <c r="G867">
        <v>2800</v>
      </c>
      <c r="H867">
        <v>7742</v>
      </c>
      <c r="I867" t="s">
        <v>23</v>
      </c>
      <c r="J867">
        <v>84</v>
      </c>
      <c r="K867" t="s">
        <v>24</v>
      </c>
      <c r="L867" t="s">
        <v>25</v>
      </c>
      <c r="M867" s="1">
        <v>44045.208333333336</v>
      </c>
      <c r="N867" s="1">
        <v>44340.208333333336</v>
      </c>
      <c r="P867">
        <f t="shared" si="109"/>
        <v>4</v>
      </c>
      <c r="Q867">
        <f t="shared" si="110"/>
        <v>10</v>
      </c>
      <c r="R867">
        <f t="shared" si="113"/>
        <v>38</v>
      </c>
      <c r="U867">
        <f t="shared" si="114"/>
        <v>10</v>
      </c>
      <c r="W867">
        <f t="shared" si="115"/>
        <v>2</v>
      </c>
      <c r="X867">
        <f t="shared" si="108"/>
        <v>3</v>
      </c>
      <c r="AE867" s="4" t="str">
        <f t="shared" si="111"/>
        <v xml:space="preserve">       </v>
      </c>
      <c r="AF867" s="4" t="str">
        <f t="shared" si="112"/>
        <v xml:space="preserve">       ('1859', '3815', 'cat2', 'subcat2', 'Taylor Inc', 'Public-key 3rdgeneration system engine', 2800, 7742, 'successful', 84, 'US', 'USD', '2020-08-02 05:00:00', '2021-05-24 05:00:00'),</v>
      </c>
    </row>
    <row r="868" spans="1:32" x14ac:dyDescent="0.55000000000000004">
      <c r="A868">
        <v>186</v>
      </c>
      <c r="B868">
        <v>4034</v>
      </c>
      <c r="C868" t="s">
        <v>75</v>
      </c>
      <c r="D868" t="s">
        <v>128</v>
      </c>
      <c r="E868" t="s">
        <v>305</v>
      </c>
      <c r="F868" t="s">
        <v>306</v>
      </c>
      <c r="G868">
        <v>136800</v>
      </c>
      <c r="H868">
        <v>88055</v>
      </c>
      <c r="I868" t="s">
        <v>16</v>
      </c>
      <c r="J868">
        <v>3387</v>
      </c>
      <c r="K868" t="s">
        <v>24</v>
      </c>
      <c r="L868" t="s">
        <v>25</v>
      </c>
      <c r="M868" s="1">
        <v>43972.208333333336</v>
      </c>
      <c r="N868" s="1">
        <v>44224.25</v>
      </c>
      <c r="P868">
        <f t="shared" si="109"/>
        <v>3</v>
      </c>
      <c r="Q868">
        <f t="shared" si="110"/>
        <v>10</v>
      </c>
      <c r="R868">
        <f t="shared" si="113"/>
        <v>29</v>
      </c>
      <c r="U868">
        <f t="shared" si="114"/>
        <v>6</v>
      </c>
      <c r="W868">
        <f t="shared" si="115"/>
        <v>2</v>
      </c>
      <c r="X868">
        <f t="shared" si="108"/>
        <v>3</v>
      </c>
      <c r="AE868" s="4" t="str">
        <f t="shared" si="111"/>
        <v xml:space="preserve">       </v>
      </c>
      <c r="AF868" s="4" t="str">
        <f t="shared" si="112"/>
        <v xml:space="preserve">       ('186', '4034', 'cat6', 'subcat14', 'Taylor PLC', 'Seamless zero-defect solution', 136800, 88055, 'failed', 3387, 'US', 'USD', '2020-05-21 05:00:00', '2021-01-28 06:00:00'),</v>
      </c>
    </row>
    <row r="869" spans="1:32" x14ac:dyDescent="0.55000000000000004">
      <c r="A869">
        <v>1670</v>
      </c>
      <c r="B869">
        <v>1304</v>
      </c>
      <c r="C869" t="s">
        <v>38</v>
      </c>
      <c r="D869" t="s">
        <v>39</v>
      </c>
      <c r="E869" t="s">
        <v>305</v>
      </c>
      <c r="F869" t="s">
        <v>852</v>
      </c>
      <c r="G869">
        <v>7100</v>
      </c>
      <c r="H869">
        <v>9238</v>
      </c>
      <c r="I869" t="s">
        <v>23</v>
      </c>
      <c r="J869">
        <v>220</v>
      </c>
      <c r="K869" t="s">
        <v>24</v>
      </c>
      <c r="L869" t="s">
        <v>25</v>
      </c>
      <c r="M869" s="1">
        <v>43972.208333333336</v>
      </c>
      <c r="N869" s="1">
        <v>44247.25</v>
      </c>
      <c r="P869">
        <f t="shared" si="109"/>
        <v>4</v>
      </c>
      <c r="Q869">
        <f t="shared" si="110"/>
        <v>10</v>
      </c>
      <c r="R869">
        <f t="shared" si="113"/>
        <v>41</v>
      </c>
      <c r="U869">
        <f t="shared" si="114"/>
        <v>10</v>
      </c>
      <c r="W869">
        <f t="shared" si="115"/>
        <v>2</v>
      </c>
      <c r="X869">
        <f t="shared" si="108"/>
        <v>3</v>
      </c>
      <c r="AE869" s="4" t="str">
        <f t="shared" si="111"/>
        <v xml:space="preserve">       </v>
      </c>
      <c r="AF869" s="4" t="str">
        <f t="shared" si="112"/>
        <v xml:space="preserve">       ('1670', '1304', 'cat4', 'subcat4', 'Taylor PLC', 'Enhanced incremental budgetary management', 7100, 9238, 'successful', 220, 'US', 'USD', '2020-05-21 05:00:00', '2021-02-20 06:00:00'),</v>
      </c>
    </row>
    <row r="870" spans="1:32" x14ac:dyDescent="0.55000000000000004">
      <c r="A870">
        <v>476</v>
      </c>
      <c r="B870">
        <v>3528</v>
      </c>
      <c r="C870" t="s">
        <v>48</v>
      </c>
      <c r="D870" t="s">
        <v>60</v>
      </c>
      <c r="E870" t="s">
        <v>752</v>
      </c>
      <c r="F870" t="s">
        <v>753</v>
      </c>
      <c r="G870">
        <v>157600</v>
      </c>
      <c r="H870">
        <v>23159</v>
      </c>
      <c r="I870" t="s">
        <v>16</v>
      </c>
      <c r="J870">
        <v>331</v>
      </c>
      <c r="K870" t="s">
        <v>46</v>
      </c>
      <c r="L870" t="s">
        <v>47</v>
      </c>
      <c r="M870" s="1">
        <v>44292.208333333336</v>
      </c>
      <c r="N870" s="1">
        <v>44417.208333333336</v>
      </c>
      <c r="P870">
        <f t="shared" si="109"/>
        <v>3</v>
      </c>
      <c r="Q870">
        <f t="shared" si="110"/>
        <v>27</v>
      </c>
      <c r="R870">
        <f t="shared" si="113"/>
        <v>30</v>
      </c>
      <c r="U870">
        <f t="shared" si="114"/>
        <v>6</v>
      </c>
      <c r="W870">
        <f t="shared" si="115"/>
        <v>2</v>
      </c>
      <c r="X870">
        <f t="shared" si="108"/>
        <v>3</v>
      </c>
      <c r="AE870" s="4" t="str">
        <f t="shared" si="111"/>
        <v xml:space="preserve">       </v>
      </c>
      <c r="AF870" s="4" t="str">
        <f t="shared" si="112"/>
        <v xml:space="preserve">       ('476', '3528', 'cat5', 'subcat7', 'Taylor, Cisneros and Romero', 'Open-source neutral task-force', 157600, 23159, 'failed', 331, 'GB', 'GBP', '2021-04-06 05:00:00', '2021-08-09 05:00:00'),</v>
      </c>
    </row>
    <row r="871" spans="1:32" x14ac:dyDescent="0.55000000000000004">
      <c r="A871">
        <v>1151</v>
      </c>
      <c r="B871">
        <v>1907</v>
      </c>
      <c r="C871" t="s">
        <v>48</v>
      </c>
      <c r="D871" t="s">
        <v>279</v>
      </c>
      <c r="E871" t="s">
        <v>1321</v>
      </c>
      <c r="F871" t="s">
        <v>1322</v>
      </c>
      <c r="G871">
        <v>118200</v>
      </c>
      <c r="H871">
        <v>92824</v>
      </c>
      <c r="I871" t="s">
        <v>82</v>
      </c>
      <c r="J871">
        <v>1658</v>
      </c>
      <c r="K871" t="s">
        <v>24</v>
      </c>
      <c r="L871" t="s">
        <v>25</v>
      </c>
      <c r="M871" s="1">
        <v>44437.208333333336</v>
      </c>
      <c r="N871" s="1">
        <v>44463.208333333336</v>
      </c>
      <c r="P871">
        <f t="shared" si="109"/>
        <v>4</v>
      </c>
      <c r="Q871">
        <f t="shared" si="110"/>
        <v>29</v>
      </c>
      <c r="R871">
        <f t="shared" si="113"/>
        <v>28</v>
      </c>
      <c r="U871">
        <f t="shared" si="114"/>
        <v>8</v>
      </c>
      <c r="W871">
        <f t="shared" si="115"/>
        <v>2</v>
      </c>
      <c r="X871">
        <f t="shared" si="108"/>
        <v>3</v>
      </c>
      <c r="AE871" s="4" t="str">
        <f t="shared" si="111"/>
        <v xml:space="preserve">       </v>
      </c>
      <c r="AF871" s="4" t="str">
        <f t="shared" si="112"/>
        <v xml:space="preserve">       ('1151', '1907', 'cat5', 'subcat20', 'Taylor, Johnson and Hernandez', 'Polarized incremental portal', 118200, 92824, 'canceled', 1658, 'US', 'USD', '2021-08-29 05:00:00', '2021-09-24 05:00:00'),</v>
      </c>
    </row>
    <row r="872" spans="1:32" x14ac:dyDescent="0.55000000000000004">
      <c r="A872">
        <v>2175</v>
      </c>
      <c r="B872">
        <v>6073</v>
      </c>
      <c r="C872" t="s">
        <v>26</v>
      </c>
      <c r="D872" t="s">
        <v>67</v>
      </c>
      <c r="E872" t="s">
        <v>2034</v>
      </c>
      <c r="F872" t="s">
        <v>2035</v>
      </c>
      <c r="G872">
        <v>66600</v>
      </c>
      <c r="H872">
        <v>37823</v>
      </c>
      <c r="I872" t="s">
        <v>16</v>
      </c>
      <c r="J872">
        <v>374</v>
      </c>
      <c r="K872" t="s">
        <v>24</v>
      </c>
      <c r="L872" t="s">
        <v>25</v>
      </c>
      <c r="M872" s="1">
        <v>44112.208333333336</v>
      </c>
      <c r="N872" s="1">
        <v>44297.208333333336</v>
      </c>
      <c r="P872">
        <f t="shared" si="109"/>
        <v>4</v>
      </c>
      <c r="Q872">
        <f t="shared" si="110"/>
        <v>27</v>
      </c>
      <c r="R872">
        <f t="shared" si="113"/>
        <v>36</v>
      </c>
      <c r="U872">
        <f t="shared" si="114"/>
        <v>6</v>
      </c>
      <c r="W872">
        <f t="shared" si="115"/>
        <v>2</v>
      </c>
      <c r="X872">
        <f t="shared" si="108"/>
        <v>3</v>
      </c>
      <c r="AE872" s="4" t="str">
        <f t="shared" si="111"/>
        <v xml:space="preserve">       </v>
      </c>
      <c r="AF872" s="4" t="str">
        <f t="shared" si="112"/>
        <v xml:space="preserve">       ('2175', '6073', 'cat2', 'subcat8', 'Taylor, Santiago and Flores', 'Polarized composite customer loyalty', 66600, 37823, 'failed', 374, 'US', 'USD', '2020-10-08 05:00:00', '2021-04-11 05:00:00'),</v>
      </c>
    </row>
    <row r="873" spans="1:32" x14ac:dyDescent="0.55000000000000004">
      <c r="A873">
        <v>1656</v>
      </c>
      <c r="B873">
        <v>1879</v>
      </c>
      <c r="C873" t="s">
        <v>32</v>
      </c>
      <c r="D873" t="s">
        <v>72</v>
      </c>
      <c r="E873" t="s">
        <v>1446</v>
      </c>
      <c r="F873" t="s">
        <v>1447</v>
      </c>
      <c r="G873">
        <v>42100</v>
      </c>
      <c r="H873">
        <v>188057</v>
      </c>
      <c r="I873" t="s">
        <v>23</v>
      </c>
      <c r="J873">
        <v>2893</v>
      </c>
      <c r="K873" t="s">
        <v>17</v>
      </c>
      <c r="L873" t="s">
        <v>18</v>
      </c>
      <c r="M873" s="1">
        <v>44027.208333333336</v>
      </c>
      <c r="N873" s="1">
        <v>44266.25</v>
      </c>
      <c r="P873">
        <f t="shared" si="109"/>
        <v>4</v>
      </c>
      <c r="Q873">
        <f t="shared" si="110"/>
        <v>23</v>
      </c>
      <c r="R873">
        <f t="shared" si="113"/>
        <v>25</v>
      </c>
      <c r="U873">
        <f t="shared" si="114"/>
        <v>10</v>
      </c>
      <c r="W873">
        <f t="shared" si="115"/>
        <v>2</v>
      </c>
      <c r="X873">
        <f t="shared" si="108"/>
        <v>3</v>
      </c>
      <c r="AE873" s="4" t="str">
        <f t="shared" si="111"/>
        <v xml:space="preserve">       </v>
      </c>
      <c r="AF873" s="4" t="str">
        <f t="shared" si="112"/>
        <v xml:space="preserve">       ('1656', '1879', 'cat3', 'subcat9', 'Taylor, Wood and Taylor', 'Cloned hybrid focus group', 42100, 188057, 'successful', 2893, 'CA', 'CAD', '2020-07-15 05:00:00', '2021-03-11 06:00:00'),</v>
      </c>
    </row>
    <row r="874" spans="1:32" x14ac:dyDescent="0.55000000000000004">
      <c r="A874">
        <v>1349</v>
      </c>
      <c r="B874">
        <v>3244</v>
      </c>
      <c r="C874" t="s">
        <v>38</v>
      </c>
      <c r="D874" t="s">
        <v>39</v>
      </c>
      <c r="E874" t="s">
        <v>1598</v>
      </c>
      <c r="F874" t="s">
        <v>1599</v>
      </c>
      <c r="G874">
        <v>110800</v>
      </c>
      <c r="H874">
        <v>72623</v>
      </c>
      <c r="I874" t="s">
        <v>16</v>
      </c>
      <c r="J874">
        <v>2201</v>
      </c>
      <c r="K874" t="s">
        <v>24</v>
      </c>
      <c r="L874" t="s">
        <v>25</v>
      </c>
      <c r="M874" s="1">
        <v>44355.208333333336</v>
      </c>
      <c r="N874" s="1">
        <v>44523.25</v>
      </c>
      <c r="P874">
        <f t="shared" si="109"/>
        <v>4</v>
      </c>
      <c r="Q874">
        <f t="shared" si="110"/>
        <v>11</v>
      </c>
      <c r="R874">
        <f t="shared" si="113"/>
        <v>29</v>
      </c>
      <c r="U874">
        <f t="shared" si="114"/>
        <v>6</v>
      </c>
      <c r="W874">
        <f t="shared" si="115"/>
        <v>2</v>
      </c>
      <c r="X874">
        <f t="shared" si="108"/>
        <v>3</v>
      </c>
      <c r="AE874" s="4" t="str">
        <f t="shared" si="111"/>
        <v xml:space="preserve">       </v>
      </c>
      <c r="AF874" s="4" t="str">
        <f t="shared" si="112"/>
        <v xml:space="preserve">       ('1349', '3244', 'cat4', 'subcat4', 'Taylor-Rowe', 'Synchronized multimedia frame', 110800, 72623, 'failed', 2201, 'US', 'USD', '2021-06-08 05:00:00', '2021-11-23 06:00:00'),</v>
      </c>
    </row>
    <row r="875" spans="1:32" x14ac:dyDescent="0.55000000000000004">
      <c r="A875">
        <v>1103</v>
      </c>
      <c r="B875">
        <v>4606</v>
      </c>
      <c r="C875" t="s">
        <v>48</v>
      </c>
      <c r="D875" t="s">
        <v>60</v>
      </c>
      <c r="E875" t="s">
        <v>980</v>
      </c>
      <c r="F875" t="s">
        <v>981</v>
      </c>
      <c r="G875">
        <v>98800</v>
      </c>
      <c r="H875">
        <v>139354</v>
      </c>
      <c r="I875" t="s">
        <v>23</v>
      </c>
      <c r="J875">
        <v>2080</v>
      </c>
      <c r="K875" t="s">
        <v>24</v>
      </c>
      <c r="L875" t="s">
        <v>25</v>
      </c>
      <c r="M875" s="1">
        <v>43911.208333333336</v>
      </c>
      <c r="N875" s="1">
        <v>44329.208333333336</v>
      </c>
      <c r="P875">
        <f t="shared" si="109"/>
        <v>4</v>
      </c>
      <c r="Q875">
        <f t="shared" si="110"/>
        <v>13</v>
      </c>
      <c r="R875">
        <f t="shared" si="113"/>
        <v>29</v>
      </c>
      <c r="U875">
        <f t="shared" si="114"/>
        <v>10</v>
      </c>
      <c r="W875">
        <f t="shared" si="115"/>
        <v>2</v>
      </c>
      <c r="X875">
        <f t="shared" si="108"/>
        <v>3</v>
      </c>
      <c r="AE875" s="4" t="str">
        <f t="shared" si="111"/>
        <v xml:space="preserve">       </v>
      </c>
      <c r="AF875" s="4" t="str">
        <f t="shared" si="112"/>
        <v xml:space="preserve">       ('1103', '4606', 'cat5', 'subcat7', 'Terry-Salinas', 'Networked secondary structure', 98800, 139354, 'successful', 2080, 'US', 'USD', '2020-03-21 05:00:00', '2021-05-13 05:00:00'),</v>
      </c>
    </row>
    <row r="876" spans="1:32" x14ac:dyDescent="0.55000000000000004">
      <c r="A876">
        <v>2440</v>
      </c>
      <c r="B876">
        <v>3647</v>
      </c>
      <c r="C876" t="s">
        <v>38</v>
      </c>
      <c r="D876" t="s">
        <v>39</v>
      </c>
      <c r="E876" t="s">
        <v>608</v>
      </c>
      <c r="F876" t="s">
        <v>609</v>
      </c>
      <c r="G876">
        <v>7800</v>
      </c>
      <c r="H876">
        <v>10704</v>
      </c>
      <c r="I876" t="s">
        <v>23</v>
      </c>
      <c r="J876">
        <v>282</v>
      </c>
      <c r="K876" t="s">
        <v>17</v>
      </c>
      <c r="L876" t="s">
        <v>18</v>
      </c>
      <c r="M876" s="1">
        <v>44139.25</v>
      </c>
      <c r="N876" s="1">
        <v>44392.208333333336</v>
      </c>
      <c r="P876">
        <f t="shared" si="109"/>
        <v>4</v>
      </c>
      <c r="Q876">
        <f t="shared" si="110"/>
        <v>15</v>
      </c>
      <c r="R876">
        <f t="shared" si="113"/>
        <v>32</v>
      </c>
      <c r="U876">
        <f t="shared" si="114"/>
        <v>10</v>
      </c>
      <c r="W876">
        <f t="shared" si="115"/>
        <v>2</v>
      </c>
      <c r="X876">
        <f t="shared" si="108"/>
        <v>3</v>
      </c>
      <c r="AE876" s="4" t="str">
        <f t="shared" si="111"/>
        <v xml:space="preserve">       </v>
      </c>
      <c r="AF876" s="4" t="str">
        <f t="shared" si="112"/>
        <v xml:space="preserve">       ('2440', '3647', 'cat4', 'subcat4', 'Thomas and Sons', 'Re-engineered heuristic forecast', 7800, 10704, 'successful', 282, 'CA', 'CAD', '2020-11-04 06:00:00', '2021-07-15 05:00:00'),</v>
      </c>
    </row>
    <row r="877" spans="1:32" x14ac:dyDescent="0.55000000000000004">
      <c r="A877">
        <v>2134</v>
      </c>
      <c r="B877">
        <v>5686</v>
      </c>
      <c r="C877" t="s">
        <v>38</v>
      </c>
      <c r="D877" t="s">
        <v>39</v>
      </c>
      <c r="E877" t="s">
        <v>1608</v>
      </c>
      <c r="F877" t="s">
        <v>1609</v>
      </c>
      <c r="G877">
        <v>8700</v>
      </c>
      <c r="H877">
        <v>4414</v>
      </c>
      <c r="I877" t="s">
        <v>82</v>
      </c>
      <c r="J877">
        <v>56</v>
      </c>
      <c r="K877" t="s">
        <v>107</v>
      </c>
      <c r="L877" t="s">
        <v>108</v>
      </c>
      <c r="M877" s="1">
        <v>44515.25</v>
      </c>
      <c r="N877" s="1">
        <v>44556.25</v>
      </c>
      <c r="P877">
        <f t="shared" si="109"/>
        <v>4</v>
      </c>
      <c r="Q877">
        <f t="shared" si="110"/>
        <v>10</v>
      </c>
      <c r="R877">
        <f t="shared" si="113"/>
        <v>36</v>
      </c>
      <c r="U877">
        <f t="shared" si="114"/>
        <v>8</v>
      </c>
      <c r="W877">
        <f t="shared" si="115"/>
        <v>2</v>
      </c>
      <c r="X877">
        <f t="shared" si="108"/>
        <v>3</v>
      </c>
      <c r="AE877" s="4" t="str">
        <f t="shared" si="111"/>
        <v xml:space="preserve">       </v>
      </c>
      <c r="AF877" s="4" t="str">
        <f t="shared" si="112"/>
        <v xml:space="preserve">       ('2134', '5686', 'cat4', 'subcat4', 'Thomas Ltd', 'Cross-group interactive architecture', 8700, 4414, 'canceled', 56, 'CH', 'CHF', '2021-11-15 06:00:00', '2021-12-26 06:00:00'),</v>
      </c>
    </row>
    <row r="878" spans="1:32" x14ac:dyDescent="0.55000000000000004">
      <c r="A878">
        <v>2250</v>
      </c>
      <c r="B878">
        <v>3057</v>
      </c>
      <c r="C878" t="s">
        <v>26</v>
      </c>
      <c r="D878" t="s">
        <v>67</v>
      </c>
      <c r="E878" t="s">
        <v>1988</v>
      </c>
      <c r="F878" t="s">
        <v>1989</v>
      </c>
      <c r="G878">
        <v>800</v>
      </c>
      <c r="H878">
        <v>2991</v>
      </c>
      <c r="I878" t="s">
        <v>23</v>
      </c>
      <c r="J878">
        <v>32</v>
      </c>
      <c r="K878" t="s">
        <v>24</v>
      </c>
      <c r="L878" t="s">
        <v>25</v>
      </c>
      <c r="M878" s="1">
        <v>43964.208333333336</v>
      </c>
      <c r="N878" s="1">
        <v>44261.25</v>
      </c>
      <c r="P878">
        <f t="shared" si="109"/>
        <v>4</v>
      </c>
      <c r="Q878">
        <f t="shared" si="110"/>
        <v>24</v>
      </c>
      <c r="R878">
        <f t="shared" si="113"/>
        <v>36</v>
      </c>
      <c r="U878">
        <f t="shared" si="114"/>
        <v>10</v>
      </c>
      <c r="W878">
        <f t="shared" si="115"/>
        <v>2</v>
      </c>
      <c r="X878">
        <f t="shared" si="108"/>
        <v>3</v>
      </c>
      <c r="AE878" s="4" t="str">
        <f t="shared" si="111"/>
        <v xml:space="preserve">       </v>
      </c>
      <c r="AF878" s="4" t="str">
        <f t="shared" si="112"/>
        <v xml:space="preserve">       ('2250', '3057', 'cat2', 'subcat8', 'Thomas, Clay and Mendoza', 'Multi-channeled reciprocal interface', 800, 2991, 'successful', 32, 'US', 'USD', '2020-05-13 05:00:00', '2021-03-06 06:00:00'),</v>
      </c>
    </row>
    <row r="879" spans="1:32" x14ac:dyDescent="0.55000000000000004">
      <c r="A879">
        <v>2654</v>
      </c>
      <c r="B879">
        <v>5200</v>
      </c>
      <c r="C879" t="s">
        <v>19</v>
      </c>
      <c r="D879" t="s">
        <v>20</v>
      </c>
      <c r="E879" t="s">
        <v>1134</v>
      </c>
      <c r="F879" t="s">
        <v>1135</v>
      </c>
      <c r="G879">
        <v>9800</v>
      </c>
      <c r="H879">
        <v>7120</v>
      </c>
      <c r="I879" t="s">
        <v>16</v>
      </c>
      <c r="J879">
        <v>77</v>
      </c>
      <c r="K879" t="s">
        <v>24</v>
      </c>
      <c r="L879" t="s">
        <v>25</v>
      </c>
      <c r="M879" s="1">
        <v>44209.25</v>
      </c>
      <c r="N879" s="1">
        <v>44321.208333333336</v>
      </c>
      <c r="P879">
        <f t="shared" si="109"/>
        <v>4</v>
      </c>
      <c r="Q879">
        <f t="shared" si="110"/>
        <v>25</v>
      </c>
      <c r="R879">
        <f t="shared" si="113"/>
        <v>27</v>
      </c>
      <c r="U879">
        <f t="shared" si="114"/>
        <v>6</v>
      </c>
      <c r="W879">
        <f t="shared" si="115"/>
        <v>2</v>
      </c>
      <c r="X879">
        <f t="shared" si="108"/>
        <v>3</v>
      </c>
      <c r="AE879" s="4" t="str">
        <f t="shared" si="111"/>
        <v xml:space="preserve">       </v>
      </c>
      <c r="AF879" s="4" t="str">
        <f t="shared" si="112"/>
        <v xml:space="preserve">       ('2654', '5200', 'cat1', 'subcat1', 'Thomas, Welch and Santana', 'Assimilated exuding toolset', 9800, 7120, 'failed', 77, 'US', 'USD', '2021-01-13 06:00:00', '2021-05-05 05:00:00'),</v>
      </c>
    </row>
    <row r="880" spans="1:32" x14ac:dyDescent="0.55000000000000004">
      <c r="A880">
        <v>298</v>
      </c>
      <c r="B880">
        <v>4439</v>
      </c>
      <c r="C880" t="s">
        <v>32</v>
      </c>
      <c r="D880" t="s">
        <v>72</v>
      </c>
      <c r="E880" t="s">
        <v>901</v>
      </c>
      <c r="F880" t="s">
        <v>902</v>
      </c>
      <c r="G880">
        <v>9400</v>
      </c>
      <c r="H880">
        <v>6015</v>
      </c>
      <c r="I880" t="s">
        <v>16</v>
      </c>
      <c r="J880">
        <v>118</v>
      </c>
      <c r="K880" t="s">
        <v>24</v>
      </c>
      <c r="L880" t="s">
        <v>25</v>
      </c>
      <c r="M880" s="1">
        <v>44189.25</v>
      </c>
      <c r="N880" s="1">
        <v>44273.208333333336</v>
      </c>
      <c r="P880">
        <f t="shared" si="109"/>
        <v>3</v>
      </c>
      <c r="Q880">
        <f t="shared" si="110"/>
        <v>12</v>
      </c>
      <c r="R880">
        <f t="shared" si="113"/>
        <v>35</v>
      </c>
      <c r="U880">
        <f t="shared" si="114"/>
        <v>6</v>
      </c>
      <c r="W880">
        <f t="shared" si="115"/>
        <v>2</v>
      </c>
      <c r="X880">
        <f t="shared" si="108"/>
        <v>3</v>
      </c>
      <c r="AE880" s="4" t="str">
        <f t="shared" si="111"/>
        <v xml:space="preserve">       </v>
      </c>
      <c r="AF880" s="4" t="str">
        <f t="shared" si="112"/>
        <v xml:space="preserve">       ('298', '4439', 'cat3', 'subcat9', 'Thomas-Lopez', 'User-centric fault-tolerant archive', 9400, 6015, 'failed', 118, 'US', 'USD', '2020-12-24 06:00:00', '2021-03-18 05:00:00'),</v>
      </c>
    </row>
    <row r="881" spans="1:32" x14ac:dyDescent="0.55000000000000004">
      <c r="A881">
        <v>1840</v>
      </c>
      <c r="B881">
        <v>6159</v>
      </c>
      <c r="C881" t="s">
        <v>48</v>
      </c>
      <c r="D881" t="s">
        <v>49</v>
      </c>
      <c r="E881" t="s">
        <v>1493</v>
      </c>
      <c r="F881" t="s">
        <v>1494</v>
      </c>
      <c r="G881">
        <v>48500</v>
      </c>
      <c r="H881">
        <v>75906</v>
      </c>
      <c r="I881" t="s">
        <v>23</v>
      </c>
      <c r="J881">
        <v>3036</v>
      </c>
      <c r="K881" t="s">
        <v>24</v>
      </c>
      <c r="L881" t="s">
        <v>25</v>
      </c>
      <c r="M881" s="1">
        <v>44296.208333333336</v>
      </c>
      <c r="N881" s="1">
        <v>44397.208333333336</v>
      </c>
      <c r="P881">
        <f t="shared" si="109"/>
        <v>4</v>
      </c>
      <c r="Q881">
        <f t="shared" si="110"/>
        <v>14</v>
      </c>
      <c r="R881">
        <f t="shared" si="113"/>
        <v>22</v>
      </c>
      <c r="U881">
        <f t="shared" si="114"/>
        <v>10</v>
      </c>
      <c r="W881">
        <f t="shared" si="115"/>
        <v>2</v>
      </c>
      <c r="X881">
        <f t="shared" si="108"/>
        <v>3</v>
      </c>
      <c r="AE881" s="4" t="str">
        <f t="shared" si="111"/>
        <v xml:space="preserve">       </v>
      </c>
      <c r="AF881" s="4" t="str">
        <f t="shared" si="112"/>
        <v xml:space="preserve">       ('1840', '6159', 'cat5', 'subcat5', 'Thomas-Simmons', 'Proactive 24hour frame', 48500, 75906, 'successful', 3036, 'US', 'USD', '2021-04-10 05:00:00', '2021-07-20 05:00:00'),</v>
      </c>
    </row>
    <row r="882" spans="1:32" x14ac:dyDescent="0.55000000000000004">
      <c r="A882">
        <v>1417</v>
      </c>
      <c r="B882">
        <v>2604</v>
      </c>
      <c r="C882" t="s">
        <v>38</v>
      </c>
      <c r="D882" t="s">
        <v>39</v>
      </c>
      <c r="E882" t="s">
        <v>485</v>
      </c>
      <c r="F882" t="s">
        <v>486</v>
      </c>
      <c r="G882">
        <v>104400</v>
      </c>
      <c r="H882">
        <v>99100</v>
      </c>
      <c r="I882" t="s">
        <v>16</v>
      </c>
      <c r="J882">
        <v>1625</v>
      </c>
      <c r="K882" t="s">
        <v>24</v>
      </c>
      <c r="L882" t="s">
        <v>25</v>
      </c>
      <c r="M882" s="1">
        <v>43995.208333333336</v>
      </c>
      <c r="N882" s="1">
        <v>44364.208333333336</v>
      </c>
      <c r="P882">
        <f t="shared" si="109"/>
        <v>4</v>
      </c>
      <c r="Q882">
        <f t="shared" si="110"/>
        <v>12</v>
      </c>
      <c r="R882">
        <f t="shared" si="113"/>
        <v>36</v>
      </c>
      <c r="U882">
        <f t="shared" si="114"/>
        <v>6</v>
      </c>
      <c r="W882">
        <f t="shared" si="115"/>
        <v>2</v>
      </c>
      <c r="X882">
        <f t="shared" si="108"/>
        <v>3</v>
      </c>
      <c r="AE882" s="4" t="str">
        <f t="shared" si="111"/>
        <v xml:space="preserve">       </v>
      </c>
      <c r="AF882" s="4" t="str">
        <f t="shared" si="112"/>
        <v xml:space="preserve">       ('1417', '2604', 'cat4', 'subcat4', 'Thompson LLC', 'Customer-focused impactful benchmark', 104400, 99100, 'failed', 1625, 'US', 'USD', '2020-06-13 05:00:00', '2021-06-17 05:00:00'),</v>
      </c>
    </row>
    <row r="883" spans="1:32" x14ac:dyDescent="0.55000000000000004">
      <c r="A883">
        <v>2726</v>
      </c>
      <c r="B883">
        <v>4084</v>
      </c>
      <c r="C883" t="s">
        <v>48</v>
      </c>
      <c r="D883" t="s">
        <v>49</v>
      </c>
      <c r="E883" t="s">
        <v>722</v>
      </c>
      <c r="F883" t="s">
        <v>723</v>
      </c>
      <c r="G883">
        <v>33700</v>
      </c>
      <c r="H883">
        <v>62330</v>
      </c>
      <c r="I883" t="s">
        <v>23</v>
      </c>
      <c r="J883">
        <v>1385</v>
      </c>
      <c r="K883" t="s">
        <v>46</v>
      </c>
      <c r="L883" t="s">
        <v>47</v>
      </c>
      <c r="M883" s="1">
        <v>44201.25</v>
      </c>
      <c r="N883" s="1">
        <v>44304.208333333336</v>
      </c>
      <c r="P883">
        <f t="shared" si="109"/>
        <v>4</v>
      </c>
      <c r="Q883">
        <f t="shared" si="110"/>
        <v>14</v>
      </c>
      <c r="R883">
        <f t="shared" si="113"/>
        <v>39</v>
      </c>
      <c r="U883">
        <f t="shared" si="114"/>
        <v>10</v>
      </c>
      <c r="W883">
        <f t="shared" si="115"/>
        <v>2</v>
      </c>
      <c r="X883">
        <f t="shared" si="108"/>
        <v>3</v>
      </c>
      <c r="AE883" s="4" t="str">
        <f t="shared" si="111"/>
        <v xml:space="preserve">       </v>
      </c>
      <c r="AF883" s="4" t="str">
        <f t="shared" si="112"/>
        <v xml:space="preserve">       ('2726', '4084', 'cat5', 'subcat5', 'Thompson-Bates', 'Expanded encompassing open architecture', 33700, 62330, 'successful', 1385, 'GB', 'GBP', '2021-01-05 06:00:00', '2021-04-18 05:00:00'),</v>
      </c>
    </row>
    <row r="884" spans="1:32" x14ac:dyDescent="0.55000000000000004">
      <c r="A884">
        <v>1317</v>
      </c>
      <c r="B884">
        <v>2767</v>
      </c>
      <c r="C884" t="s">
        <v>131</v>
      </c>
      <c r="D884" t="s">
        <v>132</v>
      </c>
      <c r="E884" t="s">
        <v>1403</v>
      </c>
      <c r="F884" t="s">
        <v>1404</v>
      </c>
      <c r="G884">
        <v>62300</v>
      </c>
      <c r="H884">
        <v>118214</v>
      </c>
      <c r="I884" t="s">
        <v>23</v>
      </c>
      <c r="J884">
        <v>1170</v>
      </c>
      <c r="K884" t="s">
        <v>24</v>
      </c>
      <c r="L884" t="s">
        <v>25</v>
      </c>
      <c r="M884" s="1">
        <v>44265.25</v>
      </c>
      <c r="N884" s="1">
        <v>44573.25</v>
      </c>
      <c r="P884">
        <f t="shared" si="109"/>
        <v>4</v>
      </c>
      <c r="Q884">
        <f t="shared" si="110"/>
        <v>15</v>
      </c>
      <c r="R884">
        <f t="shared" si="113"/>
        <v>34</v>
      </c>
      <c r="U884">
        <f t="shared" si="114"/>
        <v>10</v>
      </c>
      <c r="W884">
        <f t="shared" si="115"/>
        <v>2</v>
      </c>
      <c r="X884">
        <f t="shared" si="108"/>
        <v>3</v>
      </c>
      <c r="AE884" s="4" t="str">
        <f t="shared" si="111"/>
        <v xml:space="preserve">       </v>
      </c>
      <c r="AF884" s="4" t="str">
        <f t="shared" si="112"/>
        <v xml:space="preserve">       ('1317', '2767', 'cat8', 'subcat15', 'Thompson-Moreno', 'Expanded needs-based orchestration', 62300, 118214, 'successful', 1170, 'US', 'USD', '2021-03-10 06:00:00', '2022-01-12 06:00:00'),</v>
      </c>
    </row>
    <row r="885" spans="1:32" x14ac:dyDescent="0.55000000000000004">
      <c r="A885">
        <v>2603</v>
      </c>
      <c r="B885">
        <v>4909</v>
      </c>
      <c r="C885" t="s">
        <v>38</v>
      </c>
      <c r="D885" t="s">
        <v>39</v>
      </c>
      <c r="E885" t="s">
        <v>1247</v>
      </c>
      <c r="F885" t="s">
        <v>1248</v>
      </c>
      <c r="G885">
        <v>73800</v>
      </c>
      <c r="H885">
        <v>148779</v>
      </c>
      <c r="I885" t="s">
        <v>23</v>
      </c>
      <c r="J885">
        <v>2188</v>
      </c>
      <c r="K885" t="s">
        <v>24</v>
      </c>
      <c r="L885" t="s">
        <v>25</v>
      </c>
      <c r="M885" s="1">
        <v>44121.208333333336</v>
      </c>
      <c r="N885" s="1">
        <v>44348.208333333336</v>
      </c>
      <c r="P885">
        <f t="shared" si="109"/>
        <v>4</v>
      </c>
      <c r="Q885">
        <f t="shared" si="110"/>
        <v>23</v>
      </c>
      <c r="R885">
        <f t="shared" si="113"/>
        <v>29</v>
      </c>
      <c r="U885">
        <f t="shared" si="114"/>
        <v>10</v>
      </c>
      <c r="W885">
        <f t="shared" si="115"/>
        <v>2</v>
      </c>
      <c r="X885">
        <f t="shared" si="108"/>
        <v>3</v>
      </c>
      <c r="AE885" s="4" t="str">
        <f t="shared" si="111"/>
        <v xml:space="preserve">       </v>
      </c>
      <c r="AF885" s="4" t="str">
        <f t="shared" si="112"/>
        <v xml:space="preserve">       ('2603', '4909', 'cat4', 'subcat4', 'Todd, Freeman and Henry', 'Diverse systematic projection', 73800, 148779, 'successful', 2188, 'US', 'USD', '2020-10-17 05:00:00', '2021-06-01 05:00:00'),</v>
      </c>
    </row>
    <row r="886" spans="1:32" x14ac:dyDescent="0.55000000000000004">
      <c r="A886">
        <v>3114</v>
      </c>
      <c r="B886">
        <v>6010</v>
      </c>
      <c r="C886" t="s">
        <v>38</v>
      </c>
      <c r="D886" t="s">
        <v>39</v>
      </c>
      <c r="E886" t="s">
        <v>672</v>
      </c>
      <c r="F886" t="s">
        <v>673</v>
      </c>
      <c r="G886">
        <v>2800</v>
      </c>
      <c r="H886">
        <v>8014</v>
      </c>
      <c r="I886" t="s">
        <v>23</v>
      </c>
      <c r="J886">
        <v>85</v>
      </c>
      <c r="K886" t="s">
        <v>24</v>
      </c>
      <c r="L886" t="s">
        <v>25</v>
      </c>
      <c r="M886" s="1">
        <v>44223.25</v>
      </c>
      <c r="N886" s="1">
        <v>44331.208333333336</v>
      </c>
      <c r="P886">
        <f t="shared" si="109"/>
        <v>4</v>
      </c>
      <c r="Q886">
        <f t="shared" si="110"/>
        <v>12</v>
      </c>
      <c r="R886">
        <f t="shared" si="113"/>
        <v>28</v>
      </c>
      <c r="U886">
        <f t="shared" si="114"/>
        <v>10</v>
      </c>
      <c r="W886">
        <f t="shared" si="115"/>
        <v>2</v>
      </c>
      <c r="X886">
        <f t="shared" si="108"/>
        <v>3</v>
      </c>
      <c r="AE886" s="4" t="str">
        <f t="shared" si="111"/>
        <v xml:space="preserve">       </v>
      </c>
      <c r="AF886" s="4" t="str">
        <f t="shared" si="112"/>
        <v xml:space="preserve">       ('3114', '6010', 'cat4', 'subcat4', 'Townsend Ltd', 'Grass-roots actuating policy', 2800, 8014, 'successful', 85, 'US', 'USD', '2021-01-27 06:00:00', '2021-05-15 05:00:00'),</v>
      </c>
    </row>
    <row r="887" spans="1:32" x14ac:dyDescent="0.55000000000000004">
      <c r="A887">
        <v>2589</v>
      </c>
      <c r="B887">
        <v>1431</v>
      </c>
      <c r="C887" t="s">
        <v>32</v>
      </c>
      <c r="D887" t="s">
        <v>33</v>
      </c>
      <c r="E887" t="s">
        <v>630</v>
      </c>
      <c r="F887" t="s">
        <v>631</v>
      </c>
      <c r="G887">
        <v>9800</v>
      </c>
      <c r="H887">
        <v>8153</v>
      </c>
      <c r="I887" t="s">
        <v>16</v>
      </c>
      <c r="J887">
        <v>132</v>
      </c>
      <c r="K887" t="s">
        <v>24</v>
      </c>
      <c r="L887" t="s">
        <v>25</v>
      </c>
      <c r="M887" s="1">
        <v>44247.25</v>
      </c>
      <c r="N887" s="1">
        <v>44296.208333333336</v>
      </c>
      <c r="P887">
        <f t="shared" si="109"/>
        <v>4</v>
      </c>
      <c r="Q887">
        <f t="shared" si="110"/>
        <v>8</v>
      </c>
      <c r="R887">
        <f t="shared" si="113"/>
        <v>35</v>
      </c>
      <c r="U887">
        <f t="shared" si="114"/>
        <v>6</v>
      </c>
      <c r="W887">
        <f t="shared" si="115"/>
        <v>2</v>
      </c>
      <c r="X887">
        <f t="shared" si="108"/>
        <v>3</v>
      </c>
      <c r="AE887" s="4" t="str">
        <f t="shared" si="111"/>
        <v xml:space="preserve">       </v>
      </c>
      <c r="AF887" s="4" t="str">
        <f t="shared" si="112"/>
        <v xml:space="preserve">       ('2589', '1431', 'cat3', 'subcat3', 'Tran LLC', 'Ameliorated fresh-thinking protocol', 9800, 8153, 'failed', 132, 'US', 'USD', '2021-02-20 06:00:00', '2021-04-10 05:00:00'),</v>
      </c>
    </row>
    <row r="888" spans="1:32" x14ac:dyDescent="0.55000000000000004">
      <c r="A888">
        <v>320</v>
      </c>
      <c r="B888">
        <v>5475</v>
      </c>
      <c r="C888" t="s">
        <v>48</v>
      </c>
      <c r="D888" t="s">
        <v>109</v>
      </c>
      <c r="E888" t="s">
        <v>400</v>
      </c>
      <c r="F888" t="s">
        <v>401</v>
      </c>
      <c r="G888">
        <v>23300</v>
      </c>
      <c r="H888">
        <v>98811</v>
      </c>
      <c r="I888" t="s">
        <v>23</v>
      </c>
      <c r="J888">
        <v>1267</v>
      </c>
      <c r="K888" t="s">
        <v>24</v>
      </c>
      <c r="L888" t="s">
        <v>25</v>
      </c>
      <c r="M888" s="1">
        <v>44022.208333333336</v>
      </c>
      <c r="N888" s="1">
        <v>44278.208333333336</v>
      </c>
      <c r="P888">
        <f t="shared" si="109"/>
        <v>3</v>
      </c>
      <c r="Q888">
        <f t="shared" si="110"/>
        <v>23</v>
      </c>
      <c r="R888">
        <f t="shared" si="113"/>
        <v>30</v>
      </c>
      <c r="U888">
        <f t="shared" si="114"/>
        <v>10</v>
      </c>
      <c r="W888">
        <f t="shared" si="115"/>
        <v>2</v>
      </c>
      <c r="X888">
        <f t="shared" si="108"/>
        <v>3</v>
      </c>
      <c r="AE888" s="4" t="str">
        <f t="shared" si="111"/>
        <v xml:space="preserve">       </v>
      </c>
      <c r="AF888" s="4" t="str">
        <f t="shared" si="112"/>
        <v xml:space="preserve">       ('320', '5475', 'cat5', 'subcat13', 'Tran, Steele and Wilson', 'Profit-focused modular product', 23300, 98811, 'successful', 1267, 'US', 'USD', '2020-07-10 05:00:00', '2021-03-23 05:00:00'),</v>
      </c>
    </row>
    <row r="889" spans="1:32" x14ac:dyDescent="0.55000000000000004">
      <c r="A889">
        <v>3146</v>
      </c>
      <c r="B889">
        <v>5758</v>
      </c>
      <c r="C889" t="s">
        <v>38</v>
      </c>
      <c r="D889" t="s">
        <v>39</v>
      </c>
      <c r="E889" t="s">
        <v>259</v>
      </c>
      <c r="F889" t="s">
        <v>260</v>
      </c>
      <c r="G889">
        <v>100</v>
      </c>
      <c r="H889">
        <v>1</v>
      </c>
      <c r="I889" t="s">
        <v>16</v>
      </c>
      <c r="J889">
        <v>1</v>
      </c>
      <c r="K889" t="s">
        <v>24</v>
      </c>
      <c r="L889" t="s">
        <v>25</v>
      </c>
      <c r="M889" s="1">
        <v>44369.208333333336</v>
      </c>
      <c r="N889" s="1">
        <v>44492.208333333336</v>
      </c>
      <c r="P889">
        <f t="shared" si="109"/>
        <v>4</v>
      </c>
      <c r="Q889">
        <f t="shared" si="110"/>
        <v>21</v>
      </c>
      <c r="R889">
        <f t="shared" si="113"/>
        <v>34</v>
      </c>
      <c r="U889">
        <f t="shared" si="114"/>
        <v>6</v>
      </c>
      <c r="W889">
        <f t="shared" si="115"/>
        <v>2</v>
      </c>
      <c r="X889">
        <f t="shared" si="108"/>
        <v>3</v>
      </c>
      <c r="AE889" s="4" t="str">
        <f t="shared" si="111"/>
        <v xml:space="preserve">       </v>
      </c>
      <c r="AF889" s="4" t="str">
        <f t="shared" si="112"/>
        <v xml:space="preserve">       ('3146', '5758', 'cat4', 'subcat4', 'Tucker, Fox and Green', 'Upgradable fault-tolerant approach', 100, 1, 'failed', 1, 'US', 'USD', '2021-06-22 05:00:00', '2021-10-23 05:00:00'),</v>
      </c>
    </row>
    <row r="890" spans="1:32" x14ac:dyDescent="0.55000000000000004">
      <c r="A890">
        <v>1330</v>
      </c>
      <c r="B890">
        <v>4847</v>
      </c>
      <c r="C890" t="s">
        <v>38</v>
      </c>
      <c r="D890" t="s">
        <v>39</v>
      </c>
      <c r="E890" t="s">
        <v>1305</v>
      </c>
      <c r="F890" t="s">
        <v>1306</v>
      </c>
      <c r="G890">
        <v>6400</v>
      </c>
      <c r="H890">
        <v>13205</v>
      </c>
      <c r="I890" t="s">
        <v>23</v>
      </c>
      <c r="J890">
        <v>189</v>
      </c>
      <c r="K890" t="s">
        <v>24</v>
      </c>
      <c r="L890" t="s">
        <v>25</v>
      </c>
      <c r="M890" s="1">
        <v>44138.25</v>
      </c>
      <c r="N890" s="1">
        <v>44350.208333333336</v>
      </c>
      <c r="P890">
        <f t="shared" si="109"/>
        <v>4</v>
      </c>
      <c r="Q890">
        <f t="shared" si="110"/>
        <v>25</v>
      </c>
      <c r="R890">
        <f t="shared" si="113"/>
        <v>41</v>
      </c>
      <c r="U890">
        <f t="shared" si="114"/>
        <v>10</v>
      </c>
      <c r="W890">
        <f t="shared" si="115"/>
        <v>2</v>
      </c>
      <c r="X890">
        <f t="shared" si="108"/>
        <v>3</v>
      </c>
      <c r="AE890" s="4" t="str">
        <f t="shared" si="111"/>
        <v xml:space="preserve">       </v>
      </c>
      <c r="AF890" s="4" t="str">
        <f t="shared" si="112"/>
        <v xml:space="preserve">       ('1330', '4847', 'cat4', 'subcat4', 'Tucker, Mccoy and Marquez', 'Synergistic tertiary budgetary management', 6400, 13205, 'successful', 189, 'US', 'USD', '2020-11-03 06:00:00', '2021-06-03 05:00:00'),</v>
      </c>
    </row>
    <row r="891" spans="1:32" x14ac:dyDescent="0.55000000000000004">
      <c r="A891">
        <v>2957</v>
      </c>
      <c r="B891">
        <v>6070</v>
      </c>
      <c r="C891" t="s">
        <v>38</v>
      </c>
      <c r="D891" t="s">
        <v>39</v>
      </c>
      <c r="E891" t="s">
        <v>273</v>
      </c>
      <c r="F891" t="s">
        <v>274</v>
      </c>
      <c r="G891">
        <v>3500</v>
      </c>
      <c r="H891">
        <v>6527</v>
      </c>
      <c r="I891" t="s">
        <v>23</v>
      </c>
      <c r="J891">
        <v>86</v>
      </c>
      <c r="K891" t="s">
        <v>24</v>
      </c>
      <c r="L891" t="s">
        <v>25</v>
      </c>
      <c r="M891" s="1">
        <v>44323.208333333336</v>
      </c>
      <c r="N891" s="1">
        <v>44558.25</v>
      </c>
      <c r="P891">
        <f t="shared" si="109"/>
        <v>4</v>
      </c>
      <c r="Q891">
        <f t="shared" si="110"/>
        <v>24</v>
      </c>
      <c r="R891">
        <f t="shared" si="113"/>
        <v>39</v>
      </c>
      <c r="U891">
        <f t="shared" si="114"/>
        <v>10</v>
      </c>
      <c r="W891">
        <f t="shared" si="115"/>
        <v>2</v>
      </c>
      <c r="X891">
        <f t="shared" si="108"/>
        <v>3</v>
      </c>
      <c r="AE891" s="4" t="str">
        <f t="shared" si="111"/>
        <v xml:space="preserve">       </v>
      </c>
      <c r="AF891" s="4" t="str">
        <f t="shared" si="112"/>
        <v xml:space="preserve">       ('2957', '6070', 'cat4', 'subcat4', 'Tucker, Schmidt and Reid', 'Multi-layered encompassing installation', 3500, 6527, 'successful', 86, 'US', 'USD', '2021-05-07 05:00:00', '2021-12-28 06:00:00'),</v>
      </c>
    </row>
    <row r="892" spans="1:32" x14ac:dyDescent="0.55000000000000004">
      <c r="A892">
        <v>1522</v>
      </c>
      <c r="B892">
        <v>2066</v>
      </c>
      <c r="C892" t="s">
        <v>32</v>
      </c>
      <c r="D892" t="s">
        <v>33</v>
      </c>
      <c r="E892" t="s">
        <v>1072</v>
      </c>
      <c r="F892" t="s">
        <v>1073</v>
      </c>
      <c r="G892">
        <v>2100</v>
      </c>
      <c r="H892">
        <v>837</v>
      </c>
      <c r="I892" t="s">
        <v>16</v>
      </c>
      <c r="J892">
        <v>19</v>
      </c>
      <c r="K892" t="s">
        <v>24</v>
      </c>
      <c r="L892" t="s">
        <v>25</v>
      </c>
      <c r="M892" s="1">
        <v>44191.25</v>
      </c>
      <c r="N892" s="1">
        <v>44380.208333333336</v>
      </c>
      <c r="P892">
        <f t="shared" si="109"/>
        <v>4</v>
      </c>
      <c r="Q892">
        <f t="shared" si="110"/>
        <v>26</v>
      </c>
      <c r="R892">
        <f t="shared" si="113"/>
        <v>46</v>
      </c>
      <c r="U892">
        <f t="shared" si="114"/>
        <v>6</v>
      </c>
      <c r="W892">
        <f t="shared" si="115"/>
        <v>2</v>
      </c>
      <c r="X892">
        <f t="shared" si="108"/>
        <v>3</v>
      </c>
      <c r="AE892" s="4" t="str">
        <f t="shared" si="111"/>
        <v xml:space="preserve">       </v>
      </c>
      <c r="AF892" s="4" t="str">
        <f t="shared" si="112"/>
        <v xml:space="preserve">       ('1522', '2066', 'cat3', 'subcat3', 'Turner, Miller and Francis', 'Compatible well-modulated budgetary management', 2100, 837, 'failed', 19, 'US', 'USD', '2020-12-26 06:00:00', '2021-07-03 05:00:00'),</v>
      </c>
    </row>
    <row r="893" spans="1:32" x14ac:dyDescent="0.55000000000000004">
      <c r="A893">
        <v>842</v>
      </c>
      <c r="B893">
        <v>1639</v>
      </c>
      <c r="C893" t="s">
        <v>26</v>
      </c>
      <c r="D893" t="s">
        <v>67</v>
      </c>
      <c r="E893" t="s">
        <v>1397</v>
      </c>
      <c r="F893" t="s">
        <v>1398</v>
      </c>
      <c r="G893">
        <v>5600</v>
      </c>
      <c r="H893">
        <v>2445</v>
      </c>
      <c r="I893" t="s">
        <v>16</v>
      </c>
      <c r="J893">
        <v>58</v>
      </c>
      <c r="K893" t="s">
        <v>116</v>
      </c>
      <c r="L893" t="s">
        <v>117</v>
      </c>
      <c r="M893" s="1">
        <v>44286.208333333336</v>
      </c>
      <c r="N893" s="1">
        <v>44534.25</v>
      </c>
      <c r="P893">
        <f t="shared" si="109"/>
        <v>3</v>
      </c>
      <c r="Q893">
        <f t="shared" si="110"/>
        <v>24</v>
      </c>
      <c r="R893">
        <f t="shared" si="113"/>
        <v>30</v>
      </c>
      <c r="U893">
        <f t="shared" si="114"/>
        <v>6</v>
      </c>
      <c r="W893">
        <f t="shared" si="115"/>
        <v>2</v>
      </c>
      <c r="X893">
        <f t="shared" si="108"/>
        <v>3</v>
      </c>
      <c r="AE893" s="4" t="str">
        <f t="shared" si="111"/>
        <v xml:space="preserve">       </v>
      </c>
      <c r="AF893" s="4" t="str">
        <f t="shared" si="112"/>
        <v xml:space="preserve">       ('842', '1639', 'cat2', 'subcat8', 'Turner, Scott and Gentry', 'Assimilated regional groupware', 5600, 2445, 'failed', 58, 'IT', 'EUR', '2021-03-31 05:00:00', '2021-12-04 06:00:00'),</v>
      </c>
    </row>
    <row r="894" spans="1:32" x14ac:dyDescent="0.55000000000000004">
      <c r="A894">
        <v>2090</v>
      </c>
      <c r="B894">
        <v>1568</v>
      </c>
      <c r="C894" t="s">
        <v>26</v>
      </c>
      <c r="D894" t="s">
        <v>27</v>
      </c>
      <c r="E894" t="s">
        <v>1001</v>
      </c>
      <c r="F894" t="s">
        <v>1002</v>
      </c>
      <c r="G894">
        <v>153800</v>
      </c>
      <c r="H894">
        <v>60342</v>
      </c>
      <c r="I894" t="s">
        <v>16</v>
      </c>
      <c r="J894">
        <v>575</v>
      </c>
      <c r="K894" t="s">
        <v>24</v>
      </c>
      <c r="L894" t="s">
        <v>25</v>
      </c>
      <c r="M894" s="1">
        <v>44132.208333333336</v>
      </c>
      <c r="N894" s="1">
        <v>44254.25</v>
      </c>
      <c r="P894">
        <f t="shared" si="109"/>
        <v>4</v>
      </c>
      <c r="Q894">
        <f t="shared" si="110"/>
        <v>25</v>
      </c>
      <c r="R894">
        <f t="shared" si="113"/>
        <v>38</v>
      </c>
      <c r="U894">
        <f t="shared" si="114"/>
        <v>6</v>
      </c>
      <c r="W894">
        <f t="shared" si="115"/>
        <v>2</v>
      </c>
      <c r="X894">
        <f t="shared" si="108"/>
        <v>3</v>
      </c>
      <c r="AE894" s="4" t="str">
        <f t="shared" si="111"/>
        <v xml:space="preserve">       </v>
      </c>
      <c r="AF894" s="4" t="str">
        <f t="shared" si="112"/>
        <v xml:space="preserve">       ('2090', '1568', 'cat2', 'subcat2', 'Turner, Young and Collins', 'Self-enabling clear-thinking framework', 153800, 60342, 'failed', 575, 'US', 'USD', '2020-10-28 05:00:00', '2021-02-27 06:00:00'),</v>
      </c>
    </row>
    <row r="895" spans="1:32" x14ac:dyDescent="0.55000000000000004">
      <c r="A895">
        <v>390</v>
      </c>
      <c r="B895">
        <v>5479</v>
      </c>
      <c r="C895" t="s">
        <v>38</v>
      </c>
      <c r="D895" t="s">
        <v>39</v>
      </c>
      <c r="E895" t="s">
        <v>650</v>
      </c>
      <c r="F895" t="s">
        <v>651</v>
      </c>
      <c r="G895">
        <v>600</v>
      </c>
      <c r="H895">
        <v>8038</v>
      </c>
      <c r="I895" t="s">
        <v>23</v>
      </c>
      <c r="J895">
        <v>183</v>
      </c>
      <c r="K895" t="s">
        <v>24</v>
      </c>
      <c r="L895" t="s">
        <v>25</v>
      </c>
      <c r="M895" s="1">
        <v>44244.25</v>
      </c>
      <c r="N895" s="1">
        <v>44356.208333333336</v>
      </c>
      <c r="P895">
        <f t="shared" si="109"/>
        <v>3</v>
      </c>
      <c r="Q895">
        <f t="shared" si="110"/>
        <v>12</v>
      </c>
      <c r="R895">
        <f t="shared" si="113"/>
        <v>25</v>
      </c>
      <c r="U895">
        <f t="shared" si="114"/>
        <v>10</v>
      </c>
      <c r="W895">
        <f t="shared" si="115"/>
        <v>2</v>
      </c>
      <c r="X895">
        <f t="shared" si="108"/>
        <v>3</v>
      </c>
      <c r="AE895" s="4" t="str">
        <f t="shared" si="111"/>
        <v xml:space="preserve">       </v>
      </c>
      <c r="AF895" s="4" t="str">
        <f t="shared" si="112"/>
        <v xml:space="preserve">       ('390', '5479', 'cat4', 'subcat4', 'Turner-Davis', 'Automated local emulation', 600, 8038, 'successful', 183, 'US', 'USD', '2021-02-17 06:00:00', '2021-06-09 05:00:00'),</v>
      </c>
    </row>
    <row r="896" spans="1:32" x14ac:dyDescent="0.55000000000000004">
      <c r="A896">
        <v>443</v>
      </c>
      <c r="B896">
        <v>2058</v>
      </c>
      <c r="C896" t="s">
        <v>38</v>
      </c>
      <c r="D896" t="s">
        <v>39</v>
      </c>
      <c r="E896" t="s">
        <v>1901</v>
      </c>
      <c r="F896" t="s">
        <v>1902</v>
      </c>
      <c r="G896">
        <v>5500</v>
      </c>
      <c r="H896">
        <v>11952</v>
      </c>
      <c r="I896" t="s">
        <v>23</v>
      </c>
      <c r="J896">
        <v>184</v>
      </c>
      <c r="K896" t="s">
        <v>46</v>
      </c>
      <c r="L896" t="s">
        <v>47</v>
      </c>
      <c r="M896" s="1">
        <v>44118.208333333336</v>
      </c>
      <c r="N896" s="1">
        <v>44353.208333333336</v>
      </c>
      <c r="P896">
        <f t="shared" si="109"/>
        <v>3</v>
      </c>
      <c r="Q896">
        <f t="shared" si="110"/>
        <v>14</v>
      </c>
      <c r="R896">
        <f t="shared" si="113"/>
        <v>27</v>
      </c>
      <c r="U896">
        <f t="shared" si="114"/>
        <v>10</v>
      </c>
      <c r="W896">
        <f t="shared" si="115"/>
        <v>2</v>
      </c>
      <c r="X896">
        <f t="shared" si="108"/>
        <v>3</v>
      </c>
      <c r="AE896" s="4" t="str">
        <f t="shared" si="111"/>
        <v xml:space="preserve">       </v>
      </c>
      <c r="AF896" s="4" t="str">
        <f t="shared" si="112"/>
        <v xml:space="preserve">       ('443', '2058', 'cat4', 'subcat4', 'Turner-Terrell', 'Polarized tertiary function', 5500, 11952, 'successful', 184, 'GB', 'GBP', '2020-10-14 05:00:00', '2021-06-06 05:00:00'),</v>
      </c>
    </row>
    <row r="897" spans="1:32" x14ac:dyDescent="0.55000000000000004">
      <c r="A897">
        <v>1473</v>
      </c>
      <c r="B897">
        <v>4168</v>
      </c>
      <c r="C897" t="s">
        <v>48</v>
      </c>
      <c r="D897" t="s">
        <v>109</v>
      </c>
      <c r="E897" t="s">
        <v>1102</v>
      </c>
      <c r="F897" t="s">
        <v>1103</v>
      </c>
      <c r="G897">
        <v>900</v>
      </c>
      <c r="H897">
        <v>6303</v>
      </c>
      <c r="I897" t="s">
        <v>23</v>
      </c>
      <c r="J897">
        <v>89</v>
      </c>
      <c r="K897" t="s">
        <v>24</v>
      </c>
      <c r="L897" t="s">
        <v>25</v>
      </c>
      <c r="M897" s="1">
        <v>44045.208333333336</v>
      </c>
      <c r="N897" s="1">
        <v>44271.208333333336</v>
      </c>
      <c r="P897">
        <f t="shared" si="109"/>
        <v>4</v>
      </c>
      <c r="Q897">
        <f t="shared" si="110"/>
        <v>26</v>
      </c>
      <c r="R897">
        <f t="shared" si="113"/>
        <v>32</v>
      </c>
      <c r="U897">
        <f t="shared" si="114"/>
        <v>10</v>
      </c>
      <c r="W897">
        <f t="shared" si="115"/>
        <v>2</v>
      </c>
      <c r="X897">
        <f t="shared" si="108"/>
        <v>3</v>
      </c>
      <c r="AE897" s="4" t="str">
        <f t="shared" si="111"/>
        <v xml:space="preserve">       </v>
      </c>
      <c r="AF897" s="4" t="str">
        <f t="shared" si="112"/>
        <v xml:space="preserve">       ('1473', '4168', 'cat5', 'subcat13', 'Underwood, James and Jones', 'Triple-buffered holistic ability', 900, 6303, 'successful', 89, 'US', 'USD', '2020-08-02 05:00:00', '2021-03-16 05:00:00'),</v>
      </c>
    </row>
    <row r="898" spans="1:32" x14ac:dyDescent="0.55000000000000004">
      <c r="A898">
        <v>1823</v>
      </c>
      <c r="B898">
        <v>3697</v>
      </c>
      <c r="C898" t="s">
        <v>38</v>
      </c>
      <c r="D898" t="s">
        <v>39</v>
      </c>
      <c r="E898" t="s">
        <v>1059</v>
      </c>
      <c r="F898" t="s">
        <v>1060</v>
      </c>
      <c r="G898">
        <v>100</v>
      </c>
      <c r="H898">
        <v>0</v>
      </c>
      <c r="I898" t="s">
        <v>16</v>
      </c>
      <c r="J898">
        <v>0</v>
      </c>
      <c r="K898" t="s">
        <v>24</v>
      </c>
      <c r="L898" t="s">
        <v>25</v>
      </c>
      <c r="M898" s="1">
        <v>43999.208333333336</v>
      </c>
      <c r="N898" s="1">
        <v>44373.208333333336</v>
      </c>
      <c r="P898">
        <f t="shared" si="109"/>
        <v>4</v>
      </c>
      <c r="Q898">
        <f t="shared" si="110"/>
        <v>10</v>
      </c>
      <c r="R898">
        <f t="shared" si="113"/>
        <v>35</v>
      </c>
      <c r="U898">
        <f t="shared" si="114"/>
        <v>6</v>
      </c>
      <c r="W898">
        <f t="shared" si="115"/>
        <v>2</v>
      </c>
      <c r="X898">
        <f t="shared" ref="X898:X961" si="116">LEN(L898)</f>
        <v>3</v>
      </c>
      <c r="AE898" s="4" t="str">
        <f t="shared" si="111"/>
        <v xml:space="preserve">       </v>
      </c>
      <c r="AF898" s="4" t="str">
        <f t="shared" si="112"/>
        <v xml:space="preserve">       ('1823', '3697', 'cat4', 'subcat4', 'Valdez Ltd', 'Team-oriented clear-thinking matrix', 100, 0, 'failed', 0, 'US', 'USD', '2020-06-17 05:00:00', '2021-06-26 05:00:00'),</v>
      </c>
    </row>
    <row r="899" spans="1:32" x14ac:dyDescent="0.55000000000000004">
      <c r="A899">
        <v>198</v>
      </c>
      <c r="B899">
        <v>4547</v>
      </c>
      <c r="C899" t="s">
        <v>26</v>
      </c>
      <c r="D899" t="s">
        <v>27</v>
      </c>
      <c r="E899" t="s">
        <v>1684</v>
      </c>
      <c r="F899" t="s">
        <v>1685</v>
      </c>
      <c r="G899">
        <v>1500</v>
      </c>
      <c r="H899">
        <v>12009</v>
      </c>
      <c r="I899" t="s">
        <v>23</v>
      </c>
      <c r="J899">
        <v>279</v>
      </c>
      <c r="K899" t="s">
        <v>46</v>
      </c>
      <c r="L899" t="s">
        <v>47</v>
      </c>
      <c r="M899" s="1">
        <v>44240.25</v>
      </c>
      <c r="N899" s="1">
        <v>44534.25</v>
      </c>
      <c r="P899">
        <f t="shared" ref="P899:P962" si="117">LEN(A899)</f>
        <v>3</v>
      </c>
      <c r="Q899">
        <f t="shared" ref="Q899:Q962" si="118">LEN(E899)</f>
        <v>26</v>
      </c>
      <c r="R899">
        <f t="shared" si="113"/>
        <v>30</v>
      </c>
      <c r="U899">
        <f t="shared" si="114"/>
        <v>10</v>
      </c>
      <c r="W899">
        <f t="shared" si="115"/>
        <v>2</v>
      </c>
      <c r="X899">
        <f t="shared" si="116"/>
        <v>3</v>
      </c>
      <c r="AE899" s="4" t="str">
        <f t="shared" ref="AE899:AE962" si="119">"       "</f>
        <v xml:space="preserve">       </v>
      </c>
      <c r="AF899" s="4" t="str">
        <f t="shared" ref="AF899:AF962" si="120">AE899&amp;"('"&amp;A899&amp;"', '"&amp;B899&amp;"', '"&amp;C899&amp;"', '"&amp;D899&amp;"', '"&amp;E899&amp;"', '"&amp;F899&amp;"', "&amp;G899&amp;", "&amp;H899&amp;", '"&amp;I899&amp;"', "&amp;J899&amp;", '"&amp;K899&amp;"', '"&amp;L899&amp;"', '"&amp;TEXT(M899,"YYYY-MM-DD HH:MM:SS")&amp;"', '"&amp;TEXT(N899,"YYYY-MM-DD HH:MM:SS")&amp;"'),"</f>
        <v xml:space="preserve">       ('198', '4547', 'cat2', 'subcat2', 'Valdez, Williams and Meyer', 'Cross-group heuristic forecast', 1500, 12009, 'successful', 279, 'GB', 'GBP', '2021-02-13 06:00:00', '2021-12-04 06:00:00'),</v>
      </c>
    </row>
    <row r="900" spans="1:32" x14ac:dyDescent="0.55000000000000004">
      <c r="A900">
        <v>1758</v>
      </c>
      <c r="B900">
        <v>2816</v>
      </c>
      <c r="C900" t="s">
        <v>26</v>
      </c>
      <c r="D900" t="s">
        <v>27</v>
      </c>
      <c r="E900" t="s">
        <v>1265</v>
      </c>
      <c r="F900" t="s">
        <v>1266</v>
      </c>
      <c r="G900">
        <v>3400</v>
      </c>
      <c r="H900">
        <v>6405</v>
      </c>
      <c r="I900" t="s">
        <v>23</v>
      </c>
      <c r="J900">
        <v>160</v>
      </c>
      <c r="K900" t="s">
        <v>46</v>
      </c>
      <c r="L900" t="s">
        <v>47</v>
      </c>
      <c r="M900" s="1">
        <v>44329.208333333336</v>
      </c>
      <c r="N900" s="1">
        <v>44429.208333333336</v>
      </c>
      <c r="P900">
        <f t="shared" si="117"/>
        <v>4</v>
      </c>
      <c r="Q900">
        <f t="shared" si="118"/>
        <v>12</v>
      </c>
      <c r="R900">
        <f t="shared" si="113"/>
        <v>32</v>
      </c>
      <c r="U900">
        <f t="shared" si="114"/>
        <v>10</v>
      </c>
      <c r="W900">
        <f t="shared" si="115"/>
        <v>2</v>
      </c>
      <c r="X900">
        <f t="shared" si="116"/>
        <v>3</v>
      </c>
      <c r="AE900" s="4" t="str">
        <f t="shared" si="119"/>
        <v xml:space="preserve">       </v>
      </c>
      <c r="AF900" s="4" t="str">
        <f t="shared" si="120"/>
        <v xml:space="preserve">       ('1758', '2816', 'cat2', 'subcat2', 'Valencia PLC', 'Extended asynchronous initiative', 3400, 6405, 'successful', 160, 'GB', 'GBP', '2021-05-13 05:00:00', '2021-08-21 05:00:00'),</v>
      </c>
    </row>
    <row r="901" spans="1:32" x14ac:dyDescent="0.55000000000000004">
      <c r="A901">
        <v>2529</v>
      </c>
      <c r="B901">
        <v>6191</v>
      </c>
      <c r="C901" t="s">
        <v>38</v>
      </c>
      <c r="D901" t="s">
        <v>39</v>
      </c>
      <c r="E901" t="s">
        <v>1489</v>
      </c>
      <c r="F901" t="s">
        <v>1490</v>
      </c>
      <c r="G901">
        <v>8700</v>
      </c>
      <c r="H901">
        <v>3227</v>
      </c>
      <c r="I901" t="s">
        <v>82</v>
      </c>
      <c r="J901">
        <v>38</v>
      </c>
      <c r="K901" t="s">
        <v>42</v>
      </c>
      <c r="L901" t="s">
        <v>43</v>
      </c>
      <c r="M901" s="1">
        <v>44300.208333333336</v>
      </c>
      <c r="N901" s="1">
        <v>44387.208333333336</v>
      </c>
      <c r="P901">
        <f t="shared" si="117"/>
        <v>4</v>
      </c>
      <c r="Q901">
        <f t="shared" si="118"/>
        <v>31</v>
      </c>
      <c r="R901">
        <f t="shared" si="113"/>
        <v>44</v>
      </c>
      <c r="U901">
        <f t="shared" si="114"/>
        <v>8</v>
      </c>
      <c r="W901">
        <f t="shared" si="115"/>
        <v>2</v>
      </c>
      <c r="X901">
        <f t="shared" si="116"/>
        <v>3</v>
      </c>
      <c r="AE901" s="4" t="str">
        <f t="shared" si="119"/>
        <v xml:space="preserve">       </v>
      </c>
      <c r="AF901" s="4" t="str">
        <f t="shared" si="120"/>
        <v xml:space="preserve">       ('2529', '6191', 'cat4', 'subcat4', 'Valenzuela, Davidson and Castro', 'Multi-layered upward-trending conglomeration', 8700, 3227, 'canceled', 38, 'DK', 'DKK', '2021-04-14 05:00:00', '2021-07-10 05:00:00'),</v>
      </c>
    </row>
    <row r="902" spans="1:32" x14ac:dyDescent="0.55000000000000004">
      <c r="A902">
        <v>1388</v>
      </c>
      <c r="B902">
        <v>4517</v>
      </c>
      <c r="C902" t="s">
        <v>1039</v>
      </c>
      <c r="D902" t="s">
        <v>1040</v>
      </c>
      <c r="E902" t="s">
        <v>1201</v>
      </c>
      <c r="F902" t="s">
        <v>1202</v>
      </c>
      <c r="G902">
        <v>6700</v>
      </c>
      <c r="H902">
        <v>7496</v>
      </c>
      <c r="I902" t="s">
        <v>23</v>
      </c>
      <c r="J902">
        <v>300</v>
      </c>
      <c r="K902" t="s">
        <v>24</v>
      </c>
      <c r="L902" t="s">
        <v>25</v>
      </c>
      <c r="M902" s="1">
        <v>44200.25</v>
      </c>
      <c r="N902" s="1">
        <v>44473.208333333336</v>
      </c>
      <c r="P902">
        <f t="shared" si="117"/>
        <v>4</v>
      </c>
      <c r="Q902">
        <f t="shared" si="118"/>
        <v>15</v>
      </c>
      <c r="R902">
        <f t="shared" si="113"/>
        <v>30</v>
      </c>
      <c r="U902">
        <f t="shared" si="114"/>
        <v>10</v>
      </c>
      <c r="W902">
        <f t="shared" si="115"/>
        <v>2</v>
      </c>
      <c r="X902">
        <f t="shared" si="116"/>
        <v>3</v>
      </c>
      <c r="AE902" s="4" t="str">
        <f t="shared" si="119"/>
        <v xml:space="preserve">       </v>
      </c>
      <c r="AF902" s="4" t="str">
        <f t="shared" si="120"/>
        <v xml:space="preserve">       ('1388', '4517', 'cat9', 'subcat24', 'Valenzuela-Cook', 'Total incremental productivity', 6700, 7496, 'successful', 300, 'US', 'USD', '2021-01-04 06:00:00', '2021-10-04 05:00:00'),</v>
      </c>
    </row>
    <row r="903" spans="1:32" x14ac:dyDescent="0.55000000000000004">
      <c r="A903">
        <v>1707</v>
      </c>
      <c r="B903">
        <v>3275</v>
      </c>
      <c r="C903" t="s">
        <v>26</v>
      </c>
      <c r="D903" t="s">
        <v>27</v>
      </c>
      <c r="E903" t="s">
        <v>1620</v>
      </c>
      <c r="F903" t="s">
        <v>1621</v>
      </c>
      <c r="G903">
        <v>61200</v>
      </c>
      <c r="H903">
        <v>60994</v>
      </c>
      <c r="I903" t="s">
        <v>16</v>
      </c>
      <c r="J903">
        <v>859</v>
      </c>
      <c r="K903" t="s">
        <v>17</v>
      </c>
      <c r="L903" t="s">
        <v>18</v>
      </c>
      <c r="M903" s="1">
        <v>44254.25</v>
      </c>
      <c r="N903" s="1">
        <v>44506.208333333336</v>
      </c>
      <c r="P903">
        <f t="shared" si="117"/>
        <v>4</v>
      </c>
      <c r="Q903">
        <f t="shared" si="118"/>
        <v>12</v>
      </c>
      <c r="R903">
        <f t="shared" si="113"/>
        <v>33</v>
      </c>
      <c r="U903">
        <f t="shared" si="114"/>
        <v>6</v>
      </c>
      <c r="W903">
        <f t="shared" si="115"/>
        <v>2</v>
      </c>
      <c r="X903">
        <f t="shared" si="116"/>
        <v>3</v>
      </c>
      <c r="AE903" s="4" t="str">
        <f t="shared" si="119"/>
        <v xml:space="preserve">       </v>
      </c>
      <c r="AF903" s="4" t="str">
        <f t="shared" si="120"/>
        <v xml:space="preserve">       ('1707', '3275', 'cat2', 'subcat2', 'Vance-Glover', 'Progressive coherent secured line', 61200, 60994, 'failed', 859, 'CA', 'CAD', '2021-02-27 06:00:00', '2021-11-06 05:00:00'),</v>
      </c>
    </row>
    <row r="904" spans="1:32" x14ac:dyDescent="0.55000000000000004">
      <c r="A904">
        <v>2515</v>
      </c>
      <c r="B904">
        <v>4149</v>
      </c>
      <c r="C904" t="s">
        <v>38</v>
      </c>
      <c r="D904" t="s">
        <v>39</v>
      </c>
      <c r="E904" t="s">
        <v>493</v>
      </c>
      <c r="F904" t="s">
        <v>494</v>
      </c>
      <c r="G904">
        <v>156800</v>
      </c>
      <c r="H904">
        <v>6024</v>
      </c>
      <c r="I904" t="s">
        <v>16</v>
      </c>
      <c r="J904">
        <v>143</v>
      </c>
      <c r="K904" t="s">
        <v>24</v>
      </c>
      <c r="L904" t="s">
        <v>25</v>
      </c>
      <c r="M904" s="1">
        <v>44111.208333333336</v>
      </c>
      <c r="N904" s="1">
        <v>44330.208333333336</v>
      </c>
      <c r="P904">
        <f t="shared" si="117"/>
        <v>4</v>
      </c>
      <c r="Q904">
        <f t="shared" si="118"/>
        <v>24</v>
      </c>
      <c r="R904">
        <f t="shared" si="113"/>
        <v>28</v>
      </c>
      <c r="U904">
        <f t="shared" si="114"/>
        <v>6</v>
      </c>
      <c r="W904">
        <f t="shared" si="115"/>
        <v>2</v>
      </c>
      <c r="X904">
        <f t="shared" si="116"/>
        <v>3</v>
      </c>
      <c r="AE904" s="4" t="str">
        <f t="shared" si="119"/>
        <v xml:space="preserve">       </v>
      </c>
      <c r="AF904" s="4" t="str">
        <f t="shared" si="120"/>
        <v xml:space="preserve">       ('2515', '4149', 'cat4', 'subcat4', 'Vargas, Banks and Palmer', 'Extended 24/7 implementation', 156800, 6024, 'failed', 143, 'US', 'USD', '2020-10-07 05:00:00', '2021-05-14 05:00:00'),</v>
      </c>
    </row>
    <row r="905" spans="1:32" x14ac:dyDescent="0.55000000000000004">
      <c r="A905">
        <v>2931</v>
      </c>
      <c r="B905">
        <v>2213</v>
      </c>
      <c r="C905" t="s">
        <v>19</v>
      </c>
      <c r="D905" t="s">
        <v>20</v>
      </c>
      <c r="E905" t="s">
        <v>1349</v>
      </c>
      <c r="F905" t="s">
        <v>1350</v>
      </c>
      <c r="G905">
        <v>98600</v>
      </c>
      <c r="H905">
        <v>62174</v>
      </c>
      <c r="I905" t="s">
        <v>82</v>
      </c>
      <c r="J905">
        <v>723</v>
      </c>
      <c r="K905" t="s">
        <v>24</v>
      </c>
      <c r="L905" t="s">
        <v>25</v>
      </c>
      <c r="M905" s="1">
        <v>44322.208333333336</v>
      </c>
      <c r="N905" s="1">
        <v>44369.208333333336</v>
      </c>
      <c r="P905">
        <f t="shared" si="117"/>
        <v>4</v>
      </c>
      <c r="Q905">
        <f t="shared" si="118"/>
        <v>10</v>
      </c>
      <c r="R905">
        <f t="shared" si="113"/>
        <v>33</v>
      </c>
      <c r="U905">
        <f t="shared" si="114"/>
        <v>8</v>
      </c>
      <c r="W905">
        <f t="shared" si="115"/>
        <v>2</v>
      </c>
      <c r="X905">
        <f t="shared" si="116"/>
        <v>3</v>
      </c>
      <c r="AE905" s="4" t="str">
        <f t="shared" si="119"/>
        <v xml:space="preserve">       </v>
      </c>
      <c r="AF905" s="4" t="str">
        <f t="shared" si="120"/>
        <v xml:space="preserve">       ('2931', '2213', 'cat1', 'subcat1', 'Vargas-Cox', 'Vision-oriented local contingency', 98600, 62174, 'canceled', 723, 'US', 'USD', '2021-05-06 05:00:00', '2021-06-22 05:00:00'),</v>
      </c>
    </row>
    <row r="906" spans="1:32" x14ac:dyDescent="0.55000000000000004">
      <c r="A906">
        <v>3042</v>
      </c>
      <c r="B906">
        <v>2670</v>
      </c>
      <c r="C906" t="s">
        <v>48</v>
      </c>
      <c r="D906" t="s">
        <v>60</v>
      </c>
      <c r="E906" t="s">
        <v>1636</v>
      </c>
      <c r="F906" t="s">
        <v>1637</v>
      </c>
      <c r="G906">
        <v>7100</v>
      </c>
      <c r="H906">
        <v>1022</v>
      </c>
      <c r="I906" t="s">
        <v>16</v>
      </c>
      <c r="J906">
        <v>31</v>
      </c>
      <c r="K906" t="s">
        <v>24</v>
      </c>
      <c r="L906" t="s">
        <v>25</v>
      </c>
      <c r="M906" s="1">
        <v>44167.25</v>
      </c>
      <c r="N906" s="1">
        <v>44379.208333333336</v>
      </c>
      <c r="P906">
        <f t="shared" si="117"/>
        <v>4</v>
      </c>
      <c r="Q906">
        <f t="shared" si="118"/>
        <v>11</v>
      </c>
      <c r="R906">
        <f t="shared" si="113"/>
        <v>40</v>
      </c>
      <c r="U906">
        <f t="shared" si="114"/>
        <v>6</v>
      </c>
      <c r="W906">
        <f t="shared" si="115"/>
        <v>2</v>
      </c>
      <c r="X906">
        <f t="shared" si="116"/>
        <v>3</v>
      </c>
      <c r="AE906" s="4" t="str">
        <f t="shared" si="119"/>
        <v xml:space="preserve">       </v>
      </c>
      <c r="AF906" s="4" t="str">
        <f t="shared" si="120"/>
        <v xml:space="preserve">       ('3042', '2670', 'cat5', 'subcat7', 'Vasquez Inc', 'Stand-alone asynchronous functionalities', 7100, 1022, 'failed', 31, 'US', 'USD', '2020-12-02 06:00:00', '2021-07-02 05:00:00'),</v>
      </c>
    </row>
    <row r="907" spans="1:32" x14ac:dyDescent="0.55000000000000004">
      <c r="A907">
        <v>1482</v>
      </c>
      <c r="B907">
        <v>3604</v>
      </c>
      <c r="C907" t="s">
        <v>26</v>
      </c>
      <c r="D907" t="s">
        <v>27</v>
      </c>
      <c r="E907" t="s">
        <v>148</v>
      </c>
      <c r="F907" t="s">
        <v>149</v>
      </c>
      <c r="G907">
        <v>3700</v>
      </c>
      <c r="H907">
        <v>4247</v>
      </c>
      <c r="I907" t="s">
        <v>23</v>
      </c>
      <c r="J907">
        <v>92</v>
      </c>
      <c r="K907" t="s">
        <v>24</v>
      </c>
      <c r="L907" t="s">
        <v>25</v>
      </c>
      <c r="M907" s="1">
        <v>44339.208333333336</v>
      </c>
      <c r="N907" s="1">
        <v>44462.208333333336</v>
      </c>
      <c r="P907">
        <f t="shared" si="117"/>
        <v>4</v>
      </c>
      <c r="Q907">
        <f t="shared" si="118"/>
        <v>25</v>
      </c>
      <c r="R907">
        <f t="shared" si="113"/>
        <v>31</v>
      </c>
      <c r="U907">
        <f t="shared" si="114"/>
        <v>10</v>
      </c>
      <c r="W907">
        <f t="shared" si="115"/>
        <v>2</v>
      </c>
      <c r="X907">
        <f t="shared" si="116"/>
        <v>3</v>
      </c>
      <c r="AE907" s="4" t="str">
        <f t="shared" si="119"/>
        <v xml:space="preserve">       </v>
      </c>
      <c r="AF907" s="4" t="str">
        <f t="shared" si="120"/>
        <v xml:space="preserve">       ('1482', '3604', 'cat2', 'subcat2', 'Vaughn, Hunt and Caldwell', 'Virtual grid-enabled task-force', 3700, 4247, 'successful', 92, 'US', 'USD', '2021-05-23 05:00:00', '2021-09-23 05:00:00'),</v>
      </c>
    </row>
    <row r="908" spans="1:32" x14ac:dyDescent="0.55000000000000004">
      <c r="A908">
        <v>2701</v>
      </c>
      <c r="B908">
        <v>2573</v>
      </c>
      <c r="C908" t="s">
        <v>131</v>
      </c>
      <c r="D908" t="s">
        <v>132</v>
      </c>
      <c r="E908" t="s">
        <v>1789</v>
      </c>
      <c r="F908" t="s">
        <v>1790</v>
      </c>
      <c r="G908">
        <v>42100</v>
      </c>
      <c r="H908">
        <v>79268</v>
      </c>
      <c r="I908" t="s">
        <v>23</v>
      </c>
      <c r="J908">
        <v>1887</v>
      </c>
      <c r="K908" t="s">
        <v>24</v>
      </c>
      <c r="L908" t="s">
        <v>25</v>
      </c>
      <c r="M908" s="1">
        <v>44029.208333333336</v>
      </c>
      <c r="N908" s="1">
        <v>44297.208333333336</v>
      </c>
      <c r="P908">
        <f t="shared" si="117"/>
        <v>4</v>
      </c>
      <c r="Q908">
        <f t="shared" si="118"/>
        <v>24</v>
      </c>
      <c r="R908">
        <f t="shared" si="113"/>
        <v>34</v>
      </c>
      <c r="U908">
        <f t="shared" si="114"/>
        <v>10</v>
      </c>
      <c r="W908">
        <f t="shared" si="115"/>
        <v>2</v>
      </c>
      <c r="X908">
        <f t="shared" si="116"/>
        <v>3</v>
      </c>
      <c r="AE908" s="4" t="str">
        <f t="shared" si="119"/>
        <v xml:space="preserve">       </v>
      </c>
      <c r="AF908" s="4" t="str">
        <f t="shared" si="120"/>
        <v xml:space="preserve">       ('2701', '2573', 'cat8', 'subcat15', 'Vazquez, Ochoa and Clark', 'Intuitive value-added installation', 42100, 79268, 'successful', 1887, 'US', 'USD', '2020-07-17 05:00:00', '2021-04-11 05:00:00'),</v>
      </c>
    </row>
    <row r="909" spans="1:32" x14ac:dyDescent="0.55000000000000004">
      <c r="A909">
        <v>2484</v>
      </c>
      <c r="B909">
        <v>5368</v>
      </c>
      <c r="C909" t="s">
        <v>97</v>
      </c>
      <c r="D909" t="s">
        <v>302</v>
      </c>
      <c r="E909" t="s">
        <v>300</v>
      </c>
      <c r="F909" t="s">
        <v>301</v>
      </c>
      <c r="G909">
        <v>75100</v>
      </c>
      <c r="H909">
        <v>112272</v>
      </c>
      <c r="I909" t="s">
        <v>23</v>
      </c>
      <c r="J909">
        <v>1782</v>
      </c>
      <c r="K909" t="s">
        <v>24</v>
      </c>
      <c r="L909" t="s">
        <v>25</v>
      </c>
      <c r="M909" s="1">
        <v>44301.208333333336</v>
      </c>
      <c r="N909" s="1">
        <v>44477.208333333336</v>
      </c>
      <c r="P909">
        <f t="shared" si="117"/>
        <v>4</v>
      </c>
      <c r="Q909">
        <f t="shared" si="118"/>
        <v>10</v>
      </c>
      <c r="R909">
        <f t="shared" si="113"/>
        <v>29</v>
      </c>
      <c r="U909">
        <f t="shared" si="114"/>
        <v>10</v>
      </c>
      <c r="W909">
        <f t="shared" si="115"/>
        <v>2</v>
      </c>
      <c r="X909">
        <f t="shared" si="116"/>
        <v>3</v>
      </c>
      <c r="AE909" s="4" t="str">
        <f t="shared" si="119"/>
        <v xml:space="preserve">       </v>
      </c>
      <c r="AF909" s="4" t="str">
        <f t="shared" si="120"/>
        <v xml:space="preserve">       ('2484', '5368', 'cat7', 'subcat21', 'Vega Group', 'Synchronized regional synergy', 75100, 112272, 'successful', 1782, 'US', 'USD', '2021-04-15 05:00:00', '2021-10-08 05:00:00'),</v>
      </c>
    </row>
    <row r="910" spans="1:32" x14ac:dyDescent="0.55000000000000004">
      <c r="A910">
        <v>988</v>
      </c>
      <c r="B910">
        <v>5685</v>
      </c>
      <c r="C910" t="s">
        <v>26</v>
      </c>
      <c r="D910" t="s">
        <v>27</v>
      </c>
      <c r="E910" t="s">
        <v>1612</v>
      </c>
      <c r="F910" t="s">
        <v>1613</v>
      </c>
      <c r="G910">
        <v>7400</v>
      </c>
      <c r="H910">
        <v>10451</v>
      </c>
      <c r="I910" t="s">
        <v>23</v>
      </c>
      <c r="J910">
        <v>138</v>
      </c>
      <c r="K910" t="s">
        <v>24</v>
      </c>
      <c r="L910" t="s">
        <v>25</v>
      </c>
      <c r="M910" s="1">
        <v>44304.208333333336</v>
      </c>
      <c r="N910" s="1">
        <v>44518.25</v>
      </c>
      <c r="P910">
        <f t="shared" si="117"/>
        <v>3</v>
      </c>
      <c r="Q910">
        <f t="shared" si="118"/>
        <v>21</v>
      </c>
      <c r="R910">
        <f t="shared" si="113"/>
        <v>33</v>
      </c>
      <c r="U910">
        <f t="shared" si="114"/>
        <v>10</v>
      </c>
      <c r="W910">
        <f t="shared" si="115"/>
        <v>2</v>
      </c>
      <c r="X910">
        <f t="shared" si="116"/>
        <v>3</v>
      </c>
      <c r="AE910" s="4" t="str">
        <f t="shared" si="119"/>
        <v xml:space="preserve">       </v>
      </c>
      <c r="AF910" s="4" t="str">
        <f t="shared" si="120"/>
        <v xml:space="preserve">       ('988', '5685', 'cat2', 'subcat2', 'Vega, Chan and Carney', 'Down-sized systematic utilization', 7400, 10451, 'successful', 138, 'US', 'USD', '2021-04-18 05:00:00', '2021-11-18 06:00:00'),</v>
      </c>
    </row>
    <row r="911" spans="1:32" x14ac:dyDescent="0.55000000000000004">
      <c r="A911">
        <v>1315</v>
      </c>
      <c r="B911">
        <v>5171</v>
      </c>
      <c r="C911" t="s">
        <v>97</v>
      </c>
      <c r="D911" t="s">
        <v>98</v>
      </c>
      <c r="E911" t="s">
        <v>682</v>
      </c>
      <c r="F911" t="s">
        <v>683</v>
      </c>
      <c r="G911">
        <v>7800</v>
      </c>
      <c r="H911">
        <v>1586</v>
      </c>
      <c r="I911" t="s">
        <v>16</v>
      </c>
      <c r="J911">
        <v>16</v>
      </c>
      <c r="K911" t="s">
        <v>24</v>
      </c>
      <c r="L911" t="s">
        <v>25</v>
      </c>
      <c r="M911" s="1">
        <v>44283.208333333336</v>
      </c>
      <c r="N911" s="1">
        <v>44309.208333333336</v>
      </c>
      <c r="P911">
        <f t="shared" si="117"/>
        <v>4</v>
      </c>
      <c r="Q911">
        <f t="shared" si="118"/>
        <v>25</v>
      </c>
      <c r="R911">
        <f t="shared" si="113"/>
        <v>33</v>
      </c>
      <c r="U911">
        <f t="shared" si="114"/>
        <v>6</v>
      </c>
      <c r="W911">
        <f t="shared" si="115"/>
        <v>2</v>
      </c>
      <c r="X911">
        <f t="shared" si="116"/>
        <v>3</v>
      </c>
      <c r="AE911" s="4" t="str">
        <f t="shared" si="119"/>
        <v xml:space="preserve">       </v>
      </c>
      <c r="AF911" s="4" t="str">
        <f t="shared" si="120"/>
        <v xml:space="preserve">       ('1315', '5171', 'cat7', 'subcat12', 'Velazquez, Hunt and Ortiz', 'Switchable zero tolerance website', 7800, 1586, 'failed', 16, 'US', 'USD', '2021-03-28 05:00:00', '2021-04-23 05:00:00'),</v>
      </c>
    </row>
    <row r="912" spans="1:32" x14ac:dyDescent="0.55000000000000004">
      <c r="A912">
        <v>3157</v>
      </c>
      <c r="B912">
        <v>5661</v>
      </c>
      <c r="C912" t="s">
        <v>38</v>
      </c>
      <c r="D912" t="s">
        <v>39</v>
      </c>
      <c r="E912" t="s">
        <v>968</v>
      </c>
      <c r="F912" t="s">
        <v>969</v>
      </c>
      <c r="G912">
        <v>116500</v>
      </c>
      <c r="H912">
        <v>137904</v>
      </c>
      <c r="I912" t="s">
        <v>23</v>
      </c>
      <c r="J912">
        <v>3727</v>
      </c>
      <c r="K912" t="s">
        <v>24</v>
      </c>
      <c r="L912" t="s">
        <v>25</v>
      </c>
      <c r="M912" s="1">
        <v>44118.208333333336</v>
      </c>
      <c r="N912" s="1">
        <v>44475.208333333336</v>
      </c>
      <c r="P912">
        <f t="shared" si="117"/>
        <v>4</v>
      </c>
      <c r="Q912">
        <f t="shared" si="118"/>
        <v>33</v>
      </c>
      <c r="R912">
        <f t="shared" si="113"/>
        <v>29</v>
      </c>
      <c r="U912">
        <f t="shared" si="114"/>
        <v>10</v>
      </c>
      <c r="W912">
        <f t="shared" si="115"/>
        <v>2</v>
      </c>
      <c r="X912">
        <f t="shared" si="116"/>
        <v>3</v>
      </c>
      <c r="AE912" s="4" t="str">
        <f t="shared" si="119"/>
        <v xml:space="preserve">       </v>
      </c>
      <c r="AF912" s="4" t="str">
        <f t="shared" si="120"/>
        <v xml:space="preserve">       ('3157', '5661', 'cat4', 'subcat4', 'Villanueva, Wright and Richardson', 'Profit-focused global product', 116500, 137904, 'successful', 3727, 'US', 'USD', '2020-10-14 05:00:00', '2021-10-06 05:00:00'),</v>
      </c>
    </row>
    <row r="913" spans="1:32" x14ac:dyDescent="0.55000000000000004">
      <c r="A913">
        <v>2139</v>
      </c>
      <c r="B913">
        <v>2987</v>
      </c>
      <c r="C913" t="s">
        <v>26</v>
      </c>
      <c r="D913" t="s">
        <v>27</v>
      </c>
      <c r="E913" t="s">
        <v>1673</v>
      </c>
      <c r="F913" t="s">
        <v>1674</v>
      </c>
      <c r="G913">
        <v>3200</v>
      </c>
      <c r="H913">
        <v>2950</v>
      </c>
      <c r="I913" t="s">
        <v>16</v>
      </c>
      <c r="J913">
        <v>36</v>
      </c>
      <c r="K913" t="s">
        <v>42</v>
      </c>
      <c r="L913" t="s">
        <v>43</v>
      </c>
      <c r="M913" s="1">
        <v>44421.208333333336</v>
      </c>
      <c r="N913" s="1">
        <v>44556.25</v>
      </c>
      <c r="P913">
        <f t="shared" si="117"/>
        <v>4</v>
      </c>
      <c r="Q913">
        <f t="shared" si="118"/>
        <v>11</v>
      </c>
      <c r="R913">
        <f t="shared" si="113"/>
        <v>25</v>
      </c>
      <c r="U913">
        <f t="shared" si="114"/>
        <v>6</v>
      </c>
      <c r="W913">
        <f t="shared" si="115"/>
        <v>2</v>
      </c>
      <c r="X913">
        <f t="shared" si="116"/>
        <v>3</v>
      </c>
      <c r="AE913" s="4" t="str">
        <f t="shared" si="119"/>
        <v xml:space="preserve">       </v>
      </c>
      <c r="AF913" s="4" t="str">
        <f t="shared" si="120"/>
        <v xml:space="preserve">       ('2139', '2987', 'cat2', 'subcat2', 'Vincent PLC', 'Visionary 24hour analyzer', 3200, 2950, 'failed', 36, 'DK', 'DKK', '2021-08-13 05:00:00', '2021-12-26 06:00:00'),</v>
      </c>
    </row>
    <row r="914" spans="1:32" x14ac:dyDescent="0.55000000000000004">
      <c r="A914">
        <v>933</v>
      </c>
      <c r="B914">
        <v>2908</v>
      </c>
      <c r="C914" t="s">
        <v>131</v>
      </c>
      <c r="D914" t="s">
        <v>132</v>
      </c>
      <c r="E914" t="s">
        <v>588</v>
      </c>
      <c r="F914" t="s">
        <v>589</v>
      </c>
      <c r="G914">
        <v>2900</v>
      </c>
      <c r="H914">
        <v>10756</v>
      </c>
      <c r="I914" t="s">
        <v>23</v>
      </c>
      <c r="J914">
        <v>199</v>
      </c>
      <c r="K914" t="s">
        <v>24</v>
      </c>
      <c r="L914" t="s">
        <v>25</v>
      </c>
      <c r="M914" s="1">
        <v>44130.208333333336</v>
      </c>
      <c r="N914" s="1">
        <v>44322.208333333336</v>
      </c>
      <c r="P914">
        <f t="shared" si="117"/>
        <v>3</v>
      </c>
      <c r="Q914">
        <f t="shared" si="118"/>
        <v>10</v>
      </c>
      <c r="R914">
        <f t="shared" ref="R914:R977" si="121">LEN(F914)</f>
        <v>27</v>
      </c>
      <c r="U914">
        <f t="shared" ref="U914:U977" si="122">LEN(I914)</f>
        <v>10</v>
      </c>
      <c r="W914">
        <f t="shared" ref="W914:W977" si="123">LEN(K914)</f>
        <v>2</v>
      </c>
      <c r="X914">
        <f t="shared" si="116"/>
        <v>3</v>
      </c>
      <c r="AE914" s="4" t="str">
        <f t="shared" si="119"/>
        <v xml:space="preserve">       </v>
      </c>
      <c r="AF914" s="4" t="str">
        <f t="shared" si="120"/>
        <v xml:space="preserve">       ('933', '2908', 'cat8', 'subcat15', 'Walker Ltd', 'Organic eco-centric success', 2900, 10756, 'successful', 199, 'US', 'USD', '2020-10-26 05:00:00', '2021-05-06 05:00:00'),</v>
      </c>
    </row>
    <row r="915" spans="1:32" x14ac:dyDescent="0.55000000000000004">
      <c r="A915">
        <v>2036</v>
      </c>
      <c r="B915">
        <v>2166</v>
      </c>
      <c r="C915" t="s">
        <v>38</v>
      </c>
      <c r="D915" t="s">
        <v>39</v>
      </c>
      <c r="E915" t="s">
        <v>438</v>
      </c>
      <c r="F915" t="s">
        <v>439</v>
      </c>
      <c r="G915">
        <v>8200</v>
      </c>
      <c r="H915">
        <v>2625</v>
      </c>
      <c r="I915" t="s">
        <v>16</v>
      </c>
      <c r="J915">
        <v>35</v>
      </c>
      <c r="K915" t="s">
        <v>116</v>
      </c>
      <c r="L915" t="s">
        <v>117</v>
      </c>
      <c r="M915" s="1">
        <v>44365.208333333336</v>
      </c>
      <c r="N915" s="1">
        <v>44476.208333333336</v>
      </c>
      <c r="P915">
        <f t="shared" si="117"/>
        <v>4</v>
      </c>
      <c r="Q915">
        <f t="shared" si="118"/>
        <v>27</v>
      </c>
      <c r="R915">
        <f t="shared" si="121"/>
        <v>33</v>
      </c>
      <c r="U915">
        <f t="shared" si="122"/>
        <v>6</v>
      </c>
      <c r="W915">
        <f t="shared" si="123"/>
        <v>2</v>
      </c>
      <c r="X915">
        <f t="shared" si="116"/>
        <v>3</v>
      </c>
      <c r="AE915" s="4" t="str">
        <f t="shared" si="119"/>
        <v xml:space="preserve">       </v>
      </c>
      <c r="AF915" s="4" t="str">
        <f t="shared" si="120"/>
        <v xml:space="preserve">       ('2036', '2166', 'cat4', 'subcat4', 'Walker, Jones and Rodriguez', 'Networked didactic info-mediaries', 8200, 2625, 'failed', 35, 'IT', 'EUR', '2021-06-18 05:00:00', '2021-10-07 05:00:00'),</v>
      </c>
    </row>
    <row r="916" spans="1:32" x14ac:dyDescent="0.55000000000000004">
      <c r="A916">
        <v>671</v>
      </c>
      <c r="B916">
        <v>5602</v>
      </c>
      <c r="C916" t="s">
        <v>26</v>
      </c>
      <c r="D916" t="s">
        <v>67</v>
      </c>
      <c r="E916" t="s">
        <v>65</v>
      </c>
      <c r="F916" t="s">
        <v>66</v>
      </c>
      <c r="G916">
        <v>4200</v>
      </c>
      <c r="H916">
        <v>10295</v>
      </c>
      <c r="I916" t="s">
        <v>23</v>
      </c>
      <c r="J916">
        <v>98</v>
      </c>
      <c r="K916" t="s">
        <v>24</v>
      </c>
      <c r="L916" t="s">
        <v>25</v>
      </c>
      <c r="M916" s="1">
        <v>44146.25</v>
      </c>
      <c r="N916" s="1">
        <v>44506.208333333336</v>
      </c>
      <c r="P916">
        <f t="shared" si="117"/>
        <v>3</v>
      </c>
      <c r="Q916">
        <f t="shared" si="118"/>
        <v>26</v>
      </c>
      <c r="R916">
        <f t="shared" si="121"/>
        <v>42</v>
      </c>
      <c r="U916">
        <f t="shared" si="122"/>
        <v>10</v>
      </c>
      <c r="W916">
        <f t="shared" si="123"/>
        <v>2</v>
      </c>
      <c r="X916">
        <f t="shared" si="116"/>
        <v>3</v>
      </c>
      <c r="AE916" s="4" t="str">
        <f t="shared" si="119"/>
        <v xml:space="preserve">       </v>
      </c>
      <c r="AF916" s="4" t="str">
        <f t="shared" si="120"/>
        <v xml:space="preserve">       ('671', '5602', 'cat2', 'subcat8', 'Walker, Taylor and Coleman', 'Multi-tiered directional open architecture', 4200, 10295, 'successful', 98, 'US', 'USD', '2020-11-11 06:00:00', '2021-11-06 05:00:00'),</v>
      </c>
    </row>
    <row r="917" spans="1:32" x14ac:dyDescent="0.55000000000000004">
      <c r="A917">
        <v>906</v>
      </c>
      <c r="B917">
        <v>6033</v>
      </c>
      <c r="C917" t="s">
        <v>38</v>
      </c>
      <c r="D917" t="s">
        <v>39</v>
      </c>
      <c r="E917" t="s">
        <v>1660</v>
      </c>
      <c r="F917" t="s">
        <v>1661</v>
      </c>
      <c r="G917">
        <v>700</v>
      </c>
      <c r="H917">
        <v>1848</v>
      </c>
      <c r="I917" t="s">
        <v>23</v>
      </c>
      <c r="J917">
        <v>43</v>
      </c>
      <c r="K917" t="s">
        <v>24</v>
      </c>
      <c r="L917" t="s">
        <v>25</v>
      </c>
      <c r="M917" s="1">
        <v>44341.208333333336</v>
      </c>
      <c r="N917" s="1">
        <v>44450.208333333336</v>
      </c>
      <c r="P917">
        <f t="shared" si="117"/>
        <v>3</v>
      </c>
      <c r="Q917">
        <f t="shared" si="118"/>
        <v>13</v>
      </c>
      <c r="R917">
        <f t="shared" si="121"/>
        <v>25</v>
      </c>
      <c r="U917">
        <f t="shared" si="122"/>
        <v>10</v>
      </c>
      <c r="W917">
        <f t="shared" si="123"/>
        <v>2</v>
      </c>
      <c r="X917">
        <f t="shared" si="116"/>
        <v>3</v>
      </c>
      <c r="AE917" s="4" t="str">
        <f t="shared" si="119"/>
        <v xml:space="preserve">       </v>
      </c>
      <c r="AF917" s="4" t="str">
        <f t="shared" si="120"/>
        <v xml:space="preserve">       ('906', '6033', 'cat4', 'subcat4', 'Walker-Taylor', 'Automated uniform concept', 700, 1848, 'successful', 43, 'US', 'USD', '2021-05-25 05:00:00', '2021-09-11 05:00:00'),</v>
      </c>
    </row>
    <row r="918" spans="1:32" x14ac:dyDescent="0.55000000000000004">
      <c r="A918">
        <v>751</v>
      </c>
      <c r="B918">
        <v>3440</v>
      </c>
      <c r="C918" t="s">
        <v>26</v>
      </c>
      <c r="D918" t="s">
        <v>27</v>
      </c>
      <c r="E918" t="s">
        <v>1646</v>
      </c>
      <c r="F918" t="s">
        <v>1647</v>
      </c>
      <c r="G918">
        <v>100</v>
      </c>
      <c r="H918">
        <v>1</v>
      </c>
      <c r="I918" t="s">
        <v>16</v>
      </c>
      <c r="J918">
        <v>1</v>
      </c>
      <c r="K918" t="s">
        <v>107</v>
      </c>
      <c r="L918" t="s">
        <v>108</v>
      </c>
      <c r="M918" s="1">
        <v>44364.208333333336</v>
      </c>
      <c r="N918" s="1">
        <v>44393.208333333336</v>
      </c>
      <c r="P918">
        <f t="shared" si="117"/>
        <v>3</v>
      </c>
      <c r="Q918">
        <f t="shared" si="118"/>
        <v>11</v>
      </c>
      <c r="R918">
        <f t="shared" si="121"/>
        <v>29</v>
      </c>
      <c r="U918">
        <f t="shared" si="122"/>
        <v>6</v>
      </c>
      <c r="W918">
        <f t="shared" si="123"/>
        <v>2</v>
      </c>
      <c r="X918">
        <f t="shared" si="116"/>
        <v>3</v>
      </c>
      <c r="AE918" s="4" t="str">
        <f t="shared" si="119"/>
        <v xml:space="preserve">       </v>
      </c>
      <c r="AF918" s="4" t="str">
        <f t="shared" si="120"/>
        <v xml:space="preserve">       ('751', '3440', 'cat2', 'subcat2', 'Wallace LLC', 'Centralized regional function', 100, 1, 'failed', 1, 'CH', 'CHF', '2021-06-17 05:00:00', '2021-07-16 05:00:00'),</v>
      </c>
    </row>
    <row r="919" spans="1:32" x14ac:dyDescent="0.55000000000000004">
      <c r="A919">
        <v>2084</v>
      </c>
      <c r="B919">
        <v>4750</v>
      </c>
      <c r="C919" t="s">
        <v>48</v>
      </c>
      <c r="D919" t="s">
        <v>49</v>
      </c>
      <c r="E919" t="s">
        <v>1430</v>
      </c>
      <c r="F919" t="s">
        <v>1431</v>
      </c>
      <c r="G919">
        <v>3600</v>
      </c>
      <c r="H919">
        <v>8158</v>
      </c>
      <c r="I919" t="s">
        <v>23</v>
      </c>
      <c r="J919">
        <v>190</v>
      </c>
      <c r="K919" t="s">
        <v>24</v>
      </c>
      <c r="L919" t="s">
        <v>25</v>
      </c>
      <c r="M919" s="1">
        <v>44474.208333333336</v>
      </c>
      <c r="N919" s="1">
        <v>44524.25</v>
      </c>
      <c r="P919">
        <f t="shared" si="117"/>
        <v>4</v>
      </c>
      <c r="Q919">
        <f t="shared" si="118"/>
        <v>11</v>
      </c>
      <c r="R919">
        <f t="shared" si="121"/>
        <v>34</v>
      </c>
      <c r="U919">
        <f t="shared" si="122"/>
        <v>10</v>
      </c>
      <c r="W919">
        <f t="shared" si="123"/>
        <v>2</v>
      </c>
      <c r="X919">
        <f t="shared" si="116"/>
        <v>3</v>
      </c>
      <c r="AE919" s="4" t="str">
        <f t="shared" si="119"/>
        <v xml:space="preserve">       </v>
      </c>
      <c r="AF919" s="4" t="str">
        <f t="shared" si="120"/>
        <v xml:space="preserve">       ('2084', '4750', 'cat5', 'subcat5', 'Walsh-Watts', 'Polarized actuating implementation', 3600, 8158, 'successful', 190, 'US', 'USD', '2021-10-05 05:00:00', '2021-11-24 06:00:00'),</v>
      </c>
    </row>
    <row r="920" spans="1:32" x14ac:dyDescent="0.55000000000000004">
      <c r="A920">
        <v>806</v>
      </c>
      <c r="B920">
        <v>2961</v>
      </c>
      <c r="C920" t="s">
        <v>131</v>
      </c>
      <c r="D920" t="s">
        <v>132</v>
      </c>
      <c r="E920" t="s">
        <v>1929</v>
      </c>
      <c r="F920" t="s">
        <v>1930</v>
      </c>
      <c r="G920">
        <v>10000</v>
      </c>
      <c r="H920">
        <v>8142</v>
      </c>
      <c r="I920" t="s">
        <v>16</v>
      </c>
      <c r="J920">
        <v>263</v>
      </c>
      <c r="K920" t="s">
        <v>30</v>
      </c>
      <c r="L920" t="s">
        <v>31</v>
      </c>
      <c r="M920" s="1">
        <v>44185.25</v>
      </c>
      <c r="N920" s="1">
        <v>44227.25</v>
      </c>
      <c r="P920">
        <f t="shared" si="117"/>
        <v>3</v>
      </c>
      <c r="Q920">
        <f t="shared" si="118"/>
        <v>10</v>
      </c>
      <c r="R920">
        <f t="shared" si="121"/>
        <v>34</v>
      </c>
      <c r="U920">
        <f t="shared" si="122"/>
        <v>6</v>
      </c>
      <c r="W920">
        <f t="shared" si="123"/>
        <v>2</v>
      </c>
      <c r="X920">
        <f t="shared" si="116"/>
        <v>3</v>
      </c>
      <c r="AE920" s="4" t="str">
        <f t="shared" si="119"/>
        <v xml:space="preserve">       </v>
      </c>
      <c r="AF920" s="4" t="str">
        <f t="shared" si="120"/>
        <v xml:space="preserve">       ('806', '2961', 'cat8', 'subcat15', 'Walter Inc', 'Streamlined 5thgeneration intranet', 10000, 8142, 'failed', 263, 'AU', 'AUD', '2020-12-20 06:00:00', '2021-01-31 06:00:00'),</v>
      </c>
    </row>
    <row r="921" spans="1:32" x14ac:dyDescent="0.55000000000000004">
      <c r="A921">
        <v>1231</v>
      </c>
      <c r="B921">
        <v>4914</v>
      </c>
      <c r="C921" t="s">
        <v>32</v>
      </c>
      <c r="D921" t="s">
        <v>33</v>
      </c>
      <c r="E921" t="s">
        <v>554</v>
      </c>
      <c r="F921" t="s">
        <v>555</v>
      </c>
      <c r="G921">
        <v>4500</v>
      </c>
      <c r="H921">
        <v>14649</v>
      </c>
      <c r="I921" t="s">
        <v>23</v>
      </c>
      <c r="J921">
        <v>222</v>
      </c>
      <c r="K921" t="s">
        <v>24</v>
      </c>
      <c r="L921" t="s">
        <v>25</v>
      </c>
      <c r="M921" s="1">
        <v>44155.25</v>
      </c>
      <c r="N921" s="1">
        <v>44527.25</v>
      </c>
      <c r="P921">
        <f t="shared" si="117"/>
        <v>4</v>
      </c>
      <c r="Q921">
        <f t="shared" si="118"/>
        <v>14</v>
      </c>
      <c r="R921">
        <f t="shared" si="121"/>
        <v>36</v>
      </c>
      <c r="U921">
        <f t="shared" si="122"/>
        <v>10</v>
      </c>
      <c r="W921">
        <f t="shared" si="123"/>
        <v>2</v>
      </c>
      <c r="X921">
        <f t="shared" si="116"/>
        <v>3</v>
      </c>
      <c r="AE921" s="4" t="str">
        <f t="shared" si="119"/>
        <v xml:space="preserve">       </v>
      </c>
      <c r="AF921" s="4" t="str">
        <f t="shared" si="120"/>
        <v xml:space="preserve">       ('1231', '4914', 'cat3', 'subcat3', 'Walters-Carter', 'Seamless value-added standardization', 4500, 14649, 'successful', 222, 'US', 'USD', '2020-11-20 06:00:00', '2021-11-27 06:00:00'),</v>
      </c>
    </row>
    <row r="922" spans="1:32" x14ac:dyDescent="0.55000000000000004">
      <c r="A922">
        <v>495</v>
      </c>
      <c r="B922">
        <v>5637</v>
      </c>
      <c r="C922" t="s">
        <v>48</v>
      </c>
      <c r="D922" t="s">
        <v>109</v>
      </c>
      <c r="E922" t="s">
        <v>1355</v>
      </c>
      <c r="F922" t="s">
        <v>1356</v>
      </c>
      <c r="G922">
        <v>196700</v>
      </c>
      <c r="H922">
        <v>174039</v>
      </c>
      <c r="I922" t="s">
        <v>16</v>
      </c>
      <c r="J922">
        <v>3868</v>
      </c>
      <c r="K922" t="s">
        <v>116</v>
      </c>
      <c r="L922" t="s">
        <v>117</v>
      </c>
      <c r="M922" s="1">
        <v>44409.208333333336</v>
      </c>
      <c r="N922" s="1">
        <v>44557.25</v>
      </c>
      <c r="P922">
        <f t="shared" si="117"/>
        <v>3</v>
      </c>
      <c r="Q922">
        <f t="shared" si="118"/>
        <v>21</v>
      </c>
      <c r="R922">
        <f t="shared" si="121"/>
        <v>28</v>
      </c>
      <c r="U922">
        <f t="shared" si="122"/>
        <v>6</v>
      </c>
      <c r="W922">
        <f t="shared" si="123"/>
        <v>2</v>
      </c>
      <c r="X922">
        <f t="shared" si="116"/>
        <v>3</v>
      </c>
      <c r="AE922" s="4" t="str">
        <f t="shared" si="119"/>
        <v xml:space="preserve">       </v>
      </c>
      <c r="AF922" s="4" t="str">
        <f t="shared" si="120"/>
        <v xml:space="preserve">       ('495', '5637', 'cat5', 'subcat13', 'Wang, Koch and Weaver', 'Digitized analyzing capacity', 196700, 174039, 'failed', 3868, 'IT', 'EUR', '2021-08-01 05:00:00', '2021-12-27 06:00:00'),</v>
      </c>
    </row>
    <row r="923" spans="1:32" x14ac:dyDescent="0.55000000000000004">
      <c r="A923">
        <v>179</v>
      </c>
      <c r="B923">
        <v>2133</v>
      </c>
      <c r="C923" t="s">
        <v>26</v>
      </c>
      <c r="D923" t="s">
        <v>57</v>
      </c>
      <c r="E923" t="s">
        <v>1277</v>
      </c>
      <c r="F923" t="s">
        <v>1278</v>
      </c>
      <c r="G923">
        <v>6200</v>
      </c>
      <c r="H923">
        <v>8645</v>
      </c>
      <c r="I923" t="s">
        <v>23</v>
      </c>
      <c r="J923">
        <v>192</v>
      </c>
      <c r="K923" t="s">
        <v>24</v>
      </c>
      <c r="L923" t="s">
        <v>25</v>
      </c>
      <c r="M923" s="1">
        <v>44449.208333333336</v>
      </c>
      <c r="N923" s="1">
        <v>44505.208333333336</v>
      </c>
      <c r="P923">
        <f t="shared" si="117"/>
        <v>3</v>
      </c>
      <c r="Q923">
        <f t="shared" si="118"/>
        <v>23</v>
      </c>
      <c r="R923">
        <f t="shared" si="121"/>
        <v>23</v>
      </c>
      <c r="U923">
        <f t="shared" si="122"/>
        <v>10</v>
      </c>
      <c r="W923">
        <f t="shared" si="123"/>
        <v>2</v>
      </c>
      <c r="X923">
        <f t="shared" si="116"/>
        <v>3</v>
      </c>
      <c r="AE923" s="4" t="str">
        <f t="shared" si="119"/>
        <v xml:space="preserve">       </v>
      </c>
      <c r="AF923" s="4" t="str">
        <f t="shared" si="120"/>
        <v xml:space="preserve">       ('179', '2133', 'cat2', 'subcat6', 'Wang, Nguyen and Horton', 'Innovative holistic hub', 6200, 8645, 'successful', 192, 'US', 'USD', '2021-09-10 05:00:00', '2021-11-05 05:00:00'),</v>
      </c>
    </row>
    <row r="924" spans="1:32" x14ac:dyDescent="0.55000000000000004">
      <c r="A924">
        <v>2381</v>
      </c>
      <c r="B924">
        <v>1798</v>
      </c>
      <c r="C924" t="s">
        <v>32</v>
      </c>
      <c r="D924" t="s">
        <v>33</v>
      </c>
      <c r="E924" t="s">
        <v>1847</v>
      </c>
      <c r="F924" t="s">
        <v>1848</v>
      </c>
      <c r="G924">
        <v>1400</v>
      </c>
      <c r="H924">
        <v>3534</v>
      </c>
      <c r="I924" t="s">
        <v>23</v>
      </c>
      <c r="J924">
        <v>110</v>
      </c>
      <c r="K924" t="s">
        <v>24</v>
      </c>
      <c r="L924" t="s">
        <v>25</v>
      </c>
      <c r="M924" s="1">
        <v>44207.25</v>
      </c>
      <c r="N924" s="1">
        <v>44379.208333333336</v>
      </c>
      <c r="P924">
        <f t="shared" si="117"/>
        <v>4</v>
      </c>
      <c r="Q924">
        <f t="shared" si="118"/>
        <v>20</v>
      </c>
      <c r="R924">
        <f t="shared" si="121"/>
        <v>30</v>
      </c>
      <c r="U924">
        <f t="shared" si="122"/>
        <v>10</v>
      </c>
      <c r="W924">
        <f t="shared" si="123"/>
        <v>2</v>
      </c>
      <c r="X924">
        <f t="shared" si="116"/>
        <v>3</v>
      </c>
      <c r="AE924" s="4" t="str">
        <f t="shared" si="119"/>
        <v xml:space="preserve">       </v>
      </c>
      <c r="AF924" s="4" t="str">
        <f t="shared" si="120"/>
        <v xml:space="preserve">       ('2381', '1798', 'cat3', 'subcat3', 'Wang, Silva and Byrd', 'Integrated bifurcated software', 1400, 3534, 'successful', 110, 'US', 'USD', '2021-01-11 06:00:00', '2021-07-02 05:00:00'),</v>
      </c>
    </row>
    <row r="925" spans="1:32" x14ac:dyDescent="0.55000000000000004">
      <c r="A925">
        <v>969</v>
      </c>
      <c r="B925">
        <v>2043</v>
      </c>
      <c r="C925" t="s">
        <v>97</v>
      </c>
      <c r="D925" t="s">
        <v>302</v>
      </c>
      <c r="E925" t="s">
        <v>982</v>
      </c>
      <c r="F925" t="s">
        <v>983</v>
      </c>
      <c r="G925">
        <v>188800</v>
      </c>
      <c r="H925">
        <v>57734</v>
      </c>
      <c r="I925" t="s">
        <v>16</v>
      </c>
      <c r="J925">
        <v>535</v>
      </c>
      <c r="K925" t="s">
        <v>24</v>
      </c>
      <c r="L925" t="s">
        <v>25</v>
      </c>
      <c r="M925" s="1">
        <v>44482.208333333336</v>
      </c>
      <c r="N925" s="1">
        <v>44502.208333333336</v>
      </c>
      <c r="P925">
        <f t="shared" si="117"/>
        <v>3</v>
      </c>
      <c r="Q925">
        <f t="shared" si="118"/>
        <v>14</v>
      </c>
      <c r="R925">
        <f t="shared" si="121"/>
        <v>24</v>
      </c>
      <c r="U925">
        <f t="shared" si="122"/>
        <v>6</v>
      </c>
      <c r="W925">
        <f t="shared" si="123"/>
        <v>2</v>
      </c>
      <c r="X925">
        <f t="shared" si="116"/>
        <v>3</v>
      </c>
      <c r="AE925" s="4" t="str">
        <f t="shared" si="119"/>
        <v xml:space="preserve">       </v>
      </c>
      <c r="AF925" s="4" t="str">
        <f t="shared" si="120"/>
        <v xml:space="preserve">       ('969', '2043', 'cat7', 'subcat21', 'Wang-Rodriguez', 'Total multimedia website', 188800, 57734, 'failed', 535, 'US', 'USD', '2021-10-13 05:00:00', '2021-11-02 05:00:00'),</v>
      </c>
    </row>
    <row r="926" spans="1:32" x14ac:dyDescent="0.55000000000000004">
      <c r="A926">
        <v>2587</v>
      </c>
      <c r="B926">
        <v>3286</v>
      </c>
      <c r="C926" t="s">
        <v>131</v>
      </c>
      <c r="D926" t="s">
        <v>132</v>
      </c>
      <c r="E926" t="s">
        <v>1706</v>
      </c>
      <c r="F926" t="s">
        <v>1707</v>
      </c>
      <c r="G926">
        <v>97100</v>
      </c>
      <c r="H926">
        <v>105817</v>
      </c>
      <c r="I926" t="s">
        <v>23</v>
      </c>
      <c r="J926">
        <v>4233</v>
      </c>
      <c r="K926" t="s">
        <v>24</v>
      </c>
      <c r="L926" t="s">
        <v>25</v>
      </c>
      <c r="M926" s="1">
        <v>43956.208333333336</v>
      </c>
      <c r="N926" s="1">
        <v>44267.25</v>
      </c>
      <c r="P926">
        <f t="shared" si="117"/>
        <v>4</v>
      </c>
      <c r="Q926">
        <f t="shared" si="118"/>
        <v>8</v>
      </c>
      <c r="R926">
        <f t="shared" si="121"/>
        <v>40</v>
      </c>
      <c r="U926">
        <f t="shared" si="122"/>
        <v>10</v>
      </c>
      <c r="W926">
        <f t="shared" si="123"/>
        <v>2</v>
      </c>
      <c r="X926">
        <f t="shared" si="116"/>
        <v>3</v>
      </c>
      <c r="AE926" s="4" t="str">
        <f t="shared" si="119"/>
        <v xml:space="preserve">       </v>
      </c>
      <c r="AF926" s="4" t="str">
        <f t="shared" si="120"/>
        <v xml:space="preserve">       ('2587', '3286', 'cat8', 'subcat15', 'Ward PLC', 'Front-line bottom-line Graphic Interface', 97100, 105817, 'successful', 4233, 'US', 'USD', '2020-05-05 05:00:00', '2021-03-12 06:00:00'),</v>
      </c>
    </row>
    <row r="927" spans="1:32" x14ac:dyDescent="0.55000000000000004">
      <c r="A927">
        <v>41</v>
      </c>
      <c r="B927">
        <v>2583</v>
      </c>
      <c r="C927" t="s">
        <v>75</v>
      </c>
      <c r="D927" t="s">
        <v>216</v>
      </c>
      <c r="E927" t="s">
        <v>612</v>
      </c>
      <c r="F927" t="s">
        <v>613</v>
      </c>
      <c r="G927">
        <v>3900</v>
      </c>
      <c r="H927">
        <v>9419</v>
      </c>
      <c r="I927" t="s">
        <v>23</v>
      </c>
      <c r="J927">
        <v>116</v>
      </c>
      <c r="K927" t="s">
        <v>24</v>
      </c>
      <c r="L927" t="s">
        <v>25</v>
      </c>
      <c r="M927" s="1">
        <v>44349.208333333336</v>
      </c>
      <c r="N927" s="1">
        <v>44561.25</v>
      </c>
      <c r="P927">
        <f t="shared" si="117"/>
        <v>2</v>
      </c>
      <c r="Q927">
        <f t="shared" si="118"/>
        <v>22</v>
      </c>
      <c r="R927">
        <f t="shared" si="121"/>
        <v>45</v>
      </c>
      <c r="U927">
        <f t="shared" si="122"/>
        <v>10</v>
      </c>
      <c r="W927">
        <f t="shared" si="123"/>
        <v>2</v>
      </c>
      <c r="X927">
        <f t="shared" si="116"/>
        <v>3</v>
      </c>
      <c r="AE927" s="4" t="str">
        <f t="shared" si="119"/>
        <v xml:space="preserve">       </v>
      </c>
      <c r="AF927" s="4" t="str">
        <f t="shared" si="120"/>
        <v xml:space="preserve">       ('41', '2583', 'cat6', 'subcat19', 'Ward, Sanchez and Kemp', 'Stand-alone discrete Graphical User Interface', 3900, 9419, 'successful', 116, 'US', 'USD', '2021-06-02 05:00:00', '2021-12-31 06:00:00'),</v>
      </c>
    </row>
    <row r="928" spans="1:32" x14ac:dyDescent="0.55000000000000004">
      <c r="A928">
        <v>2352</v>
      </c>
      <c r="B928">
        <v>1613</v>
      </c>
      <c r="C928" t="s">
        <v>32</v>
      </c>
      <c r="D928" t="s">
        <v>33</v>
      </c>
      <c r="E928" t="s">
        <v>897</v>
      </c>
      <c r="F928" t="s">
        <v>898</v>
      </c>
      <c r="G928">
        <v>113800</v>
      </c>
      <c r="H928">
        <v>140469</v>
      </c>
      <c r="I928" t="s">
        <v>23</v>
      </c>
      <c r="J928">
        <v>5203</v>
      </c>
      <c r="K928" t="s">
        <v>24</v>
      </c>
      <c r="L928" t="s">
        <v>25</v>
      </c>
      <c r="M928" s="1">
        <v>44314.208333333336</v>
      </c>
      <c r="N928" s="1">
        <v>44540.25</v>
      </c>
      <c r="P928">
        <f t="shared" si="117"/>
        <v>4</v>
      </c>
      <c r="Q928">
        <f t="shared" si="118"/>
        <v>10</v>
      </c>
      <c r="R928">
        <f t="shared" si="121"/>
        <v>29</v>
      </c>
      <c r="U928">
        <f t="shared" si="122"/>
        <v>10</v>
      </c>
      <c r="W928">
        <f t="shared" si="123"/>
        <v>2</v>
      </c>
      <c r="X928">
        <f t="shared" si="116"/>
        <v>3</v>
      </c>
      <c r="AE928" s="4" t="str">
        <f t="shared" si="119"/>
        <v xml:space="preserve">       </v>
      </c>
      <c r="AF928" s="4" t="str">
        <f t="shared" si="120"/>
        <v xml:space="preserve">       ('2352', '1613', 'cat3', 'subcat3', 'Ware-Arias', 'Upgradable maximized protocol', 113800, 140469, 'successful', 5203, 'US', 'USD', '2021-04-28 05:00:00', '2021-12-10 06:00:00'),</v>
      </c>
    </row>
    <row r="929" spans="1:32" x14ac:dyDescent="0.55000000000000004">
      <c r="A929">
        <v>968</v>
      </c>
      <c r="B929">
        <v>2467</v>
      </c>
      <c r="C929" t="s">
        <v>48</v>
      </c>
      <c r="D929" t="s">
        <v>49</v>
      </c>
      <c r="E929" t="s">
        <v>480</v>
      </c>
      <c r="F929" t="s">
        <v>481</v>
      </c>
      <c r="G929">
        <v>194500</v>
      </c>
      <c r="H929">
        <v>41212</v>
      </c>
      <c r="I929" t="s">
        <v>54</v>
      </c>
      <c r="J929">
        <v>808</v>
      </c>
      <c r="K929" t="s">
        <v>30</v>
      </c>
      <c r="L929" t="s">
        <v>31</v>
      </c>
      <c r="M929" s="1">
        <v>44354.208333333336</v>
      </c>
      <c r="N929" s="1">
        <v>44460.208333333336</v>
      </c>
      <c r="P929">
        <f t="shared" si="117"/>
        <v>3</v>
      </c>
      <c r="Q929">
        <f t="shared" si="118"/>
        <v>10</v>
      </c>
      <c r="R929">
        <f t="shared" si="121"/>
        <v>37</v>
      </c>
      <c r="U929">
        <f t="shared" si="122"/>
        <v>4</v>
      </c>
      <c r="W929">
        <f t="shared" si="123"/>
        <v>2</v>
      </c>
      <c r="X929">
        <f t="shared" si="116"/>
        <v>3</v>
      </c>
      <c r="AE929" s="4" t="str">
        <f t="shared" si="119"/>
        <v xml:space="preserve">       </v>
      </c>
      <c r="AF929" s="4" t="str">
        <f t="shared" si="120"/>
        <v xml:space="preserve">       ('968', '2467', 'cat5', 'subcat5', 'Warren Ltd', 'Distributed system-worthy application', 194500, 41212, 'live', 808, 'AU', 'AUD', '2021-06-07 05:00:00', '2021-09-21 05:00:00'),</v>
      </c>
    </row>
    <row r="930" spans="1:32" x14ac:dyDescent="0.55000000000000004">
      <c r="A930">
        <v>521</v>
      </c>
      <c r="B930">
        <v>3618</v>
      </c>
      <c r="C930" t="s">
        <v>75</v>
      </c>
      <c r="D930" t="s">
        <v>76</v>
      </c>
      <c r="E930" t="s">
        <v>832</v>
      </c>
      <c r="F930" t="s">
        <v>833</v>
      </c>
      <c r="G930">
        <v>38900</v>
      </c>
      <c r="H930">
        <v>56859</v>
      </c>
      <c r="I930" t="s">
        <v>23</v>
      </c>
      <c r="J930">
        <v>1137</v>
      </c>
      <c r="K930" t="s">
        <v>24</v>
      </c>
      <c r="L930" t="s">
        <v>25</v>
      </c>
      <c r="M930" s="1">
        <v>43941.208333333336</v>
      </c>
      <c r="N930" s="1">
        <v>44217.25</v>
      </c>
      <c r="P930">
        <f t="shared" si="117"/>
        <v>3</v>
      </c>
      <c r="Q930">
        <f t="shared" si="118"/>
        <v>15</v>
      </c>
      <c r="R930">
        <f t="shared" si="121"/>
        <v>39</v>
      </c>
      <c r="U930">
        <f t="shared" si="122"/>
        <v>10</v>
      </c>
      <c r="W930">
        <f t="shared" si="123"/>
        <v>2</v>
      </c>
      <c r="X930">
        <f t="shared" si="116"/>
        <v>3</v>
      </c>
      <c r="AE930" s="4" t="str">
        <f t="shared" si="119"/>
        <v xml:space="preserve">       </v>
      </c>
      <c r="AF930" s="4" t="str">
        <f t="shared" si="120"/>
        <v xml:space="preserve">       ('521', '3618', 'cat6', 'subcat10', 'Warren-Harrison', 'Programmable incremental knowledge user', 38900, 56859, 'successful', 1137, 'US', 'USD', '2020-04-20 05:00:00', '2021-01-21 06:00:00'),</v>
      </c>
    </row>
    <row r="931" spans="1:32" x14ac:dyDescent="0.55000000000000004">
      <c r="A931">
        <v>2509</v>
      </c>
      <c r="B931">
        <v>2188</v>
      </c>
      <c r="C931" t="s">
        <v>32</v>
      </c>
      <c r="D931" t="s">
        <v>72</v>
      </c>
      <c r="E931" t="s">
        <v>1255</v>
      </c>
      <c r="F931" t="s">
        <v>1256</v>
      </c>
      <c r="G931">
        <v>6300</v>
      </c>
      <c r="H931">
        <v>13018</v>
      </c>
      <c r="I931" t="s">
        <v>23</v>
      </c>
      <c r="J931">
        <v>194</v>
      </c>
      <c r="K931" t="s">
        <v>24</v>
      </c>
      <c r="L931" t="s">
        <v>25</v>
      </c>
      <c r="M931" s="1">
        <v>44420.208333333336</v>
      </c>
      <c r="N931" s="1">
        <v>44577.25</v>
      </c>
      <c r="P931">
        <f t="shared" si="117"/>
        <v>4</v>
      </c>
      <c r="Q931">
        <f t="shared" si="118"/>
        <v>15</v>
      </c>
      <c r="R931">
        <f t="shared" si="121"/>
        <v>25</v>
      </c>
      <c r="U931">
        <f t="shared" si="122"/>
        <v>10</v>
      </c>
      <c r="W931">
        <f t="shared" si="123"/>
        <v>2</v>
      </c>
      <c r="X931">
        <f t="shared" si="116"/>
        <v>3</v>
      </c>
      <c r="AE931" s="4" t="str">
        <f t="shared" si="119"/>
        <v xml:space="preserve">       </v>
      </c>
      <c r="AF931" s="4" t="str">
        <f t="shared" si="120"/>
        <v xml:space="preserve">       ('2509', '2188', 'cat3', 'subcat9', 'Waters and Sons', 'Inverse neutral structure', 6300, 13018, 'successful', 194, 'US', 'USD', '2021-08-12 05:00:00', '2022-01-16 06:00:00'),</v>
      </c>
    </row>
    <row r="932" spans="1:32" x14ac:dyDescent="0.55000000000000004">
      <c r="A932">
        <v>2081</v>
      </c>
      <c r="B932">
        <v>2261</v>
      </c>
      <c r="C932" t="s">
        <v>131</v>
      </c>
      <c r="D932" t="s">
        <v>132</v>
      </c>
      <c r="E932" t="s">
        <v>580</v>
      </c>
      <c r="F932" t="s">
        <v>581</v>
      </c>
      <c r="G932">
        <v>1800</v>
      </c>
      <c r="H932">
        <v>10755</v>
      </c>
      <c r="I932" t="s">
        <v>23</v>
      </c>
      <c r="J932">
        <v>138</v>
      </c>
      <c r="K932" t="s">
        <v>24</v>
      </c>
      <c r="L932" t="s">
        <v>25</v>
      </c>
      <c r="M932" s="1">
        <v>44293.208333333336</v>
      </c>
      <c r="N932" s="1">
        <v>44377.208333333336</v>
      </c>
      <c r="P932">
        <f t="shared" si="117"/>
        <v>4</v>
      </c>
      <c r="Q932">
        <f t="shared" si="118"/>
        <v>11</v>
      </c>
      <c r="R932">
        <f t="shared" si="121"/>
        <v>41</v>
      </c>
      <c r="U932">
        <f t="shared" si="122"/>
        <v>10</v>
      </c>
      <c r="W932">
        <f t="shared" si="123"/>
        <v>2</v>
      </c>
      <c r="X932">
        <f t="shared" si="116"/>
        <v>3</v>
      </c>
      <c r="AE932" s="4" t="str">
        <f t="shared" si="119"/>
        <v xml:space="preserve">       </v>
      </c>
      <c r="AF932" s="4" t="str">
        <f t="shared" si="120"/>
        <v xml:space="preserve">       ('2081', '2261', 'cat8', 'subcat15', 'Watkins Ltd', 'Multi-channeled responsive implementation', 1800, 10755, 'successful', 138, 'US', 'USD', '2021-04-07 05:00:00', '2021-06-30 05:00:00'),</v>
      </c>
    </row>
    <row r="933" spans="1:32" x14ac:dyDescent="0.55000000000000004">
      <c r="A933">
        <v>2442</v>
      </c>
      <c r="B933">
        <v>2431</v>
      </c>
      <c r="C933" t="s">
        <v>26</v>
      </c>
      <c r="D933" t="s">
        <v>27</v>
      </c>
      <c r="E933" t="s">
        <v>1675</v>
      </c>
      <c r="F933" t="s">
        <v>1676</v>
      </c>
      <c r="G933">
        <v>9000</v>
      </c>
      <c r="H933">
        <v>11721</v>
      </c>
      <c r="I933" t="s">
        <v>23</v>
      </c>
      <c r="J933">
        <v>183</v>
      </c>
      <c r="K933" t="s">
        <v>17</v>
      </c>
      <c r="L933" t="s">
        <v>18</v>
      </c>
      <c r="M933" s="1">
        <v>44284.208333333336</v>
      </c>
      <c r="N933" s="1">
        <v>44527.25</v>
      </c>
      <c r="P933">
        <f t="shared" si="117"/>
        <v>4</v>
      </c>
      <c r="Q933">
        <f t="shared" si="118"/>
        <v>14</v>
      </c>
      <c r="R933">
        <f t="shared" si="121"/>
        <v>40</v>
      </c>
      <c r="U933">
        <f t="shared" si="122"/>
        <v>10</v>
      </c>
      <c r="W933">
        <f t="shared" si="123"/>
        <v>2</v>
      </c>
      <c r="X933">
        <f t="shared" si="116"/>
        <v>3</v>
      </c>
      <c r="AE933" s="4" t="str">
        <f t="shared" si="119"/>
        <v xml:space="preserve">       </v>
      </c>
      <c r="AF933" s="4" t="str">
        <f t="shared" si="120"/>
        <v xml:space="preserve">       ('2442', '2431', 'cat2', 'subcat2', 'Watson-Douglas', 'Centralized bandwidth-monitored leverage', 9000, 11721, 'successful', 183, 'CA', 'CAD', '2021-03-29 05:00:00', '2021-11-27 06:00:00'),</v>
      </c>
    </row>
    <row r="934" spans="1:32" x14ac:dyDescent="0.55000000000000004">
      <c r="A934">
        <v>3122</v>
      </c>
      <c r="B934">
        <v>5911</v>
      </c>
      <c r="C934" t="s">
        <v>26</v>
      </c>
      <c r="D934" t="s">
        <v>27</v>
      </c>
      <c r="E934" t="s">
        <v>137</v>
      </c>
      <c r="F934" t="s">
        <v>138</v>
      </c>
      <c r="G934">
        <v>5600</v>
      </c>
      <c r="H934">
        <v>11924</v>
      </c>
      <c r="I934" t="s">
        <v>23</v>
      </c>
      <c r="J934">
        <v>111</v>
      </c>
      <c r="K934" t="s">
        <v>116</v>
      </c>
      <c r="L934" t="s">
        <v>117</v>
      </c>
      <c r="M934" s="1">
        <v>44272.208333333336</v>
      </c>
      <c r="N934" s="1">
        <v>44385.208333333336</v>
      </c>
      <c r="P934">
        <f t="shared" si="117"/>
        <v>4</v>
      </c>
      <c r="Q934">
        <f t="shared" si="118"/>
        <v>11</v>
      </c>
      <c r="R934">
        <f t="shared" si="121"/>
        <v>34</v>
      </c>
      <c r="U934">
        <f t="shared" si="122"/>
        <v>10</v>
      </c>
      <c r="W934">
        <f t="shared" si="123"/>
        <v>2</v>
      </c>
      <c r="X934">
        <f t="shared" si="116"/>
        <v>3</v>
      </c>
      <c r="AE934" s="4" t="str">
        <f t="shared" si="119"/>
        <v xml:space="preserve">       </v>
      </c>
      <c r="AF934" s="4" t="str">
        <f t="shared" si="120"/>
        <v xml:space="preserve">       ('3122', '5911', 'cat2', 'subcat2', 'Watts Group', 'Universal 5thgeneration neural-net', 5600, 11924, 'successful', 111, 'IT', 'EUR', '2021-03-17 05:00:00', '2021-07-08 05:00:00'),</v>
      </c>
    </row>
    <row r="935" spans="1:32" x14ac:dyDescent="0.55000000000000004">
      <c r="A935">
        <v>221</v>
      </c>
      <c r="B935">
        <v>2917</v>
      </c>
      <c r="C935" t="s">
        <v>38</v>
      </c>
      <c r="D935" t="s">
        <v>39</v>
      </c>
      <c r="E935" t="s">
        <v>1329</v>
      </c>
      <c r="F935" t="s">
        <v>1330</v>
      </c>
      <c r="G935">
        <v>81600</v>
      </c>
      <c r="H935">
        <v>9318</v>
      </c>
      <c r="I935" t="s">
        <v>16</v>
      </c>
      <c r="J935">
        <v>94</v>
      </c>
      <c r="K935" t="s">
        <v>24</v>
      </c>
      <c r="L935" t="s">
        <v>25</v>
      </c>
      <c r="M935" s="1">
        <v>43933.208333333336</v>
      </c>
      <c r="N935" s="1">
        <v>44210.25</v>
      </c>
      <c r="P935">
        <f t="shared" si="117"/>
        <v>3</v>
      </c>
      <c r="Q935">
        <f t="shared" si="118"/>
        <v>10</v>
      </c>
      <c r="R935">
        <f t="shared" si="121"/>
        <v>23</v>
      </c>
      <c r="U935">
        <f t="shared" si="122"/>
        <v>6</v>
      </c>
      <c r="W935">
        <f t="shared" si="123"/>
        <v>2</v>
      </c>
      <c r="X935">
        <f t="shared" si="116"/>
        <v>3</v>
      </c>
      <c r="AE935" s="4" t="str">
        <f t="shared" si="119"/>
        <v xml:space="preserve">       </v>
      </c>
      <c r="AF935" s="4" t="str">
        <f t="shared" si="120"/>
        <v xml:space="preserve">       ('221', '2917', 'cat4', 'subcat4', 'Weaver Ltd', 'Monitored 24/7 approach', 81600, 9318, 'failed', 94, 'US', 'USD', '2020-04-12 05:00:00', '2021-01-14 06:00:00'),</v>
      </c>
    </row>
    <row r="936" spans="1:32" x14ac:dyDescent="0.55000000000000004">
      <c r="A936">
        <v>1038</v>
      </c>
      <c r="B936">
        <v>5884</v>
      </c>
      <c r="C936" t="s">
        <v>38</v>
      </c>
      <c r="D936" t="s">
        <v>39</v>
      </c>
      <c r="E936" t="s">
        <v>472</v>
      </c>
      <c r="F936" t="s">
        <v>473</v>
      </c>
      <c r="G936">
        <v>1300</v>
      </c>
      <c r="H936">
        <v>5614</v>
      </c>
      <c r="I936" t="s">
        <v>23</v>
      </c>
      <c r="J936">
        <v>80</v>
      </c>
      <c r="K936" t="s">
        <v>24</v>
      </c>
      <c r="L936" t="s">
        <v>25</v>
      </c>
      <c r="M936" s="1">
        <v>44296.208333333336</v>
      </c>
      <c r="N936" s="1">
        <v>44565.25</v>
      </c>
      <c r="P936">
        <f t="shared" si="117"/>
        <v>4</v>
      </c>
      <c r="Q936">
        <f t="shared" si="118"/>
        <v>14</v>
      </c>
      <c r="R936">
        <f t="shared" si="121"/>
        <v>25</v>
      </c>
      <c r="U936">
        <f t="shared" si="122"/>
        <v>10</v>
      </c>
      <c r="W936">
        <f t="shared" si="123"/>
        <v>2</v>
      </c>
      <c r="X936">
        <f t="shared" si="116"/>
        <v>3</v>
      </c>
      <c r="AE936" s="4" t="str">
        <f t="shared" si="119"/>
        <v xml:space="preserve">       </v>
      </c>
      <c r="AF936" s="4" t="str">
        <f t="shared" si="120"/>
        <v xml:space="preserve">       ('1038', '5884', 'cat4', 'subcat4', 'Weaver-Marquez', 'Focused analyzing circuit', 1300, 5614, 'successful', 80, 'US', 'USD', '2021-04-10 05:00:00', '2022-01-04 06:00:00'),</v>
      </c>
    </row>
    <row r="937" spans="1:32" x14ac:dyDescent="0.55000000000000004">
      <c r="A937">
        <v>23</v>
      </c>
      <c r="B937">
        <v>3790</v>
      </c>
      <c r="C937" t="s">
        <v>38</v>
      </c>
      <c r="D937" t="s">
        <v>39</v>
      </c>
      <c r="E937" t="s">
        <v>1604</v>
      </c>
      <c r="F937" t="s">
        <v>1605</v>
      </c>
      <c r="G937">
        <v>108700</v>
      </c>
      <c r="H937">
        <v>87293</v>
      </c>
      <c r="I937" t="s">
        <v>16</v>
      </c>
      <c r="J937">
        <v>831</v>
      </c>
      <c r="K937" t="s">
        <v>24</v>
      </c>
      <c r="L937" t="s">
        <v>25</v>
      </c>
      <c r="M937" s="1">
        <v>44183.25</v>
      </c>
      <c r="N937" s="1">
        <v>44269.25</v>
      </c>
      <c r="P937">
        <f t="shared" si="117"/>
        <v>2</v>
      </c>
      <c r="Q937">
        <f t="shared" si="118"/>
        <v>10</v>
      </c>
      <c r="R937">
        <f t="shared" si="121"/>
        <v>31</v>
      </c>
      <c r="U937">
        <f t="shared" si="122"/>
        <v>6</v>
      </c>
      <c r="W937">
        <f t="shared" si="123"/>
        <v>2</v>
      </c>
      <c r="X937">
        <f t="shared" si="116"/>
        <v>3</v>
      </c>
      <c r="AE937" s="4" t="str">
        <f t="shared" si="119"/>
        <v xml:space="preserve">       </v>
      </c>
      <c r="AF937" s="4" t="str">
        <f t="shared" si="120"/>
        <v xml:space="preserve">       ('23', '3790', 'cat4', 'subcat4', 'Webb Group', 'Public-key actuating projection', 108700, 87293, 'failed', 831, 'US', 'USD', '2020-12-18 06:00:00', '2021-03-14 06:00:00'),</v>
      </c>
    </row>
    <row r="938" spans="1:32" x14ac:dyDescent="0.55000000000000004">
      <c r="A938">
        <v>810</v>
      </c>
      <c r="B938">
        <v>2269</v>
      </c>
      <c r="C938" t="s">
        <v>26</v>
      </c>
      <c r="D938" t="s">
        <v>57</v>
      </c>
      <c r="E938" t="s">
        <v>1187</v>
      </c>
      <c r="F938" t="s">
        <v>1188</v>
      </c>
      <c r="G938">
        <v>9300</v>
      </c>
      <c r="H938">
        <v>4124</v>
      </c>
      <c r="I938" t="s">
        <v>16</v>
      </c>
      <c r="J938">
        <v>37</v>
      </c>
      <c r="K938" t="s">
        <v>24</v>
      </c>
      <c r="L938" t="s">
        <v>25</v>
      </c>
      <c r="M938" s="1">
        <v>44443.208333333336</v>
      </c>
      <c r="N938" s="1">
        <v>44529.25</v>
      </c>
      <c r="P938">
        <f t="shared" si="117"/>
        <v>3</v>
      </c>
      <c r="Q938">
        <f t="shared" si="118"/>
        <v>10</v>
      </c>
      <c r="R938">
        <f t="shared" si="121"/>
        <v>35</v>
      </c>
      <c r="U938">
        <f t="shared" si="122"/>
        <v>6</v>
      </c>
      <c r="W938">
        <f t="shared" si="123"/>
        <v>2</v>
      </c>
      <c r="X938">
        <f t="shared" si="116"/>
        <v>3</v>
      </c>
      <c r="AE938" s="4" t="str">
        <f t="shared" si="119"/>
        <v xml:space="preserve">       </v>
      </c>
      <c r="AF938" s="4" t="str">
        <f t="shared" si="120"/>
        <v xml:space="preserve">       ('810', '2269', 'cat2', 'subcat6', 'Webb-Smith', 'Advanced content-based installation', 9300, 4124, 'failed', 37, 'US', 'USD', '2021-09-04 05:00:00', '2021-11-29 06:00:00'),</v>
      </c>
    </row>
    <row r="939" spans="1:32" x14ac:dyDescent="0.55000000000000004">
      <c r="A939">
        <v>251</v>
      </c>
      <c r="B939">
        <v>4747</v>
      </c>
      <c r="C939" t="s">
        <v>38</v>
      </c>
      <c r="D939" t="s">
        <v>39</v>
      </c>
      <c r="E939" t="s">
        <v>1229</v>
      </c>
      <c r="F939" t="s">
        <v>1230</v>
      </c>
      <c r="G939">
        <v>157600</v>
      </c>
      <c r="H939">
        <v>124517</v>
      </c>
      <c r="I939" t="s">
        <v>16</v>
      </c>
      <c r="J939">
        <v>1368</v>
      </c>
      <c r="K939" t="s">
        <v>46</v>
      </c>
      <c r="L939" t="s">
        <v>47</v>
      </c>
      <c r="M939" s="1">
        <v>44209.25</v>
      </c>
      <c r="N939" s="1">
        <v>44502.208333333336</v>
      </c>
      <c r="P939">
        <f t="shared" si="117"/>
        <v>3</v>
      </c>
      <c r="Q939">
        <f t="shared" si="118"/>
        <v>9</v>
      </c>
      <c r="R939">
        <f t="shared" si="121"/>
        <v>26</v>
      </c>
      <c r="U939">
        <f t="shared" si="122"/>
        <v>6</v>
      </c>
      <c r="W939">
        <f t="shared" si="123"/>
        <v>2</v>
      </c>
      <c r="X939">
        <f t="shared" si="116"/>
        <v>3</v>
      </c>
      <c r="AE939" s="4" t="str">
        <f t="shared" si="119"/>
        <v xml:space="preserve">       </v>
      </c>
      <c r="AF939" s="4" t="str">
        <f t="shared" si="120"/>
        <v xml:space="preserve">       ('251', '4747', 'cat4', 'subcat4', 'Weber Inc', 'Up-sized discrete firmware', 157600, 124517, 'failed', 1368, 'GB', 'GBP', '2021-01-13 06:00:00', '2021-11-02 05:00:00'),</v>
      </c>
    </row>
    <row r="940" spans="1:32" x14ac:dyDescent="0.55000000000000004">
      <c r="A940">
        <v>415</v>
      </c>
      <c r="B940">
        <v>3607</v>
      </c>
      <c r="C940" t="s">
        <v>26</v>
      </c>
      <c r="D940" t="s">
        <v>27</v>
      </c>
      <c r="E940" t="s">
        <v>1634</v>
      </c>
      <c r="F940" t="s">
        <v>1635</v>
      </c>
      <c r="G940">
        <v>6600</v>
      </c>
      <c r="H940">
        <v>8276</v>
      </c>
      <c r="I940" t="s">
        <v>23</v>
      </c>
      <c r="J940">
        <v>110</v>
      </c>
      <c r="K940" t="s">
        <v>24</v>
      </c>
      <c r="L940" t="s">
        <v>25</v>
      </c>
      <c r="M940" s="1">
        <v>44475.208333333336</v>
      </c>
      <c r="N940" s="1">
        <v>44548.25</v>
      </c>
      <c r="P940">
        <f t="shared" si="117"/>
        <v>3</v>
      </c>
      <c r="Q940">
        <f t="shared" si="118"/>
        <v>9</v>
      </c>
      <c r="R940">
        <f t="shared" si="121"/>
        <v>24</v>
      </c>
      <c r="U940">
        <f t="shared" si="122"/>
        <v>10</v>
      </c>
      <c r="W940">
        <f t="shared" si="123"/>
        <v>2</v>
      </c>
      <c r="X940">
        <f t="shared" si="116"/>
        <v>3</v>
      </c>
      <c r="AE940" s="4" t="str">
        <f t="shared" si="119"/>
        <v xml:space="preserve">       </v>
      </c>
      <c r="AF940" s="4" t="str">
        <f t="shared" si="120"/>
        <v xml:space="preserve">       ('415', '3607', 'cat2', 'subcat2', 'Welch Inc', 'Optional optimal website', 6600, 8276, 'successful', 110, 'US', 'USD', '2021-10-06 05:00:00', '2021-12-18 06:00:00'),</v>
      </c>
    </row>
    <row r="941" spans="1:32" x14ac:dyDescent="0.55000000000000004">
      <c r="A941">
        <v>1175</v>
      </c>
      <c r="B941">
        <v>2288</v>
      </c>
      <c r="C941" t="s">
        <v>19</v>
      </c>
      <c r="D941" t="s">
        <v>20</v>
      </c>
      <c r="E941" t="s">
        <v>139</v>
      </c>
      <c r="F941" t="s">
        <v>140</v>
      </c>
      <c r="G941">
        <v>1800</v>
      </c>
      <c r="H941">
        <v>7991</v>
      </c>
      <c r="I941" t="s">
        <v>23</v>
      </c>
      <c r="J941">
        <v>222</v>
      </c>
      <c r="K941" t="s">
        <v>24</v>
      </c>
      <c r="L941" t="s">
        <v>25</v>
      </c>
      <c r="M941" s="1">
        <v>44002.208333333336</v>
      </c>
      <c r="N941" s="1">
        <v>44226.25</v>
      </c>
      <c r="P941">
        <f t="shared" si="117"/>
        <v>4</v>
      </c>
      <c r="Q941">
        <f t="shared" si="118"/>
        <v>13</v>
      </c>
      <c r="R941">
        <f t="shared" si="121"/>
        <v>21</v>
      </c>
      <c r="U941">
        <f t="shared" si="122"/>
        <v>10</v>
      </c>
      <c r="W941">
        <f t="shared" si="123"/>
        <v>2</v>
      </c>
      <c r="X941">
        <f t="shared" si="116"/>
        <v>3</v>
      </c>
      <c r="AE941" s="4" t="str">
        <f t="shared" si="119"/>
        <v xml:space="preserve">       </v>
      </c>
      <c r="AF941" s="4" t="str">
        <f t="shared" si="120"/>
        <v xml:space="preserve">       ('1175', '2288', 'cat1', 'subcat1', 'Werner-Bryant', 'Virtual uniform frame', 1800, 7991, 'successful', 222, 'US', 'USD', '2020-06-20 05:00:00', '2021-01-30 06:00:00'),</v>
      </c>
    </row>
    <row r="942" spans="1:32" x14ac:dyDescent="0.55000000000000004">
      <c r="A942">
        <v>2182</v>
      </c>
      <c r="B942">
        <v>1979</v>
      </c>
      <c r="C942" t="s">
        <v>26</v>
      </c>
      <c r="D942" t="s">
        <v>57</v>
      </c>
      <c r="E942" t="s">
        <v>1531</v>
      </c>
      <c r="F942" t="s">
        <v>1532</v>
      </c>
      <c r="G942">
        <v>1200</v>
      </c>
      <c r="H942">
        <v>13513</v>
      </c>
      <c r="I942" t="s">
        <v>23</v>
      </c>
      <c r="J942">
        <v>122</v>
      </c>
      <c r="K942" t="s">
        <v>24</v>
      </c>
      <c r="L942" t="s">
        <v>25</v>
      </c>
      <c r="M942" s="1">
        <v>44285.208333333336</v>
      </c>
      <c r="N942" s="1">
        <v>44392.208333333336</v>
      </c>
      <c r="P942">
        <f t="shared" si="117"/>
        <v>4</v>
      </c>
      <c r="Q942">
        <f t="shared" si="118"/>
        <v>12</v>
      </c>
      <c r="R942">
        <f t="shared" si="121"/>
        <v>36</v>
      </c>
      <c r="U942">
        <f t="shared" si="122"/>
        <v>10</v>
      </c>
      <c r="W942">
        <f t="shared" si="123"/>
        <v>2</v>
      </c>
      <c r="X942">
        <f t="shared" si="116"/>
        <v>3</v>
      </c>
      <c r="AE942" s="4" t="str">
        <f t="shared" si="119"/>
        <v xml:space="preserve">       </v>
      </c>
      <c r="AF942" s="4" t="str">
        <f t="shared" si="120"/>
        <v xml:space="preserve">       ('2182', '1979', 'cat2', 'subcat6', 'West-Stevens', 'Reactive solution-oriented groupware', 1200, 13513, 'successful', 122, 'US', 'USD', '2021-03-30 05:00:00', '2021-07-15 05:00:00'),</v>
      </c>
    </row>
    <row r="943" spans="1:32" x14ac:dyDescent="0.55000000000000004">
      <c r="A943">
        <v>2976</v>
      </c>
      <c r="B943">
        <v>1484</v>
      </c>
      <c r="C943" t="s">
        <v>48</v>
      </c>
      <c r="D943" t="s">
        <v>49</v>
      </c>
      <c r="E943" t="s">
        <v>798</v>
      </c>
      <c r="F943" t="s">
        <v>799</v>
      </c>
      <c r="G943">
        <v>5200</v>
      </c>
      <c r="H943">
        <v>14394</v>
      </c>
      <c r="I943" t="s">
        <v>23</v>
      </c>
      <c r="J943">
        <v>206</v>
      </c>
      <c r="K943" t="s">
        <v>46</v>
      </c>
      <c r="L943" t="s">
        <v>47</v>
      </c>
      <c r="M943" s="1">
        <v>44382.208333333336</v>
      </c>
      <c r="N943" s="1">
        <v>44484.208333333336</v>
      </c>
      <c r="P943">
        <f t="shared" si="117"/>
        <v>4</v>
      </c>
      <c r="Q943">
        <f t="shared" si="118"/>
        <v>29</v>
      </c>
      <c r="R943">
        <f t="shared" si="121"/>
        <v>29</v>
      </c>
      <c r="U943">
        <f t="shared" si="122"/>
        <v>10</v>
      </c>
      <c r="W943">
        <f t="shared" si="123"/>
        <v>2</v>
      </c>
      <c r="X943">
        <f t="shared" si="116"/>
        <v>3</v>
      </c>
      <c r="AE943" s="4" t="str">
        <f t="shared" si="119"/>
        <v xml:space="preserve">       </v>
      </c>
      <c r="AF943" s="4" t="str">
        <f t="shared" si="120"/>
        <v xml:space="preserve">       ('2976', '1484', 'cat5', 'subcat5', 'Whitaker, Wallace and Daniels', 'Reactive directional capacity', 5200, 14394, 'successful', 206, 'GB', 'GBP', '2021-07-05 05:00:00', '2021-10-15 05:00:00'),</v>
      </c>
    </row>
    <row r="944" spans="1:32" x14ac:dyDescent="0.55000000000000004">
      <c r="A944">
        <v>597</v>
      </c>
      <c r="B944">
        <v>6051</v>
      </c>
      <c r="C944" t="s">
        <v>38</v>
      </c>
      <c r="D944" t="s">
        <v>39</v>
      </c>
      <c r="E944" t="s">
        <v>408</v>
      </c>
      <c r="F944" t="s">
        <v>409</v>
      </c>
      <c r="G944">
        <v>96700</v>
      </c>
      <c r="H944">
        <v>157635</v>
      </c>
      <c r="I944" t="s">
        <v>23</v>
      </c>
      <c r="J944">
        <v>1561</v>
      </c>
      <c r="K944" t="s">
        <v>24</v>
      </c>
      <c r="L944" t="s">
        <v>25</v>
      </c>
      <c r="M944" s="1">
        <v>44276.208333333336</v>
      </c>
      <c r="N944" s="1">
        <v>44486.208333333336</v>
      </c>
      <c r="P944">
        <f t="shared" si="117"/>
        <v>3</v>
      </c>
      <c r="Q944">
        <f t="shared" si="118"/>
        <v>9</v>
      </c>
      <c r="R944">
        <f t="shared" si="121"/>
        <v>36</v>
      </c>
      <c r="U944">
        <f t="shared" si="122"/>
        <v>10</v>
      </c>
      <c r="W944">
        <f t="shared" si="123"/>
        <v>2</v>
      </c>
      <c r="X944">
        <f t="shared" si="116"/>
        <v>3</v>
      </c>
      <c r="AE944" s="4" t="str">
        <f t="shared" si="119"/>
        <v xml:space="preserve">       </v>
      </c>
      <c r="AF944" s="4" t="str">
        <f t="shared" si="120"/>
        <v xml:space="preserve">       ('597', '6051', 'cat4', 'subcat4', 'White LLC', 'Cross-group 4thgeneration middleware', 96700, 157635, 'successful', 1561, 'US', 'USD', '2021-03-21 05:00:00', '2021-10-17 05:00:00'),</v>
      </c>
    </row>
    <row r="945" spans="1:32" x14ac:dyDescent="0.55000000000000004">
      <c r="A945">
        <v>595</v>
      </c>
      <c r="B945">
        <v>5853</v>
      </c>
      <c r="C945" t="s">
        <v>38</v>
      </c>
      <c r="D945" t="s">
        <v>39</v>
      </c>
      <c r="E945" t="s">
        <v>408</v>
      </c>
      <c r="F945" t="s">
        <v>1076</v>
      </c>
      <c r="G945">
        <v>168500</v>
      </c>
      <c r="H945">
        <v>119510</v>
      </c>
      <c r="I945" t="s">
        <v>16</v>
      </c>
      <c r="J945">
        <v>1258</v>
      </c>
      <c r="K945" t="s">
        <v>24</v>
      </c>
      <c r="L945" t="s">
        <v>25</v>
      </c>
      <c r="M945" s="1">
        <v>44197.25</v>
      </c>
      <c r="N945" s="1">
        <v>44583.25</v>
      </c>
      <c r="P945">
        <f t="shared" si="117"/>
        <v>3</v>
      </c>
      <c r="Q945">
        <f t="shared" si="118"/>
        <v>9</v>
      </c>
      <c r="R945">
        <f t="shared" si="121"/>
        <v>26</v>
      </c>
      <c r="U945">
        <f t="shared" si="122"/>
        <v>6</v>
      </c>
      <c r="W945">
        <f t="shared" si="123"/>
        <v>2</v>
      </c>
      <c r="X945">
        <f t="shared" si="116"/>
        <v>3</v>
      </c>
      <c r="AE945" s="4" t="str">
        <f t="shared" si="119"/>
        <v xml:space="preserve">       </v>
      </c>
      <c r="AF945" s="4" t="str">
        <f t="shared" si="120"/>
        <v xml:space="preserve">       ('595', '5853', 'cat4', 'subcat4', 'White LLC', 'Robust zero-defect project', 168500, 119510, 'failed', 1258, 'US', 'USD', '2021-01-01 06:00:00', '2022-01-22 06:00:00'),</v>
      </c>
    </row>
    <row r="946" spans="1:32" x14ac:dyDescent="0.55000000000000004">
      <c r="A946">
        <v>2198</v>
      </c>
      <c r="B946">
        <v>5629</v>
      </c>
      <c r="C946" t="s">
        <v>32</v>
      </c>
      <c r="D946" t="s">
        <v>72</v>
      </c>
      <c r="E946" t="s">
        <v>358</v>
      </c>
      <c r="F946" t="s">
        <v>359</v>
      </c>
      <c r="G946">
        <v>9300</v>
      </c>
      <c r="H946">
        <v>11255</v>
      </c>
      <c r="I946" t="s">
        <v>23</v>
      </c>
      <c r="J946">
        <v>107</v>
      </c>
      <c r="K946" t="s">
        <v>24</v>
      </c>
      <c r="L946" t="s">
        <v>25</v>
      </c>
      <c r="M946" s="1">
        <v>43940.208333333336</v>
      </c>
      <c r="N946" s="1">
        <v>44242.25</v>
      </c>
      <c r="P946">
        <f t="shared" si="117"/>
        <v>4</v>
      </c>
      <c r="Q946">
        <f t="shared" si="118"/>
        <v>24</v>
      </c>
      <c r="R946">
        <f t="shared" si="121"/>
        <v>28</v>
      </c>
      <c r="U946">
        <f t="shared" si="122"/>
        <v>10</v>
      </c>
      <c r="W946">
        <f t="shared" si="123"/>
        <v>2</v>
      </c>
      <c r="X946">
        <f t="shared" si="116"/>
        <v>3</v>
      </c>
      <c r="AE946" s="4" t="str">
        <f t="shared" si="119"/>
        <v xml:space="preserve">       </v>
      </c>
      <c r="AF946" s="4" t="str">
        <f t="shared" si="120"/>
        <v xml:space="preserve">       ('2198', '5629', 'cat3', 'subcat9', 'White, Larson and Wright', 'Upgradable hybrid capability', 9300, 11255, 'successful', 107, 'US', 'USD', '2020-04-19 05:00:00', '2021-02-15 06:00:00'),</v>
      </c>
    </row>
    <row r="947" spans="1:32" x14ac:dyDescent="0.55000000000000004">
      <c r="A947">
        <v>167</v>
      </c>
      <c r="B947">
        <v>2404</v>
      </c>
      <c r="C947" t="s">
        <v>38</v>
      </c>
      <c r="D947" t="s">
        <v>39</v>
      </c>
      <c r="E947" t="s">
        <v>1857</v>
      </c>
      <c r="F947" t="s">
        <v>1858</v>
      </c>
      <c r="G947">
        <v>9100</v>
      </c>
      <c r="H947">
        <v>1843</v>
      </c>
      <c r="I947" t="s">
        <v>16</v>
      </c>
      <c r="J947">
        <v>41</v>
      </c>
      <c r="K947" t="s">
        <v>24</v>
      </c>
      <c r="L947" t="s">
        <v>25</v>
      </c>
      <c r="M947" s="1">
        <v>44156.25</v>
      </c>
      <c r="N947" s="1">
        <v>44518.25</v>
      </c>
      <c r="P947">
        <f t="shared" si="117"/>
        <v>3</v>
      </c>
      <c r="Q947">
        <f t="shared" si="118"/>
        <v>23</v>
      </c>
      <c r="R947">
        <f t="shared" si="121"/>
        <v>34</v>
      </c>
      <c r="U947">
        <f t="shared" si="122"/>
        <v>6</v>
      </c>
      <c r="W947">
        <f t="shared" si="123"/>
        <v>2</v>
      </c>
      <c r="X947">
        <f t="shared" si="116"/>
        <v>3</v>
      </c>
      <c r="AE947" s="4" t="str">
        <f t="shared" si="119"/>
        <v xml:space="preserve">       </v>
      </c>
      <c r="AF947" s="4" t="str">
        <f t="shared" si="120"/>
        <v xml:space="preserve">       ('167', '2404', 'cat4', 'subcat4', 'White, Pena and Calhoun', 'Quality-focused asymmetric adapter', 9100, 1843, 'failed', 41, 'US', 'USD', '2020-11-21 06:00:00', '2021-11-18 06:00:00'),</v>
      </c>
    </row>
    <row r="948" spans="1:32" x14ac:dyDescent="0.55000000000000004">
      <c r="A948">
        <v>1762</v>
      </c>
      <c r="B948">
        <v>1658</v>
      </c>
      <c r="C948" t="s">
        <v>131</v>
      </c>
      <c r="D948" t="s">
        <v>132</v>
      </c>
      <c r="E948" t="s">
        <v>1301</v>
      </c>
      <c r="F948" t="s">
        <v>1302</v>
      </c>
      <c r="G948">
        <v>5100</v>
      </c>
      <c r="H948">
        <v>14249</v>
      </c>
      <c r="I948" t="s">
        <v>23</v>
      </c>
      <c r="J948">
        <v>432</v>
      </c>
      <c r="K948" t="s">
        <v>24</v>
      </c>
      <c r="L948" t="s">
        <v>25</v>
      </c>
      <c r="M948" s="1">
        <v>43960.208333333336</v>
      </c>
      <c r="N948" s="1">
        <v>44338.208333333336</v>
      </c>
      <c r="P948">
        <f t="shared" si="117"/>
        <v>4</v>
      </c>
      <c r="Q948">
        <f t="shared" si="118"/>
        <v>28</v>
      </c>
      <c r="R948">
        <f t="shared" si="121"/>
        <v>28</v>
      </c>
      <c r="U948">
        <f t="shared" si="122"/>
        <v>10</v>
      </c>
      <c r="W948">
        <f t="shared" si="123"/>
        <v>2</v>
      </c>
      <c r="X948">
        <f t="shared" si="116"/>
        <v>3</v>
      </c>
      <c r="AE948" s="4" t="str">
        <f t="shared" si="119"/>
        <v xml:space="preserve">       </v>
      </c>
      <c r="AF948" s="4" t="str">
        <f t="shared" si="120"/>
        <v xml:space="preserve">       ('1762', '1658', 'cat8', 'subcat15', 'White, Robertson and Roberts', 'Down-sized national software', 5100, 14249, 'successful', 432, 'US', 'USD', '2020-05-09 05:00:00', '2021-05-22 05:00:00'),</v>
      </c>
    </row>
    <row r="949" spans="1:32" x14ac:dyDescent="0.55000000000000004">
      <c r="A949">
        <v>2468</v>
      </c>
      <c r="B949">
        <v>1672</v>
      </c>
      <c r="C949" t="s">
        <v>38</v>
      </c>
      <c r="D949" t="s">
        <v>39</v>
      </c>
      <c r="E949" t="s">
        <v>237</v>
      </c>
      <c r="F949" t="s">
        <v>238</v>
      </c>
      <c r="G949">
        <v>3400</v>
      </c>
      <c r="H949">
        <v>8588</v>
      </c>
      <c r="I949" t="s">
        <v>23</v>
      </c>
      <c r="J949">
        <v>96</v>
      </c>
      <c r="K949" t="s">
        <v>24</v>
      </c>
      <c r="L949" t="s">
        <v>25</v>
      </c>
      <c r="M949" s="1">
        <v>44035.208333333336</v>
      </c>
      <c r="N949" s="1">
        <v>44214.25</v>
      </c>
      <c r="P949">
        <f t="shared" si="117"/>
        <v>4</v>
      </c>
      <c r="Q949">
        <f t="shared" si="118"/>
        <v>30</v>
      </c>
      <c r="R949">
        <f t="shared" si="121"/>
        <v>32</v>
      </c>
      <c r="U949">
        <f t="shared" si="122"/>
        <v>10</v>
      </c>
      <c r="W949">
        <f t="shared" si="123"/>
        <v>2</v>
      </c>
      <c r="X949">
        <f t="shared" si="116"/>
        <v>3</v>
      </c>
      <c r="AE949" s="4" t="str">
        <f t="shared" si="119"/>
        <v xml:space="preserve">       </v>
      </c>
      <c r="AF949" s="4" t="str">
        <f t="shared" si="120"/>
        <v xml:space="preserve">       ('2468', '1672', 'cat4', 'subcat4', 'White, Singleton and Zimmerman', 'Monitored scalable knowledgebase', 3400, 8588, 'successful', 96, 'US', 'USD', '2020-07-23 05:00:00', '2021-01-18 06:00:00'),</v>
      </c>
    </row>
    <row r="950" spans="1:32" x14ac:dyDescent="0.55000000000000004">
      <c r="A950">
        <v>60</v>
      </c>
      <c r="B950">
        <v>3961</v>
      </c>
      <c r="C950" t="s">
        <v>131</v>
      </c>
      <c r="D950" t="s">
        <v>132</v>
      </c>
      <c r="E950" t="s">
        <v>208</v>
      </c>
      <c r="F950" t="s">
        <v>209</v>
      </c>
      <c r="G950">
        <v>9700</v>
      </c>
      <c r="H950">
        <v>14606</v>
      </c>
      <c r="I950" t="s">
        <v>23</v>
      </c>
      <c r="J950">
        <v>170</v>
      </c>
      <c r="K950" t="s">
        <v>24</v>
      </c>
      <c r="L950" t="s">
        <v>25</v>
      </c>
      <c r="M950" s="1">
        <v>44252.25</v>
      </c>
      <c r="N950" s="1">
        <v>44286.208333333336</v>
      </c>
      <c r="P950">
        <f t="shared" si="117"/>
        <v>2</v>
      </c>
      <c r="Q950">
        <f t="shared" si="118"/>
        <v>24</v>
      </c>
      <c r="R950">
        <f t="shared" si="121"/>
        <v>30</v>
      </c>
      <c r="U950">
        <f t="shared" si="122"/>
        <v>10</v>
      </c>
      <c r="W950">
        <f t="shared" si="123"/>
        <v>2</v>
      </c>
      <c r="X950">
        <f t="shared" si="116"/>
        <v>3</v>
      </c>
      <c r="AE950" s="4" t="str">
        <f t="shared" si="119"/>
        <v xml:space="preserve">       </v>
      </c>
      <c r="AF950" s="4" t="str">
        <f t="shared" si="120"/>
        <v xml:space="preserve">       ('60', '3961', 'cat8', 'subcat15', 'White, Torres and Bishop', 'Multi-layered dynamic protocol', 9700, 14606, 'successful', 170, 'US', 'USD', '2021-02-25 06:00:00', '2021-03-31 05:00:00'),</v>
      </c>
    </row>
    <row r="951" spans="1:32" x14ac:dyDescent="0.55000000000000004">
      <c r="A951">
        <v>2171</v>
      </c>
      <c r="B951">
        <v>3694</v>
      </c>
      <c r="C951" t="s">
        <v>38</v>
      </c>
      <c r="D951" t="s">
        <v>39</v>
      </c>
      <c r="E951" t="s">
        <v>368</v>
      </c>
      <c r="F951" t="s">
        <v>369</v>
      </c>
      <c r="G951">
        <v>189400</v>
      </c>
      <c r="H951">
        <v>176112</v>
      </c>
      <c r="I951" t="s">
        <v>16</v>
      </c>
      <c r="J951">
        <v>5681</v>
      </c>
      <c r="K951" t="s">
        <v>24</v>
      </c>
      <c r="L951" t="s">
        <v>25</v>
      </c>
      <c r="M951" s="1">
        <v>44394.208333333336</v>
      </c>
      <c r="N951" s="1">
        <v>44512.25</v>
      </c>
      <c r="P951">
        <f t="shared" si="117"/>
        <v>4</v>
      </c>
      <c r="Q951">
        <f t="shared" si="118"/>
        <v>26</v>
      </c>
      <c r="R951">
        <f t="shared" si="121"/>
        <v>31</v>
      </c>
      <c r="U951">
        <f t="shared" si="122"/>
        <v>6</v>
      </c>
      <c r="W951">
        <f t="shared" si="123"/>
        <v>2</v>
      </c>
      <c r="X951">
        <f t="shared" si="116"/>
        <v>3</v>
      </c>
      <c r="AE951" s="4" t="str">
        <f t="shared" si="119"/>
        <v xml:space="preserve">       </v>
      </c>
      <c r="AF951" s="4" t="str">
        <f t="shared" si="120"/>
        <v xml:space="preserve">       ('2171', '3694', 'cat4', 'subcat4', 'Whitehead, Bell and Hughes', 'Multi-tiered radical definition', 189400, 176112, 'failed', 5681, 'US', 'USD', '2021-07-17 05:00:00', '2021-11-12 06:00:00'),</v>
      </c>
    </row>
    <row r="952" spans="1:32" x14ac:dyDescent="0.55000000000000004">
      <c r="A952">
        <v>265</v>
      </c>
      <c r="B952">
        <v>5585</v>
      </c>
      <c r="C952" t="s">
        <v>38</v>
      </c>
      <c r="D952" t="s">
        <v>39</v>
      </c>
      <c r="E952" t="s">
        <v>1626</v>
      </c>
      <c r="F952" t="s">
        <v>1627</v>
      </c>
      <c r="G952">
        <v>185900</v>
      </c>
      <c r="H952">
        <v>56774</v>
      </c>
      <c r="I952" t="s">
        <v>82</v>
      </c>
      <c r="J952">
        <v>1113</v>
      </c>
      <c r="K952" t="s">
        <v>24</v>
      </c>
      <c r="L952" t="s">
        <v>25</v>
      </c>
      <c r="M952" s="1">
        <v>44526.25</v>
      </c>
      <c r="N952" s="1">
        <v>44561.25</v>
      </c>
      <c r="P952">
        <f t="shared" si="117"/>
        <v>3</v>
      </c>
      <c r="Q952">
        <f t="shared" si="118"/>
        <v>12</v>
      </c>
      <c r="R952">
        <f t="shared" si="121"/>
        <v>33</v>
      </c>
      <c r="U952">
        <f t="shared" si="122"/>
        <v>8</v>
      </c>
      <c r="W952">
        <f t="shared" si="123"/>
        <v>2</v>
      </c>
      <c r="X952">
        <f t="shared" si="116"/>
        <v>3</v>
      </c>
      <c r="AE952" s="4" t="str">
        <f t="shared" si="119"/>
        <v xml:space="preserve">       </v>
      </c>
      <c r="AF952" s="4" t="str">
        <f t="shared" si="120"/>
        <v xml:space="preserve">       ('265', '5585', 'cat4', 'subcat4', 'White-Obrien', 'Operative local pricing structure', 185900, 56774, 'canceled', 1113, 'US', 'USD', '2021-11-26 06:00:00', '2021-12-31 06:00:00'),</v>
      </c>
    </row>
    <row r="953" spans="1:32" x14ac:dyDescent="0.55000000000000004">
      <c r="A953">
        <v>1949</v>
      </c>
      <c r="B953">
        <v>3333</v>
      </c>
      <c r="C953" t="s">
        <v>38</v>
      </c>
      <c r="D953" t="s">
        <v>39</v>
      </c>
      <c r="E953" t="s">
        <v>1807</v>
      </c>
      <c r="F953" t="s">
        <v>1808</v>
      </c>
      <c r="G953">
        <v>800</v>
      </c>
      <c r="H953">
        <v>2960</v>
      </c>
      <c r="I953" t="s">
        <v>23</v>
      </c>
      <c r="J953">
        <v>80</v>
      </c>
      <c r="K953" t="s">
        <v>24</v>
      </c>
      <c r="L953" t="s">
        <v>25</v>
      </c>
      <c r="M953" s="1">
        <v>44214.25</v>
      </c>
      <c r="N953" s="1">
        <v>44464.208333333336</v>
      </c>
      <c r="P953">
        <f t="shared" si="117"/>
        <v>4</v>
      </c>
      <c r="Q953">
        <f t="shared" si="118"/>
        <v>13</v>
      </c>
      <c r="R953">
        <f t="shared" si="121"/>
        <v>33</v>
      </c>
      <c r="U953">
        <f t="shared" si="122"/>
        <v>10</v>
      </c>
      <c r="W953">
        <f t="shared" si="123"/>
        <v>2</v>
      </c>
      <c r="X953">
        <f t="shared" si="116"/>
        <v>3</v>
      </c>
      <c r="AE953" s="4" t="str">
        <f t="shared" si="119"/>
        <v xml:space="preserve">       </v>
      </c>
      <c r="AF953" s="4" t="str">
        <f t="shared" si="120"/>
        <v xml:space="preserve">       ('1949', '3333', 'cat4', 'subcat4', 'White-Rosario', 'Balanced demand-driven definition', 800, 2960, 'successful', 80, 'US', 'USD', '2021-01-18 06:00:00', '2021-09-25 05:00:00'),</v>
      </c>
    </row>
    <row r="954" spans="1:32" x14ac:dyDescent="0.55000000000000004">
      <c r="A954">
        <v>910</v>
      </c>
      <c r="B954">
        <v>5594</v>
      </c>
      <c r="C954" t="s">
        <v>32</v>
      </c>
      <c r="D954" t="s">
        <v>33</v>
      </c>
      <c r="E954" t="s">
        <v>1922</v>
      </c>
      <c r="F954" t="s">
        <v>1923</v>
      </c>
      <c r="G954">
        <v>9900</v>
      </c>
      <c r="H954">
        <v>6161</v>
      </c>
      <c r="I954" t="s">
        <v>54</v>
      </c>
      <c r="J954">
        <v>66</v>
      </c>
      <c r="K954" t="s">
        <v>17</v>
      </c>
      <c r="L954" t="s">
        <v>18</v>
      </c>
      <c r="M954" s="1">
        <v>44313.208333333336</v>
      </c>
      <c r="N954" s="1">
        <v>44524.25</v>
      </c>
      <c r="P954">
        <f t="shared" si="117"/>
        <v>3</v>
      </c>
      <c r="Q954">
        <f t="shared" si="118"/>
        <v>11</v>
      </c>
      <c r="R954">
        <f t="shared" si="121"/>
        <v>25</v>
      </c>
      <c r="U954">
        <f t="shared" si="122"/>
        <v>4</v>
      </c>
      <c r="W954">
        <f t="shared" si="123"/>
        <v>2</v>
      </c>
      <c r="X954">
        <f t="shared" si="116"/>
        <v>3</v>
      </c>
      <c r="AE954" s="4" t="str">
        <f t="shared" si="119"/>
        <v xml:space="preserve">       </v>
      </c>
      <c r="AF954" s="4" t="str">
        <f t="shared" si="120"/>
        <v xml:space="preserve">       ('910', '5594', 'cat3', 'subcat3', 'Wiggins Ltd', 'Upgradable analyzing core', 9900, 6161, 'live', 66, 'CA', 'CAD', '2021-04-27 05:00:00', '2021-11-24 06:00:00'),</v>
      </c>
    </row>
    <row r="955" spans="1:32" x14ac:dyDescent="0.55000000000000004">
      <c r="A955">
        <v>422</v>
      </c>
      <c r="B955">
        <v>2111</v>
      </c>
      <c r="C955" t="s">
        <v>48</v>
      </c>
      <c r="D955" t="s">
        <v>79</v>
      </c>
      <c r="E955" t="s">
        <v>1610</v>
      </c>
      <c r="F955" t="s">
        <v>1611</v>
      </c>
      <c r="G955">
        <v>5100</v>
      </c>
      <c r="H955">
        <v>10981</v>
      </c>
      <c r="I955" t="s">
        <v>23</v>
      </c>
      <c r="J955">
        <v>161</v>
      </c>
      <c r="K955" t="s">
        <v>24</v>
      </c>
      <c r="L955" t="s">
        <v>25</v>
      </c>
      <c r="M955" s="1">
        <v>44262.25</v>
      </c>
      <c r="N955" s="1">
        <v>44362.208333333336</v>
      </c>
      <c r="P955">
        <f t="shared" si="117"/>
        <v>3</v>
      </c>
      <c r="Q955">
        <f t="shared" si="118"/>
        <v>17</v>
      </c>
      <c r="R955">
        <f t="shared" si="121"/>
        <v>32</v>
      </c>
      <c r="U955">
        <f t="shared" si="122"/>
        <v>10</v>
      </c>
      <c r="W955">
        <f t="shared" si="123"/>
        <v>2</v>
      </c>
      <c r="X955">
        <f t="shared" si="116"/>
        <v>3</v>
      </c>
      <c r="AE955" s="4" t="str">
        <f t="shared" si="119"/>
        <v xml:space="preserve">       </v>
      </c>
      <c r="AF955" s="4" t="str">
        <f t="shared" si="120"/>
        <v xml:space="preserve">       ('422', '2111', 'cat5', 'subcat11', 'Williams and Sons', 'Centralized asymmetric framework', 5100, 10981, 'successful', 161, 'US', 'USD', '2021-03-07 06:00:00', '2021-06-15 05:00:00'),</v>
      </c>
    </row>
    <row r="956" spans="1:32" x14ac:dyDescent="0.55000000000000004">
      <c r="A956">
        <v>1052</v>
      </c>
      <c r="B956">
        <v>5566</v>
      </c>
      <c r="C956" t="s">
        <v>48</v>
      </c>
      <c r="D956" t="s">
        <v>49</v>
      </c>
      <c r="E956" t="s">
        <v>1610</v>
      </c>
      <c r="F956" t="s">
        <v>1664</v>
      </c>
      <c r="G956">
        <v>140800</v>
      </c>
      <c r="H956">
        <v>88536</v>
      </c>
      <c r="I956" t="s">
        <v>16</v>
      </c>
      <c r="J956">
        <v>2108</v>
      </c>
      <c r="K956" t="s">
        <v>107</v>
      </c>
      <c r="L956" t="s">
        <v>108</v>
      </c>
      <c r="M956" s="1">
        <v>44024.208333333336</v>
      </c>
      <c r="N956" s="1">
        <v>44282.208333333336</v>
      </c>
      <c r="P956">
        <f t="shared" si="117"/>
        <v>4</v>
      </c>
      <c r="Q956">
        <f t="shared" si="118"/>
        <v>17</v>
      </c>
      <c r="R956">
        <f t="shared" si="121"/>
        <v>32</v>
      </c>
      <c r="U956">
        <f t="shared" si="122"/>
        <v>6</v>
      </c>
      <c r="W956">
        <f t="shared" si="123"/>
        <v>2</v>
      </c>
      <c r="X956">
        <f t="shared" si="116"/>
        <v>3</v>
      </c>
      <c r="AE956" s="4" t="str">
        <f t="shared" si="119"/>
        <v xml:space="preserve">       </v>
      </c>
      <c r="AF956" s="4" t="str">
        <f t="shared" si="120"/>
        <v xml:space="preserve">       ('1052', '5566', 'cat5', 'subcat5', 'Williams and Sons', 'Public-key bottom-line algorithm', 140800, 88536, 'failed', 2108, 'CH', 'CHF', '2020-07-12 05:00:00', '2021-03-27 05:00:00'),</v>
      </c>
    </row>
    <row r="957" spans="1:32" x14ac:dyDescent="0.55000000000000004">
      <c r="A957">
        <v>1387</v>
      </c>
      <c r="B957">
        <v>2794</v>
      </c>
      <c r="C957" t="s">
        <v>19</v>
      </c>
      <c r="D957" t="s">
        <v>20</v>
      </c>
      <c r="E957" t="s">
        <v>1610</v>
      </c>
      <c r="F957" t="s">
        <v>1756</v>
      </c>
      <c r="G957">
        <v>2400</v>
      </c>
      <c r="H957">
        <v>8558</v>
      </c>
      <c r="I957" t="s">
        <v>23</v>
      </c>
      <c r="J957">
        <v>158</v>
      </c>
      <c r="K957" t="s">
        <v>24</v>
      </c>
      <c r="L957" t="s">
        <v>25</v>
      </c>
      <c r="M957" s="1">
        <v>44376.208333333336</v>
      </c>
      <c r="N957" s="1">
        <v>44490.208333333336</v>
      </c>
      <c r="P957">
        <f t="shared" si="117"/>
        <v>4</v>
      </c>
      <c r="Q957">
        <f t="shared" si="118"/>
        <v>17</v>
      </c>
      <c r="R957">
        <f t="shared" si="121"/>
        <v>23</v>
      </c>
      <c r="U957">
        <f t="shared" si="122"/>
        <v>10</v>
      </c>
      <c r="W957">
        <f t="shared" si="123"/>
        <v>2</v>
      </c>
      <c r="X957">
        <f t="shared" si="116"/>
        <v>3</v>
      </c>
      <c r="AE957" s="4" t="str">
        <f t="shared" si="119"/>
        <v xml:space="preserve">       </v>
      </c>
      <c r="AF957" s="4" t="str">
        <f t="shared" si="120"/>
        <v xml:space="preserve">       ('1387', '2794', 'cat1', 'subcat1', 'Williams and Sons', 'Profound composite core', 2400, 8558, 'successful', 158, 'US', 'USD', '2021-06-29 05:00:00', '2021-10-21 05:00:00'),</v>
      </c>
    </row>
    <row r="958" spans="1:32" x14ac:dyDescent="0.55000000000000004">
      <c r="A958">
        <v>121</v>
      </c>
      <c r="B958">
        <v>2916</v>
      </c>
      <c r="C958" t="s">
        <v>38</v>
      </c>
      <c r="D958" t="s">
        <v>39</v>
      </c>
      <c r="E958" t="s">
        <v>576</v>
      </c>
      <c r="F958" t="s">
        <v>577</v>
      </c>
      <c r="G958">
        <v>5700</v>
      </c>
      <c r="H958">
        <v>8322</v>
      </c>
      <c r="I958" t="s">
        <v>23</v>
      </c>
      <c r="J958">
        <v>92</v>
      </c>
      <c r="K958" t="s">
        <v>24</v>
      </c>
      <c r="L958" t="s">
        <v>25</v>
      </c>
      <c r="M958" s="1">
        <v>43954.208333333336</v>
      </c>
      <c r="N958" s="1">
        <v>44324.208333333336</v>
      </c>
      <c r="P958">
        <f t="shared" si="117"/>
        <v>3</v>
      </c>
      <c r="Q958">
        <f t="shared" si="118"/>
        <v>12</v>
      </c>
      <c r="R958">
        <f t="shared" si="121"/>
        <v>30</v>
      </c>
      <c r="U958">
        <f t="shared" si="122"/>
        <v>10</v>
      </c>
      <c r="W958">
        <f t="shared" si="123"/>
        <v>2</v>
      </c>
      <c r="X958">
        <f t="shared" si="116"/>
        <v>3</v>
      </c>
      <c r="AE958" s="4" t="str">
        <f t="shared" si="119"/>
        <v xml:space="preserve">       </v>
      </c>
      <c r="AF958" s="4" t="str">
        <f t="shared" si="120"/>
        <v xml:space="preserve">       ('121', '2916', 'cat4', 'subcat4', 'Williams Inc', 'Decentralized exuding strategy', 5700, 8322, 'successful', 92, 'US', 'USD', '2020-05-03 05:00:00', '2021-05-08 05:00:00'),</v>
      </c>
    </row>
    <row r="959" spans="1:32" x14ac:dyDescent="0.55000000000000004">
      <c r="A959">
        <v>2554</v>
      </c>
      <c r="B959">
        <v>2116</v>
      </c>
      <c r="C959" t="s">
        <v>32</v>
      </c>
      <c r="D959" t="s">
        <v>33</v>
      </c>
      <c r="E959" t="s">
        <v>1734</v>
      </c>
      <c r="F959" t="s">
        <v>1735</v>
      </c>
      <c r="G959">
        <v>69900</v>
      </c>
      <c r="H959">
        <v>138087</v>
      </c>
      <c r="I959" t="s">
        <v>23</v>
      </c>
      <c r="J959">
        <v>1354</v>
      </c>
      <c r="K959" t="s">
        <v>46</v>
      </c>
      <c r="L959" t="s">
        <v>47</v>
      </c>
      <c r="M959" s="1">
        <v>44517.25</v>
      </c>
      <c r="N959" s="1">
        <v>44528.25</v>
      </c>
      <c r="P959">
        <f t="shared" si="117"/>
        <v>4</v>
      </c>
      <c r="Q959">
        <f t="shared" si="118"/>
        <v>12</v>
      </c>
      <c r="R959">
        <f t="shared" si="121"/>
        <v>26</v>
      </c>
      <c r="U959">
        <f t="shared" si="122"/>
        <v>10</v>
      </c>
      <c r="W959">
        <f t="shared" si="123"/>
        <v>2</v>
      </c>
      <c r="X959">
        <f t="shared" si="116"/>
        <v>3</v>
      </c>
      <c r="AE959" s="4" t="str">
        <f t="shared" si="119"/>
        <v xml:space="preserve">       </v>
      </c>
      <c r="AF959" s="4" t="str">
        <f t="shared" si="120"/>
        <v xml:space="preserve">       ('2554', '2116', 'cat3', 'subcat3', 'Williams LLC', 'Up-sized high-level access', 69900, 138087, 'successful', 1354, 'GB', 'GBP', '2021-11-17 06:00:00', '2021-11-28 06:00:00'),</v>
      </c>
    </row>
    <row r="960" spans="1:32" x14ac:dyDescent="0.55000000000000004">
      <c r="A960">
        <v>537</v>
      </c>
      <c r="B960">
        <v>2912</v>
      </c>
      <c r="C960" t="s">
        <v>38</v>
      </c>
      <c r="D960" t="s">
        <v>39</v>
      </c>
      <c r="E960" t="s">
        <v>524</v>
      </c>
      <c r="F960" t="s">
        <v>525</v>
      </c>
      <c r="G960">
        <v>7200</v>
      </c>
      <c r="H960">
        <v>5523</v>
      </c>
      <c r="I960" t="s">
        <v>82</v>
      </c>
      <c r="J960">
        <v>67</v>
      </c>
      <c r="K960" t="s">
        <v>24</v>
      </c>
      <c r="L960" t="s">
        <v>25</v>
      </c>
      <c r="M960" s="1">
        <v>44239.25</v>
      </c>
      <c r="N960" s="1">
        <v>44452.208333333336</v>
      </c>
      <c r="P960">
        <f t="shared" si="117"/>
        <v>3</v>
      </c>
      <c r="Q960">
        <f t="shared" si="118"/>
        <v>29</v>
      </c>
      <c r="R960">
        <f t="shared" si="121"/>
        <v>31</v>
      </c>
      <c r="U960">
        <f t="shared" si="122"/>
        <v>8</v>
      </c>
      <c r="W960">
        <f t="shared" si="123"/>
        <v>2</v>
      </c>
      <c r="X960">
        <f t="shared" si="116"/>
        <v>3</v>
      </c>
      <c r="AE960" s="4" t="str">
        <f t="shared" si="119"/>
        <v xml:space="preserve">       </v>
      </c>
      <c r="AF960" s="4" t="str">
        <f t="shared" si="120"/>
        <v xml:space="preserve">       ('537', '2912', 'cat4', 'subcat4', 'Williams, Carter and Gonzalez', 'Cross-platform uniform hardware', 7200, 5523, 'canceled', 67, 'US', 'USD', '2021-02-12 06:00:00', '2021-09-13 05:00:00'),</v>
      </c>
    </row>
    <row r="961" spans="1:32" x14ac:dyDescent="0.55000000000000004">
      <c r="A961">
        <v>640</v>
      </c>
      <c r="B961">
        <v>5343</v>
      </c>
      <c r="C961" t="s">
        <v>97</v>
      </c>
      <c r="D961" t="s">
        <v>98</v>
      </c>
      <c r="E961" t="s">
        <v>1920</v>
      </c>
      <c r="F961" t="s">
        <v>1921</v>
      </c>
      <c r="G961">
        <v>7800</v>
      </c>
      <c r="H961">
        <v>3839</v>
      </c>
      <c r="I961" t="s">
        <v>16</v>
      </c>
      <c r="J961">
        <v>67</v>
      </c>
      <c r="K961" t="s">
        <v>24</v>
      </c>
      <c r="L961" t="s">
        <v>25</v>
      </c>
      <c r="M961" s="1">
        <v>44088.208333333336</v>
      </c>
      <c r="N961" s="1">
        <v>44293.208333333336</v>
      </c>
      <c r="P961">
        <f t="shared" si="117"/>
        <v>3</v>
      </c>
      <c r="Q961">
        <f t="shared" si="118"/>
        <v>30</v>
      </c>
      <c r="R961">
        <f t="shared" si="121"/>
        <v>44</v>
      </c>
      <c r="U961">
        <f t="shared" si="122"/>
        <v>6</v>
      </c>
      <c r="W961">
        <f t="shared" si="123"/>
        <v>2</v>
      </c>
      <c r="X961">
        <f t="shared" si="116"/>
        <v>3</v>
      </c>
      <c r="AE961" s="4" t="str">
        <f t="shared" si="119"/>
        <v xml:space="preserve">       </v>
      </c>
      <c r="AF961" s="4" t="str">
        <f t="shared" si="120"/>
        <v xml:space="preserve">       ('640', '5343', 'cat7', 'subcat12', 'Williams, Johnson and Campbell', 'Streamlined human-resource Graphic Interface', 7800, 3839, 'failed', 67, 'US', 'USD', '2020-09-14 05:00:00', '2021-04-07 05:00:00'),</v>
      </c>
    </row>
    <row r="962" spans="1:32" x14ac:dyDescent="0.55000000000000004">
      <c r="A962">
        <v>488</v>
      </c>
      <c r="B962">
        <v>1722</v>
      </c>
      <c r="C962" t="s">
        <v>38</v>
      </c>
      <c r="D962" t="s">
        <v>39</v>
      </c>
      <c r="E962" t="s">
        <v>1997</v>
      </c>
      <c r="F962" t="s">
        <v>1998</v>
      </c>
      <c r="G962">
        <v>60200</v>
      </c>
      <c r="H962">
        <v>86244</v>
      </c>
      <c r="I962" t="s">
        <v>23</v>
      </c>
      <c r="J962">
        <v>1015</v>
      </c>
      <c r="K962" t="s">
        <v>46</v>
      </c>
      <c r="L962" t="s">
        <v>47</v>
      </c>
      <c r="M962" s="1">
        <v>44029.208333333336</v>
      </c>
      <c r="N962" s="1">
        <v>44258.25</v>
      </c>
      <c r="P962">
        <f t="shared" si="117"/>
        <v>3</v>
      </c>
      <c r="Q962">
        <f t="shared" si="118"/>
        <v>26</v>
      </c>
      <c r="R962">
        <f t="shared" si="121"/>
        <v>36</v>
      </c>
      <c r="U962">
        <f t="shared" si="122"/>
        <v>10</v>
      </c>
      <c r="W962">
        <f t="shared" si="123"/>
        <v>2</v>
      </c>
      <c r="X962">
        <f t="shared" ref="X962:X1001" si="124">LEN(L962)</f>
        <v>3</v>
      </c>
      <c r="AE962" s="4" t="str">
        <f t="shared" si="119"/>
        <v xml:space="preserve">       </v>
      </c>
      <c r="AF962" s="4" t="str">
        <f t="shared" si="120"/>
        <v xml:space="preserve">       ('488', '1722', 'cat4', 'subcat4', 'Williams, Martin and Meyer', 'Innovative well-modulated capability', 60200, 86244, 'successful', 1015, 'GB', 'GBP', '2020-07-17 05:00:00', '2021-03-03 06:00:00'),</v>
      </c>
    </row>
    <row r="963" spans="1:32" x14ac:dyDescent="0.55000000000000004">
      <c r="A963">
        <v>513</v>
      </c>
      <c r="B963">
        <v>2030</v>
      </c>
      <c r="C963" t="s">
        <v>38</v>
      </c>
      <c r="D963" t="s">
        <v>39</v>
      </c>
      <c r="E963" t="s">
        <v>1941</v>
      </c>
      <c r="F963" t="s">
        <v>1942</v>
      </c>
      <c r="G963">
        <v>100</v>
      </c>
      <c r="H963">
        <v>5</v>
      </c>
      <c r="I963" t="s">
        <v>16</v>
      </c>
      <c r="J963">
        <v>1</v>
      </c>
      <c r="K963" t="s">
        <v>24</v>
      </c>
      <c r="L963" t="s">
        <v>25</v>
      </c>
      <c r="M963" s="1">
        <v>44308.208333333336</v>
      </c>
      <c r="N963" s="1">
        <v>44428.208333333336</v>
      </c>
      <c r="P963">
        <f t="shared" ref="P963:P1001" si="125">LEN(A963)</f>
        <v>3</v>
      </c>
      <c r="Q963">
        <f t="shared" ref="Q963:Q1001" si="126">LEN(E963)</f>
        <v>26</v>
      </c>
      <c r="R963">
        <f t="shared" si="121"/>
        <v>36</v>
      </c>
      <c r="U963">
        <f t="shared" si="122"/>
        <v>6</v>
      </c>
      <c r="W963">
        <f t="shared" si="123"/>
        <v>2</v>
      </c>
      <c r="X963">
        <f t="shared" si="124"/>
        <v>3</v>
      </c>
      <c r="AE963" s="4" t="str">
        <f t="shared" ref="AE963:AE1001" si="127">"       "</f>
        <v xml:space="preserve">       </v>
      </c>
      <c r="AF963" s="4" t="str">
        <f t="shared" ref="AF963:AF1001" si="128">AE963&amp;"('"&amp;A963&amp;"', '"&amp;B963&amp;"', '"&amp;C963&amp;"', '"&amp;D963&amp;"', '"&amp;E963&amp;"', '"&amp;F963&amp;"', "&amp;G963&amp;", "&amp;H963&amp;", '"&amp;I963&amp;"', "&amp;J963&amp;", '"&amp;K963&amp;"', '"&amp;L963&amp;"', '"&amp;TEXT(M963,"YYYY-MM-DD HH:MM:SS")&amp;"', '"&amp;TEXT(N963,"YYYY-MM-DD HH:MM:SS")&amp;"'),"</f>
        <v xml:space="preserve">       ('513', '2030', 'cat4', 'subcat4', 'Williams, Orozco and Gomez', 'Persistent content-based methodology', 100, 5, 'failed', 1, 'US', 'USD', '2021-04-22 05:00:00', '2021-08-20 05:00:00'),</v>
      </c>
    </row>
    <row r="964" spans="1:32" x14ac:dyDescent="0.55000000000000004">
      <c r="A964">
        <v>2944</v>
      </c>
      <c r="B964">
        <v>2216</v>
      </c>
      <c r="C964" t="s">
        <v>38</v>
      </c>
      <c r="D964" t="s">
        <v>39</v>
      </c>
      <c r="E964" t="s">
        <v>794</v>
      </c>
      <c r="F964" t="s">
        <v>795</v>
      </c>
      <c r="G964">
        <v>1800</v>
      </c>
      <c r="H964">
        <v>10658</v>
      </c>
      <c r="I964" t="s">
        <v>23</v>
      </c>
      <c r="J964">
        <v>101</v>
      </c>
      <c r="K964" t="s">
        <v>24</v>
      </c>
      <c r="L964" t="s">
        <v>25</v>
      </c>
      <c r="M964" s="1">
        <v>44221.25</v>
      </c>
      <c r="N964" s="1">
        <v>44398.208333333336</v>
      </c>
      <c r="P964">
        <f t="shared" si="125"/>
        <v>4</v>
      </c>
      <c r="Q964">
        <f t="shared" si="126"/>
        <v>28</v>
      </c>
      <c r="R964">
        <f t="shared" si="121"/>
        <v>32</v>
      </c>
      <c r="U964">
        <f t="shared" si="122"/>
        <v>10</v>
      </c>
      <c r="W964">
        <f t="shared" si="123"/>
        <v>2</v>
      </c>
      <c r="X964">
        <f t="shared" si="124"/>
        <v>3</v>
      </c>
      <c r="AE964" s="4" t="str">
        <f t="shared" si="127"/>
        <v xml:space="preserve">       </v>
      </c>
      <c r="AF964" s="4" t="str">
        <f t="shared" si="128"/>
        <v xml:space="preserve">       ('2944', '2216', 'cat4', 'subcat4', 'Williams, Perez and Villegas', 'Robust directional system engine', 1800, 10658, 'successful', 101, 'US', 'USD', '2021-01-25 06:00:00', '2021-07-21 05:00:00'),</v>
      </c>
    </row>
    <row r="965" spans="1:32" x14ac:dyDescent="0.55000000000000004">
      <c r="A965">
        <v>1024</v>
      </c>
      <c r="B965">
        <v>2660</v>
      </c>
      <c r="C965" t="s">
        <v>48</v>
      </c>
      <c r="D965" t="s">
        <v>49</v>
      </c>
      <c r="E965" t="s">
        <v>1825</v>
      </c>
      <c r="F965" t="s">
        <v>1826</v>
      </c>
      <c r="G965">
        <v>3000</v>
      </c>
      <c r="H965">
        <v>7758</v>
      </c>
      <c r="I965" t="s">
        <v>23</v>
      </c>
      <c r="J965">
        <v>165</v>
      </c>
      <c r="K965" t="s">
        <v>17</v>
      </c>
      <c r="L965" t="s">
        <v>18</v>
      </c>
      <c r="M965" s="1">
        <v>44178.25</v>
      </c>
      <c r="N965" s="1">
        <v>44423.208333333336</v>
      </c>
      <c r="P965">
        <f t="shared" si="125"/>
        <v>4</v>
      </c>
      <c r="Q965">
        <f t="shared" si="126"/>
        <v>26</v>
      </c>
      <c r="R965">
        <f t="shared" si="121"/>
        <v>41</v>
      </c>
      <c r="U965">
        <f t="shared" si="122"/>
        <v>10</v>
      </c>
      <c r="W965">
        <f t="shared" si="123"/>
        <v>2</v>
      </c>
      <c r="X965">
        <f t="shared" si="124"/>
        <v>3</v>
      </c>
      <c r="AE965" s="4" t="str">
        <f t="shared" si="127"/>
        <v xml:space="preserve">       </v>
      </c>
      <c r="AF965" s="4" t="str">
        <f t="shared" si="128"/>
        <v xml:space="preserve">       ('1024', '2660', 'cat5', 'subcat5', 'Williams, Price and Hurley', 'Synchronized demand-driven infrastructure', 3000, 7758, 'successful', 165, 'CA', 'CAD', '2020-12-13 06:00:00', '2021-08-15 05:00:00'),</v>
      </c>
    </row>
    <row r="966" spans="1:32" x14ac:dyDescent="0.55000000000000004">
      <c r="A966">
        <v>3169</v>
      </c>
      <c r="B966">
        <v>3731</v>
      </c>
      <c r="C966" t="s">
        <v>32</v>
      </c>
      <c r="D966" t="s">
        <v>33</v>
      </c>
      <c r="E966" t="s">
        <v>1359</v>
      </c>
      <c r="F966" t="s">
        <v>1360</v>
      </c>
      <c r="G966">
        <v>600</v>
      </c>
      <c r="H966">
        <v>14033</v>
      </c>
      <c r="I966" t="s">
        <v>23</v>
      </c>
      <c r="J966">
        <v>234</v>
      </c>
      <c r="K966" t="s">
        <v>24</v>
      </c>
      <c r="L966" t="s">
        <v>25</v>
      </c>
      <c r="M966" s="1">
        <v>43957.208333333336</v>
      </c>
      <c r="N966" s="1">
        <v>44347.208333333336</v>
      </c>
      <c r="P966">
        <f t="shared" si="125"/>
        <v>4</v>
      </c>
      <c r="Q966">
        <f t="shared" si="126"/>
        <v>14</v>
      </c>
      <c r="R966">
        <f t="shared" si="121"/>
        <v>36</v>
      </c>
      <c r="U966">
        <f t="shared" si="122"/>
        <v>10</v>
      </c>
      <c r="W966">
        <f t="shared" si="123"/>
        <v>2</v>
      </c>
      <c r="X966">
        <f t="shared" si="124"/>
        <v>3</v>
      </c>
      <c r="AE966" s="4" t="str">
        <f t="shared" si="127"/>
        <v xml:space="preserve">       </v>
      </c>
      <c r="AF966" s="4" t="str">
        <f t="shared" si="128"/>
        <v xml:space="preserve">       ('3169', '3731', 'cat3', 'subcat3', 'Williams-Jones', 'Monitored incremental info-mediaries', 600, 14033, 'successful', 234, 'US', 'USD', '2020-05-06 05:00:00', '2021-05-31 05:00:00'),</v>
      </c>
    </row>
    <row r="967" spans="1:32" x14ac:dyDescent="0.55000000000000004">
      <c r="A967">
        <v>546</v>
      </c>
      <c r="B967">
        <v>6179</v>
      </c>
      <c r="C967" t="s">
        <v>38</v>
      </c>
      <c r="D967" t="s">
        <v>39</v>
      </c>
      <c r="E967" t="s">
        <v>1327</v>
      </c>
      <c r="F967" t="s">
        <v>1328</v>
      </c>
      <c r="G967">
        <v>8500</v>
      </c>
      <c r="H967">
        <v>6750</v>
      </c>
      <c r="I967" t="s">
        <v>16</v>
      </c>
      <c r="J967">
        <v>65</v>
      </c>
      <c r="K967" t="s">
        <v>24</v>
      </c>
      <c r="L967" t="s">
        <v>25</v>
      </c>
      <c r="M967" s="1">
        <v>44210.25</v>
      </c>
      <c r="N967" s="1">
        <v>44504.208333333336</v>
      </c>
      <c r="P967">
        <f t="shared" si="125"/>
        <v>3</v>
      </c>
      <c r="Q967">
        <f t="shared" si="126"/>
        <v>16</v>
      </c>
      <c r="R967">
        <f t="shared" si="121"/>
        <v>32</v>
      </c>
      <c r="U967">
        <f t="shared" si="122"/>
        <v>6</v>
      </c>
      <c r="W967">
        <f t="shared" si="123"/>
        <v>2</v>
      </c>
      <c r="X967">
        <f t="shared" si="124"/>
        <v>3</v>
      </c>
      <c r="AE967" s="4" t="str">
        <f t="shared" si="127"/>
        <v xml:space="preserve">       </v>
      </c>
      <c r="AF967" s="4" t="str">
        <f t="shared" si="128"/>
        <v xml:space="preserve">       ('546', '6179', 'cat4', 'subcat4', 'Williams-Ramirez', 'Open-architected 24/7 throughput', 8500, 6750, 'failed', 65, 'US', 'USD', '2021-01-14 06:00:00', '2021-11-04 05:00:00'),</v>
      </c>
    </row>
    <row r="968" spans="1:32" x14ac:dyDescent="0.55000000000000004">
      <c r="A968">
        <v>2313</v>
      </c>
      <c r="B968">
        <v>6020</v>
      </c>
      <c r="C968" t="s">
        <v>19</v>
      </c>
      <c r="D968" t="s">
        <v>20</v>
      </c>
      <c r="E968" t="s">
        <v>1227</v>
      </c>
      <c r="F968" t="s">
        <v>1228</v>
      </c>
      <c r="G968">
        <v>9400</v>
      </c>
      <c r="H968">
        <v>6852</v>
      </c>
      <c r="I968" t="s">
        <v>16</v>
      </c>
      <c r="J968">
        <v>156</v>
      </c>
      <c r="K968" t="s">
        <v>17</v>
      </c>
      <c r="L968" t="s">
        <v>18</v>
      </c>
      <c r="M968" s="1">
        <v>44211.25</v>
      </c>
      <c r="N968" s="1">
        <v>44294.208333333336</v>
      </c>
      <c r="P968">
        <f t="shared" si="125"/>
        <v>4</v>
      </c>
      <c r="Q968">
        <f t="shared" si="126"/>
        <v>15</v>
      </c>
      <c r="R968">
        <f t="shared" si="121"/>
        <v>32</v>
      </c>
      <c r="U968">
        <f t="shared" si="122"/>
        <v>6</v>
      </c>
      <c r="W968">
        <f t="shared" si="123"/>
        <v>2</v>
      </c>
      <c r="X968">
        <f t="shared" si="124"/>
        <v>3</v>
      </c>
      <c r="AE968" s="4" t="str">
        <f t="shared" si="127"/>
        <v xml:space="preserve">       </v>
      </c>
      <c r="AF968" s="4" t="str">
        <f t="shared" si="128"/>
        <v xml:space="preserve">       ('2313', '6020', 'cat1', 'subcat1', 'Williams-Santos', 'Open-source analyzing monitoring', 9400, 6852, 'failed', 156, 'CA', 'CAD', '2021-01-15 06:00:00', '2021-04-08 05:00:00'),</v>
      </c>
    </row>
    <row r="969" spans="1:32" x14ac:dyDescent="0.55000000000000004">
      <c r="A969">
        <v>975</v>
      </c>
      <c r="B969">
        <v>4477</v>
      </c>
      <c r="C969" t="s">
        <v>97</v>
      </c>
      <c r="D969" t="s">
        <v>98</v>
      </c>
      <c r="E969" t="s">
        <v>1081</v>
      </c>
      <c r="F969" t="s">
        <v>1082</v>
      </c>
      <c r="G969">
        <v>9100</v>
      </c>
      <c r="H969">
        <v>12678</v>
      </c>
      <c r="I969" t="s">
        <v>23</v>
      </c>
      <c r="J969">
        <v>239</v>
      </c>
      <c r="K969" t="s">
        <v>24</v>
      </c>
      <c r="L969" t="s">
        <v>25</v>
      </c>
      <c r="M969" s="1">
        <v>44008.208333333336</v>
      </c>
      <c r="N969" s="1">
        <v>44240.25</v>
      </c>
      <c r="P969">
        <f t="shared" si="125"/>
        <v>3</v>
      </c>
      <c r="Q969">
        <f t="shared" si="126"/>
        <v>14</v>
      </c>
      <c r="R969">
        <f t="shared" si="121"/>
        <v>23</v>
      </c>
      <c r="U969">
        <f t="shared" si="122"/>
        <v>10</v>
      </c>
      <c r="W969">
        <f t="shared" si="123"/>
        <v>2</v>
      </c>
      <c r="X969">
        <f t="shared" si="124"/>
        <v>3</v>
      </c>
      <c r="AE969" s="4" t="str">
        <f t="shared" si="127"/>
        <v xml:space="preserve">       </v>
      </c>
      <c r="AF969" s="4" t="str">
        <f t="shared" si="128"/>
        <v xml:space="preserve">       ('975', '4477', 'cat7', 'subcat12', 'Williams-Walsh', 'Organized explicit core', 9100, 12678, 'successful', 239, 'US', 'USD', '2020-06-26 05:00:00', '2021-02-13 06:00:00'),</v>
      </c>
    </row>
    <row r="970" spans="1:32" x14ac:dyDescent="0.55000000000000004">
      <c r="A970">
        <v>1911</v>
      </c>
      <c r="B970">
        <v>6007</v>
      </c>
      <c r="C970" t="s">
        <v>97</v>
      </c>
      <c r="D970" t="s">
        <v>98</v>
      </c>
      <c r="E970" t="s">
        <v>720</v>
      </c>
      <c r="F970" t="s">
        <v>721</v>
      </c>
      <c r="G970">
        <v>93800</v>
      </c>
      <c r="H970">
        <v>21477</v>
      </c>
      <c r="I970" t="s">
        <v>54</v>
      </c>
      <c r="J970">
        <v>211</v>
      </c>
      <c r="K970" t="s">
        <v>24</v>
      </c>
      <c r="L970" t="s">
        <v>25</v>
      </c>
      <c r="M970" s="1">
        <v>44292.208333333336</v>
      </c>
      <c r="N970" s="1">
        <v>44363.208333333336</v>
      </c>
      <c r="P970">
        <f t="shared" si="125"/>
        <v>4</v>
      </c>
      <c r="Q970">
        <f t="shared" si="126"/>
        <v>15</v>
      </c>
      <c r="R970">
        <f t="shared" si="121"/>
        <v>32</v>
      </c>
      <c r="U970">
        <f t="shared" si="122"/>
        <v>4</v>
      </c>
      <c r="W970">
        <f t="shared" si="123"/>
        <v>2</v>
      </c>
      <c r="X970">
        <f t="shared" si="124"/>
        <v>3</v>
      </c>
      <c r="AE970" s="4" t="str">
        <f t="shared" si="127"/>
        <v xml:space="preserve">       </v>
      </c>
      <c r="AF970" s="4" t="str">
        <f t="shared" si="128"/>
        <v xml:space="preserve">       ('1911', '6007', 'cat7', 'subcat12', 'Willis and Sons', 'Fundamental incremental database', 93800, 21477, 'live', 211, 'US', 'USD', '2021-04-06 05:00:00', '2021-06-16 05:00:00'),</v>
      </c>
    </row>
    <row r="971" spans="1:32" x14ac:dyDescent="0.55000000000000004">
      <c r="A971">
        <v>2729</v>
      </c>
      <c r="B971">
        <v>3863</v>
      </c>
      <c r="C971" t="s">
        <v>48</v>
      </c>
      <c r="D971" t="s">
        <v>109</v>
      </c>
      <c r="E971" t="s">
        <v>1197</v>
      </c>
      <c r="F971" t="s">
        <v>1198</v>
      </c>
      <c r="G971">
        <v>3500</v>
      </c>
      <c r="H971">
        <v>3295</v>
      </c>
      <c r="I971" t="s">
        <v>16</v>
      </c>
      <c r="J971">
        <v>35</v>
      </c>
      <c r="K971" t="s">
        <v>116</v>
      </c>
      <c r="L971" t="s">
        <v>117</v>
      </c>
      <c r="M971" s="1">
        <v>44332.208333333336</v>
      </c>
      <c r="N971" s="1">
        <v>44480.208333333336</v>
      </c>
      <c r="P971">
        <f t="shared" si="125"/>
        <v>4</v>
      </c>
      <c r="Q971">
        <f t="shared" si="126"/>
        <v>15</v>
      </c>
      <c r="R971">
        <f t="shared" si="121"/>
        <v>28</v>
      </c>
      <c r="U971">
        <f t="shared" si="122"/>
        <v>6</v>
      </c>
      <c r="W971">
        <f t="shared" si="123"/>
        <v>2</v>
      </c>
      <c r="X971">
        <f t="shared" si="124"/>
        <v>3</v>
      </c>
      <c r="AE971" s="4" t="str">
        <f t="shared" si="127"/>
        <v xml:space="preserve">       </v>
      </c>
      <c r="AF971" s="4" t="str">
        <f t="shared" si="128"/>
        <v xml:space="preserve">       ('2729', '3863', 'cat5', 'subcat13', 'Wilson and Sons', 'Monitored grid-enabled model', 3500, 3295, 'failed', 35, 'IT', 'EUR', '2021-05-16 05:00:00', '2021-10-11 05:00:00'),</v>
      </c>
    </row>
    <row r="972" spans="1:32" x14ac:dyDescent="0.55000000000000004">
      <c r="A972">
        <v>3184</v>
      </c>
      <c r="B972">
        <v>5242</v>
      </c>
      <c r="C972" t="s">
        <v>48</v>
      </c>
      <c r="D972" t="s">
        <v>49</v>
      </c>
      <c r="E972" t="s">
        <v>2013</v>
      </c>
      <c r="F972" t="s">
        <v>2014</v>
      </c>
      <c r="G972">
        <v>6200</v>
      </c>
      <c r="H972">
        <v>13441</v>
      </c>
      <c r="I972" t="s">
        <v>23</v>
      </c>
      <c r="J972">
        <v>480</v>
      </c>
      <c r="K972" t="s">
        <v>24</v>
      </c>
      <c r="L972" t="s">
        <v>25</v>
      </c>
      <c r="M972" s="1">
        <v>44030.208333333336</v>
      </c>
      <c r="N972" s="1">
        <v>44283.208333333336</v>
      </c>
      <c r="P972">
        <f t="shared" si="125"/>
        <v>4</v>
      </c>
      <c r="Q972">
        <f t="shared" si="126"/>
        <v>12</v>
      </c>
      <c r="R972">
        <f t="shared" si="121"/>
        <v>34</v>
      </c>
      <c r="U972">
        <f t="shared" si="122"/>
        <v>10</v>
      </c>
      <c r="W972">
        <f t="shared" si="123"/>
        <v>2</v>
      </c>
      <c r="X972">
        <f t="shared" si="124"/>
        <v>3</v>
      </c>
      <c r="AE972" s="4" t="str">
        <f t="shared" si="127"/>
        <v xml:space="preserve">       </v>
      </c>
      <c r="AF972" s="4" t="str">
        <f t="shared" si="128"/>
        <v xml:space="preserve">       ('3184', '5242', 'cat5', 'subcat5', 'Wilson Group', 'Ameliorated foreground focus group', 6200, 13441, 'successful', 480, 'US', 'USD', '2020-07-18 05:00:00', '2021-03-28 05:00:00'),</v>
      </c>
    </row>
    <row r="973" spans="1:32" x14ac:dyDescent="0.55000000000000004">
      <c r="A973">
        <v>2775</v>
      </c>
      <c r="B973">
        <v>2100</v>
      </c>
      <c r="C973" t="s">
        <v>48</v>
      </c>
      <c r="D973" t="s">
        <v>60</v>
      </c>
      <c r="E973" t="s">
        <v>1099</v>
      </c>
      <c r="F973" t="s">
        <v>151</v>
      </c>
      <c r="G973">
        <v>7600</v>
      </c>
      <c r="H973">
        <v>11061</v>
      </c>
      <c r="I973" t="s">
        <v>23</v>
      </c>
      <c r="J973">
        <v>369</v>
      </c>
      <c r="K973" t="s">
        <v>24</v>
      </c>
      <c r="L973" t="s">
        <v>25</v>
      </c>
      <c r="M973" s="1">
        <v>44287.208333333336</v>
      </c>
      <c r="N973" s="1">
        <v>44507.208333333336</v>
      </c>
      <c r="P973">
        <f t="shared" si="125"/>
        <v>4</v>
      </c>
      <c r="Q973">
        <f t="shared" si="126"/>
        <v>10</v>
      </c>
      <c r="R973">
        <f t="shared" si="121"/>
        <v>35</v>
      </c>
      <c r="U973">
        <f t="shared" si="122"/>
        <v>10</v>
      </c>
      <c r="W973">
        <f t="shared" si="123"/>
        <v>2</v>
      </c>
      <c r="X973">
        <f t="shared" si="124"/>
        <v>3</v>
      </c>
      <c r="AE973" s="4" t="str">
        <f t="shared" si="127"/>
        <v xml:space="preserve">       </v>
      </c>
      <c r="AF973" s="4" t="str">
        <f t="shared" si="128"/>
        <v xml:space="preserve">       ('2775', '2100', 'cat5', 'subcat7', 'Wilson Ltd', 'Function-based multi-state software', 7600, 11061, 'successful', 369, 'US', 'USD', '2021-04-01 05:00:00', '2021-11-07 05:00:00'),</v>
      </c>
    </row>
    <row r="974" spans="1:32" x14ac:dyDescent="0.55000000000000004">
      <c r="A974">
        <v>1646</v>
      </c>
      <c r="B974">
        <v>4765</v>
      </c>
      <c r="C974" t="s">
        <v>26</v>
      </c>
      <c r="D974" t="s">
        <v>67</v>
      </c>
      <c r="E974" t="s">
        <v>970</v>
      </c>
      <c r="F974" t="s">
        <v>971</v>
      </c>
      <c r="G974">
        <v>146400</v>
      </c>
      <c r="H974">
        <v>152438</v>
      </c>
      <c r="I974" t="s">
        <v>23</v>
      </c>
      <c r="J974">
        <v>1605</v>
      </c>
      <c r="K974" t="s">
        <v>24</v>
      </c>
      <c r="L974" t="s">
        <v>25</v>
      </c>
      <c r="M974" s="1">
        <v>44514.25</v>
      </c>
      <c r="N974" s="1">
        <v>44544.25</v>
      </c>
      <c r="P974">
        <f t="shared" si="125"/>
        <v>4</v>
      </c>
      <c r="Q974">
        <f t="shared" si="126"/>
        <v>24</v>
      </c>
      <c r="R974">
        <f t="shared" si="121"/>
        <v>39</v>
      </c>
      <c r="U974">
        <f t="shared" si="122"/>
        <v>10</v>
      </c>
      <c r="W974">
        <f t="shared" si="123"/>
        <v>2</v>
      </c>
      <c r="X974">
        <f t="shared" si="124"/>
        <v>3</v>
      </c>
      <c r="AE974" s="4" t="str">
        <f t="shared" si="127"/>
        <v xml:space="preserve">       </v>
      </c>
      <c r="AF974" s="4" t="str">
        <f t="shared" si="128"/>
        <v xml:space="preserve">       ('1646', '4765', 'cat2', 'subcat8', 'Wilson, Brooks and Clark', 'Operative well-modulated data-warehouse', 146400, 152438, 'successful', 1605, 'US', 'USD', '2021-11-14 06:00:00', '2021-12-14 06:00:00'),</v>
      </c>
    </row>
    <row r="975" spans="1:32" x14ac:dyDescent="0.55000000000000004">
      <c r="A975">
        <v>3111</v>
      </c>
      <c r="B975">
        <v>3458</v>
      </c>
      <c r="C975" t="s">
        <v>48</v>
      </c>
      <c r="D975" t="s">
        <v>49</v>
      </c>
      <c r="E975" t="s">
        <v>642</v>
      </c>
      <c r="F975" t="s">
        <v>643</v>
      </c>
      <c r="G975">
        <v>168600</v>
      </c>
      <c r="H975">
        <v>91722</v>
      </c>
      <c r="I975" t="s">
        <v>16</v>
      </c>
      <c r="J975">
        <v>908</v>
      </c>
      <c r="K975" t="s">
        <v>24</v>
      </c>
      <c r="L975" t="s">
        <v>25</v>
      </c>
      <c r="M975" s="1">
        <v>44153.25</v>
      </c>
      <c r="N975" s="1">
        <v>44424.208333333336</v>
      </c>
      <c r="P975">
        <f t="shared" si="125"/>
        <v>4</v>
      </c>
      <c r="Q975">
        <f t="shared" si="126"/>
        <v>24</v>
      </c>
      <c r="R975">
        <f t="shared" si="121"/>
        <v>30</v>
      </c>
      <c r="U975">
        <f t="shared" si="122"/>
        <v>6</v>
      </c>
      <c r="W975">
        <f t="shared" si="123"/>
        <v>2</v>
      </c>
      <c r="X975">
        <f t="shared" si="124"/>
        <v>3</v>
      </c>
      <c r="AE975" s="4" t="str">
        <f t="shared" si="127"/>
        <v xml:space="preserve">       </v>
      </c>
      <c r="AF975" s="4" t="str">
        <f t="shared" si="128"/>
        <v xml:space="preserve">       ('3111', '3458', 'cat5', 'subcat5', 'Wilson, Hall and Osborne', 'Advanced global data-warehouse', 168600, 91722, 'failed', 908, 'US', 'USD', '2020-11-18 06:00:00', '2021-08-16 05:00:00'),</v>
      </c>
    </row>
    <row r="976" spans="1:32" x14ac:dyDescent="0.55000000000000004">
      <c r="A976">
        <v>761</v>
      </c>
      <c r="B976">
        <v>3646</v>
      </c>
      <c r="C976" t="s">
        <v>38</v>
      </c>
      <c r="D976" t="s">
        <v>39</v>
      </c>
      <c r="E976" t="s">
        <v>1893</v>
      </c>
      <c r="F976" t="s">
        <v>1894</v>
      </c>
      <c r="G976">
        <v>3000</v>
      </c>
      <c r="H976">
        <v>6722</v>
      </c>
      <c r="I976" t="s">
        <v>23</v>
      </c>
      <c r="J976">
        <v>65</v>
      </c>
      <c r="K976" t="s">
        <v>24</v>
      </c>
      <c r="L976" t="s">
        <v>25</v>
      </c>
      <c r="M976" s="1">
        <v>44182.25</v>
      </c>
      <c r="N976" s="1">
        <v>44380.208333333336</v>
      </c>
      <c r="P976">
        <f t="shared" si="125"/>
        <v>3</v>
      </c>
      <c r="Q976">
        <f t="shared" si="126"/>
        <v>30</v>
      </c>
      <c r="R976">
        <f t="shared" si="121"/>
        <v>39</v>
      </c>
      <c r="U976">
        <f t="shared" si="122"/>
        <v>10</v>
      </c>
      <c r="W976">
        <f t="shared" si="123"/>
        <v>2</v>
      </c>
      <c r="X976">
        <f t="shared" si="124"/>
        <v>3</v>
      </c>
      <c r="AE976" s="4" t="str">
        <f t="shared" si="127"/>
        <v xml:space="preserve">       </v>
      </c>
      <c r="AF976" s="4" t="str">
        <f t="shared" si="128"/>
        <v xml:space="preserve">       ('761', '3646', 'cat4', 'subcat4', 'Wilson, Jefferson and Anderson', 'Profit-focused empowering system engine', 3000, 6722, 'successful', 65, 'US', 'USD', '2020-12-17 06:00:00', '2021-07-03 05:00:00'),</v>
      </c>
    </row>
    <row r="977" spans="1:32" x14ac:dyDescent="0.55000000000000004">
      <c r="A977">
        <v>1805</v>
      </c>
      <c r="B977">
        <v>3418</v>
      </c>
      <c r="C977" t="s">
        <v>26</v>
      </c>
      <c r="D977" t="s">
        <v>169</v>
      </c>
      <c r="E977" t="s">
        <v>1353</v>
      </c>
      <c r="F977" t="s">
        <v>1354</v>
      </c>
      <c r="G977">
        <v>100</v>
      </c>
      <c r="H977">
        <v>2</v>
      </c>
      <c r="I977" t="s">
        <v>16</v>
      </c>
      <c r="J977">
        <v>1</v>
      </c>
      <c r="K977" t="s">
        <v>24</v>
      </c>
      <c r="L977" t="s">
        <v>25</v>
      </c>
      <c r="M977" s="1">
        <v>44358.208333333336</v>
      </c>
      <c r="N977" s="1">
        <v>44495.208333333336</v>
      </c>
      <c r="P977">
        <f t="shared" si="125"/>
        <v>4</v>
      </c>
      <c r="Q977">
        <f t="shared" si="126"/>
        <v>25</v>
      </c>
      <c r="R977">
        <f t="shared" si="121"/>
        <v>27</v>
      </c>
      <c r="U977">
        <f t="shared" si="122"/>
        <v>6</v>
      </c>
      <c r="W977">
        <f t="shared" si="123"/>
        <v>2</v>
      </c>
      <c r="X977">
        <f t="shared" si="124"/>
        <v>3</v>
      </c>
      <c r="AE977" s="4" t="str">
        <f t="shared" si="127"/>
        <v xml:space="preserve">       </v>
      </c>
      <c r="AF977" s="4" t="str">
        <f t="shared" si="128"/>
        <v xml:space="preserve">       ('1805', '3418', 'cat2', 'subcat18', 'Wilson, Wilson and Mathis', 'Optional asymmetric success', 100, 2, 'failed', 1, 'US', 'USD', '2021-06-11 05:00:00', '2021-10-26 05:00:00'),</v>
      </c>
    </row>
    <row r="978" spans="1:32" x14ac:dyDescent="0.55000000000000004">
      <c r="A978">
        <v>2606</v>
      </c>
      <c r="B978">
        <v>3144</v>
      </c>
      <c r="C978" t="s">
        <v>38</v>
      </c>
      <c r="D978" t="s">
        <v>39</v>
      </c>
      <c r="E978" t="s">
        <v>1889</v>
      </c>
      <c r="F978" t="s">
        <v>1890</v>
      </c>
      <c r="G978">
        <v>1700</v>
      </c>
      <c r="H978">
        <v>4044</v>
      </c>
      <c r="I978" t="s">
        <v>23</v>
      </c>
      <c r="J978">
        <v>40</v>
      </c>
      <c r="K978" t="s">
        <v>24</v>
      </c>
      <c r="L978" t="s">
        <v>25</v>
      </c>
      <c r="M978" s="1">
        <v>44027.208333333336</v>
      </c>
      <c r="N978" s="1">
        <v>44406.208333333336</v>
      </c>
      <c r="P978">
        <f t="shared" si="125"/>
        <v>4</v>
      </c>
      <c r="Q978">
        <f t="shared" si="126"/>
        <v>13</v>
      </c>
      <c r="R978">
        <f t="shared" ref="R978:R1001" si="129">LEN(F978)</f>
        <v>28</v>
      </c>
      <c r="U978">
        <f t="shared" ref="U978:U1001" si="130">LEN(I978)</f>
        <v>10</v>
      </c>
      <c r="W978">
        <f t="shared" ref="W978:W1001" si="131">LEN(K978)</f>
        <v>2</v>
      </c>
      <c r="X978">
        <f t="shared" si="124"/>
        <v>3</v>
      </c>
      <c r="AE978" s="4" t="str">
        <f t="shared" si="127"/>
        <v xml:space="preserve">       </v>
      </c>
      <c r="AF978" s="4" t="str">
        <f t="shared" si="128"/>
        <v xml:space="preserve">       ('2606', '3144', 'cat4', 'subcat4', 'Wise and Sons', 'Sharable discrete definition', 1700, 4044, 'successful', 40, 'US', 'USD', '2020-07-15 05:00:00', '2021-07-29 05:00:00'),</v>
      </c>
    </row>
    <row r="979" spans="1:32" x14ac:dyDescent="0.55000000000000004">
      <c r="A979">
        <v>2964</v>
      </c>
      <c r="B979">
        <v>4925</v>
      </c>
      <c r="C979" t="s">
        <v>38</v>
      </c>
      <c r="D979" t="s">
        <v>39</v>
      </c>
      <c r="E979" t="s">
        <v>974</v>
      </c>
      <c r="F979" t="s">
        <v>975</v>
      </c>
      <c r="G979">
        <v>33800</v>
      </c>
      <c r="H979">
        <v>118706</v>
      </c>
      <c r="I979" t="s">
        <v>23</v>
      </c>
      <c r="J979">
        <v>2120</v>
      </c>
      <c r="K979" t="s">
        <v>24</v>
      </c>
      <c r="L979" t="s">
        <v>25</v>
      </c>
      <c r="M979" s="1">
        <v>44212.25</v>
      </c>
      <c r="N979" s="1">
        <v>44416.208333333336</v>
      </c>
      <c r="P979">
        <f t="shared" si="125"/>
        <v>4</v>
      </c>
      <c r="Q979">
        <f t="shared" si="126"/>
        <v>24</v>
      </c>
      <c r="R979">
        <f t="shared" si="129"/>
        <v>26</v>
      </c>
      <c r="U979">
        <f t="shared" si="130"/>
        <v>10</v>
      </c>
      <c r="W979">
        <f t="shared" si="131"/>
        <v>2</v>
      </c>
      <c r="X979">
        <f t="shared" si="124"/>
        <v>3</v>
      </c>
      <c r="AE979" s="4" t="str">
        <f t="shared" si="127"/>
        <v xml:space="preserve">       </v>
      </c>
      <c r="AF979" s="4" t="str">
        <f t="shared" si="128"/>
        <v xml:space="preserve">       ('2964', '4925', 'cat4', 'subcat4', 'Wise, Thompson and Allen', 'Pre-emptive neutral portal', 33800, 118706, 'successful', 2120, 'US', 'USD', '2021-01-16 06:00:00', '2021-08-08 05:00:00'),</v>
      </c>
    </row>
    <row r="980" spans="1:32" x14ac:dyDescent="0.55000000000000004">
      <c r="A980">
        <v>1532</v>
      </c>
      <c r="B980">
        <v>5419</v>
      </c>
      <c r="C980" t="s">
        <v>48</v>
      </c>
      <c r="D980" t="s">
        <v>49</v>
      </c>
      <c r="E980" t="s">
        <v>664</v>
      </c>
      <c r="F980" t="s">
        <v>665</v>
      </c>
      <c r="G980">
        <v>900</v>
      </c>
      <c r="H980">
        <v>12102</v>
      </c>
      <c r="I980" t="s">
        <v>23</v>
      </c>
      <c r="J980">
        <v>295</v>
      </c>
      <c r="K980" t="s">
        <v>24</v>
      </c>
      <c r="L980" t="s">
        <v>25</v>
      </c>
      <c r="M980" s="1">
        <v>44355.208333333336</v>
      </c>
      <c r="N980" s="1">
        <v>44443.208333333336</v>
      </c>
      <c r="P980">
        <f t="shared" si="125"/>
        <v>4</v>
      </c>
      <c r="Q980">
        <f t="shared" si="126"/>
        <v>11</v>
      </c>
      <c r="R980">
        <f t="shared" si="129"/>
        <v>38</v>
      </c>
      <c r="U980">
        <f t="shared" si="130"/>
        <v>10</v>
      </c>
      <c r="W980">
        <f t="shared" si="131"/>
        <v>2</v>
      </c>
      <c r="X980">
        <f t="shared" si="124"/>
        <v>3</v>
      </c>
      <c r="AE980" s="4" t="str">
        <f t="shared" si="127"/>
        <v xml:space="preserve">       </v>
      </c>
      <c r="AF980" s="4" t="str">
        <f t="shared" si="128"/>
        <v xml:space="preserve">       ('1532', '5419', 'cat5', 'subcat5', 'Wong-Walker', 'Multi-channeled disintermediate policy', 900, 12102, 'successful', 295, 'US', 'USD', '2021-06-08 05:00:00', '2021-09-04 05:00:00'),</v>
      </c>
    </row>
    <row r="981" spans="1:32" x14ac:dyDescent="0.55000000000000004">
      <c r="A981">
        <v>1475</v>
      </c>
      <c r="B981">
        <v>2813</v>
      </c>
      <c r="C981" t="s">
        <v>48</v>
      </c>
      <c r="D981" t="s">
        <v>484</v>
      </c>
      <c r="E981" t="s">
        <v>1953</v>
      </c>
      <c r="F981" t="s">
        <v>1954</v>
      </c>
      <c r="G981">
        <v>187600</v>
      </c>
      <c r="H981">
        <v>35698</v>
      </c>
      <c r="I981" t="s">
        <v>16</v>
      </c>
      <c r="J981">
        <v>830</v>
      </c>
      <c r="K981" t="s">
        <v>24</v>
      </c>
      <c r="L981" t="s">
        <v>25</v>
      </c>
      <c r="M981" s="1">
        <v>44060.208333333336</v>
      </c>
      <c r="N981" s="1">
        <v>44413.208333333336</v>
      </c>
      <c r="P981">
        <f t="shared" si="125"/>
        <v>4</v>
      </c>
      <c r="Q981">
        <f t="shared" si="126"/>
        <v>8</v>
      </c>
      <c r="R981">
        <f t="shared" si="129"/>
        <v>35</v>
      </c>
      <c r="U981">
        <f t="shared" si="130"/>
        <v>6</v>
      </c>
      <c r="W981">
        <f t="shared" si="131"/>
        <v>2</v>
      </c>
      <c r="X981">
        <f t="shared" si="124"/>
        <v>3</v>
      </c>
      <c r="AE981" s="4" t="str">
        <f t="shared" si="127"/>
        <v xml:space="preserve">       </v>
      </c>
      <c r="AF981" s="4" t="str">
        <f t="shared" si="128"/>
        <v xml:space="preserve">       ('1475', '2813', 'cat5', 'subcat23', 'Wood Inc', 'Re-engineered composite focus group', 187600, 35698, 'failed', 830, 'US', 'USD', '2020-08-17 05:00:00', '2021-08-05 05:00:00'),</v>
      </c>
    </row>
    <row r="982" spans="1:32" x14ac:dyDescent="0.55000000000000004">
      <c r="A982">
        <v>1818</v>
      </c>
      <c r="B982">
        <v>4497</v>
      </c>
      <c r="C982" t="s">
        <v>38</v>
      </c>
      <c r="D982" t="s">
        <v>39</v>
      </c>
      <c r="E982" t="s">
        <v>1779</v>
      </c>
      <c r="F982" t="s">
        <v>1780</v>
      </c>
      <c r="G982">
        <v>7000</v>
      </c>
      <c r="H982">
        <v>12939</v>
      </c>
      <c r="I982" t="s">
        <v>23</v>
      </c>
      <c r="J982">
        <v>126</v>
      </c>
      <c r="K982" t="s">
        <v>24</v>
      </c>
      <c r="L982" t="s">
        <v>25</v>
      </c>
      <c r="M982" s="1">
        <v>44097.208333333336</v>
      </c>
      <c r="N982" s="1">
        <v>44315.208333333336</v>
      </c>
      <c r="P982">
        <f t="shared" si="125"/>
        <v>4</v>
      </c>
      <c r="Q982">
        <f t="shared" si="126"/>
        <v>22</v>
      </c>
      <c r="R982">
        <f t="shared" si="129"/>
        <v>35</v>
      </c>
      <c r="U982">
        <f t="shared" si="130"/>
        <v>10</v>
      </c>
      <c r="W982">
        <f t="shared" si="131"/>
        <v>2</v>
      </c>
      <c r="X982">
        <f t="shared" si="124"/>
        <v>3</v>
      </c>
      <c r="AE982" s="4" t="str">
        <f t="shared" si="127"/>
        <v xml:space="preserve">       </v>
      </c>
      <c r="AF982" s="4" t="str">
        <f t="shared" si="128"/>
        <v xml:space="preserve">       ('1818', '4497', 'cat4', 'subcat4', 'Wood, Buckley and Meza', 'Front-line web-enabled installation', 7000, 12939, 'successful', 126, 'US', 'USD', '2020-09-23 05:00:00', '2021-04-29 05:00:00'),</v>
      </c>
    </row>
    <row r="983" spans="1:32" x14ac:dyDescent="0.55000000000000004">
      <c r="A983">
        <v>47</v>
      </c>
      <c r="B983">
        <v>5726</v>
      </c>
      <c r="C983" t="s">
        <v>48</v>
      </c>
      <c r="D983" t="s">
        <v>60</v>
      </c>
      <c r="E983" t="s">
        <v>966</v>
      </c>
      <c r="F983" t="s">
        <v>967</v>
      </c>
      <c r="G983">
        <v>4000</v>
      </c>
      <c r="H983">
        <v>1763</v>
      </c>
      <c r="I983" t="s">
        <v>16</v>
      </c>
      <c r="J983">
        <v>39</v>
      </c>
      <c r="K983" t="s">
        <v>24</v>
      </c>
      <c r="L983" t="s">
        <v>25</v>
      </c>
      <c r="M983" s="1">
        <v>44517.25</v>
      </c>
      <c r="N983" s="1">
        <v>44539.25</v>
      </c>
      <c r="P983">
        <f t="shared" si="125"/>
        <v>2</v>
      </c>
      <c r="Q983">
        <f t="shared" si="126"/>
        <v>9</v>
      </c>
      <c r="R983">
        <f t="shared" si="129"/>
        <v>33</v>
      </c>
      <c r="U983">
        <f t="shared" si="130"/>
        <v>6</v>
      </c>
      <c r="W983">
        <f t="shared" si="131"/>
        <v>2</v>
      </c>
      <c r="X983">
        <f t="shared" si="124"/>
        <v>3</v>
      </c>
      <c r="AE983" s="4" t="str">
        <f t="shared" si="127"/>
        <v xml:space="preserve">       </v>
      </c>
      <c r="AF983" s="4" t="str">
        <f t="shared" si="128"/>
        <v xml:space="preserve">       ('47', '5726', 'cat5', 'subcat7', 'Woods Inc', 'Upgradable upward-trending portal', 4000, 1763, 'failed', 39, 'US', 'USD', '2021-11-17 06:00:00', '2021-12-09 06:00:00'),</v>
      </c>
    </row>
    <row r="984" spans="1:32" x14ac:dyDescent="0.55000000000000004">
      <c r="A984">
        <v>87</v>
      </c>
      <c r="B984">
        <v>5008</v>
      </c>
      <c r="C984" t="s">
        <v>38</v>
      </c>
      <c r="D984" t="s">
        <v>39</v>
      </c>
      <c r="E984" t="s">
        <v>146</v>
      </c>
      <c r="F984" t="s">
        <v>147</v>
      </c>
      <c r="G984">
        <v>9500</v>
      </c>
      <c r="H984">
        <v>4530</v>
      </c>
      <c r="I984" t="s">
        <v>16</v>
      </c>
      <c r="J984">
        <v>48</v>
      </c>
      <c r="K984" t="s">
        <v>24</v>
      </c>
      <c r="L984" t="s">
        <v>25</v>
      </c>
      <c r="M984" s="1">
        <v>44214.25</v>
      </c>
      <c r="N984" s="1">
        <v>44275.208333333336</v>
      </c>
      <c r="P984">
        <f t="shared" si="125"/>
        <v>2</v>
      </c>
      <c r="Q984">
        <f t="shared" si="126"/>
        <v>11</v>
      </c>
      <c r="R984">
        <f t="shared" si="129"/>
        <v>43</v>
      </c>
      <c r="U984">
        <f t="shared" si="130"/>
        <v>6</v>
      </c>
      <c r="W984">
        <f t="shared" si="131"/>
        <v>2</v>
      </c>
      <c r="X984">
        <f t="shared" si="124"/>
        <v>3</v>
      </c>
      <c r="AE984" s="4" t="str">
        <f t="shared" si="127"/>
        <v xml:space="preserve">       </v>
      </c>
      <c r="AF984" s="4" t="str">
        <f t="shared" si="128"/>
        <v xml:space="preserve">       ('87', '5008', 'cat4', 'subcat4', 'Woods-Clark', 'Networked tertiary Graphical User Interface', 9500, 4530, 'failed', 48, 'US', 'USD', '2021-01-18 06:00:00', '2021-03-20 05:00:00'),</v>
      </c>
    </row>
    <row r="985" spans="1:32" x14ac:dyDescent="0.55000000000000004">
      <c r="A985">
        <v>2686</v>
      </c>
      <c r="B985">
        <v>4912</v>
      </c>
      <c r="C985" t="s">
        <v>32</v>
      </c>
      <c r="D985" t="s">
        <v>33</v>
      </c>
      <c r="E985" t="s">
        <v>1939</v>
      </c>
      <c r="F985" t="s">
        <v>1940</v>
      </c>
      <c r="G985">
        <v>5900</v>
      </c>
      <c r="H985">
        <v>9520</v>
      </c>
      <c r="I985" t="s">
        <v>23</v>
      </c>
      <c r="J985">
        <v>203</v>
      </c>
      <c r="K985" t="s">
        <v>24</v>
      </c>
      <c r="L985" t="s">
        <v>25</v>
      </c>
      <c r="M985" s="1">
        <v>44249.25</v>
      </c>
      <c r="N985" s="1">
        <v>44255.25</v>
      </c>
      <c r="P985">
        <f t="shared" si="125"/>
        <v>4</v>
      </c>
      <c r="Q985">
        <f t="shared" si="126"/>
        <v>10</v>
      </c>
      <c r="R985">
        <f t="shared" si="129"/>
        <v>38</v>
      </c>
      <c r="U985">
        <f t="shared" si="130"/>
        <v>10</v>
      </c>
      <c r="W985">
        <f t="shared" si="131"/>
        <v>2</v>
      </c>
      <c r="X985">
        <f t="shared" si="124"/>
        <v>3</v>
      </c>
      <c r="AE985" s="4" t="str">
        <f t="shared" si="127"/>
        <v xml:space="preserve">       </v>
      </c>
      <c r="AF985" s="4" t="str">
        <f t="shared" si="128"/>
        <v xml:space="preserve">       ('2686', '4912', 'cat3', 'subcat3', 'Wright LLC', 'Seamless clear-thinking conglomeration', 5900, 9520, 'successful', 203, 'US', 'USD', '2021-02-22 06:00:00', '2021-02-28 06:00:00'),</v>
      </c>
    </row>
    <row r="986" spans="1:32" x14ac:dyDescent="0.55000000000000004">
      <c r="A986">
        <v>1057</v>
      </c>
      <c r="B986">
        <v>2034</v>
      </c>
      <c r="C986" t="s">
        <v>26</v>
      </c>
      <c r="D986" t="s">
        <v>169</v>
      </c>
      <c r="E986" t="s">
        <v>167</v>
      </c>
      <c r="F986" t="s">
        <v>168</v>
      </c>
      <c r="G986">
        <v>6600</v>
      </c>
      <c r="H986">
        <v>11746</v>
      </c>
      <c r="I986" t="s">
        <v>23</v>
      </c>
      <c r="J986">
        <v>131</v>
      </c>
      <c r="K986" t="s">
        <v>24</v>
      </c>
      <c r="L986" t="s">
        <v>25</v>
      </c>
      <c r="M986" s="1">
        <v>44468.208333333336</v>
      </c>
      <c r="N986" s="1">
        <v>44529.25</v>
      </c>
      <c r="P986">
        <f t="shared" si="125"/>
        <v>4</v>
      </c>
      <c r="Q986">
        <f t="shared" si="126"/>
        <v>29</v>
      </c>
      <c r="R986">
        <f t="shared" si="129"/>
        <v>38</v>
      </c>
      <c r="U986">
        <f t="shared" si="130"/>
        <v>10</v>
      </c>
      <c r="W986">
        <f t="shared" si="131"/>
        <v>2</v>
      </c>
      <c r="X986">
        <f t="shared" si="124"/>
        <v>3</v>
      </c>
      <c r="AE986" s="4" t="str">
        <f t="shared" si="127"/>
        <v xml:space="preserve">       </v>
      </c>
      <c r="AF986" s="4" t="str">
        <f t="shared" si="128"/>
        <v xml:space="preserve">       ('1057', '2034', 'cat2', 'subcat18', 'Wright, Brooks and Villarreal', 'Reverse-engineered bifurcated strategy', 6600, 11746, 'successful', 131, 'US', 'USD', '2021-09-29 05:00:00', '2021-11-29 06:00:00'),</v>
      </c>
    </row>
    <row r="987" spans="1:32" x14ac:dyDescent="0.55000000000000004">
      <c r="A987">
        <v>2395</v>
      </c>
      <c r="B987">
        <v>3136</v>
      </c>
      <c r="C987" t="s">
        <v>38</v>
      </c>
      <c r="D987" t="s">
        <v>39</v>
      </c>
      <c r="E987" t="s">
        <v>176</v>
      </c>
      <c r="F987" t="s">
        <v>177</v>
      </c>
      <c r="G987">
        <v>1400</v>
      </c>
      <c r="H987">
        <v>3851</v>
      </c>
      <c r="I987" t="s">
        <v>23</v>
      </c>
      <c r="J987">
        <v>128</v>
      </c>
      <c r="K987" t="s">
        <v>24</v>
      </c>
      <c r="L987" t="s">
        <v>25</v>
      </c>
      <c r="M987" s="1">
        <v>44175.25</v>
      </c>
      <c r="N987" s="1">
        <v>44262.25</v>
      </c>
      <c r="P987">
        <f t="shared" si="125"/>
        <v>4</v>
      </c>
      <c r="Q987">
        <f t="shared" si="126"/>
        <v>21</v>
      </c>
      <c r="R987">
        <f t="shared" si="129"/>
        <v>29</v>
      </c>
      <c r="U987">
        <f t="shared" si="130"/>
        <v>10</v>
      </c>
      <c r="W987">
        <f t="shared" si="131"/>
        <v>2</v>
      </c>
      <c r="X987">
        <f t="shared" si="124"/>
        <v>3</v>
      </c>
      <c r="AE987" s="4" t="str">
        <f t="shared" si="127"/>
        <v xml:space="preserve">       </v>
      </c>
      <c r="AF987" s="4" t="str">
        <f t="shared" si="128"/>
        <v xml:space="preserve">       ('2395', '3136', 'cat4', 'subcat4', 'Wright, Fox and Marks', 'Assimilated real-time support', 1400, 3851, 'successful', 128, 'US', 'USD', '2020-12-10 06:00:00', '2021-03-07 06:00:00'),</v>
      </c>
    </row>
    <row r="988" spans="1:32" x14ac:dyDescent="0.55000000000000004">
      <c r="A988">
        <v>1211</v>
      </c>
      <c r="B988">
        <v>3307</v>
      </c>
      <c r="C988" t="s">
        <v>19</v>
      </c>
      <c r="D988" t="s">
        <v>20</v>
      </c>
      <c r="E988" t="s">
        <v>286</v>
      </c>
      <c r="F988" t="s">
        <v>287</v>
      </c>
      <c r="G988">
        <v>3300</v>
      </c>
      <c r="H988">
        <v>12437</v>
      </c>
      <c r="I988" t="s">
        <v>23</v>
      </c>
      <c r="J988">
        <v>131</v>
      </c>
      <c r="K988" t="s">
        <v>24</v>
      </c>
      <c r="L988" t="s">
        <v>25</v>
      </c>
      <c r="M988" s="1">
        <v>44225.25</v>
      </c>
      <c r="N988" s="1">
        <v>44240.25</v>
      </c>
      <c r="P988">
        <f t="shared" si="125"/>
        <v>4</v>
      </c>
      <c r="Q988">
        <f t="shared" si="126"/>
        <v>22</v>
      </c>
      <c r="R988">
        <f t="shared" si="129"/>
        <v>28</v>
      </c>
      <c r="U988">
        <f t="shared" si="130"/>
        <v>10</v>
      </c>
      <c r="W988">
        <f t="shared" si="131"/>
        <v>2</v>
      </c>
      <c r="X988">
        <f t="shared" si="124"/>
        <v>3</v>
      </c>
      <c r="AE988" s="4" t="str">
        <f t="shared" si="127"/>
        <v xml:space="preserve">       </v>
      </c>
      <c r="AF988" s="4" t="str">
        <f t="shared" si="128"/>
        <v xml:space="preserve">       ('1211', '3307', 'cat1', 'subcat1', 'Wright, Hartman and Yu', 'User-friendly tertiary array', 3300, 12437, 'successful', 131, 'US', 'USD', '2021-01-29 06:00:00', '2021-02-13 06:00:00'),</v>
      </c>
    </row>
    <row r="989" spans="1:32" x14ac:dyDescent="0.55000000000000004">
      <c r="A989">
        <v>505</v>
      </c>
      <c r="B989">
        <v>4495</v>
      </c>
      <c r="C989" t="s">
        <v>32</v>
      </c>
      <c r="D989" t="s">
        <v>72</v>
      </c>
      <c r="E989" t="s">
        <v>70</v>
      </c>
      <c r="F989" t="s">
        <v>71</v>
      </c>
      <c r="G989">
        <v>81200</v>
      </c>
      <c r="H989">
        <v>38414</v>
      </c>
      <c r="I989" t="s">
        <v>16</v>
      </c>
      <c r="J989">
        <v>452</v>
      </c>
      <c r="K989" t="s">
        <v>24</v>
      </c>
      <c r="L989" t="s">
        <v>25</v>
      </c>
      <c r="M989" s="1">
        <v>44494.208333333336</v>
      </c>
      <c r="N989" s="1">
        <v>44546.25</v>
      </c>
      <c r="P989">
        <f t="shared" si="125"/>
        <v>3</v>
      </c>
      <c r="Q989">
        <f t="shared" si="126"/>
        <v>21</v>
      </c>
      <c r="R989">
        <f t="shared" si="129"/>
        <v>38</v>
      </c>
      <c r="U989">
        <f t="shared" si="130"/>
        <v>6</v>
      </c>
      <c r="W989">
        <f t="shared" si="131"/>
        <v>2</v>
      </c>
      <c r="X989">
        <f t="shared" si="124"/>
        <v>3</v>
      </c>
      <c r="AE989" s="4" t="str">
        <f t="shared" si="127"/>
        <v xml:space="preserve">       </v>
      </c>
      <c r="AF989" s="4" t="str">
        <f t="shared" si="128"/>
        <v xml:space="preserve">       ('505', '4495', 'cat3', 'subcat9', 'Wright, Hunt and Rowe', 'Extended eco-centric pricing structure', 81200, 38414, 'failed', 452, 'US', 'USD', '2021-10-25 05:00:00', '2021-12-16 06:00:00'),</v>
      </c>
    </row>
    <row r="990" spans="1:32" x14ac:dyDescent="0.55000000000000004">
      <c r="A990">
        <v>2599</v>
      </c>
      <c r="B990">
        <v>4140</v>
      </c>
      <c r="C990" t="s">
        <v>19</v>
      </c>
      <c r="D990" t="s">
        <v>20</v>
      </c>
      <c r="E990" t="s">
        <v>1835</v>
      </c>
      <c r="F990" t="s">
        <v>1836</v>
      </c>
      <c r="G990">
        <v>19800</v>
      </c>
      <c r="H990">
        <v>153338</v>
      </c>
      <c r="I990" t="s">
        <v>23</v>
      </c>
      <c r="J990">
        <v>1460</v>
      </c>
      <c r="K990" t="s">
        <v>30</v>
      </c>
      <c r="L990" t="s">
        <v>31</v>
      </c>
      <c r="M990" s="1">
        <v>44002.208333333336</v>
      </c>
      <c r="N990" s="1">
        <v>44339.208333333336</v>
      </c>
      <c r="P990">
        <f t="shared" si="125"/>
        <v>4</v>
      </c>
      <c r="Q990">
        <f t="shared" si="126"/>
        <v>13</v>
      </c>
      <c r="R990">
        <f t="shared" si="129"/>
        <v>41</v>
      </c>
      <c r="U990">
        <f t="shared" si="130"/>
        <v>10</v>
      </c>
      <c r="W990">
        <f t="shared" si="131"/>
        <v>2</v>
      </c>
      <c r="X990">
        <f t="shared" si="124"/>
        <v>3</v>
      </c>
      <c r="AE990" s="4" t="str">
        <f t="shared" si="127"/>
        <v xml:space="preserve">       </v>
      </c>
      <c r="AF990" s="4" t="str">
        <f t="shared" si="128"/>
        <v xml:space="preserve">       ('2599', '4140', 'cat1', 'subcat1', 'Wright-Bryant', 'Reverse-engineered client-server extranet', 19800, 153338, 'successful', 1460, 'AU', 'AUD', '2020-06-20 05:00:00', '2021-05-23 05:00:00'),</v>
      </c>
    </row>
    <row r="991" spans="1:32" x14ac:dyDescent="0.55000000000000004">
      <c r="A991">
        <v>2415</v>
      </c>
      <c r="B991">
        <v>5188</v>
      </c>
      <c r="C991" t="s">
        <v>38</v>
      </c>
      <c r="D991" t="s">
        <v>39</v>
      </c>
      <c r="E991" t="s">
        <v>1351</v>
      </c>
      <c r="F991" t="s">
        <v>1352</v>
      </c>
      <c r="G991">
        <v>121700</v>
      </c>
      <c r="H991">
        <v>59003</v>
      </c>
      <c r="I991" t="s">
        <v>16</v>
      </c>
      <c r="J991">
        <v>602</v>
      </c>
      <c r="K991" t="s">
        <v>107</v>
      </c>
      <c r="L991" t="s">
        <v>108</v>
      </c>
      <c r="M991" s="1">
        <v>44315.208333333336</v>
      </c>
      <c r="N991" s="1">
        <v>44521.25</v>
      </c>
      <c r="P991">
        <f t="shared" si="125"/>
        <v>4</v>
      </c>
      <c r="Q991">
        <f t="shared" si="126"/>
        <v>13</v>
      </c>
      <c r="R991">
        <f t="shared" si="129"/>
        <v>26</v>
      </c>
      <c r="U991">
        <f t="shared" si="130"/>
        <v>6</v>
      </c>
      <c r="W991">
        <f t="shared" si="131"/>
        <v>2</v>
      </c>
      <c r="X991">
        <f t="shared" si="124"/>
        <v>3</v>
      </c>
      <c r="AE991" s="4" t="str">
        <f t="shared" si="127"/>
        <v xml:space="preserve">       </v>
      </c>
      <c r="AF991" s="4" t="str">
        <f t="shared" si="128"/>
        <v xml:space="preserve">       ('2415', '5188', 'cat4', 'subcat4', 'Yang and Sons', 'Reactive 6thgeneration hub', 121700, 59003, 'failed', 602, 'CH', 'CHF', '2021-04-29 05:00:00', '2021-11-21 06:00:00'),</v>
      </c>
    </row>
    <row r="992" spans="1:32" x14ac:dyDescent="0.55000000000000004">
      <c r="A992">
        <v>1255</v>
      </c>
      <c r="B992">
        <v>3713</v>
      </c>
      <c r="C992" t="s">
        <v>38</v>
      </c>
      <c r="D992" t="s">
        <v>39</v>
      </c>
      <c r="E992" t="s">
        <v>1384</v>
      </c>
      <c r="F992" t="s">
        <v>1385</v>
      </c>
      <c r="G992">
        <v>3100</v>
      </c>
      <c r="H992">
        <v>1985</v>
      </c>
      <c r="I992" t="s">
        <v>82</v>
      </c>
      <c r="J992">
        <v>25</v>
      </c>
      <c r="K992" t="s">
        <v>24</v>
      </c>
      <c r="L992" t="s">
        <v>25</v>
      </c>
      <c r="M992" s="1">
        <v>44186.25</v>
      </c>
      <c r="N992" s="1">
        <v>44251.25</v>
      </c>
      <c r="P992">
        <f t="shared" si="125"/>
        <v>4</v>
      </c>
      <c r="Q992">
        <f t="shared" si="126"/>
        <v>20</v>
      </c>
      <c r="R992">
        <f t="shared" si="129"/>
        <v>26</v>
      </c>
      <c r="U992">
        <f t="shared" si="130"/>
        <v>8</v>
      </c>
      <c r="W992">
        <f t="shared" si="131"/>
        <v>2</v>
      </c>
      <c r="X992">
        <f t="shared" si="124"/>
        <v>3</v>
      </c>
      <c r="AE992" s="4" t="str">
        <f t="shared" si="127"/>
        <v xml:space="preserve">       </v>
      </c>
      <c r="AF992" s="4" t="str">
        <f t="shared" si="128"/>
        <v xml:space="preserve">       ('1255', '3713', 'cat4', 'subcat4', 'York, Barr and Grant', 'Cloned bottom-line success', 3100, 1985, 'canceled', 25, 'US', 'USD', '2020-12-21 06:00:00', '2021-02-24 06:00:00'),</v>
      </c>
    </row>
    <row r="993" spans="1:32" x14ac:dyDescent="0.55000000000000004">
      <c r="A993">
        <v>1944</v>
      </c>
      <c r="B993">
        <v>1792</v>
      </c>
      <c r="C993" t="s">
        <v>38</v>
      </c>
      <c r="D993" t="s">
        <v>39</v>
      </c>
      <c r="E993" t="s">
        <v>1152</v>
      </c>
      <c r="F993" t="s">
        <v>1153</v>
      </c>
      <c r="G993">
        <v>66100</v>
      </c>
      <c r="H993">
        <v>179074</v>
      </c>
      <c r="I993" t="s">
        <v>23</v>
      </c>
      <c r="J993">
        <v>2985</v>
      </c>
      <c r="K993" t="s">
        <v>24</v>
      </c>
      <c r="L993" t="s">
        <v>25</v>
      </c>
      <c r="M993" s="1">
        <v>44488.208333333336</v>
      </c>
      <c r="N993" s="1">
        <v>44615.25</v>
      </c>
      <c r="P993">
        <f t="shared" si="125"/>
        <v>4</v>
      </c>
      <c r="Q993">
        <f t="shared" si="126"/>
        <v>10</v>
      </c>
      <c r="R993">
        <f t="shared" si="129"/>
        <v>26</v>
      </c>
      <c r="U993">
        <f t="shared" si="130"/>
        <v>10</v>
      </c>
      <c r="W993">
        <f t="shared" si="131"/>
        <v>2</v>
      </c>
      <c r="X993">
        <f t="shared" si="124"/>
        <v>3</v>
      </c>
      <c r="AE993" s="4" t="str">
        <f t="shared" si="127"/>
        <v xml:space="preserve">       </v>
      </c>
      <c r="AF993" s="4" t="str">
        <f t="shared" si="128"/>
        <v xml:space="preserve">       ('1944', '1792', 'cat4', 'subcat4', 'York-Pitts', 'Monitored discrete toolset', 66100, 179074, 'successful', 2985, 'US', 'USD', '2021-10-19 05:00:00', '2022-02-23 06:00:00'),</v>
      </c>
    </row>
    <row r="994" spans="1:32" x14ac:dyDescent="0.55000000000000004">
      <c r="A994">
        <v>1095</v>
      </c>
      <c r="B994">
        <v>3565</v>
      </c>
      <c r="C994" t="s">
        <v>1039</v>
      </c>
      <c r="D994" t="s">
        <v>1040</v>
      </c>
      <c r="E994" t="s">
        <v>1037</v>
      </c>
      <c r="F994" t="s">
        <v>1038</v>
      </c>
      <c r="G994">
        <v>2400</v>
      </c>
      <c r="H994">
        <v>4596</v>
      </c>
      <c r="I994" t="s">
        <v>23</v>
      </c>
      <c r="J994">
        <v>144</v>
      </c>
      <c r="K994" t="s">
        <v>24</v>
      </c>
      <c r="L994" t="s">
        <v>25</v>
      </c>
      <c r="M994" s="1">
        <v>44163.25</v>
      </c>
      <c r="N994" s="1">
        <v>44255.25</v>
      </c>
      <c r="P994">
        <f t="shared" si="125"/>
        <v>4</v>
      </c>
      <c r="Q994">
        <f t="shared" si="126"/>
        <v>14</v>
      </c>
      <c r="R994">
        <f t="shared" si="129"/>
        <v>37</v>
      </c>
      <c r="U994">
        <f t="shared" si="130"/>
        <v>10</v>
      </c>
      <c r="W994">
        <f t="shared" si="131"/>
        <v>2</v>
      </c>
      <c r="X994">
        <f t="shared" si="124"/>
        <v>3</v>
      </c>
      <c r="AE994" s="4" t="str">
        <f t="shared" si="127"/>
        <v xml:space="preserve">       </v>
      </c>
      <c r="AF994" s="4" t="str">
        <f t="shared" si="128"/>
        <v xml:space="preserve">       ('1095', '3565', 'cat9', 'subcat24', 'Young and Sons', 'Innovative disintermediate encryption', 2400, 4596, 'successful', 144, 'US', 'USD', '2020-11-28 06:00:00', '2021-02-28 06:00:00'),</v>
      </c>
    </row>
    <row r="995" spans="1:32" x14ac:dyDescent="0.55000000000000004">
      <c r="A995">
        <v>2005</v>
      </c>
      <c r="B995">
        <v>2646</v>
      </c>
      <c r="C995" t="s">
        <v>26</v>
      </c>
      <c r="D995" t="s">
        <v>27</v>
      </c>
      <c r="E995" t="s">
        <v>764</v>
      </c>
      <c r="F995" t="s">
        <v>765</v>
      </c>
      <c r="G995">
        <v>74100</v>
      </c>
      <c r="H995">
        <v>94631</v>
      </c>
      <c r="I995" t="s">
        <v>23</v>
      </c>
      <c r="J995">
        <v>2013</v>
      </c>
      <c r="K995" t="s">
        <v>24</v>
      </c>
      <c r="L995" t="s">
        <v>25</v>
      </c>
      <c r="M995" s="1">
        <v>44451.208333333336</v>
      </c>
      <c r="N995" s="1">
        <v>44474.208333333336</v>
      </c>
      <c r="P995">
        <f t="shared" si="125"/>
        <v>4</v>
      </c>
      <c r="Q995">
        <f t="shared" si="126"/>
        <v>9</v>
      </c>
      <c r="R995">
        <f t="shared" si="129"/>
        <v>31</v>
      </c>
      <c r="U995">
        <f t="shared" si="130"/>
        <v>10</v>
      </c>
      <c r="W995">
        <f t="shared" si="131"/>
        <v>2</v>
      </c>
      <c r="X995">
        <f t="shared" si="124"/>
        <v>3</v>
      </c>
      <c r="AE995" s="4" t="str">
        <f t="shared" si="127"/>
        <v xml:space="preserve">       </v>
      </c>
      <c r="AF995" s="4" t="str">
        <f t="shared" si="128"/>
        <v xml:space="preserve">       ('2005', '2646', 'cat2', 'subcat2', 'Young LLC', 'Universal maximized methodology', 74100, 94631, 'successful', 2013, 'US', 'USD', '2021-09-12 05:00:00', '2021-10-05 05:00:00'),</v>
      </c>
    </row>
    <row r="996" spans="1:32" x14ac:dyDescent="0.55000000000000004">
      <c r="A996">
        <v>3004</v>
      </c>
      <c r="B996">
        <v>4270</v>
      </c>
      <c r="C996" t="s">
        <v>26</v>
      </c>
      <c r="D996" t="s">
        <v>27</v>
      </c>
      <c r="E996" t="s">
        <v>718</v>
      </c>
      <c r="F996" t="s">
        <v>719</v>
      </c>
      <c r="G996">
        <v>98700</v>
      </c>
      <c r="H996">
        <v>131826</v>
      </c>
      <c r="I996" t="s">
        <v>23</v>
      </c>
      <c r="J996">
        <v>2441</v>
      </c>
      <c r="K996" t="s">
        <v>24</v>
      </c>
      <c r="L996" t="s">
        <v>25</v>
      </c>
      <c r="M996" s="1">
        <v>44075.208333333336</v>
      </c>
      <c r="N996" s="1">
        <v>44319.208333333336</v>
      </c>
      <c r="P996">
        <f t="shared" si="125"/>
        <v>4</v>
      </c>
      <c r="Q996">
        <f t="shared" si="126"/>
        <v>9</v>
      </c>
      <c r="R996">
        <f t="shared" si="129"/>
        <v>41</v>
      </c>
      <c r="U996">
        <f t="shared" si="130"/>
        <v>10</v>
      </c>
      <c r="W996">
        <f t="shared" si="131"/>
        <v>2</v>
      </c>
      <c r="X996">
        <f t="shared" si="124"/>
        <v>3</v>
      </c>
      <c r="AE996" s="4" t="str">
        <f t="shared" si="127"/>
        <v xml:space="preserve">       </v>
      </c>
      <c r="AF996" s="4" t="str">
        <f t="shared" si="128"/>
        <v xml:space="preserve">       ('3004', '4270', 'cat2', 'subcat2', 'Young PLC', 'Innovative well-modulated functionalities', 98700, 131826, 'successful', 2441, 'US', 'USD', '2020-09-01 05:00:00', '2021-05-03 05:00:00'),</v>
      </c>
    </row>
    <row r="997" spans="1:32" x14ac:dyDescent="0.55000000000000004">
      <c r="A997">
        <v>3129</v>
      </c>
      <c r="B997">
        <v>2623</v>
      </c>
      <c r="C997" t="s">
        <v>26</v>
      </c>
      <c r="D997" t="s">
        <v>169</v>
      </c>
      <c r="E997" t="s">
        <v>718</v>
      </c>
      <c r="F997" t="s">
        <v>1381</v>
      </c>
      <c r="G997">
        <v>79400</v>
      </c>
      <c r="H997">
        <v>26571</v>
      </c>
      <c r="I997" t="s">
        <v>16</v>
      </c>
      <c r="J997">
        <v>1063</v>
      </c>
      <c r="K997" t="s">
        <v>24</v>
      </c>
      <c r="L997" t="s">
        <v>25</v>
      </c>
      <c r="M997" s="1">
        <v>43971.208333333336</v>
      </c>
      <c r="N997" s="1">
        <v>44233.25</v>
      </c>
      <c r="P997">
        <f t="shared" si="125"/>
        <v>4</v>
      </c>
      <c r="Q997">
        <f t="shared" si="126"/>
        <v>9</v>
      </c>
      <c r="R997">
        <f t="shared" si="129"/>
        <v>27</v>
      </c>
      <c r="U997">
        <f t="shared" si="130"/>
        <v>6</v>
      </c>
      <c r="W997">
        <f t="shared" si="131"/>
        <v>2</v>
      </c>
      <c r="X997">
        <f t="shared" si="124"/>
        <v>3</v>
      </c>
      <c r="AE997" s="4" t="str">
        <f t="shared" si="127"/>
        <v xml:space="preserve">       </v>
      </c>
      <c r="AF997" s="4" t="str">
        <f t="shared" si="128"/>
        <v xml:space="preserve">       ('3129', '2623', 'cat2', 'subcat18', 'Young PLC', 'Optional maximized attitude', 79400, 26571, 'failed', 1063, 'US', 'USD', '2020-05-20 05:00:00', '2021-02-06 06:00:00'),</v>
      </c>
    </row>
    <row r="998" spans="1:32" x14ac:dyDescent="0.55000000000000004">
      <c r="A998">
        <v>241</v>
      </c>
      <c r="B998">
        <v>5072</v>
      </c>
      <c r="C998" t="s">
        <v>97</v>
      </c>
      <c r="D998" t="s">
        <v>302</v>
      </c>
      <c r="E998" t="s">
        <v>1132</v>
      </c>
      <c r="F998" t="s">
        <v>1133</v>
      </c>
      <c r="G998">
        <v>151300</v>
      </c>
      <c r="H998">
        <v>57034</v>
      </c>
      <c r="I998" t="s">
        <v>16</v>
      </c>
      <c r="J998">
        <v>1296</v>
      </c>
      <c r="K998" t="s">
        <v>24</v>
      </c>
      <c r="L998" t="s">
        <v>25</v>
      </c>
      <c r="M998" s="1">
        <v>44115.208333333336</v>
      </c>
      <c r="N998" s="1">
        <v>44354.208333333336</v>
      </c>
      <c r="P998">
        <f t="shared" si="125"/>
        <v>3</v>
      </c>
      <c r="Q998">
        <f t="shared" si="126"/>
        <v>26</v>
      </c>
      <c r="R998">
        <f t="shared" si="129"/>
        <v>29</v>
      </c>
      <c r="U998">
        <f t="shared" si="130"/>
        <v>6</v>
      </c>
      <c r="W998">
        <f t="shared" si="131"/>
        <v>2</v>
      </c>
      <c r="X998">
        <f t="shared" si="124"/>
        <v>3</v>
      </c>
      <c r="AE998" s="4" t="str">
        <f t="shared" si="127"/>
        <v xml:space="preserve">       </v>
      </c>
      <c r="AF998" s="4" t="str">
        <f t="shared" si="128"/>
        <v xml:space="preserve">       ('241', '5072', 'cat7', 'subcat21', 'Young, Gilbert and Escobar', 'Networked didactic time-frame', 151300, 57034, 'failed', 1296, 'US', 'USD', '2020-10-11 05:00:00', '2021-06-07 05:00:00'),</v>
      </c>
    </row>
    <row r="999" spans="1:32" x14ac:dyDescent="0.55000000000000004">
      <c r="A999">
        <v>341</v>
      </c>
      <c r="B999">
        <v>5842</v>
      </c>
      <c r="C999" t="s">
        <v>26</v>
      </c>
      <c r="D999" t="s">
        <v>27</v>
      </c>
      <c r="E999" t="s">
        <v>698</v>
      </c>
      <c r="F999" t="s">
        <v>699</v>
      </c>
      <c r="G999">
        <v>5700</v>
      </c>
      <c r="H999">
        <v>903</v>
      </c>
      <c r="I999" t="s">
        <v>16</v>
      </c>
      <c r="J999">
        <v>17</v>
      </c>
      <c r="K999" t="s">
        <v>24</v>
      </c>
      <c r="L999" t="s">
        <v>25</v>
      </c>
      <c r="M999" s="1">
        <v>44406.208333333336</v>
      </c>
      <c r="N999" s="1">
        <v>44464.208333333336</v>
      </c>
      <c r="P999">
        <f t="shared" si="125"/>
        <v>3</v>
      </c>
      <c r="Q999">
        <f t="shared" si="126"/>
        <v>20</v>
      </c>
      <c r="R999">
        <f t="shared" si="129"/>
        <v>39</v>
      </c>
      <c r="U999">
        <f t="shared" si="130"/>
        <v>6</v>
      </c>
      <c r="W999">
        <f t="shared" si="131"/>
        <v>2</v>
      </c>
      <c r="X999">
        <f t="shared" si="124"/>
        <v>3</v>
      </c>
      <c r="AE999" s="4" t="str">
        <f t="shared" si="127"/>
        <v xml:space="preserve">       </v>
      </c>
      <c r="AF999" s="4" t="str">
        <f t="shared" si="128"/>
        <v xml:space="preserve">       ('341', '5842', 'cat2', 'subcat2', 'Young, Hart and Ryan', 'Decentralized demand-driven open system', 5700, 903, 'failed', 17, 'US', 'USD', '2021-07-29 05:00:00', '2021-09-25 05:00:00'),</v>
      </c>
    </row>
    <row r="1000" spans="1:32" x14ac:dyDescent="0.55000000000000004">
      <c r="A1000">
        <v>1229</v>
      </c>
      <c r="B1000">
        <v>6064</v>
      </c>
      <c r="C1000" t="s">
        <v>38</v>
      </c>
      <c r="D1000" t="s">
        <v>39</v>
      </c>
      <c r="E1000" t="s">
        <v>1765</v>
      </c>
      <c r="F1000" t="s">
        <v>1766</v>
      </c>
      <c r="G1000">
        <v>8800</v>
      </c>
      <c r="H1000">
        <v>9317</v>
      </c>
      <c r="I1000" t="s">
        <v>23</v>
      </c>
      <c r="J1000">
        <v>163</v>
      </c>
      <c r="K1000" t="s">
        <v>24</v>
      </c>
      <c r="L1000" t="s">
        <v>25</v>
      </c>
      <c r="M1000" s="1">
        <v>44191.25</v>
      </c>
      <c r="N1000" s="1">
        <v>44446.208333333336</v>
      </c>
      <c r="P1000">
        <f t="shared" si="125"/>
        <v>4</v>
      </c>
      <c r="Q1000">
        <f t="shared" si="126"/>
        <v>24</v>
      </c>
      <c r="R1000">
        <f t="shared" si="129"/>
        <v>33</v>
      </c>
      <c r="U1000">
        <f t="shared" si="130"/>
        <v>10</v>
      </c>
      <c r="W1000">
        <f t="shared" si="131"/>
        <v>2</v>
      </c>
      <c r="X1000">
        <f t="shared" si="124"/>
        <v>3</v>
      </c>
      <c r="AE1000" s="4" t="str">
        <f t="shared" si="127"/>
        <v xml:space="preserve">       </v>
      </c>
      <c r="AF1000" s="4" t="str">
        <f t="shared" si="128"/>
        <v xml:space="preserve">       ('1229', '6064', 'cat4', 'subcat4', 'Young, Ramsey and Powell', 'Devolved disintermediate analyzer', 8800, 9317, 'successful', 163, 'US', 'USD', '2020-12-26 06:00:00', '2021-09-07 05:00:00'),</v>
      </c>
    </row>
    <row r="1001" spans="1:32" x14ac:dyDescent="0.55000000000000004">
      <c r="A1001">
        <v>30</v>
      </c>
      <c r="B1001">
        <v>2740</v>
      </c>
      <c r="C1001" t="s">
        <v>48</v>
      </c>
      <c r="D1001" t="s">
        <v>79</v>
      </c>
      <c r="E1001" t="s">
        <v>1319</v>
      </c>
      <c r="F1001" t="s">
        <v>1320</v>
      </c>
      <c r="G1001">
        <v>6700</v>
      </c>
      <c r="H1001">
        <v>5569</v>
      </c>
      <c r="I1001" t="s">
        <v>16</v>
      </c>
      <c r="J1001">
        <v>105</v>
      </c>
      <c r="K1001" t="s">
        <v>24</v>
      </c>
      <c r="L1001" t="s">
        <v>25</v>
      </c>
      <c r="M1001" s="1">
        <v>44467.208333333336</v>
      </c>
      <c r="N1001" s="1">
        <v>44547.25</v>
      </c>
      <c r="P1001">
        <f t="shared" si="125"/>
        <v>2</v>
      </c>
      <c r="Q1001">
        <f t="shared" si="126"/>
        <v>11</v>
      </c>
      <c r="R1001">
        <f t="shared" si="129"/>
        <v>39</v>
      </c>
      <c r="U1001">
        <f t="shared" si="130"/>
        <v>6</v>
      </c>
      <c r="W1001">
        <f t="shared" si="131"/>
        <v>2</v>
      </c>
      <c r="X1001">
        <f t="shared" si="124"/>
        <v>3</v>
      </c>
      <c r="AE1001" s="4" t="str">
        <f>"       "</f>
        <v xml:space="preserve">       </v>
      </c>
      <c r="AF1001" s="4" t="str">
        <f>AE1001&amp;"('"&amp;A1001&amp;"', '"&amp;B1001&amp;"', '"&amp;C1001&amp;"', '"&amp;D1001&amp;"', '"&amp;E1001&amp;"', '"&amp;F1001&amp;"', "&amp;G1001&amp;", "&amp;H1001&amp;", '"&amp;I1001&amp;"', "&amp;J1001&amp;", '"&amp;K1001&amp;"', '"&amp;L1001&amp;"', '"&amp;TEXT(M1001,"YYYY-MM-DD HH:MM:SS")&amp;"', '"&amp;TEXT(N1001,"YYYY-MM-DD HH:MM:SS")&amp;"');"</f>
        <v xml:space="preserve">       ('30', '2740', 'cat5', 'subcat11', 'Yu and Sons', 'Adaptive context-sensitive architecture', 6700, 5569, 'failed', 105, 'US', 'USD', '2021-09-28 05:00:00', '2021-12-17 06:00:00');</v>
      </c>
    </row>
  </sheetData>
  <autoFilter ref="A1:N1001" xr:uid="{75FF4430-4F89-47E0-9BE5-D98C23E751EF}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schema code</vt:lpstr>
      <vt:lpstr>cat</vt:lpstr>
      <vt:lpstr>subcat</vt:lpstr>
      <vt:lpstr>contacts</vt:lpstr>
      <vt:lpstr>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Roehl</dc:creator>
  <cp:lastModifiedBy>Rebekah Roehl</cp:lastModifiedBy>
  <dcterms:created xsi:type="dcterms:W3CDTF">2024-10-17T16:38:38Z</dcterms:created>
  <dcterms:modified xsi:type="dcterms:W3CDTF">2024-10-17T17:53:29Z</dcterms:modified>
</cp:coreProperties>
</file>