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hidePivotFieldList="1"/>
  <mc:AlternateContent xmlns:mc="http://schemas.openxmlformats.org/markup-compatibility/2006">
    <mc:Choice Requires="x15">
      <x15ac:absPath xmlns:x15ac="http://schemas.microsoft.com/office/spreadsheetml/2010/11/ac" url="D:\Programs\Excel\Projects\"/>
    </mc:Choice>
  </mc:AlternateContent>
  <xr:revisionPtr revIDLastSave="0" documentId="8_{B87C1769-4FB3-44A8-B89C-CF05315633DF}" xr6:coauthVersionLast="47" xr6:coauthVersionMax="47" xr10:uidLastSave="{00000000-0000-0000-0000-000000000000}"/>
  <bookViews>
    <workbookView xWindow="-108" yWindow="-108" windowWidth="23256" windowHeight="12576" firstSheet="3" activeTab="3" xr2:uid="{00000000-000D-0000-FFFF-FFFF00000000}"/>
  </bookViews>
  <sheets>
    <sheet name="الرئيسي" sheetId="1" r:id="rId1"/>
    <sheet name="المبيعات بالعملاء" sheetId="5" r:id="rId2"/>
    <sheet name="المبيعات بالمنطقة" sheetId="7" r:id="rId3"/>
    <sheet name="لوحة التحكم" sheetId="11" r:id="rId4"/>
    <sheet name="المبيعات بأنواع العملاء" sheetId="10" r:id="rId5"/>
    <sheet name="المبيعات بالمندوب" sheetId="8" r:id="rId6"/>
    <sheet name="تريند المبيعات" sheetId="9" r:id="rId7"/>
    <sheet name="قاعدة بيانات" sheetId="2" r:id="rId8"/>
  </sheets>
  <definedNames>
    <definedName name="_xlnm._FilterDatabase" localSheetId="0" hidden="1">الرئيسي!$D$7:$J$21</definedName>
    <definedName name="_xlcn.WorksheetConnection_Book1.xlsxالرئيسي" hidden="1">الرئيسي[]</definedName>
    <definedName name="_xlcn.WorksheetConnection_Book1.xlsxالمختصر" hidden="1">المختصر[]</definedName>
    <definedName name="_xlnm.Extract" localSheetId="0">الرئيسي!$O$10:$O$21</definedName>
    <definedName name="Slicer_اسم_العميل">#N/A</definedName>
    <definedName name="Slicer_المنطقة">#N/A</definedName>
  </definedNames>
  <calcPr calcId="191029"/>
  <pivotCaches>
    <pivotCache cacheId="0" r:id="rId9"/>
    <pivotCache cacheId="1" r:id="rId10"/>
    <pivotCache cacheId="2" r:id="rId11"/>
    <pivotCache cacheId="3" r:id="rId12"/>
    <pivotCache cacheId="4" r:id="rId13"/>
    <pivotCache cacheId="5" r:id="rId14"/>
  </pivotCaches>
  <extLst>
    <ext xmlns:x14="http://schemas.microsoft.com/office/spreadsheetml/2009/9/main" uri="{876F7934-8845-4945-9796-88D515C7AA90}">
      <x14:pivotCaches>
        <pivotCache cacheId="6"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الرئيسي-44897786-aeb6-4a3c-96f6-834a621f63e1" name="الرئيسي" connection="WorksheetConnection_Book1.xlsx!الرئيسي"/>
          <x15:modelTable id="المختصر-795fcbee-8658-4dc1-88fd-1789e8b12600" name="المختصر" connection="WorksheetConnection_Book1.xlsx!المختصر"/>
        </x15:modelTables>
        <x15:modelRelationships>
          <x15:modelRelationship fromTable="الرئيسي" fromColumn="اسم العميل" toTable="المختصر" toColumn="العميل"/>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1" i="1" l="1"/>
  <c r="Q12" i="1"/>
  <c r="Q13" i="1"/>
  <c r="Q14" i="1"/>
  <c r="Q15" i="1"/>
  <c r="Q16" i="1"/>
  <c r="Q17" i="1"/>
  <c r="Q18" i="1"/>
  <c r="Q19" i="1"/>
  <c r="Q10" i="1"/>
  <c r="G20" i="1"/>
  <c r="H20" i="1" s="1"/>
  <c r="G18" i="1"/>
  <c r="H18" i="1" s="1"/>
  <c r="G19" i="1"/>
  <c r="H19" i="1" s="1"/>
  <c r="G9" i="1"/>
  <c r="H9" i="1" s="1"/>
  <c r="G10" i="1"/>
  <c r="H10" i="1" s="1"/>
  <c r="P12" i="1" s="1"/>
  <c r="R12" i="1" s="1"/>
  <c r="G11" i="1"/>
  <c r="H11" i="1" s="1"/>
  <c r="P13" i="1" s="1"/>
  <c r="R13" i="1" s="1"/>
  <c r="G12" i="1"/>
  <c r="H12" i="1" s="1"/>
  <c r="P14" i="1" s="1"/>
  <c r="R14" i="1" s="1"/>
  <c r="G13" i="1"/>
  <c r="H13" i="1" s="1"/>
  <c r="P15" i="1" s="1"/>
  <c r="R15" i="1" s="1"/>
  <c r="G14" i="1"/>
  <c r="H14" i="1" s="1"/>
  <c r="P16" i="1" s="1"/>
  <c r="R16" i="1" s="1"/>
  <c r="G15" i="1"/>
  <c r="G16" i="1"/>
  <c r="H16" i="1" s="1"/>
  <c r="P18" i="1" s="1"/>
  <c r="R18" i="1" s="1"/>
  <c r="G17" i="1"/>
  <c r="H17" i="1" s="1"/>
  <c r="P19" i="1" s="1"/>
  <c r="R19" i="1" s="1"/>
  <c r="G8" i="1"/>
  <c r="H15" i="1" l="1"/>
  <c r="H8" i="1"/>
  <c r="P10" i="1"/>
  <c r="R10" i="1" s="1"/>
  <c r="P11" i="1"/>
  <c r="R11" i="1" s="1"/>
  <c r="K11" i="1" l="1"/>
  <c r="K13" i="1"/>
  <c r="K8" i="1"/>
  <c r="K12" i="1"/>
  <c r="K19" i="1"/>
  <c r="K17" i="1"/>
  <c r="K16" i="1"/>
  <c r="K18" i="1"/>
  <c r="K9" i="1"/>
  <c r="K10" i="1"/>
  <c r="K15" i="1"/>
  <c r="K20" i="1"/>
  <c r="P17" i="1"/>
  <c r="R17" i="1" s="1"/>
  <c r="K1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Book1.xlsx!الرئيسي" type="102" refreshedVersion="5" minRefreshableVersion="5">
    <extLst>
      <ext xmlns:x15="http://schemas.microsoft.com/office/spreadsheetml/2010/11/main" uri="{DE250136-89BD-433C-8126-D09CA5730AF9}">
        <x15:connection id="الرئيسي-44897786-aeb6-4a3c-96f6-834a621f63e1" autoDelete="1">
          <x15:rangePr sourceName="_xlcn.WorksheetConnection_Book1.xlsxالرئيسي"/>
        </x15:connection>
      </ext>
    </extLst>
  </connection>
  <connection id="3" xr16:uid="{00000000-0015-0000-FFFF-FFFF02000000}" name="WorksheetConnection_Book1.xlsx!المختصر" type="102" refreshedVersion="5" minRefreshableVersion="5">
    <extLst>
      <ext xmlns:x15="http://schemas.microsoft.com/office/spreadsheetml/2010/11/main" uri="{DE250136-89BD-433C-8126-D09CA5730AF9}">
        <x15:connection id="المختصر-795fcbee-8658-4dc1-88fd-1789e8b12600" autoDelete="1">
          <x15:rangePr sourceName="_xlcn.WorksheetConnection_Book1.xlsxالمختصر"/>
        </x15:connection>
      </ext>
    </extLst>
  </connection>
</connections>
</file>

<file path=xl/sharedStrings.xml><?xml version="1.0" encoding="utf-8"?>
<sst xmlns="http://schemas.openxmlformats.org/spreadsheetml/2006/main" count="140" uniqueCount="43">
  <si>
    <t>اسم العميل</t>
  </si>
  <si>
    <t>البيان</t>
  </si>
  <si>
    <t>القيمة</t>
  </si>
  <si>
    <t>المنطقة</t>
  </si>
  <si>
    <t>التاريخ</t>
  </si>
  <si>
    <t>بيانات العملاء</t>
  </si>
  <si>
    <t>احمد ممدوح</t>
  </si>
  <si>
    <t>فاتورة</t>
  </si>
  <si>
    <t>القاهرة</t>
  </si>
  <si>
    <t>هشام فتحى</t>
  </si>
  <si>
    <t>الشرقية</t>
  </si>
  <si>
    <t>محمود خالد</t>
  </si>
  <si>
    <t>ابراهيم سيف</t>
  </si>
  <si>
    <t>الجيزة</t>
  </si>
  <si>
    <t>محمد ابراهيم</t>
  </si>
  <si>
    <t>المنصورة</t>
  </si>
  <si>
    <t>خالد السيد</t>
  </si>
  <si>
    <t>على عفيفي</t>
  </si>
  <si>
    <t>الغربية</t>
  </si>
  <si>
    <t>مازن سالم</t>
  </si>
  <si>
    <t>القليوبية</t>
  </si>
  <si>
    <t>مصطفى محمود</t>
  </si>
  <si>
    <t>البحيرة</t>
  </si>
  <si>
    <t>أيمن عادل</t>
  </si>
  <si>
    <t>خصم</t>
  </si>
  <si>
    <t>الضريبة</t>
  </si>
  <si>
    <t>الصافي</t>
  </si>
  <si>
    <t>العميل</t>
  </si>
  <si>
    <t>اجمالي المبيعات</t>
  </si>
  <si>
    <t>اجماليات العملاء</t>
  </si>
  <si>
    <t>نوع العميل</t>
  </si>
  <si>
    <t>نسبة المبيعات</t>
  </si>
  <si>
    <t>Row Labels</t>
  </si>
  <si>
    <t>Grand Total</t>
  </si>
  <si>
    <t>Sum of الصافي</t>
  </si>
  <si>
    <t xml:space="preserve"> </t>
  </si>
  <si>
    <t>المندوب</t>
  </si>
  <si>
    <t>محمد</t>
  </si>
  <si>
    <t>مصطفى</t>
  </si>
  <si>
    <t>نور</t>
  </si>
  <si>
    <t>خالد</t>
  </si>
  <si>
    <t>عميل عادي</t>
  </si>
  <si>
    <t>عميل مهم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</si>
</sst>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10000]d/m/yyyy;@"/>
    <numFmt numFmtId="165" formatCode="_([$EGP]\ * #,##0.00_);_([$EGP]\ * \(#,##0.00\);_([$EGP]\ * &quot;-&quot;??_);_(@_)"/>
  </numFmts>
  <fonts count="7" x14ac:knownFonts="1">
    <font>
      <sz val="11"/>
      <color theme="1"/>
      <name val="Calibri"/>
      <family val="2"/>
      <scheme val="minor"/>
    </font>
    <font>
      <sz val="11"/>
      <color theme="0"/>
      <name val="Calibri"/>
      <family val="2"/>
      <scheme val="minor"/>
    </font>
    <font>
      <b/>
      <sz val="14"/>
      <color theme="0"/>
      <name val="Calibri"/>
      <family val="2"/>
      <scheme val="minor"/>
    </font>
    <font>
      <b/>
      <sz val="16"/>
      <color theme="0"/>
      <name val="Calibri"/>
      <family val="2"/>
      <scheme val="minor"/>
    </font>
    <font>
      <sz val="18"/>
      <color theme="0"/>
      <name val="Calibri"/>
      <family val="2"/>
      <scheme val="minor"/>
    </font>
    <font>
      <b/>
      <sz val="14"/>
      <color theme="0"/>
      <name val="Calibri"/>
      <scheme val="minor"/>
    </font>
    <font>
      <b/>
      <sz val="16"/>
      <color theme="0"/>
      <name val="Calibri"/>
      <scheme val="minor"/>
    </font>
  </fonts>
  <fills count="6">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theme="5" tint="0.79998168889431442"/>
        <bgColor theme="5" tint="0.79998168889431442"/>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45">
    <xf numFmtId="0" fontId="0" fillId="0" borderId="0" xfId="0"/>
    <xf numFmtId="0" fontId="0" fillId="0" borderId="1" xfId="0" applyBorder="1"/>
    <xf numFmtId="0" fontId="2" fillId="2" borderId="1" xfId="0" applyFont="1" applyFill="1" applyBorder="1"/>
    <xf numFmtId="0" fontId="2" fillId="2" borderId="0" xfId="0" applyFont="1" applyFill="1" applyAlignment="1">
      <alignment horizontal="center"/>
    </xf>
    <xf numFmtId="2" fontId="0" fillId="0" borderId="1" xfId="0" applyNumberFormat="1" applyBorder="1"/>
    <xf numFmtId="164" fontId="0" fillId="0" borderId="1" xfId="0" applyNumberFormat="1" applyBorder="1"/>
    <xf numFmtId="0" fontId="0" fillId="0" borderId="1" xfId="0" applyBorder="1" applyAlignment="1">
      <alignment horizontal="right"/>
    </xf>
    <xf numFmtId="0" fontId="4" fillId="3" borderId="0" xfId="0" applyFont="1" applyFill="1" applyAlignment="1">
      <alignment horizontal="center"/>
    </xf>
    <xf numFmtId="0" fontId="1" fillId="4" borderId="1" xfId="0" applyFont="1" applyFill="1" applyBorder="1"/>
    <xf numFmtId="165" fontId="0" fillId="0" borderId="1" xfId="0" applyNumberFormat="1" applyBorder="1"/>
    <xf numFmtId="10" fontId="0" fillId="0" borderId="1" xfId="0" applyNumberFormat="1" applyBorder="1"/>
    <xf numFmtId="10" fontId="2" fillId="2" borderId="0" xfId="0" applyNumberFormat="1" applyFont="1" applyFill="1"/>
    <xf numFmtId="0" fontId="0" fillId="0" borderId="0" xfId="0" pivotButton="1"/>
    <xf numFmtId="0" fontId="2" fillId="2" borderId="2" xfId="0" applyFont="1" applyFill="1" applyBorder="1"/>
    <xf numFmtId="0" fontId="0" fillId="0" borderId="2" xfId="0" applyBorder="1"/>
    <xf numFmtId="0" fontId="0" fillId="0" borderId="3" xfId="0" applyBorder="1"/>
    <xf numFmtId="0" fontId="0" fillId="0" borderId="4" xfId="0" applyBorder="1"/>
    <xf numFmtId="2" fontId="0" fillId="0" borderId="4" xfId="0" applyNumberFormat="1" applyBorder="1"/>
    <xf numFmtId="165" fontId="0" fillId="0" borderId="4" xfId="0" applyNumberFormat="1" applyBorder="1"/>
    <xf numFmtId="164" fontId="0" fillId="0" borderId="4" xfId="0" applyNumberFormat="1" applyBorder="1"/>
    <xf numFmtId="10" fontId="0" fillId="0" borderId="4" xfId="0" applyNumberFormat="1" applyBorder="1"/>
    <xf numFmtId="0" fontId="0" fillId="0" borderId="6" xfId="0" applyBorder="1"/>
    <xf numFmtId="0" fontId="3" fillId="3" borderId="7" xfId="0" applyFont="1" applyFill="1" applyBorder="1"/>
    <xf numFmtId="0" fontId="3" fillId="3" borderId="8" xfId="0" applyFont="1" applyFill="1" applyBorder="1"/>
    <xf numFmtId="0" fontId="3" fillId="3" borderId="5" xfId="0" applyFont="1" applyFill="1" applyBorder="1"/>
    <xf numFmtId="0" fontId="0" fillId="0" borderId="9" xfId="0" applyBorder="1"/>
    <xf numFmtId="0" fontId="0" fillId="0" borderId="0" xfId="0" applyAlignment="1">
      <alignment horizontal="right"/>
    </xf>
    <xf numFmtId="0" fontId="0" fillId="5" borderId="1" xfId="0" applyFill="1" applyBorder="1"/>
    <xf numFmtId="10" fontId="0" fillId="0" borderId="0" xfId="0" applyNumberFormat="1"/>
    <xf numFmtId="10" fontId="5" fillId="2" borderId="10" xfId="0" applyNumberFormat="1" applyFont="1" applyFill="1" applyBorder="1"/>
    <xf numFmtId="2" fontId="0" fillId="0" borderId="0" xfId="0" applyNumberFormat="1"/>
    <xf numFmtId="164" fontId="0" fillId="0" borderId="0" xfId="0" applyNumberFormat="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14" fontId="0" fillId="0" borderId="0" xfId="0" applyNumberFormat="1" applyAlignment="1">
      <alignment horizontal="right"/>
    </xf>
    <xf numFmtId="0" fontId="6" fillId="3" borderId="8" xfId="0" applyFont="1" applyFill="1" applyBorder="1"/>
    <xf numFmtId="0" fontId="4" fillId="3"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2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6"/>
        <color theme="0"/>
        <name val="Calibri"/>
        <scheme val="minor"/>
      </font>
      <fill>
        <patternFill patternType="solid">
          <fgColor indexed="64"/>
          <bgColor theme="9"/>
        </patternFill>
      </fill>
      <border diagonalUp="0" diagonalDown="0" outline="0">
        <left style="thin">
          <color indexed="64"/>
        </left>
        <right style="thin">
          <color indexed="64"/>
        </right>
        <top/>
        <bottom/>
      </border>
    </dxf>
    <dxf>
      <numFmt numFmtId="14" formatCode="0.00%"/>
      <border diagonalUp="0" diagonalDown="0">
        <left style="thin">
          <color indexed="64"/>
        </left>
        <right style="thin">
          <color indexed="64"/>
        </right>
        <top style="thin">
          <color indexed="64"/>
        </top>
        <bottom style="thin">
          <color indexed="64"/>
        </bottom>
        <vertical/>
        <horizontal/>
      </border>
    </dxf>
    <dxf>
      <numFmt numFmtId="14" formatCode="0.00%"/>
      <border diagonalUp="0" diagonalDown="0">
        <left style="thin">
          <color indexed="64"/>
        </left>
        <right style="thin">
          <color indexed="64"/>
        </right>
        <top style="thin">
          <color indexed="64"/>
        </top>
        <bottom style="thin">
          <color indexed="64"/>
        </bottom>
        <vertical/>
        <horizontal/>
      </border>
    </dxf>
    <dxf>
      <numFmt numFmtId="164" formatCode="[$-1010000]d/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5" formatCode="_([$EGP]\ * #,##0.00_);_([$EGP]\ * \(#,##0.00\);_([$EGP]\ * &quot;-&quot;??_);_(@_)"/>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bottom style="thin">
          <color indexed="64"/>
        </bottom>
      </border>
    </dxf>
    <dxf>
      <font>
        <b/>
        <i val="0"/>
        <strike val="0"/>
        <condense val="0"/>
        <extend val="0"/>
        <outline val="0"/>
        <shadow val="0"/>
        <u val="none"/>
        <vertAlign val="baseline"/>
        <sz val="14"/>
        <color theme="0"/>
        <name val="Calibri"/>
        <scheme val="minor"/>
      </font>
      <fill>
        <patternFill patternType="solid">
          <fgColor indexed="64"/>
          <bgColor theme="5"/>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alcChain" Target="calcChain.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671522309711289"/>
          <c:y val="1.8518518518518517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BD5-4E44-935C-3A8D3EF69824}"/>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BD5-4E44-935C-3A8D3EF69824}"/>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BD5-4E44-935C-3A8D3EF69824}"/>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BD5-4E44-935C-3A8D3EF69824}"/>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BD5-4E44-935C-3A8D3EF69824}"/>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2BD5-4E44-935C-3A8D3EF69824}"/>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2BD5-4E44-935C-3A8D3EF69824}"/>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2BD5-4E44-935C-3A8D3EF69824}"/>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2BD5-4E44-935C-3A8D3EF69824}"/>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2BD5-4E44-935C-3A8D3EF698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الرئيسي!$P$10:$P$19</c:f>
              <c:numCache>
                <c:formatCode>0.00</c:formatCode>
                <c:ptCount val="10"/>
                <c:pt idx="0">
                  <c:v>3440</c:v>
                </c:pt>
                <c:pt idx="1">
                  <c:v>688</c:v>
                </c:pt>
                <c:pt idx="2">
                  <c:v>8600</c:v>
                </c:pt>
                <c:pt idx="3">
                  <c:v>-860</c:v>
                </c:pt>
                <c:pt idx="4">
                  <c:v>1720</c:v>
                </c:pt>
                <c:pt idx="5">
                  <c:v>-3440</c:v>
                </c:pt>
                <c:pt idx="6">
                  <c:v>4300</c:v>
                </c:pt>
                <c:pt idx="7">
                  <c:v>6880</c:v>
                </c:pt>
                <c:pt idx="8">
                  <c:v>-3440</c:v>
                </c:pt>
                <c:pt idx="9">
                  <c:v>5160</c:v>
                </c:pt>
              </c:numCache>
            </c:numRef>
          </c:val>
          <c:extLst>
            <c:ext xmlns:c16="http://schemas.microsoft.com/office/drawing/2014/chart" uri="{C3380CC4-5D6E-409C-BE32-E72D297353CC}">
              <c16:uniqueId val="{00000014-2BD5-4E44-935C-3A8D3EF6982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In Arabic.xlsx]المبيعات بالمندوب!المبيعات بالمندوب</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t>المبيعات بالمندوب</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'المبيعات بالمندوب'!$B$3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'المبيعات بالمندوب'!$A$4:$A$8</c:f>
              <c:strCache>
                <c:ptCount val="4"/>
                <c:pt idx="0">
                  <c:v>خالد</c:v>
                </c:pt>
                <c:pt idx="1">
                  <c:v>محمد</c:v>
                </c:pt>
                <c:pt idx="2">
                  <c:v>مصطفى</c:v>
                </c:pt>
                <c:pt idx="3">
                  <c:v>نور</c:v>
                </c:pt>
              </c:strCache>
            </c:strRef>
          </c:cat>
          <c:val>
            <c:numRef>
              <c:f>'المبيعات بالمندوب'!$B$4:$B$8</c:f>
              <c:numCache>
                <c:formatCode>General</c:formatCode>
                <c:ptCount val="4"/>
                <c:pt idx="0">
                  <c:v>9632</c:v>
                </c:pt>
                <c:pt idx="1">
                  <c:v>11180</c:v>
                </c:pt>
                <c:pt idx="2">
                  <c:v>9460</c:v>
                </c:pt>
                <c:pt idx="3">
                  <c:v>13760</c:v>
                </c:pt>
              </c:numCache>
            </c:numRef>
          </c:val>
          <c:extLst>
            <c:ext xmlns:c16="http://schemas.microsoft.com/office/drawing/2014/chart" uri="{C3380CC4-5D6E-409C-BE32-E72D297353CC}">
              <c16:uniqueId val="{00000000-698B-48DD-B69B-4164AF60CDCF}"/>
            </c:ext>
          </c:extLst>
        </c:ser>
        <c:dLbls>
          <c:dLblPos val="outEnd"/>
          <c:showLegendKey val="0"/>
          <c:showVal val="1"/>
          <c:showCatName val="0"/>
          <c:showSerName val="0"/>
          <c:showPercent val="0"/>
          <c:showBubbleSize val="0"/>
        </c:dLbls>
        <c:gapWidth val="182"/>
        <c:axId val="-967966560"/>
        <c:axId val="-967970368"/>
      </c:barChart>
      <c:catAx>
        <c:axId val="-96796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970368"/>
        <c:crosses val="autoZero"/>
        <c:auto val="1"/>
        <c:lblAlgn val="ctr"/>
        <c:lblOffset val="100"/>
        <c:noMultiLvlLbl val="0"/>
      </c:catAx>
      <c:valAx>
        <c:axId val="-967970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96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In Arabic.xlsx]تريند المبيعات!تريند المبيعات</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t>تريند</a:t>
            </a:r>
            <a:r>
              <a:rPr lang="ar-EG" baseline="0"/>
              <a:t> المبيعات</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'تريند المبيعات'!$B$3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'تريند المبيعات'!$A$4:$A$14</c:f>
              <c:strCache>
                <c:ptCount val="10"/>
                <c:pt idx="0">
                  <c:v>2024-04-15</c:v>
                </c:pt>
                <c:pt idx="1">
                  <c:v>2024-04-16</c:v>
                </c:pt>
                <c:pt idx="2">
                  <c:v>2024-04-17</c:v>
                </c:pt>
                <c:pt idx="3">
                  <c:v>2024-04-18</c:v>
                </c:pt>
                <c:pt idx="4">
                  <c:v>2024-04-19</c:v>
                </c:pt>
                <c:pt idx="5">
                  <c:v>2024-04-20</c:v>
                </c:pt>
                <c:pt idx="6">
                  <c:v>2024-04-21</c:v>
                </c:pt>
                <c:pt idx="7">
                  <c:v>2024-04-22</c:v>
                </c:pt>
                <c:pt idx="8">
                  <c:v>2024-04-23</c:v>
                </c:pt>
                <c:pt idx="9">
                  <c:v>2024-04-24</c:v>
                </c:pt>
              </c:strCache>
            </c:strRef>
          </c:cat>
          <c:val>
            <c:numRef>
              <c:f>'تريند المبيعات'!$B$4:$B$14</c:f>
              <c:numCache>
                <c:formatCode>General</c:formatCode>
                <c:ptCount val="10"/>
                <c:pt idx="0">
                  <c:v>5160</c:v>
                </c:pt>
                <c:pt idx="1">
                  <c:v>1032</c:v>
                </c:pt>
                <c:pt idx="2">
                  <c:v>8600</c:v>
                </c:pt>
                <c:pt idx="3">
                  <c:v>860</c:v>
                </c:pt>
                <c:pt idx="4">
                  <c:v>1720</c:v>
                </c:pt>
                <c:pt idx="5">
                  <c:v>3440</c:v>
                </c:pt>
                <c:pt idx="6">
                  <c:v>4300</c:v>
                </c:pt>
                <c:pt idx="7">
                  <c:v>10320</c:v>
                </c:pt>
                <c:pt idx="8">
                  <c:v>3440</c:v>
                </c:pt>
                <c:pt idx="9">
                  <c:v>5160</c:v>
                </c:pt>
              </c:numCache>
            </c:numRef>
          </c:val>
          <c:smooth val="0"/>
          <c:extLst>
            <c:ext xmlns:c16="http://schemas.microsoft.com/office/drawing/2014/chart" uri="{C3380CC4-5D6E-409C-BE32-E72D297353CC}">
              <c16:uniqueId val="{00000000-95A1-4060-B57F-CC434D5C5C7A}"/>
            </c:ext>
          </c:extLst>
        </c:ser>
        <c:dLbls>
          <c:dLblPos val="t"/>
          <c:showLegendKey val="0"/>
          <c:showVal val="1"/>
          <c:showCatName val="0"/>
          <c:showSerName val="0"/>
          <c:showPercent val="0"/>
          <c:showBubbleSize val="0"/>
        </c:dLbls>
        <c:smooth val="0"/>
        <c:axId val="-967993760"/>
        <c:axId val="-967989952"/>
      </c:lineChart>
      <c:catAx>
        <c:axId val="-96799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989952"/>
        <c:crosses val="autoZero"/>
        <c:auto val="1"/>
        <c:lblAlgn val="ctr"/>
        <c:lblOffset val="100"/>
        <c:noMultiLvlLbl val="0"/>
      </c:catAx>
      <c:valAx>
        <c:axId val="-96798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99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In Arabic.xlsx]المبيعات بالعملاء!المبيعات بالعملاء</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t>المبيعات</a:t>
            </a:r>
            <a:r>
              <a:rPr lang="ar-EG" baseline="0"/>
              <a:t> بالعملاء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'المبيعات بالعملاء'!$B$3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'المبيعات بالعملاء'!$A$4:$A$14</c:f>
              <c:strCache>
                <c:ptCount val="10"/>
                <c:pt idx="0">
                  <c:v>ابراهيم سيف</c:v>
                </c:pt>
                <c:pt idx="1">
                  <c:v>احمد ممدوح</c:v>
                </c:pt>
                <c:pt idx="2">
                  <c:v>أيمن عادل</c:v>
                </c:pt>
                <c:pt idx="3">
                  <c:v>خالد السيد</c:v>
                </c:pt>
                <c:pt idx="4">
                  <c:v>على عفيفي</c:v>
                </c:pt>
                <c:pt idx="5">
                  <c:v>مازن سالم</c:v>
                </c:pt>
                <c:pt idx="6">
                  <c:v>محمد ابراهيم</c:v>
                </c:pt>
                <c:pt idx="7">
                  <c:v>محمود خالد</c:v>
                </c:pt>
                <c:pt idx="8">
                  <c:v>مصطفى محمود</c:v>
                </c:pt>
                <c:pt idx="9">
                  <c:v>هشام فتحى</c:v>
                </c:pt>
              </c:strCache>
            </c:strRef>
          </c:cat>
          <c:val>
            <c:numRef>
              <c:f>'المبيعات بالعملاء'!$B$4:$B$14</c:f>
              <c:numCache>
                <c:formatCode>General</c:formatCode>
                <c:ptCount val="10"/>
                <c:pt idx="0">
                  <c:v>860</c:v>
                </c:pt>
                <c:pt idx="1">
                  <c:v>5160</c:v>
                </c:pt>
                <c:pt idx="2">
                  <c:v>5160</c:v>
                </c:pt>
                <c:pt idx="3">
                  <c:v>3440</c:v>
                </c:pt>
                <c:pt idx="4">
                  <c:v>4300</c:v>
                </c:pt>
                <c:pt idx="5">
                  <c:v>10320</c:v>
                </c:pt>
                <c:pt idx="6">
                  <c:v>1720</c:v>
                </c:pt>
                <c:pt idx="7">
                  <c:v>8600</c:v>
                </c:pt>
                <c:pt idx="8">
                  <c:v>3440</c:v>
                </c:pt>
                <c:pt idx="9">
                  <c:v>1032</c:v>
                </c:pt>
              </c:numCache>
            </c:numRef>
          </c:val>
          <c:extLst>
            <c:ext xmlns:c16="http://schemas.microsoft.com/office/drawing/2014/chart" uri="{C3380CC4-5D6E-409C-BE32-E72D297353CC}">
              <c16:uniqueId val="{00000000-2B92-4FE8-AB95-014237BD662A}"/>
            </c:ext>
          </c:extLst>
        </c:ser>
        <c:dLbls>
          <c:dLblPos val="outEnd"/>
          <c:showLegendKey val="0"/>
          <c:showVal val="1"/>
          <c:showCatName val="0"/>
          <c:showSerName val="0"/>
          <c:showPercent val="0"/>
          <c:showBubbleSize val="0"/>
        </c:dLbls>
        <c:gapWidth val="219"/>
        <c:overlap val="-27"/>
        <c:axId val="-967989408"/>
        <c:axId val="-967964384"/>
      </c:barChart>
      <c:catAx>
        <c:axId val="-96798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964384"/>
        <c:crosses val="autoZero"/>
        <c:auto val="1"/>
        <c:lblAlgn val="ctr"/>
        <c:lblOffset val="100"/>
        <c:noMultiLvlLbl val="0"/>
      </c:catAx>
      <c:valAx>
        <c:axId val="-96796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98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In Arabic.xlsx]المبيعات بالمنطقة!المبيعات بالمنطقة</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t>المبيعات</a:t>
            </a:r>
            <a:r>
              <a:rPr lang="ar-EG" baseline="0"/>
              <a:t> بالمنطقة</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'المبيعات بالمنطقة'!$B$3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2C-4EBE-BD9B-0BCA8F4063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2C-4EBE-BD9B-0BCA8F4063E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2C-4EBE-BD9B-0BCA8F4063E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02C-4EBE-BD9B-0BCA8F4063E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02C-4EBE-BD9B-0BCA8F4063E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02C-4EBE-BD9B-0BCA8F4063E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02C-4EBE-BD9B-0BCA8F4063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'المبيعات بالمنطقة'!$A$4:$A$11</c:f>
              <c:strCache>
                <c:ptCount val="7"/>
                <c:pt idx="0">
                  <c:v>البحيرة</c:v>
                </c:pt>
                <c:pt idx="1">
                  <c:v>الجيزة</c:v>
                </c:pt>
                <c:pt idx="2">
                  <c:v>الشرقية</c:v>
                </c:pt>
                <c:pt idx="3">
                  <c:v>الغربية</c:v>
                </c:pt>
                <c:pt idx="4">
                  <c:v>القاهرة</c:v>
                </c:pt>
                <c:pt idx="5">
                  <c:v>القليوبية</c:v>
                </c:pt>
                <c:pt idx="6">
                  <c:v>المنصورة</c:v>
                </c:pt>
              </c:strCache>
            </c:strRef>
          </c:cat>
          <c:val>
            <c:numRef>
              <c:f>'المبيعات بالمنطقة'!$B$4:$B$11</c:f>
              <c:numCache>
                <c:formatCode>General</c:formatCode>
                <c:ptCount val="7"/>
                <c:pt idx="0">
                  <c:v>3440</c:v>
                </c:pt>
                <c:pt idx="1">
                  <c:v>4300</c:v>
                </c:pt>
                <c:pt idx="2">
                  <c:v>8600</c:v>
                </c:pt>
                <c:pt idx="3">
                  <c:v>4300</c:v>
                </c:pt>
                <c:pt idx="4">
                  <c:v>11352</c:v>
                </c:pt>
                <c:pt idx="5">
                  <c:v>10320</c:v>
                </c:pt>
                <c:pt idx="6">
                  <c:v>1720</c:v>
                </c:pt>
              </c:numCache>
            </c:numRef>
          </c:val>
          <c:extLst>
            <c:ext xmlns:c16="http://schemas.microsoft.com/office/drawing/2014/chart" uri="{C3380CC4-5D6E-409C-BE32-E72D297353CC}">
              <c16:uniqueId val="{0000000E-102C-4EBE-BD9B-0BCA8F4063E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In Arabic.xlsx]المبيعات بالعملاء!المبيعات بالعملاء</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t>المبيعات</a:t>
            </a:r>
            <a:r>
              <a:rPr lang="ar-EG" baseline="0"/>
              <a:t> بالعملاء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13648293963254"/>
          <c:y val="0.30454592829788163"/>
          <c:w val="0.74845603674540684"/>
          <c:h val="0.50276810756363621"/>
        </c:manualLayout>
      </c:layout>
      <c:barChart>
        <c:barDir val="col"/>
        <c:grouping val="clustered"/>
        <c:varyColors val="0"/>
        <c:ser>
          <c:idx val="0"/>
          <c:order val="0"/>
          <c:tx>
            <c:strRef>
              <c:f>'المبيعات بالعملاء'!$B$3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'المبيعات بالعملاء'!$A$4:$A$14</c:f>
              <c:strCache>
                <c:ptCount val="10"/>
                <c:pt idx="0">
                  <c:v>ابراهيم سيف</c:v>
                </c:pt>
                <c:pt idx="1">
                  <c:v>احمد ممدوح</c:v>
                </c:pt>
                <c:pt idx="2">
                  <c:v>أيمن عادل</c:v>
                </c:pt>
                <c:pt idx="3">
                  <c:v>خالد السيد</c:v>
                </c:pt>
                <c:pt idx="4">
                  <c:v>على عفيفي</c:v>
                </c:pt>
                <c:pt idx="5">
                  <c:v>مازن سالم</c:v>
                </c:pt>
                <c:pt idx="6">
                  <c:v>محمد ابراهيم</c:v>
                </c:pt>
                <c:pt idx="7">
                  <c:v>محمود خالد</c:v>
                </c:pt>
                <c:pt idx="8">
                  <c:v>مصطفى محمود</c:v>
                </c:pt>
                <c:pt idx="9">
                  <c:v>هشام فتحى</c:v>
                </c:pt>
              </c:strCache>
            </c:strRef>
          </c:cat>
          <c:val>
            <c:numRef>
              <c:f>'المبيعات بالعملاء'!$B$4:$B$14</c:f>
              <c:numCache>
                <c:formatCode>General</c:formatCode>
                <c:ptCount val="10"/>
                <c:pt idx="0">
                  <c:v>860</c:v>
                </c:pt>
                <c:pt idx="1">
                  <c:v>5160</c:v>
                </c:pt>
                <c:pt idx="2">
                  <c:v>5160</c:v>
                </c:pt>
                <c:pt idx="3">
                  <c:v>3440</c:v>
                </c:pt>
                <c:pt idx="4">
                  <c:v>4300</c:v>
                </c:pt>
                <c:pt idx="5">
                  <c:v>10320</c:v>
                </c:pt>
                <c:pt idx="6">
                  <c:v>1720</c:v>
                </c:pt>
                <c:pt idx="7">
                  <c:v>8600</c:v>
                </c:pt>
                <c:pt idx="8">
                  <c:v>3440</c:v>
                </c:pt>
                <c:pt idx="9">
                  <c:v>1032</c:v>
                </c:pt>
              </c:numCache>
            </c:numRef>
          </c:val>
          <c:extLst>
            <c:ext xmlns:c16="http://schemas.microsoft.com/office/drawing/2014/chart" uri="{C3380CC4-5D6E-409C-BE32-E72D297353CC}">
              <c16:uniqueId val="{00000000-25F4-4675-849B-4A11028BE1AD}"/>
            </c:ext>
          </c:extLst>
        </c:ser>
        <c:dLbls>
          <c:dLblPos val="outEnd"/>
          <c:showLegendKey val="0"/>
          <c:showVal val="1"/>
          <c:showCatName val="0"/>
          <c:showSerName val="0"/>
          <c:showPercent val="0"/>
          <c:showBubbleSize val="0"/>
        </c:dLbls>
        <c:gapWidth val="219"/>
        <c:overlap val="-27"/>
        <c:axId val="-967963296"/>
        <c:axId val="-967995392"/>
      </c:barChart>
      <c:catAx>
        <c:axId val="-96796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995392"/>
        <c:crosses val="autoZero"/>
        <c:auto val="1"/>
        <c:lblAlgn val="ctr"/>
        <c:lblOffset val="100"/>
        <c:noMultiLvlLbl val="0"/>
      </c:catAx>
      <c:valAx>
        <c:axId val="-96799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96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In Arabic.xlsx]المبيعات بأنواع العملاء!الرئيسي</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t>المبيعات بأنواع العملاء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'المبيعات بأنواع العملاء'!$B$2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'المبيعات بأنواع العملاء'!$A$3:$A$5</c:f>
              <c:strCache>
                <c:ptCount val="2"/>
                <c:pt idx="0">
                  <c:v>عميل عادي</c:v>
                </c:pt>
                <c:pt idx="1">
                  <c:v>عميل مهم</c:v>
                </c:pt>
              </c:strCache>
            </c:strRef>
          </c:cat>
          <c:val>
            <c:numRef>
              <c:f>'المبيعات بأنواع العملاء'!$B$3:$B$5</c:f>
              <c:numCache>
                <c:formatCode>General</c:formatCode>
                <c:ptCount val="2"/>
                <c:pt idx="0">
                  <c:v>19952</c:v>
                </c:pt>
                <c:pt idx="1">
                  <c:v>24080</c:v>
                </c:pt>
              </c:numCache>
            </c:numRef>
          </c:val>
          <c:extLst>
            <c:ext xmlns:c16="http://schemas.microsoft.com/office/drawing/2014/chart" uri="{C3380CC4-5D6E-409C-BE32-E72D297353CC}">
              <c16:uniqueId val="{00000000-3F37-4967-BA50-87633CB06A7C}"/>
            </c:ext>
          </c:extLst>
        </c:ser>
        <c:dLbls>
          <c:dLblPos val="outEnd"/>
          <c:showLegendKey val="0"/>
          <c:showVal val="1"/>
          <c:showCatName val="0"/>
          <c:showSerName val="0"/>
          <c:showPercent val="0"/>
          <c:showBubbleSize val="0"/>
        </c:dLbls>
        <c:gapWidth val="182"/>
        <c:axId val="-967978528"/>
        <c:axId val="-967973088"/>
      </c:barChart>
      <c:catAx>
        <c:axId val="-967978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973088"/>
        <c:crosses val="autoZero"/>
        <c:auto val="1"/>
        <c:lblAlgn val="ctr"/>
        <c:lblOffset val="100"/>
        <c:noMultiLvlLbl val="0"/>
      </c:catAx>
      <c:valAx>
        <c:axId val="-96797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97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In Arabic.xlsx]المبيعات بالمنطقة!المبيعات بالمنطقة</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t>المبيعات</a:t>
            </a:r>
            <a:r>
              <a:rPr lang="ar-EG" baseline="0"/>
              <a:t> بالمنطقة</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'المبيعات بالمنطقة'!$B$3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32-47EE-8FF1-261CDD648D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32-47EE-8FF1-261CDD648D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32-47EE-8FF1-261CDD648D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432-47EE-8FF1-261CDD648D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432-47EE-8FF1-261CDD648DC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432-47EE-8FF1-261CDD648DC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432-47EE-8FF1-261CDD648D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'المبيعات بالمنطقة'!$A$4:$A$11</c:f>
              <c:strCache>
                <c:ptCount val="7"/>
                <c:pt idx="0">
                  <c:v>البحيرة</c:v>
                </c:pt>
                <c:pt idx="1">
                  <c:v>الجيزة</c:v>
                </c:pt>
                <c:pt idx="2">
                  <c:v>الشرقية</c:v>
                </c:pt>
                <c:pt idx="3">
                  <c:v>الغربية</c:v>
                </c:pt>
                <c:pt idx="4">
                  <c:v>القاهرة</c:v>
                </c:pt>
                <c:pt idx="5">
                  <c:v>القليوبية</c:v>
                </c:pt>
                <c:pt idx="6">
                  <c:v>المنصورة</c:v>
                </c:pt>
              </c:strCache>
            </c:strRef>
          </c:cat>
          <c:val>
            <c:numRef>
              <c:f>'المبيعات بالمنطقة'!$B$4:$B$11</c:f>
              <c:numCache>
                <c:formatCode>General</c:formatCode>
                <c:ptCount val="7"/>
                <c:pt idx="0">
                  <c:v>3440</c:v>
                </c:pt>
                <c:pt idx="1">
                  <c:v>4300</c:v>
                </c:pt>
                <c:pt idx="2">
                  <c:v>8600</c:v>
                </c:pt>
                <c:pt idx="3">
                  <c:v>4300</c:v>
                </c:pt>
                <c:pt idx="4">
                  <c:v>11352</c:v>
                </c:pt>
                <c:pt idx="5">
                  <c:v>10320</c:v>
                </c:pt>
                <c:pt idx="6">
                  <c:v>1720</c:v>
                </c:pt>
              </c:numCache>
            </c:numRef>
          </c:val>
          <c:extLst>
            <c:ext xmlns:c16="http://schemas.microsoft.com/office/drawing/2014/chart" uri="{C3380CC4-5D6E-409C-BE32-E72D297353CC}">
              <c16:uniqueId val="{0000000E-F432-47EE-8FF1-261CDD648DC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In Arabic.xlsx]المبيعات بالمندوب!المبيعات بالمندوب</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t>المبيعات بالمندوب</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'المبيعات بالمندوب'!$B$3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'المبيعات بالمندوب'!$A$4:$A$8</c:f>
              <c:strCache>
                <c:ptCount val="4"/>
                <c:pt idx="0">
                  <c:v>خالد</c:v>
                </c:pt>
                <c:pt idx="1">
                  <c:v>محمد</c:v>
                </c:pt>
                <c:pt idx="2">
                  <c:v>مصطفى</c:v>
                </c:pt>
                <c:pt idx="3">
                  <c:v>نور</c:v>
                </c:pt>
              </c:strCache>
            </c:strRef>
          </c:cat>
          <c:val>
            <c:numRef>
              <c:f>'المبيعات بالمندوب'!$B$4:$B$8</c:f>
              <c:numCache>
                <c:formatCode>General</c:formatCode>
                <c:ptCount val="4"/>
                <c:pt idx="0">
                  <c:v>9632</c:v>
                </c:pt>
                <c:pt idx="1">
                  <c:v>11180</c:v>
                </c:pt>
                <c:pt idx="2">
                  <c:v>9460</c:v>
                </c:pt>
                <c:pt idx="3">
                  <c:v>13760</c:v>
                </c:pt>
              </c:numCache>
            </c:numRef>
          </c:val>
          <c:extLst>
            <c:ext xmlns:c16="http://schemas.microsoft.com/office/drawing/2014/chart" uri="{C3380CC4-5D6E-409C-BE32-E72D297353CC}">
              <c16:uniqueId val="{00000000-397E-4C54-A011-053CA25BB015}"/>
            </c:ext>
          </c:extLst>
        </c:ser>
        <c:dLbls>
          <c:dLblPos val="outEnd"/>
          <c:showLegendKey val="0"/>
          <c:showVal val="1"/>
          <c:showCatName val="0"/>
          <c:showSerName val="0"/>
          <c:showPercent val="0"/>
          <c:showBubbleSize val="0"/>
        </c:dLbls>
        <c:gapWidth val="182"/>
        <c:axId val="-967965472"/>
        <c:axId val="-967972544"/>
      </c:barChart>
      <c:catAx>
        <c:axId val="-96796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972544"/>
        <c:crosses val="autoZero"/>
        <c:auto val="1"/>
        <c:lblAlgn val="ctr"/>
        <c:lblOffset val="100"/>
        <c:noMultiLvlLbl val="0"/>
      </c:catAx>
      <c:valAx>
        <c:axId val="-967972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96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In Arabic.xlsx]تريند المبيعات!تريند المبيعات</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t>تريند</a:t>
            </a:r>
            <a:r>
              <a:rPr lang="ar-EG" baseline="0"/>
              <a:t> المبيعات</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'تريند المبيعات'!$B$3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'تريند المبيعات'!$A$4:$A$14</c:f>
              <c:strCache>
                <c:ptCount val="10"/>
                <c:pt idx="0">
                  <c:v>2024-04-15</c:v>
                </c:pt>
                <c:pt idx="1">
                  <c:v>2024-04-16</c:v>
                </c:pt>
                <c:pt idx="2">
                  <c:v>2024-04-17</c:v>
                </c:pt>
                <c:pt idx="3">
                  <c:v>2024-04-18</c:v>
                </c:pt>
                <c:pt idx="4">
                  <c:v>2024-04-19</c:v>
                </c:pt>
                <c:pt idx="5">
                  <c:v>2024-04-20</c:v>
                </c:pt>
                <c:pt idx="6">
                  <c:v>2024-04-21</c:v>
                </c:pt>
                <c:pt idx="7">
                  <c:v>2024-04-22</c:v>
                </c:pt>
                <c:pt idx="8">
                  <c:v>2024-04-23</c:v>
                </c:pt>
                <c:pt idx="9">
                  <c:v>2024-04-24</c:v>
                </c:pt>
              </c:strCache>
            </c:strRef>
          </c:cat>
          <c:val>
            <c:numRef>
              <c:f>'تريند المبيعات'!$B$4:$B$14</c:f>
              <c:numCache>
                <c:formatCode>General</c:formatCode>
                <c:ptCount val="10"/>
                <c:pt idx="0">
                  <c:v>5160</c:v>
                </c:pt>
                <c:pt idx="1">
                  <c:v>1032</c:v>
                </c:pt>
                <c:pt idx="2">
                  <c:v>8600</c:v>
                </c:pt>
                <c:pt idx="3">
                  <c:v>860</c:v>
                </c:pt>
                <c:pt idx="4">
                  <c:v>1720</c:v>
                </c:pt>
                <c:pt idx="5">
                  <c:v>3440</c:v>
                </c:pt>
                <c:pt idx="6">
                  <c:v>4300</c:v>
                </c:pt>
                <c:pt idx="7">
                  <c:v>10320</c:v>
                </c:pt>
                <c:pt idx="8">
                  <c:v>3440</c:v>
                </c:pt>
                <c:pt idx="9">
                  <c:v>5160</c:v>
                </c:pt>
              </c:numCache>
            </c:numRef>
          </c:val>
          <c:smooth val="0"/>
          <c:extLst>
            <c:ext xmlns:c16="http://schemas.microsoft.com/office/drawing/2014/chart" uri="{C3380CC4-5D6E-409C-BE32-E72D297353CC}">
              <c16:uniqueId val="{00000000-54FD-4FBF-9873-22D6DE129F59}"/>
            </c:ext>
          </c:extLst>
        </c:ser>
        <c:dLbls>
          <c:dLblPos val="t"/>
          <c:showLegendKey val="0"/>
          <c:showVal val="1"/>
          <c:showCatName val="0"/>
          <c:showSerName val="0"/>
          <c:showPercent val="0"/>
          <c:showBubbleSize val="0"/>
        </c:dLbls>
        <c:smooth val="0"/>
        <c:axId val="-967994848"/>
        <c:axId val="-967980704"/>
      </c:lineChart>
      <c:catAx>
        <c:axId val="-96799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980704"/>
        <c:crosses val="autoZero"/>
        <c:auto val="1"/>
        <c:lblAlgn val="ctr"/>
        <c:lblOffset val="100"/>
        <c:noMultiLvlLbl val="0"/>
      </c:catAx>
      <c:valAx>
        <c:axId val="-96798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99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In Arabic.xlsx]المبيعات بأنواع العملاء!الرئيسي</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t>المبيعات بالعملاء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'المبيعات بأنواع العملاء'!$B$2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'المبيعات بأنواع العملاء'!$A$3:$A$5</c:f>
              <c:strCache>
                <c:ptCount val="2"/>
                <c:pt idx="0">
                  <c:v>عميل عادي</c:v>
                </c:pt>
                <c:pt idx="1">
                  <c:v>عميل مهم</c:v>
                </c:pt>
              </c:strCache>
            </c:strRef>
          </c:cat>
          <c:val>
            <c:numRef>
              <c:f>'المبيعات بأنواع العملاء'!$B$3:$B$5</c:f>
              <c:numCache>
                <c:formatCode>General</c:formatCode>
                <c:ptCount val="2"/>
                <c:pt idx="0">
                  <c:v>19952</c:v>
                </c:pt>
                <c:pt idx="1">
                  <c:v>24080</c:v>
                </c:pt>
              </c:numCache>
            </c:numRef>
          </c:val>
          <c:extLst>
            <c:ext xmlns:c16="http://schemas.microsoft.com/office/drawing/2014/chart" uri="{C3380CC4-5D6E-409C-BE32-E72D297353CC}">
              <c16:uniqueId val="{00000000-86D9-4D96-AE31-A535C3433A2B}"/>
            </c:ext>
          </c:extLst>
        </c:ser>
        <c:dLbls>
          <c:dLblPos val="outEnd"/>
          <c:showLegendKey val="0"/>
          <c:showVal val="1"/>
          <c:showCatName val="0"/>
          <c:showSerName val="0"/>
          <c:showPercent val="0"/>
          <c:showBubbleSize val="0"/>
        </c:dLbls>
        <c:gapWidth val="182"/>
        <c:axId val="-967993216"/>
        <c:axId val="-967992128"/>
      </c:barChart>
      <c:catAx>
        <c:axId val="-967993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992128"/>
        <c:crosses val="autoZero"/>
        <c:auto val="1"/>
        <c:lblAlgn val="ctr"/>
        <c:lblOffset val="100"/>
        <c:noMultiLvlLbl val="0"/>
      </c:catAx>
      <c:valAx>
        <c:axId val="-967992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99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9</xdr:col>
      <xdr:colOff>434975</xdr:colOff>
      <xdr:row>23</xdr:row>
      <xdr:rowOff>19050</xdr:rowOff>
    </xdr:from>
    <xdr:to>
      <xdr:col>16</xdr:col>
      <xdr:colOff>561975</xdr:colOff>
      <xdr:row>38</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441325</xdr:colOff>
      <xdr:row>4</xdr:row>
      <xdr:rowOff>101600</xdr:rowOff>
    </xdr:from>
    <xdr:to>
      <xdr:col>11</xdr:col>
      <xdr:colOff>136525</xdr:colOff>
      <xdr:row>19</xdr:row>
      <xdr:rowOff>82550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581025</xdr:colOff>
      <xdr:row>0</xdr:row>
      <xdr:rowOff>171450</xdr:rowOff>
    </xdr:from>
    <xdr:to>
      <xdr:col>10</xdr:col>
      <xdr:colOff>276225</xdr:colOff>
      <xdr:row>15</xdr:row>
      <xdr:rowOff>152400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262467</xdr:colOff>
      <xdr:row>0</xdr:row>
      <xdr:rowOff>110067</xdr:rowOff>
    </xdr:from>
    <xdr:to>
      <xdr:col>7</xdr:col>
      <xdr:colOff>567267</xdr:colOff>
      <xdr:row>15</xdr:row>
      <xdr:rowOff>88900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8467</xdr:colOff>
      <xdr:row>0</xdr:row>
      <xdr:rowOff>118533</xdr:rowOff>
    </xdr:from>
    <xdr:to>
      <xdr:col>15</xdr:col>
      <xdr:colOff>313267</xdr:colOff>
      <xdr:row>15</xdr:row>
      <xdr:rowOff>67733</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330201</xdr:colOff>
      <xdr:row>0</xdr:row>
      <xdr:rowOff>135467</xdr:rowOff>
    </xdr:from>
    <xdr:to>
      <xdr:col>23</xdr:col>
      <xdr:colOff>25401</xdr:colOff>
      <xdr:row>15</xdr:row>
      <xdr:rowOff>84667</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262467</xdr:colOff>
      <xdr:row>15</xdr:row>
      <xdr:rowOff>127000</xdr:rowOff>
    </xdr:from>
    <xdr:to>
      <xdr:col>7</xdr:col>
      <xdr:colOff>567267</xdr:colOff>
      <xdr:row>30</xdr:row>
      <xdr:rowOff>76200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76200</xdr:colOff>
      <xdr:row>15</xdr:row>
      <xdr:rowOff>110067</xdr:rowOff>
    </xdr:from>
    <xdr:to>
      <xdr:col>18</xdr:col>
      <xdr:colOff>85725</xdr:colOff>
      <xdr:row>30</xdr:row>
      <xdr:rowOff>59267</xdr:rowOff>
    </xdr:to>
    <xdr:graphicFrame macro="">
      <xdr:nvGraphicFramePr>
        <xdr:cNvPr id="11" name="Chart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294216</xdr:colOff>
      <xdr:row>16</xdr:row>
      <xdr:rowOff>63500</xdr:rowOff>
    </xdr:from>
    <xdr:to>
      <xdr:col>24</xdr:col>
      <xdr:colOff>294216</xdr:colOff>
      <xdr:row>29</xdr:row>
      <xdr:rowOff>166159</xdr:rowOff>
    </xdr:to>
    <mc:AlternateContent xmlns:mc="http://schemas.openxmlformats.org/markup-compatibility/2006" xmlns:a14="http://schemas.microsoft.com/office/drawing/2010/main">
      <mc:Choice Requires="a14">
        <xdr:graphicFrame macro="">
          <xdr:nvGraphicFramePr>
            <xdr:cNvPr id="12" name="اسم العميل">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microsoft.com/office/drawing/2010/slicer">
              <sle:slicer xmlns:sle="http://schemas.microsoft.com/office/drawing/2010/slicer" name="اسم العميل"/>
            </a:graphicData>
          </a:graphic>
        </xdr:graphicFrame>
      </mc:Choice>
      <mc:Fallback xmlns="">
        <xdr:sp macro="" textlink="">
          <xdr:nvSpPr>
            <xdr:cNvPr id="0" name=""/>
            <xdr:cNvSpPr>
              <a:spLocks noTextEdit="1"/>
            </xdr:cNvSpPr>
          </xdr:nvSpPr>
          <xdr:spPr>
            <a:xfrm>
              <a:off x="9972761784" y="304376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59267</xdr:colOff>
      <xdr:row>15</xdr:row>
      <xdr:rowOff>150283</xdr:rowOff>
    </xdr:from>
    <xdr:to>
      <xdr:col>21</xdr:col>
      <xdr:colOff>59267</xdr:colOff>
      <xdr:row>29</xdr:row>
      <xdr:rowOff>66675</xdr:rowOff>
    </xdr:to>
    <mc:AlternateContent xmlns:mc="http://schemas.openxmlformats.org/markup-compatibility/2006" xmlns:a14="http://schemas.microsoft.com/office/drawing/2010/main">
      <mc:Choice Requires="a14">
        <xdr:graphicFrame macro="">
          <xdr:nvGraphicFramePr>
            <xdr:cNvPr id="13" name="المنطقة">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microsoft.com/office/drawing/2010/slicer">
              <sle:slicer xmlns:sle="http://schemas.microsoft.com/office/drawing/2010/slicer" name="المنطقة"/>
            </a:graphicData>
          </a:graphic>
        </xdr:graphicFrame>
      </mc:Choice>
      <mc:Fallback xmlns="">
        <xdr:sp macro="" textlink="">
          <xdr:nvSpPr>
            <xdr:cNvPr id="0" name=""/>
            <xdr:cNvSpPr>
              <a:spLocks noTextEdit="1"/>
            </xdr:cNvSpPr>
          </xdr:nvSpPr>
          <xdr:spPr>
            <a:xfrm>
              <a:off x="9974825533" y="294428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6</xdr:row>
      <xdr:rowOff>0</xdr:rowOff>
    </xdr:from>
    <xdr:to>
      <xdr:col>6</xdr:col>
      <xdr:colOff>476250</xdr:colOff>
      <xdr:row>20</xdr:row>
      <xdr:rowOff>165100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41275</xdr:colOff>
      <xdr:row>0</xdr:row>
      <xdr:rowOff>0</xdr:rowOff>
    </xdr:from>
    <xdr:to>
      <xdr:col>10</xdr:col>
      <xdr:colOff>346075</xdr:colOff>
      <xdr:row>14</xdr:row>
      <xdr:rowOff>165100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180975</xdr:colOff>
      <xdr:row>0</xdr:row>
      <xdr:rowOff>133350</xdr:rowOff>
    </xdr:from>
    <xdr:to>
      <xdr:col>11</xdr:col>
      <xdr:colOff>342900</xdr:colOff>
      <xdr:row>15</xdr:row>
      <xdr:rowOff>114300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Hendy" refreshedDate="45402.746683217592" backgroundQuery="1" createdVersion="5" refreshedVersion="5" minRefreshableVersion="3" recordCount="0" supportSubquery="1" supportAdvancedDrill="1" xr:uid="{00000000-000A-0000-FFFF-FFFFD2000000}">
  <cacheSource type="external" connectionId="1"/>
  <cacheFields count="3">
    <cacheField name="[الرئيسي].[المندوب].[المندوب]" caption="المندوب" numFmtId="0" hierarchy="9" level="1">
      <sharedItems count="4">
        <s v="خالد"/>
        <s v="محمد"/>
        <s v="مصطفى"/>
        <s v="نور"/>
      </sharedItems>
    </cacheField>
    <cacheField name="[Measures].[Sum of الصافي]" caption="Sum of الصافي" numFmtId="0" hierarchy="14" level="32767"/>
    <cacheField name="[الرئيسي].[اسم العميل].[اسم العميل]" caption="اسم العميل" numFmtId="0" level="1">
      <sharedItems containsSemiMixedTypes="0" containsNonDate="0" containsString="0"/>
    </cacheField>
  </cacheFields>
  <cacheHierarchies count="20">
    <cacheHierarchy uniqueName="[الرئيسي].[اسم العميل]" caption="اسم العميل" attribute="1" defaultMemberUniqueName="[الرئيسي].[اسم العميل].[All]" allUniqueName="[الرئيسي].[اسم العميل].[All]" dimensionUniqueName="[الرئيسي]" displayFolder="" count="2" memberValueDatatype="130" unbalanced="0">
      <fieldsUsage count="2">
        <fieldUsage x="-1"/>
        <fieldUsage x="2"/>
      </fieldsUsage>
    </cacheHierarchy>
    <cacheHierarchy uniqueName="[الرئيسي].[البيان]" caption="البيان" attribute="1" defaultMemberUniqueName="[الرئيسي].[البيان].[All]" allUniqueName="[الرئيسي].[البيان].[All]" dimensionUniqueName="[الرئيسي]" displayFolder="" count="0" memberValueDatatype="130" unbalanced="0"/>
    <cacheHierarchy uniqueName="[الرئيسي].[القيمة]" caption="القيمة" attribute="1" defaultMemberUniqueName="[الرئيسي].[القيمة].[All]" allUniqueName="[الرئيسي].[القيمة].[All]" dimensionUniqueName="[الرئيسي]" displayFolder="" count="0" memberValueDatatype="20" unbalanced="0"/>
    <cacheHierarchy uniqueName="[الرئيسي].[الضريبة]" caption="الضريبة" attribute="1" defaultMemberUniqueName="[الرئيسي].[الضريبة].[All]" allUniqueName="[الرئيسي].[الضريبة].[All]" dimensionUniqueName="[الرئيسي]" displayFolder="" count="0" memberValueDatatype="5" unbalanced="0"/>
    <cacheHierarchy uniqueName="[الرئيسي].[الصافي]" caption="الصافي" attribute="1" defaultMemberUniqueName="[الرئيسي].[الصافي].[All]" allUniqueName="[الرئيسي].[الصافي].[All]" dimensionUniqueName="[الرئيسي]" displayFolder="" count="0" memberValueDatatype="20" unbalanced="0"/>
    <cacheHierarchy uniqueName="[الرئيسي].[المنطقة]" caption="المنطقة" attribute="1" defaultMemberUniqueName="[الرئيسي].[المنطقة].[All]" allUniqueName="[الرئيسي].[المنطقة].[All]" dimensionUniqueName="[الرئيسي]" displayFolder="" count="0" memberValueDatatype="130" unbalanced="0"/>
    <cacheHierarchy uniqueName="[الرئيسي].[نوع العميل]" caption="نوع العميل" attribute="1" defaultMemberUniqueName="[الرئيسي].[نوع العميل].[All]" allUniqueName="[الرئيسي].[نوع العميل].[All]" dimensionUniqueName="[الرئيسي]" displayFolder="" count="0" memberValueDatatype="130" unbalanced="0"/>
    <cacheHierarchy uniqueName="[الرئيسي].[التاريخ]" caption="التاريخ" attribute="1" time="1" defaultMemberUniqueName="[الرئيسي].[التاريخ].[All]" allUniqueName="[الرئيسي].[التاريخ].[All]" dimensionUniqueName="[الرئيسي]" displayFolder="" count="0" memberValueDatatype="7" unbalanced="0"/>
    <cacheHierarchy uniqueName="[الرئيسي].[نسبة المبيعات]" caption="نسبة المبيعات" attribute="1" defaultMemberUniqueName="[الرئيسي].[نسبة المبيعات].[All]" allUniqueName="[الرئيسي].[نسبة المبيعات].[All]" dimensionUniqueName="[الرئيسي]" displayFolder="" count="0" memberValueDatatype="5" unbalanced="0"/>
    <cacheHierarchy uniqueName="[الرئيسي].[المندوب]" caption="المندوب" attribute="1" defaultMemberUniqueName="[الرئيسي].[المندوب].[All]" allUniqueName="[الرئيسي].[المندوب].[All]" dimensionUniqueName="[الرئيسي]" displayFolder="" count="2" memberValueDatatype="130" unbalanced="0">
      <fieldsUsage count="2">
        <fieldUsage x="-1"/>
        <fieldUsage x="0"/>
      </fieldsUsage>
    </cacheHierarchy>
    <cacheHierarchy uniqueName="[المختصر].[العميل]" caption="العميل" attribute="1" defaultMemberUniqueName="[المختصر].[العميل].[All]" allUniqueName="[المختصر].[العميل].[All]" dimensionUniqueName="[المختصر]" displayFolder="" count="0" memberValueDatatype="130" unbalanced="0"/>
    <cacheHierarchy uniqueName="[المختصر].[اجمالي المبيعات]" caption="اجمالي المبيعات" attribute="1" defaultMemberUniqueName="[المختصر].[اجمالي المبيعات].[All]" allUniqueName="[المختصر].[اجمالي المبيعات].[All]" dimensionUniqueName="[المختصر]" displayFolder="" count="0" memberValueDatatype="20" unbalanced="0"/>
    <cacheHierarchy uniqueName="[المختصر].[المنطقة]" caption="المنطقة" attribute="1" defaultMemberUniqueName="[المختصر].[المنطقة].[All]" allUniqueName="[المختصر].[المنطقة].[All]" dimensionUniqueName="[المختصر]" displayFolder="" count="0" memberValueDatatype="130" unbalanced="0"/>
    <cacheHierarchy uniqueName="[المختصر].[نوع العميل]" caption="نوع العميل" attribute="1" defaultMemberUniqueName="[المختصر].[نوع العميل].[All]" allUniqueName="[المختصر].[نوع العميل].[All]" dimensionUniqueName="[المختصر]" displayFolder="" count="0" memberValueDatatype="130" unbalanced="0"/>
    <cacheHierarchy uniqueName="[Measures].[Sum of الصافي]" caption="Sum of الصافي" measure="1" displayFolder="" measureGroup="الرئيسي" count="0" oneField="1">
      <fieldsUsage count="1">
        <fieldUsage x="1"/>
      </fieldsUsage>
      <extLst>
        <ext xmlns:x15="http://schemas.microsoft.com/office/spreadsheetml/2010/11/main" uri="{B97F6D7D-B522-45F9-BDA1-12C45D357490}">
          <x15:cacheHierarchy aggregatedColumn="4"/>
        </ext>
      </extLst>
    </cacheHierarchy>
    <cacheHierarchy uniqueName="[Measures].[Count of نوع العميل]" caption="Count of نوع العميل" measure="1" displayFolder="" measureGroup="الرئيسي" count="0">
      <extLst>
        <ext xmlns:x15="http://schemas.microsoft.com/office/spreadsheetml/2010/11/main" uri="{B97F6D7D-B522-45F9-BDA1-12C45D357490}">
          <x15:cacheHierarchy aggregatedColumn="6"/>
        </ext>
      </extLst>
    </cacheHierarchy>
    <cacheHierarchy uniqueName="[Measures].[Count of المنطقة]" caption="Count of المنطقة" measure="1" displayFolder="" measureGroup="الرئيسي" count="0">
      <extLst>
        <ext xmlns:x15="http://schemas.microsoft.com/office/spreadsheetml/2010/11/main" uri="{B97F6D7D-B522-45F9-BDA1-12C45D357490}">
          <x15:cacheHierarchy aggregatedColumn="5"/>
        </ext>
      </extLst>
    </cacheHierarchy>
    <cacheHierarchy uniqueName="[Measures].[__XL_Count الرئيسي]" caption="__XL_Count الرئيسي" measure="1" displayFolder="" measureGroup="الرئيسي" count="0" hidden="1"/>
    <cacheHierarchy uniqueName="[Measures].[__XL_Count المختصر]" caption="__XL_Count المختصر" measure="1" displayFolder="" measureGroup="المختصر" count="0" hidden="1"/>
    <cacheHierarchy uniqueName="[Measures].[__XL_Count of Models]" caption="__XL_Count of Models" measure="1" displayFolder="" count="0" hidden="1"/>
  </cacheHierarchies>
  <kpis count="0"/>
  <dimensions count="3">
    <dimension measure="1" name="Measures" uniqueName="[Measures]" caption="Measures"/>
    <dimension name="الرئيسي" uniqueName="[الرئيسي]" caption="الرئيسي"/>
    <dimension name="المختصر" uniqueName="[المختصر]" caption="المختصر"/>
  </dimensions>
  <measureGroups count="2">
    <measureGroup name="الرئيسي" caption="الرئيسي"/>
    <measureGroup name="المختصر" caption="المختصر"/>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Hendy" refreshedDate="45402.746683564816" backgroundQuery="1" createdVersion="5" refreshedVersion="5" minRefreshableVersion="3" recordCount="0" supportSubquery="1" supportAdvancedDrill="1" xr:uid="{00000000-000A-0000-FFFF-FFFFD5000000}">
  <cacheSource type="external" connectionId="1"/>
  <cacheFields count="3">
    <cacheField name="[الرئيسي].[المنطقة].[المنطقة]" caption="المنطقة" numFmtId="0" hierarchy="5" level="1">
      <sharedItems count="7">
        <s v="البحيرة"/>
        <s v="الجيزة"/>
        <s v="الشرقية"/>
        <s v="الغربية"/>
        <s v="القاهرة"/>
        <s v="القليوبية"/>
        <s v="المنصورة"/>
      </sharedItems>
    </cacheField>
    <cacheField name="[Measures].[Sum of الصافي]" caption="Sum of الصافي" numFmtId="0" hierarchy="14" level="32767"/>
    <cacheField name="[الرئيسي].[اسم العميل].[اسم العميل]" caption="اسم العميل" numFmtId="0" level="1">
      <sharedItems containsSemiMixedTypes="0" containsNonDate="0" containsString="0"/>
    </cacheField>
  </cacheFields>
  <cacheHierarchies count="20">
    <cacheHierarchy uniqueName="[الرئيسي].[اسم العميل]" caption="اسم العميل" attribute="1" defaultMemberUniqueName="[الرئيسي].[اسم العميل].[All]" allUniqueName="[الرئيسي].[اسم العميل].[All]" dimensionUniqueName="[الرئيسي]" displayFolder="" count="2" memberValueDatatype="130" unbalanced="0">
      <fieldsUsage count="2">
        <fieldUsage x="-1"/>
        <fieldUsage x="2"/>
      </fieldsUsage>
    </cacheHierarchy>
    <cacheHierarchy uniqueName="[الرئيسي].[البيان]" caption="البيان" attribute="1" defaultMemberUniqueName="[الرئيسي].[البيان].[All]" allUniqueName="[الرئيسي].[البيان].[All]" dimensionUniqueName="[الرئيسي]" displayFolder="" count="0" memberValueDatatype="130" unbalanced="0"/>
    <cacheHierarchy uniqueName="[الرئيسي].[القيمة]" caption="القيمة" attribute="1" defaultMemberUniqueName="[الرئيسي].[القيمة].[All]" allUniqueName="[الرئيسي].[القيمة].[All]" dimensionUniqueName="[الرئيسي]" displayFolder="" count="0" memberValueDatatype="20" unbalanced="0"/>
    <cacheHierarchy uniqueName="[الرئيسي].[الضريبة]" caption="الضريبة" attribute="1" defaultMemberUniqueName="[الرئيسي].[الضريبة].[All]" allUniqueName="[الرئيسي].[الضريبة].[All]" dimensionUniqueName="[الرئيسي]" displayFolder="" count="0" memberValueDatatype="5" unbalanced="0"/>
    <cacheHierarchy uniqueName="[الرئيسي].[الصافي]" caption="الصافي" attribute="1" defaultMemberUniqueName="[الرئيسي].[الصافي].[All]" allUniqueName="[الرئيسي].[الصافي].[All]" dimensionUniqueName="[الرئيسي]" displayFolder="" count="0" memberValueDatatype="20" unbalanced="0"/>
    <cacheHierarchy uniqueName="[الرئيسي].[المنطقة]" caption="المنطقة" attribute="1" defaultMemberUniqueName="[الرئيسي].[المنطقة].[All]" allUniqueName="[الرئيسي].[المنطقة].[All]" dimensionUniqueName="[الرئيسي]" displayFolder="" count="2" memberValueDatatype="130" unbalanced="0">
      <fieldsUsage count="2">
        <fieldUsage x="-1"/>
        <fieldUsage x="0"/>
      </fieldsUsage>
    </cacheHierarchy>
    <cacheHierarchy uniqueName="[الرئيسي].[نوع العميل]" caption="نوع العميل" attribute="1" defaultMemberUniqueName="[الرئيسي].[نوع العميل].[All]" allUniqueName="[الرئيسي].[نوع العميل].[All]" dimensionUniqueName="[الرئيسي]" displayFolder="" count="0" memberValueDatatype="130" unbalanced="0"/>
    <cacheHierarchy uniqueName="[الرئيسي].[التاريخ]" caption="التاريخ" attribute="1" time="1" defaultMemberUniqueName="[الرئيسي].[التاريخ].[All]" allUniqueName="[الرئيسي].[التاريخ].[All]" dimensionUniqueName="[الرئيسي]" displayFolder="" count="0" memberValueDatatype="7" unbalanced="0"/>
    <cacheHierarchy uniqueName="[الرئيسي].[نسبة المبيعات]" caption="نسبة المبيعات" attribute="1" defaultMemberUniqueName="[الرئيسي].[نسبة المبيعات].[All]" allUniqueName="[الرئيسي].[نسبة المبيعات].[All]" dimensionUniqueName="[الرئيسي]" displayFolder="" count="0" memberValueDatatype="5" unbalanced="0"/>
    <cacheHierarchy uniqueName="[الرئيسي].[المندوب]" caption="المندوب" attribute="1" defaultMemberUniqueName="[الرئيسي].[المندوب].[All]" allUniqueName="[الرئيسي].[المندوب].[All]" dimensionUniqueName="[الرئيسي]" displayFolder="" count="0" memberValueDatatype="130" unbalanced="0"/>
    <cacheHierarchy uniqueName="[المختصر].[العميل]" caption="العميل" attribute="1" defaultMemberUniqueName="[المختصر].[العميل].[All]" allUniqueName="[المختصر].[العميل].[All]" dimensionUniqueName="[المختصر]" displayFolder="" count="0" memberValueDatatype="130" unbalanced="0"/>
    <cacheHierarchy uniqueName="[المختصر].[اجمالي المبيعات]" caption="اجمالي المبيعات" attribute="1" defaultMemberUniqueName="[المختصر].[اجمالي المبيعات].[All]" allUniqueName="[المختصر].[اجمالي المبيعات].[All]" dimensionUniqueName="[المختصر]" displayFolder="" count="0" memberValueDatatype="20" unbalanced="0"/>
    <cacheHierarchy uniqueName="[المختصر].[المنطقة]" caption="المنطقة" attribute="1" defaultMemberUniqueName="[المختصر].[المنطقة].[All]" allUniqueName="[المختصر].[المنطقة].[All]" dimensionUniqueName="[المختصر]" displayFolder="" count="0" memberValueDatatype="130" unbalanced="0"/>
    <cacheHierarchy uniqueName="[المختصر].[نوع العميل]" caption="نوع العميل" attribute="1" defaultMemberUniqueName="[المختصر].[نوع العميل].[All]" allUniqueName="[المختصر].[نوع العميل].[All]" dimensionUniqueName="[المختصر]" displayFolder="" count="0" memberValueDatatype="130" unbalanced="0"/>
    <cacheHierarchy uniqueName="[Measures].[Sum of الصافي]" caption="Sum of الصافي" measure="1" displayFolder="" measureGroup="الرئيسي" count="0" oneField="1">
      <fieldsUsage count="1">
        <fieldUsage x="1"/>
      </fieldsUsage>
      <extLst>
        <ext xmlns:x15="http://schemas.microsoft.com/office/spreadsheetml/2010/11/main" uri="{B97F6D7D-B522-45F9-BDA1-12C45D357490}">
          <x15:cacheHierarchy aggregatedColumn="4"/>
        </ext>
      </extLst>
    </cacheHierarchy>
    <cacheHierarchy uniqueName="[Measures].[Count of نوع العميل]" caption="Count of نوع العميل" measure="1" displayFolder="" measureGroup="الرئيسي" count="0">
      <extLst>
        <ext xmlns:x15="http://schemas.microsoft.com/office/spreadsheetml/2010/11/main" uri="{B97F6D7D-B522-45F9-BDA1-12C45D357490}">
          <x15:cacheHierarchy aggregatedColumn="6"/>
        </ext>
      </extLst>
    </cacheHierarchy>
    <cacheHierarchy uniqueName="[Measures].[Count of المنطقة]" caption="Count of المنطقة" measure="1" displayFolder="" measureGroup="الرئيسي" count="0">
      <extLst>
        <ext xmlns:x15="http://schemas.microsoft.com/office/spreadsheetml/2010/11/main" uri="{B97F6D7D-B522-45F9-BDA1-12C45D357490}">
          <x15:cacheHierarchy aggregatedColumn="5"/>
        </ext>
      </extLst>
    </cacheHierarchy>
    <cacheHierarchy uniqueName="[Measures].[__XL_Count الرئيسي]" caption="__XL_Count الرئيسي" measure="1" displayFolder="" measureGroup="الرئيسي" count="0" hidden="1"/>
    <cacheHierarchy uniqueName="[Measures].[__XL_Count المختصر]" caption="__XL_Count المختصر" measure="1" displayFolder="" measureGroup="المختصر" count="0" hidden="1"/>
    <cacheHierarchy uniqueName="[Measures].[__XL_Count of Models]" caption="__XL_Count of Models" measure="1" displayFolder="" count="0" hidden="1"/>
  </cacheHierarchies>
  <kpis count="0"/>
  <dimensions count="3">
    <dimension measure="1" name="Measures" uniqueName="[Measures]" caption="Measures"/>
    <dimension name="الرئيسي" uniqueName="[الرئيسي]" caption="الرئيسي"/>
    <dimension name="المختصر" uniqueName="[المختصر]" caption="المختصر"/>
  </dimensions>
  <measureGroups count="2">
    <measureGroup name="الرئيسي" caption="الرئيسي"/>
    <measureGroup name="المختصر" caption="المختصر"/>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Hendy" refreshedDate="45402.746684143516" backgroundQuery="1" createdVersion="5" refreshedVersion="5" minRefreshableVersion="3" recordCount="0" supportSubquery="1" supportAdvancedDrill="1" xr:uid="{00000000-000A-0000-FFFF-FFFFD8000000}">
  <cacheSource type="external" connectionId="1"/>
  <cacheFields count="3">
    <cacheField name="[الرئيسي].[التاريخ].[التاريخ]" caption="التاريخ" numFmtId="0" hierarchy="7" level="1">
      <sharedItems containsSemiMixedTypes="0" containsNonDate="0" containsDate="1" containsString="0" minDate="2024-04-15T00:00:00" maxDate="2024-04-25T00:00:00" count="10">
        <d v="2024-04-15T00:00:00"/>
        <d v="2024-04-16T00:00:00"/>
        <d v="2024-04-17T00:00:00"/>
        <d v="2024-04-18T00:00:00"/>
        <d v="2024-04-19T00:00:00"/>
        <d v="2024-04-20T00:00:00"/>
        <d v="2024-04-21T00:00:00"/>
        <d v="2024-04-22T00:00:00"/>
        <d v="2024-04-23T00:00:00"/>
        <d v="2024-04-24T00:00:00"/>
      </sharedItems>
    </cacheField>
    <cacheField name="[Measures].[Sum of الصافي]" caption="Sum of الصافي" numFmtId="0" hierarchy="14" level="32767"/>
    <cacheField name="[الرئيسي].[اسم العميل].[اسم العميل]" caption="اسم العميل" numFmtId="0" level="1">
      <sharedItems containsSemiMixedTypes="0" containsNonDate="0" containsString="0"/>
    </cacheField>
  </cacheFields>
  <cacheHierarchies count="20">
    <cacheHierarchy uniqueName="[الرئيسي].[اسم العميل]" caption="اسم العميل" attribute="1" defaultMemberUniqueName="[الرئيسي].[اسم العميل].[All]" allUniqueName="[الرئيسي].[اسم العميل].[All]" dimensionUniqueName="[الرئيسي]" displayFolder="" count="2" memberValueDatatype="130" unbalanced="0">
      <fieldsUsage count="2">
        <fieldUsage x="-1"/>
        <fieldUsage x="2"/>
      </fieldsUsage>
    </cacheHierarchy>
    <cacheHierarchy uniqueName="[الرئيسي].[البيان]" caption="البيان" attribute="1" defaultMemberUniqueName="[الرئيسي].[البيان].[All]" allUniqueName="[الرئيسي].[البيان].[All]" dimensionUniqueName="[الرئيسي]" displayFolder="" count="0" memberValueDatatype="130" unbalanced="0"/>
    <cacheHierarchy uniqueName="[الرئيسي].[القيمة]" caption="القيمة" attribute="1" defaultMemberUniqueName="[الرئيسي].[القيمة].[All]" allUniqueName="[الرئيسي].[القيمة].[All]" dimensionUniqueName="[الرئيسي]" displayFolder="" count="0" memberValueDatatype="20" unbalanced="0"/>
    <cacheHierarchy uniqueName="[الرئيسي].[الضريبة]" caption="الضريبة" attribute="1" defaultMemberUniqueName="[الرئيسي].[الضريبة].[All]" allUniqueName="[الرئيسي].[الضريبة].[All]" dimensionUniqueName="[الرئيسي]" displayFolder="" count="0" memberValueDatatype="5" unbalanced="0"/>
    <cacheHierarchy uniqueName="[الرئيسي].[الصافي]" caption="الصافي" attribute="1" defaultMemberUniqueName="[الرئيسي].[الصافي].[All]" allUniqueName="[الرئيسي].[الصافي].[All]" dimensionUniqueName="[الرئيسي]" displayFolder="" count="0" memberValueDatatype="20" unbalanced="0"/>
    <cacheHierarchy uniqueName="[الرئيسي].[المنطقة]" caption="المنطقة" attribute="1" defaultMemberUniqueName="[الرئيسي].[المنطقة].[All]" allUniqueName="[الرئيسي].[المنطقة].[All]" dimensionUniqueName="[الرئيسي]" displayFolder="" count="0" memberValueDatatype="130" unbalanced="0"/>
    <cacheHierarchy uniqueName="[الرئيسي].[نوع العميل]" caption="نوع العميل" attribute="1" defaultMemberUniqueName="[الرئيسي].[نوع العميل].[All]" allUniqueName="[الرئيسي].[نوع العميل].[All]" dimensionUniqueName="[الرئيسي]" displayFolder="" count="0" memberValueDatatype="130" unbalanced="0"/>
    <cacheHierarchy uniqueName="[الرئيسي].[التاريخ]" caption="التاريخ" attribute="1" time="1" defaultMemberUniqueName="[الرئيسي].[التاريخ].[All]" allUniqueName="[الرئيسي].[التاريخ].[All]" dimensionUniqueName="[الرئيسي]" displayFolder="" count="2" memberValueDatatype="7" unbalanced="0">
      <fieldsUsage count="2">
        <fieldUsage x="-1"/>
        <fieldUsage x="0"/>
      </fieldsUsage>
    </cacheHierarchy>
    <cacheHierarchy uniqueName="[الرئيسي].[نسبة المبيعات]" caption="نسبة المبيعات" attribute="1" defaultMemberUniqueName="[الرئيسي].[نسبة المبيعات].[All]" allUniqueName="[الرئيسي].[نسبة المبيعات].[All]" dimensionUniqueName="[الرئيسي]" displayFolder="" count="0" memberValueDatatype="5" unbalanced="0"/>
    <cacheHierarchy uniqueName="[الرئيسي].[المندوب]" caption="المندوب" attribute="1" defaultMemberUniqueName="[الرئيسي].[المندوب].[All]" allUniqueName="[الرئيسي].[المندوب].[All]" dimensionUniqueName="[الرئيسي]" displayFolder="" count="0" memberValueDatatype="130" unbalanced="0"/>
    <cacheHierarchy uniqueName="[المختصر].[العميل]" caption="العميل" attribute="1" defaultMemberUniqueName="[المختصر].[العميل].[All]" allUniqueName="[المختصر].[العميل].[All]" dimensionUniqueName="[المختصر]" displayFolder="" count="0" memberValueDatatype="130" unbalanced="0"/>
    <cacheHierarchy uniqueName="[المختصر].[اجمالي المبيعات]" caption="اجمالي المبيعات" attribute="1" defaultMemberUniqueName="[المختصر].[اجمالي المبيعات].[All]" allUniqueName="[المختصر].[اجمالي المبيعات].[All]" dimensionUniqueName="[المختصر]" displayFolder="" count="0" memberValueDatatype="20" unbalanced="0"/>
    <cacheHierarchy uniqueName="[المختصر].[المنطقة]" caption="المنطقة" attribute="1" defaultMemberUniqueName="[المختصر].[المنطقة].[All]" allUniqueName="[المختصر].[المنطقة].[All]" dimensionUniqueName="[المختصر]" displayFolder="" count="0" memberValueDatatype="130" unbalanced="0"/>
    <cacheHierarchy uniqueName="[المختصر].[نوع العميل]" caption="نوع العميل" attribute="1" defaultMemberUniqueName="[المختصر].[نوع العميل].[All]" allUniqueName="[المختصر].[نوع العميل].[All]" dimensionUniqueName="[المختصر]" displayFolder="" count="0" memberValueDatatype="130" unbalanced="0"/>
    <cacheHierarchy uniqueName="[Measures].[Sum of الصافي]" caption="Sum of الصافي" measure="1" displayFolder="" measureGroup="الرئيسي" count="0" oneField="1">
      <fieldsUsage count="1">
        <fieldUsage x="1"/>
      </fieldsUsage>
      <extLst>
        <ext xmlns:x15="http://schemas.microsoft.com/office/spreadsheetml/2010/11/main" uri="{B97F6D7D-B522-45F9-BDA1-12C45D357490}">
          <x15:cacheHierarchy aggregatedColumn="4"/>
        </ext>
      </extLst>
    </cacheHierarchy>
    <cacheHierarchy uniqueName="[Measures].[Count of نوع العميل]" caption="Count of نوع العميل" measure="1" displayFolder="" measureGroup="الرئيسي" count="0">
      <extLst>
        <ext xmlns:x15="http://schemas.microsoft.com/office/spreadsheetml/2010/11/main" uri="{B97F6D7D-B522-45F9-BDA1-12C45D357490}">
          <x15:cacheHierarchy aggregatedColumn="6"/>
        </ext>
      </extLst>
    </cacheHierarchy>
    <cacheHierarchy uniqueName="[Measures].[Count of المنطقة]" caption="Count of المنطقة" measure="1" displayFolder="" measureGroup="الرئيسي" count="0">
      <extLst>
        <ext xmlns:x15="http://schemas.microsoft.com/office/spreadsheetml/2010/11/main" uri="{B97F6D7D-B522-45F9-BDA1-12C45D357490}">
          <x15:cacheHierarchy aggregatedColumn="5"/>
        </ext>
      </extLst>
    </cacheHierarchy>
    <cacheHierarchy uniqueName="[Measures].[__XL_Count الرئيسي]" caption="__XL_Count الرئيسي" measure="1" displayFolder="" measureGroup="الرئيسي" count="0" hidden="1"/>
    <cacheHierarchy uniqueName="[Measures].[__XL_Count المختصر]" caption="__XL_Count المختصر" measure="1" displayFolder="" measureGroup="المختصر" count="0" hidden="1"/>
    <cacheHierarchy uniqueName="[Measures].[__XL_Count of Models]" caption="__XL_Count of Models" measure="1" displayFolder="" count="0" hidden="1"/>
  </cacheHierarchies>
  <kpis count="0"/>
  <dimensions count="3">
    <dimension measure="1" name="Measures" uniqueName="[Measures]" caption="Measures"/>
    <dimension name="الرئيسي" uniqueName="[الرئيسي]" caption="الرئيسي"/>
    <dimension name="المختصر" uniqueName="[المختصر]" caption="المختصر"/>
  </dimensions>
  <measureGroups count="2">
    <measureGroup name="الرئيسي" caption="الرئيسي"/>
    <measureGroup name="المختصر" caption="المختصر"/>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Hendy" refreshedDate="45402.747090856479" backgroundQuery="1" createdVersion="5" refreshedVersion="5" minRefreshableVersion="3" recordCount="0" supportSubquery="1" supportAdvancedDrill="1" xr:uid="{00000000-000A-0000-FFFF-FFFF02010000}">
  <cacheSource type="external" connectionId="1"/>
  <cacheFields count="3">
    <cacheField name="[المختصر].[نوع العميل].[نوع العميل]" caption="نوع العميل" numFmtId="0" hierarchy="13" level="1">
      <sharedItems count="2">
        <s v="عميل عادي"/>
        <s v="عميل مهم"/>
      </sharedItems>
    </cacheField>
    <cacheField name="[Measures].[Sum of الصافي]" caption="Sum of الصافي" numFmtId="0" hierarchy="14" level="32767"/>
    <cacheField name="[الرئيسي].[اسم العميل].[اسم العميل]" caption="اسم العميل" numFmtId="0" level="1">
      <sharedItems containsSemiMixedTypes="0" containsNonDate="0" containsString="0"/>
    </cacheField>
  </cacheFields>
  <cacheHierarchies count="20">
    <cacheHierarchy uniqueName="[الرئيسي].[اسم العميل]" caption="اسم العميل" attribute="1" defaultMemberUniqueName="[الرئيسي].[اسم العميل].[All]" allUniqueName="[الرئيسي].[اسم العميل].[All]" dimensionUniqueName="[الرئيسي]" displayFolder="" count="2" memberValueDatatype="130" unbalanced="0">
      <fieldsUsage count="2">
        <fieldUsage x="-1"/>
        <fieldUsage x="2"/>
      </fieldsUsage>
    </cacheHierarchy>
    <cacheHierarchy uniqueName="[الرئيسي].[البيان]" caption="البيان" attribute="1" defaultMemberUniqueName="[الرئيسي].[البيان].[All]" allUniqueName="[الرئيسي].[البيان].[All]" dimensionUniqueName="[الرئيسي]" displayFolder="" count="0" memberValueDatatype="130" unbalanced="0"/>
    <cacheHierarchy uniqueName="[الرئيسي].[القيمة]" caption="القيمة" attribute="1" defaultMemberUniqueName="[الرئيسي].[القيمة].[All]" allUniqueName="[الرئيسي].[القيمة].[All]" dimensionUniqueName="[الرئيسي]" displayFolder="" count="0" memberValueDatatype="20" unbalanced="0"/>
    <cacheHierarchy uniqueName="[الرئيسي].[الضريبة]" caption="الضريبة" attribute="1" defaultMemberUniqueName="[الرئيسي].[الضريبة].[All]" allUniqueName="[الرئيسي].[الضريبة].[All]" dimensionUniqueName="[الرئيسي]" displayFolder="" count="0" memberValueDatatype="5" unbalanced="0"/>
    <cacheHierarchy uniqueName="[الرئيسي].[الصافي]" caption="الصافي" attribute="1" defaultMemberUniqueName="[الرئيسي].[الصافي].[All]" allUniqueName="[الرئيسي].[الصافي].[All]" dimensionUniqueName="[الرئيسي]" displayFolder="" count="0" memberValueDatatype="20" unbalanced="0"/>
    <cacheHierarchy uniqueName="[الرئيسي].[المنطقة]" caption="المنطقة" attribute="1" defaultMemberUniqueName="[الرئيسي].[المنطقة].[All]" allUniqueName="[الرئيسي].[المنطقة].[All]" dimensionUniqueName="[الرئيسي]" displayFolder="" count="0" memberValueDatatype="130" unbalanced="0"/>
    <cacheHierarchy uniqueName="[الرئيسي].[نوع العميل]" caption="نوع العميل" attribute="1" defaultMemberUniqueName="[الرئيسي].[نوع العميل].[All]" allUniqueName="[الرئيسي].[نوع العميل].[All]" dimensionUniqueName="[الرئيسي]" displayFolder="" count="0" memberValueDatatype="130" unbalanced="0"/>
    <cacheHierarchy uniqueName="[الرئيسي].[التاريخ]" caption="التاريخ" attribute="1" time="1" defaultMemberUniqueName="[الرئيسي].[التاريخ].[All]" allUniqueName="[الرئيسي].[التاريخ].[All]" dimensionUniqueName="[الرئيسي]" displayFolder="" count="0" memberValueDatatype="7" unbalanced="0"/>
    <cacheHierarchy uniqueName="[الرئيسي].[نسبة المبيعات]" caption="نسبة المبيعات" attribute="1" defaultMemberUniqueName="[الرئيسي].[نسبة المبيعات].[All]" allUniqueName="[الرئيسي].[نسبة المبيعات].[All]" dimensionUniqueName="[الرئيسي]" displayFolder="" count="0" memberValueDatatype="5" unbalanced="0"/>
    <cacheHierarchy uniqueName="[الرئيسي].[المندوب]" caption="المندوب" attribute="1" defaultMemberUniqueName="[الرئيسي].[المندوب].[All]" allUniqueName="[الرئيسي].[المندوب].[All]" dimensionUniqueName="[الرئيسي]" displayFolder="" count="0" memberValueDatatype="130" unbalanced="0"/>
    <cacheHierarchy uniqueName="[المختصر].[العميل]" caption="العميل" attribute="1" defaultMemberUniqueName="[المختصر].[العميل].[All]" allUniqueName="[المختصر].[العميل].[All]" dimensionUniqueName="[المختصر]" displayFolder="" count="0" memberValueDatatype="130" unbalanced="0"/>
    <cacheHierarchy uniqueName="[المختصر].[اجمالي المبيعات]" caption="اجمالي المبيعات" attribute="1" defaultMemberUniqueName="[المختصر].[اجمالي المبيعات].[All]" allUniqueName="[المختصر].[اجمالي المبيعات].[All]" dimensionUniqueName="[المختصر]" displayFolder="" count="0" memberValueDatatype="20" unbalanced="0"/>
    <cacheHierarchy uniqueName="[المختصر].[المنطقة]" caption="المنطقة" attribute="1" defaultMemberUniqueName="[المختصر].[المنطقة].[All]" allUniqueName="[المختصر].[المنطقة].[All]" dimensionUniqueName="[المختصر]" displayFolder="" count="0" memberValueDatatype="130" unbalanced="0"/>
    <cacheHierarchy uniqueName="[المختصر].[نوع العميل]" caption="نوع العميل" attribute="1" defaultMemberUniqueName="[المختصر].[نوع العميل].[All]" allUniqueName="[المختصر].[نوع العميل].[All]" dimensionUniqueName="[المختصر]" displayFolder="" count="2" memberValueDatatype="130" unbalanced="0">
      <fieldsUsage count="2">
        <fieldUsage x="-1"/>
        <fieldUsage x="0"/>
      </fieldsUsage>
    </cacheHierarchy>
    <cacheHierarchy uniqueName="[Measures].[Sum of الصافي]" caption="Sum of الصافي" measure="1" displayFolder="" measureGroup="الرئيسي" count="0" oneField="1">
      <fieldsUsage count="1">
        <fieldUsage x="1"/>
      </fieldsUsage>
      <extLst>
        <ext xmlns:x15="http://schemas.microsoft.com/office/spreadsheetml/2010/11/main" uri="{B97F6D7D-B522-45F9-BDA1-12C45D357490}">
          <x15:cacheHierarchy aggregatedColumn="4"/>
        </ext>
      </extLst>
    </cacheHierarchy>
    <cacheHierarchy uniqueName="[Measures].[Count of نوع العميل]" caption="Count of نوع العميل" measure="1" displayFolder="" measureGroup="الرئيسي" count="0">
      <extLst>
        <ext xmlns:x15="http://schemas.microsoft.com/office/spreadsheetml/2010/11/main" uri="{B97F6D7D-B522-45F9-BDA1-12C45D357490}">
          <x15:cacheHierarchy aggregatedColumn="6"/>
        </ext>
      </extLst>
    </cacheHierarchy>
    <cacheHierarchy uniqueName="[Measures].[Count of المنطقة]" caption="Count of المنطقة" measure="1" displayFolder="" measureGroup="الرئيسي" count="0">
      <extLst>
        <ext xmlns:x15="http://schemas.microsoft.com/office/spreadsheetml/2010/11/main" uri="{B97F6D7D-B522-45F9-BDA1-12C45D357490}">
          <x15:cacheHierarchy aggregatedColumn="5"/>
        </ext>
      </extLst>
    </cacheHierarchy>
    <cacheHierarchy uniqueName="[Measures].[__XL_Count الرئيسي]" caption="__XL_Count الرئيسي" measure="1" displayFolder="" measureGroup="الرئيسي" count="0" hidden="1"/>
    <cacheHierarchy uniqueName="[Measures].[__XL_Count المختصر]" caption="__XL_Count المختصر" measure="1" displayFolder="" measureGroup="المختصر" count="0" hidden="1"/>
    <cacheHierarchy uniqueName="[Measures].[__XL_Count of Models]" caption="__XL_Count of Models" measure="1" displayFolder="" count="0" hidden="1"/>
  </cacheHierarchies>
  <kpis count="0"/>
  <dimensions count="3">
    <dimension measure="1" name="Measures" uniqueName="[Measures]" caption="Measures"/>
    <dimension name="الرئيسي" uniqueName="[الرئيسي]" caption="الرئيسي"/>
    <dimension name="المختصر" uniqueName="[المختصر]" caption="المختصر"/>
  </dimensions>
  <measureGroups count="2">
    <measureGroup name="الرئيسي" caption="الرئيسي"/>
    <measureGroup name="المختصر" caption="المختصر"/>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Hendy" refreshedDate="45402.747090972225" backgroundQuery="1" createdVersion="5" refreshedVersion="5" minRefreshableVersion="3" recordCount="0" supportSubquery="1" supportAdvancedDrill="1" xr:uid="{00000000-000A-0000-FFFF-FFFF05010000}">
  <cacheSource type="external" connectionId="1"/>
  <cacheFields count="1">
    <cacheField name="[الرئيسي].[اسم العميل].[اسم العميل]" caption="اسم العميل" numFmtId="0" level="1">
      <sharedItems containsSemiMixedTypes="0" containsNonDate="0" containsString="0"/>
    </cacheField>
  </cacheFields>
  <cacheHierarchies count="20">
    <cacheHierarchy uniqueName="[الرئيسي].[اسم العميل]" caption="اسم العميل" attribute="1" defaultMemberUniqueName="[الرئيسي].[اسم العميل].[All]" allUniqueName="[الرئيسي].[اسم العميل].[All]" dimensionUniqueName="[الرئيسي]" displayFolder="" count="2" memberValueDatatype="130" unbalanced="0">
      <fieldsUsage count="2">
        <fieldUsage x="-1"/>
        <fieldUsage x="0"/>
      </fieldsUsage>
    </cacheHierarchy>
    <cacheHierarchy uniqueName="[الرئيسي].[البيان]" caption="البيان" attribute="1" defaultMemberUniqueName="[الرئيسي].[البيان].[All]" allUniqueName="[الرئيسي].[البيان].[All]" dimensionUniqueName="[الرئيسي]" displayFolder="" count="0" memberValueDatatype="130" unbalanced="0"/>
    <cacheHierarchy uniqueName="[الرئيسي].[القيمة]" caption="القيمة" attribute="1" defaultMemberUniqueName="[الرئيسي].[القيمة].[All]" allUniqueName="[الرئيسي].[القيمة].[All]" dimensionUniqueName="[الرئيسي]" displayFolder="" count="0" memberValueDatatype="20" unbalanced="0"/>
    <cacheHierarchy uniqueName="[الرئيسي].[الضريبة]" caption="الضريبة" attribute="1" defaultMemberUniqueName="[الرئيسي].[الضريبة].[All]" allUniqueName="[الرئيسي].[الضريبة].[All]" dimensionUniqueName="[الرئيسي]" displayFolder="" count="0" memberValueDatatype="5" unbalanced="0"/>
    <cacheHierarchy uniqueName="[الرئيسي].[الصافي]" caption="الصافي" attribute="1" defaultMemberUniqueName="[الرئيسي].[الصافي].[All]" allUniqueName="[الرئيسي].[الصافي].[All]" dimensionUniqueName="[الرئيسي]" displayFolder="" count="0" memberValueDatatype="20" unbalanced="0"/>
    <cacheHierarchy uniqueName="[الرئيسي].[المنطقة]" caption="المنطقة" attribute="1" defaultMemberUniqueName="[الرئيسي].[المنطقة].[All]" allUniqueName="[الرئيسي].[المنطقة].[All]" dimensionUniqueName="[الرئيسي]" displayFolder="" count="0" memberValueDatatype="130" unbalanced="0"/>
    <cacheHierarchy uniqueName="[الرئيسي].[نوع العميل]" caption="نوع العميل" attribute="1" defaultMemberUniqueName="[الرئيسي].[نوع العميل].[All]" allUniqueName="[الرئيسي].[نوع العميل].[All]" dimensionUniqueName="[الرئيسي]" displayFolder="" count="0" memberValueDatatype="130" unbalanced="0"/>
    <cacheHierarchy uniqueName="[الرئيسي].[التاريخ]" caption="التاريخ" attribute="1" time="1" defaultMemberUniqueName="[الرئيسي].[التاريخ].[All]" allUniqueName="[الرئيسي].[التاريخ].[All]" dimensionUniqueName="[الرئيسي]" displayFolder="" count="0" memberValueDatatype="7" unbalanced="0"/>
    <cacheHierarchy uniqueName="[الرئيسي].[نسبة المبيعات]" caption="نسبة المبيعات" attribute="1" defaultMemberUniqueName="[الرئيسي].[نسبة المبيعات].[All]" allUniqueName="[الرئيسي].[نسبة المبيعات].[All]" dimensionUniqueName="[الرئيسي]" displayFolder="" count="0" memberValueDatatype="5" unbalanced="0"/>
    <cacheHierarchy uniqueName="[الرئيسي].[المندوب]" caption="المندوب" attribute="1" defaultMemberUniqueName="[الرئيسي].[المندوب].[All]" allUniqueName="[الرئيسي].[المندوب].[All]" dimensionUniqueName="[الرئيسي]" displayFolder="" count="0" memberValueDatatype="130" unbalanced="0"/>
    <cacheHierarchy uniqueName="[المختصر].[العميل]" caption="العميل" attribute="1" defaultMemberUniqueName="[المختصر].[العميل].[All]" allUniqueName="[المختصر].[العميل].[All]" dimensionUniqueName="[المختصر]" displayFolder="" count="0" memberValueDatatype="130" unbalanced="0"/>
    <cacheHierarchy uniqueName="[المختصر].[اجمالي المبيعات]" caption="اجمالي المبيعات" attribute="1" defaultMemberUniqueName="[المختصر].[اجمالي المبيعات].[All]" allUniqueName="[المختصر].[اجمالي المبيعات].[All]" dimensionUniqueName="[المختصر]" displayFolder="" count="0" memberValueDatatype="20" unbalanced="0"/>
    <cacheHierarchy uniqueName="[المختصر].[المنطقة]" caption="المنطقة" attribute="1" defaultMemberUniqueName="[المختصر].[المنطقة].[All]" allUniqueName="[المختصر].[المنطقة].[All]" dimensionUniqueName="[المختصر]" displayFolder="" count="0" memberValueDatatype="130" unbalanced="0"/>
    <cacheHierarchy uniqueName="[المختصر].[نوع العميل]" caption="نوع العميل" attribute="1" defaultMemberUniqueName="[المختصر].[نوع العميل].[All]" allUniqueName="[المختصر].[نوع العميل].[All]" dimensionUniqueName="[المختصر]" displayFolder="" count="0" memberValueDatatype="130" unbalanced="0"/>
    <cacheHierarchy uniqueName="[Measures].[Sum of الصافي]" caption="Sum of الصافي" measure="1" displayFolder="" measureGroup="الرئيسي" count="0">
      <extLst>
        <ext xmlns:x15="http://schemas.microsoft.com/office/spreadsheetml/2010/11/main" uri="{B97F6D7D-B522-45F9-BDA1-12C45D357490}">
          <x15:cacheHierarchy aggregatedColumn="4"/>
        </ext>
      </extLst>
    </cacheHierarchy>
    <cacheHierarchy uniqueName="[Measures].[Count of نوع العميل]" caption="Count of نوع العميل" measure="1" displayFolder="" measureGroup="الرئيسي" count="0">
      <extLst>
        <ext xmlns:x15="http://schemas.microsoft.com/office/spreadsheetml/2010/11/main" uri="{B97F6D7D-B522-45F9-BDA1-12C45D357490}">
          <x15:cacheHierarchy aggregatedColumn="6"/>
        </ext>
      </extLst>
    </cacheHierarchy>
    <cacheHierarchy uniqueName="[Measures].[Count of المنطقة]" caption="Count of المنطقة" measure="1" displayFolder="" measureGroup="الرئيسي" count="0">
      <extLst>
        <ext xmlns:x15="http://schemas.microsoft.com/office/spreadsheetml/2010/11/main" uri="{B97F6D7D-B522-45F9-BDA1-12C45D357490}">
          <x15:cacheHierarchy aggregatedColumn="5"/>
        </ext>
      </extLst>
    </cacheHierarchy>
    <cacheHierarchy uniqueName="[Measures].[__XL_Count الرئيسي]" caption="__XL_Count الرئيسي" measure="1" displayFolder="" measureGroup="الرئيسي" count="0" hidden="1"/>
    <cacheHierarchy uniqueName="[Measures].[__XL_Count المختصر]" caption="__XL_Count المختصر" measure="1" displayFolder="" measureGroup="المختصر" count="0" hidden="1"/>
    <cacheHierarchy uniqueName="[Measures].[__XL_Count of Models]" caption="__XL_Count of Models" measure="1" displayFolder="" count="0" hidden="1"/>
  </cacheHierarchies>
  <kpis count="0"/>
  <dimensions count="3">
    <dimension measure="1" name="Measures" uniqueName="[Measures]" caption="Measures"/>
    <dimension name="الرئيسي" uniqueName="[الرئيسي]" caption="الرئيسي"/>
    <dimension name="المختصر" uniqueName="[المختصر]" caption="المختصر"/>
  </dimensions>
  <measureGroups count="2">
    <measureGroup name="الرئيسي" caption="الرئيسي"/>
    <measureGroup name="المختصر" caption="المختصر"/>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Hendy" refreshedDate="45402.747253009256" backgroundQuery="1" createdVersion="5" refreshedVersion="5" minRefreshableVersion="3" recordCount="0" supportSubquery="1" supportAdvancedDrill="1" xr:uid="{00000000-000A-0000-FFFF-FFFF08010000}">
  <cacheSource type="external" connectionId="1"/>
  <cacheFields count="2">
    <cacheField name="[الرئيسي].[اسم العميل].[اسم العميل]" caption="اسم العميل" numFmtId="0" level="1">
      <sharedItems count="10">
        <s v="ابراهيم سيف"/>
        <s v="احمد ممدوح"/>
        <s v="أيمن عادل"/>
        <s v="خالد السيد"/>
        <s v="على عفيفي"/>
        <s v="مازن سالم"/>
        <s v="محمد ابراهيم"/>
        <s v="محمود خالد"/>
        <s v="مصطفى محمود"/>
        <s v="هشام فتحى"/>
      </sharedItems>
    </cacheField>
    <cacheField name="[Measures].[Sum of الصافي]" caption="Sum of الصافي" numFmtId="0" hierarchy="14" level="32767"/>
  </cacheFields>
  <cacheHierarchies count="20">
    <cacheHierarchy uniqueName="[الرئيسي].[اسم العميل]" caption="اسم العميل" attribute="1" defaultMemberUniqueName="[الرئيسي].[اسم العميل].[All]" allUniqueName="[الرئيسي].[اسم العميل].[All]" dimensionUniqueName="[الرئيسي]" displayFolder="" count="2" memberValueDatatype="130" unbalanced="0">
      <fieldsUsage count="2">
        <fieldUsage x="-1"/>
        <fieldUsage x="0"/>
      </fieldsUsage>
    </cacheHierarchy>
    <cacheHierarchy uniqueName="[الرئيسي].[البيان]" caption="البيان" attribute="1" defaultMemberUniqueName="[الرئيسي].[البيان].[All]" allUniqueName="[الرئيسي].[البيان].[All]" dimensionUniqueName="[الرئيسي]" displayFolder="" count="2" memberValueDatatype="130" unbalanced="0"/>
    <cacheHierarchy uniqueName="[الرئيسي].[القيمة]" caption="القيمة" attribute="1" defaultMemberUniqueName="[الرئيسي].[القيمة].[All]" allUniqueName="[الرئيسي].[القيمة].[All]" dimensionUniqueName="[الرئيسي]" displayFolder="" count="2" memberValueDatatype="20" unbalanced="0"/>
    <cacheHierarchy uniqueName="[الرئيسي].[الضريبة]" caption="الضريبة" attribute="1" defaultMemberUniqueName="[الرئيسي].[الضريبة].[All]" allUniqueName="[الرئيسي].[الضريبة].[All]" dimensionUniqueName="[الرئيسي]" displayFolder="" count="2" memberValueDatatype="5" unbalanced="0"/>
    <cacheHierarchy uniqueName="[الرئيسي].[الصافي]" caption="الصافي" attribute="1" defaultMemberUniqueName="[الرئيسي].[الصافي].[All]" allUniqueName="[الرئيسي].[الصافي].[All]" dimensionUniqueName="[الرئيسي]" displayFolder="" count="2" memberValueDatatype="20" unbalanced="0"/>
    <cacheHierarchy uniqueName="[الرئيسي].[المنطقة]" caption="المنطقة" attribute="1" defaultMemberUniqueName="[الرئيسي].[المنطقة].[All]" allUniqueName="[الرئيسي].[المنطقة].[All]" dimensionUniqueName="[الرئيسي]" displayFolder="" count="2" memberValueDatatype="130" unbalanced="0"/>
    <cacheHierarchy uniqueName="[الرئيسي].[نوع العميل]" caption="نوع العميل" attribute="1" defaultMemberUniqueName="[الرئيسي].[نوع العميل].[All]" allUniqueName="[الرئيسي].[نوع العميل].[All]" dimensionUniqueName="[الرئيسي]" displayFolder="" count="2" memberValueDatatype="130" unbalanced="0"/>
    <cacheHierarchy uniqueName="[الرئيسي].[التاريخ]" caption="التاريخ" attribute="1" time="1" defaultMemberUniqueName="[الرئيسي].[التاريخ].[All]" allUniqueName="[الرئيسي].[التاريخ].[All]" dimensionUniqueName="[الرئيسي]" displayFolder="" count="2" memberValueDatatype="7" unbalanced="0"/>
    <cacheHierarchy uniqueName="[الرئيسي].[نسبة المبيعات]" caption="نسبة المبيعات" attribute="1" defaultMemberUniqueName="[الرئيسي].[نسبة المبيعات].[All]" allUniqueName="[الرئيسي].[نسبة المبيعات].[All]" dimensionUniqueName="[الرئيسي]" displayFolder="" count="2" memberValueDatatype="5" unbalanced="0"/>
    <cacheHierarchy uniqueName="[الرئيسي].[المندوب]" caption="المندوب" attribute="1" defaultMemberUniqueName="[الرئيسي].[المندوب].[All]" allUniqueName="[الرئيسي].[المندوب].[All]" dimensionUniqueName="[الرئيسي]" displayFolder="" count="2" memberValueDatatype="130" unbalanced="0"/>
    <cacheHierarchy uniqueName="[المختصر].[العميل]" caption="العميل" attribute="1" defaultMemberUniqueName="[المختصر].[العميل].[All]" allUniqueName="[المختصر].[العميل].[All]" dimensionUniqueName="[المختصر]" displayFolder="" count="2" memberValueDatatype="130" unbalanced="0"/>
    <cacheHierarchy uniqueName="[المختصر].[اجمالي المبيعات]" caption="اجمالي المبيعات" attribute="1" defaultMemberUniqueName="[المختصر].[اجمالي المبيعات].[All]" allUniqueName="[المختصر].[اجمالي المبيعات].[All]" dimensionUniqueName="[المختصر]" displayFolder="" count="2" memberValueDatatype="20" unbalanced="0"/>
    <cacheHierarchy uniqueName="[المختصر].[المنطقة]" caption="المنطقة" attribute="1" defaultMemberUniqueName="[المختصر].[المنطقة].[All]" allUniqueName="[المختصر].[المنطقة].[All]" dimensionUniqueName="[المختصر]" displayFolder="" count="2" memberValueDatatype="130" unbalanced="0"/>
    <cacheHierarchy uniqueName="[المختصر].[نوع العميل]" caption="نوع العميل" attribute="1" defaultMemberUniqueName="[المختصر].[نوع العميل].[All]" allUniqueName="[المختصر].[نوع العميل].[All]" dimensionUniqueName="[المختصر]" displayFolder="" count="2" memberValueDatatype="130" unbalanced="0"/>
    <cacheHierarchy uniqueName="[Measures].[Sum of الصافي]" caption="Sum of الصافي" measure="1" displayFolder="" measureGroup="الرئيسي" count="0" oneField="1">
      <fieldsUsage count="1">
        <fieldUsage x="1"/>
      </fieldsUsage>
      <extLst>
        <ext xmlns:x15="http://schemas.microsoft.com/office/spreadsheetml/2010/11/main" uri="{B97F6D7D-B522-45F9-BDA1-12C45D357490}">
          <x15:cacheHierarchy aggregatedColumn="4"/>
        </ext>
      </extLst>
    </cacheHierarchy>
    <cacheHierarchy uniqueName="[Measures].[Count of نوع العميل]" caption="Count of نوع العميل" measure="1" displayFolder="" measureGroup="الرئيسي" count="0">
      <extLst>
        <ext xmlns:x15="http://schemas.microsoft.com/office/spreadsheetml/2010/11/main" uri="{B97F6D7D-B522-45F9-BDA1-12C45D357490}">
          <x15:cacheHierarchy aggregatedColumn="6"/>
        </ext>
      </extLst>
    </cacheHierarchy>
    <cacheHierarchy uniqueName="[Measures].[Count of المنطقة]" caption="Count of المنطقة" measure="1" displayFolder="" measureGroup="الرئيسي" count="0">
      <extLst>
        <ext xmlns:x15="http://schemas.microsoft.com/office/spreadsheetml/2010/11/main" uri="{B97F6D7D-B522-45F9-BDA1-12C45D357490}">
          <x15:cacheHierarchy aggregatedColumn="5"/>
        </ext>
      </extLst>
    </cacheHierarchy>
    <cacheHierarchy uniqueName="[Measures].[__XL_Count الرئيسي]" caption="__XL_Count الرئيسي" measure="1" displayFolder="" measureGroup="الرئيسي" count="0" hidden="1"/>
    <cacheHierarchy uniqueName="[Measures].[__XL_Count المختصر]" caption="__XL_Count المختصر" measure="1" displayFolder="" measureGroup="المختصر" count="0" hidden="1"/>
    <cacheHierarchy uniqueName="[Measures].[__XL_Count of Models]" caption="__XL_Count of Models" measure="1" displayFolder="" count="0" hidden="1"/>
  </cacheHierarchies>
  <kpis count="0"/>
  <dimensions count="3">
    <dimension measure="1" name="Measures" uniqueName="[Measures]" caption="Measures"/>
    <dimension name="الرئيسي" uniqueName="[الرئيسي]" caption="الرئيسي"/>
    <dimension name="المختصر" uniqueName="[المختصر]" caption="المختصر"/>
  </dimensions>
  <measureGroups count="2">
    <measureGroup name="الرئيسي" caption="الرئيسي"/>
    <measureGroup name="المختصر" caption="المختصر"/>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Hendy" refreshedDate="45402.742451388891" backgroundQuery="1" createdVersion="3" refreshedVersion="5" minRefreshableVersion="3" recordCount="0" supportSubquery="1" supportAdvancedDrill="1" xr:uid="{00000000-000A-0000-FFFF-FFFF66000000}">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الرئيسي].[اسم العميل]" caption="اسم العميل" attribute="1" defaultMemberUniqueName="[الرئيسي].[اسم العميل].[All]" allUniqueName="[الرئيسي].[اسم العميل].[All]" dimensionUniqueName="[الرئيسي]" displayFolder="" count="2" memberValueDatatype="130" unbalanced="0"/>
    <cacheHierarchy uniqueName="[الرئيسي].[البيان]" caption="البيان" attribute="1" defaultMemberUniqueName="[الرئيسي].[البيان].[All]" allUniqueName="[الرئيسي].[البيان].[All]" dimensionUniqueName="[الرئيسي]" displayFolder="" count="0" memberValueDatatype="130" unbalanced="0"/>
    <cacheHierarchy uniqueName="[الرئيسي].[القيمة]" caption="القيمة" attribute="1" defaultMemberUniqueName="[الرئيسي].[القيمة].[All]" allUniqueName="[الرئيسي].[القيمة].[All]" dimensionUniqueName="[الرئيسي]" displayFolder="" count="0" memberValueDatatype="20" unbalanced="0"/>
    <cacheHierarchy uniqueName="[الرئيسي].[الضريبة]" caption="الضريبة" attribute="1" defaultMemberUniqueName="[الرئيسي].[الضريبة].[All]" allUniqueName="[الرئيسي].[الضريبة].[All]" dimensionUniqueName="[الرئيسي]" displayFolder="" count="0" memberValueDatatype="5" unbalanced="0"/>
    <cacheHierarchy uniqueName="[الرئيسي].[الصافي]" caption="الصافي" attribute="1" defaultMemberUniqueName="[الرئيسي].[الصافي].[All]" allUniqueName="[الرئيسي].[الصافي].[All]" dimensionUniqueName="[الرئيسي]" displayFolder="" count="0" memberValueDatatype="20" unbalanced="0"/>
    <cacheHierarchy uniqueName="[الرئيسي].[المنطقة]" caption="المنطقة" attribute="1" defaultMemberUniqueName="[الرئيسي].[المنطقة].[All]" allUniqueName="[الرئيسي].[المنطقة].[All]" dimensionUniqueName="[الرئيسي]" displayFolder="" count="2" memberValueDatatype="130" unbalanced="0"/>
    <cacheHierarchy uniqueName="[الرئيسي].[نوع العميل]" caption="نوع العميل" attribute="1" defaultMemberUniqueName="[الرئيسي].[نوع العميل].[All]" allUniqueName="[الرئيسي].[نوع العميل].[All]" dimensionUniqueName="[الرئيسي]" displayFolder="" count="0" memberValueDatatype="130" unbalanced="0"/>
    <cacheHierarchy uniqueName="[الرئيسي].[التاريخ]" caption="التاريخ" attribute="1" time="1" defaultMemberUniqueName="[الرئيسي].[التاريخ].[All]" allUniqueName="[الرئيسي].[التاريخ].[All]" dimensionUniqueName="[الرئيسي]" displayFolder="" count="0" memberValueDatatype="7" unbalanced="0"/>
    <cacheHierarchy uniqueName="[الرئيسي].[نسبة المبيعات]" caption="نسبة المبيعات" attribute="1" defaultMemberUniqueName="[الرئيسي].[نسبة المبيعات].[All]" allUniqueName="[الرئيسي].[نسبة المبيعات].[All]" dimensionUniqueName="[الرئيسي]" displayFolder="" count="0" memberValueDatatype="5" unbalanced="0"/>
    <cacheHierarchy uniqueName="[الرئيسي].[المندوب]" caption="المندوب" attribute="1" defaultMemberUniqueName="[الرئيسي].[المندوب].[All]" allUniqueName="[الرئيسي].[المندوب].[All]" dimensionUniqueName="[الرئيسي]" displayFolder="" count="0" memberValueDatatype="130" unbalanced="0"/>
    <cacheHierarchy uniqueName="[المختصر].[العميل]" caption="العميل" attribute="1" defaultMemberUniqueName="[المختصر].[العميل].[All]" allUniqueName="[المختصر].[العميل].[All]" dimensionUniqueName="[المختصر]" displayFolder="" count="0" memberValueDatatype="130" unbalanced="0"/>
    <cacheHierarchy uniqueName="[المختصر].[اجمالي المبيعات]" caption="اجمالي المبيعات" attribute="1" defaultMemberUniqueName="[المختصر].[اجمالي المبيعات].[All]" allUniqueName="[المختصر].[اجمالي المبيعات].[All]" dimensionUniqueName="[المختصر]" displayFolder="" count="0" memberValueDatatype="20" unbalanced="0"/>
    <cacheHierarchy uniqueName="[المختصر].[المنطقة]" caption="المنطقة" attribute="1" defaultMemberUniqueName="[المختصر].[المنطقة].[All]" allUniqueName="[المختصر].[المنطقة].[All]" dimensionUniqueName="[المختصر]" displayFolder="" count="0" memberValueDatatype="130" unbalanced="0"/>
    <cacheHierarchy uniqueName="[المختصر].[نوع العميل]" caption="نوع العميل" attribute="1" defaultMemberUniqueName="[المختصر].[نوع العميل].[All]" allUniqueName="[المختصر].[نوع العميل].[All]" dimensionUniqueName="[المختصر]" displayFolder="" count="0" memberValueDatatype="130" unbalanced="0"/>
    <cacheHierarchy uniqueName="[Measures].[Sum of الصافي]" caption="Sum of الصافي" measure="1" displayFolder="" measureGroup="الرئيسي" count="0">
      <extLst>
        <ext xmlns:x15="http://schemas.microsoft.com/office/spreadsheetml/2010/11/main" uri="{B97F6D7D-B522-45F9-BDA1-12C45D357490}">
          <x15:cacheHierarchy aggregatedColumn="4"/>
        </ext>
      </extLst>
    </cacheHierarchy>
    <cacheHierarchy uniqueName="[Measures].[Count of نوع العميل]" caption="Count of نوع العميل" measure="1" displayFolder="" measureGroup="الرئيسي" count="0">
      <extLst>
        <ext xmlns:x15="http://schemas.microsoft.com/office/spreadsheetml/2010/11/main" uri="{B97F6D7D-B522-45F9-BDA1-12C45D357490}">
          <x15:cacheHierarchy aggregatedColumn="6"/>
        </ext>
      </extLst>
    </cacheHierarchy>
    <cacheHierarchy uniqueName="[Measures].[Count of المنطقة]" caption="Count of المنطقة" measure="1" displayFolder="" measureGroup="الرئيسي" count="0">
      <extLst>
        <ext xmlns:x15="http://schemas.microsoft.com/office/spreadsheetml/2010/11/main" uri="{B97F6D7D-B522-45F9-BDA1-12C45D357490}">
          <x15:cacheHierarchy aggregatedColumn="5"/>
        </ext>
      </extLst>
    </cacheHierarchy>
    <cacheHierarchy uniqueName="[Measures].[__XL_Count الرئيسي]" caption="__XL_Count الرئيسي" measure="1" displayFolder="" measureGroup="الرئيسي" count="0" hidden="1"/>
    <cacheHierarchy uniqueName="[Measures].[__XL_Count المختصر]" caption="__XL_Count المختصر" measure="1" displayFolder="" measureGroup="المختصر"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المبيعات بالعملاء"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14" firstHeaderRow="1" firstDataRow="1" firstDataCol="1"/>
  <pivotFields count="2">
    <pivotField axis="axisRow" allDrilled="1" showAll="0" dataSourceSort="1" defaultAttributeDrillState="1">
      <items count="11">
        <item x="0"/>
        <item x="1"/>
        <item x="2"/>
        <item x="3"/>
        <item x="4"/>
        <item x="5"/>
        <item x="6"/>
        <item x="7"/>
        <item x="8"/>
        <item x="9"/>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Sum of الصافي" fld="1"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0">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الرئيسي">
        <x15:activeTabTopLevelEntity name="[الرئيسي]"/>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المبيعات بالمنطقة"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11" firstHeaderRow="1" firstDataRow="1" firstDataCol="1"/>
  <pivotFields count="3">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s>
  <rowFields count="1">
    <field x="0"/>
  </rowFields>
  <rowItems count="8">
    <i>
      <x/>
    </i>
    <i>
      <x v="1"/>
    </i>
    <i>
      <x v="2"/>
    </i>
    <i>
      <x v="3"/>
    </i>
    <i>
      <x v="4"/>
    </i>
    <i>
      <x v="5"/>
    </i>
    <i>
      <x v="6"/>
    </i>
    <i t="grand">
      <x/>
    </i>
  </rowItems>
  <colItems count="1">
    <i/>
  </colItems>
  <dataFields count="1">
    <dataField name="Sum of الصافي" fld="1" baseField="0" baseItem="0"/>
  </dataFields>
  <chartFormats count="9">
    <chartFormat chart="0"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0" count="1" selected="0">
            <x v="0"/>
          </reference>
        </references>
      </pivotArea>
    </chartFormat>
    <chartFormat chart="4" format="11">
      <pivotArea type="data" outline="0" fieldPosition="0">
        <references count="2">
          <reference field="4294967294" count="1" selected="0">
            <x v="0"/>
          </reference>
          <reference field="0" count="1" selected="0">
            <x v="1"/>
          </reference>
        </references>
      </pivotArea>
    </chartFormat>
    <chartFormat chart="4" format="12">
      <pivotArea type="data" outline="0" fieldPosition="0">
        <references count="2">
          <reference field="4294967294" count="1" selected="0">
            <x v="0"/>
          </reference>
          <reference field="0" count="1" selected="0">
            <x v="2"/>
          </reference>
        </references>
      </pivotArea>
    </chartFormat>
    <chartFormat chart="4" format="13">
      <pivotArea type="data" outline="0" fieldPosition="0">
        <references count="2">
          <reference field="4294967294" count="1" selected="0">
            <x v="0"/>
          </reference>
          <reference field="0" count="1" selected="0">
            <x v="3"/>
          </reference>
        </references>
      </pivotArea>
    </chartFormat>
    <chartFormat chart="4" format="14">
      <pivotArea type="data" outline="0" fieldPosition="0">
        <references count="2">
          <reference field="4294967294" count="1" selected="0">
            <x v="0"/>
          </reference>
          <reference field="0" count="1" selected="0">
            <x v="4"/>
          </reference>
        </references>
      </pivotArea>
    </chartFormat>
    <chartFormat chart="4" format="15">
      <pivotArea type="data" outline="0" fieldPosition="0">
        <references count="2">
          <reference field="4294967294" count="1" selected="0">
            <x v="0"/>
          </reference>
          <reference field="0" count="1" selected="0">
            <x v="5"/>
          </reference>
        </references>
      </pivotArea>
    </chartFormat>
    <chartFormat chart="4" format="16">
      <pivotArea type="data" outline="0" fieldPosition="0">
        <references count="2">
          <reference field="4294967294" count="1" selected="0">
            <x v="0"/>
          </reference>
          <reference field="0" count="1" selected="0">
            <x v="6"/>
          </reference>
        </references>
      </pivotArea>
    </chartFormat>
  </chartFormats>
  <pivotHierarchies count="20">
    <pivotHierarchy multipleItemSelectionAllowed="1" dragToData="1">
      <members count="1" level="1">
        <member name="[الرئيسي].[اسم العميل].&amp;[محمود خالد]"/>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الرئيسي">
        <x15:activeTabTopLevelEntity name="[الرئيسي]"/>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المختصر"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I3:K20" firstHeaderRow="1" firstDataRow="1" firstDataCol="0"/>
  <pivotFields count="1">
    <pivotField allDrilled="1" showAll="0" dataSourceSort="1" defaultAttributeDrillState="1">
      <items count="1">
        <item t="default"/>
      </items>
    </pivotField>
  </pivotFields>
  <pivotHierarchies count="2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المختصر">
        <x15:activeTabTopLevelEntity name="[المختصر]"/>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الرئيسي"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B5"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Sum of الصافي"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الرئيسي]"/>
        <x15:activeTabTopLevelEntity name="[المختصر]"/>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المبيعات بالمندوب"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8" firstHeaderRow="1" firstDataRow="1" firstDataCol="1"/>
  <pivotFields count="3">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0"/>
  </rowFields>
  <rowItems count="5">
    <i>
      <x/>
    </i>
    <i>
      <x v="1"/>
    </i>
    <i>
      <x v="2"/>
    </i>
    <i>
      <x v="3"/>
    </i>
    <i t="grand">
      <x/>
    </i>
  </rowItems>
  <colItems count="1">
    <i/>
  </colItems>
  <dataFields count="1">
    <dataField name="Sum of الصافي"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0">
    <pivotHierarchy multipleItemSelectionAllowed="1" dragToData="1">
      <members count="1" level="1">
        <member name="[الرئيسي].[اسم العميل].&amp;[محمود خالد]"/>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الرئيسي">
        <x15:activeTabTopLevelEntity name="[الرئيسي]"/>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5000000}" name="تريند المبيعات"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14" firstHeaderRow="1" firstDataRow="1" firstDataCol="1"/>
  <pivotFields count="3">
    <pivotField axis="axisRow" allDrilled="1" showAll="0"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name="Sum of الصافي" fld="1"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0">
    <pivotHierarchy multipleItemSelectionAllowed="1" dragToData="1">
      <members count="1" level="1">
        <member name="[الرئيسي].[اسم العميل].&amp;[محمود خالد]"/>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الرئيسي">
        <x15:activeTabTopLevelEntity name="[الرئيسي]"/>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سم_العميل" xr10:uid="{00000000-0013-0000-FFFF-FFFF01000000}" sourceName="[الرئيسي].[اسم العميل]">
  <pivotTables>
    <pivotTable tabId="10" name="الرئيسي"/>
    <pivotTable tabId="10" name="المختصر"/>
  </pivotTables>
  <data>
    <olap pivotCacheId="1">
      <levels count="2">
        <level uniqueName="[الرئيسي].[اسم العميل].[(All)]" sourceCaption="(All)" count="0"/>
        <level uniqueName="[الرئيسي].[اسم العميل].[اسم العميل]" sourceCaption="اسم العميل" count="10">
          <ranges>
            <range startItem="0">
              <i n="[الرئيسي].[اسم العميل].&amp;[ابراهيم سيف]" c="ابراهيم سيف"/>
              <i n="[الرئيسي].[اسم العميل].&amp;[احمد ممدوح]" c="احمد ممدوح"/>
              <i n="[الرئيسي].[اسم العميل].&amp;[أيمن عادل]" c="أيمن عادل"/>
              <i n="[الرئيسي].[اسم العميل].&amp;[خالد السيد]" c="خالد السيد"/>
              <i n="[الرئيسي].[اسم العميل].&amp;[على عفيفي]" c="على عفيفي"/>
              <i n="[الرئيسي].[اسم العميل].&amp;[مازن سالم]" c="مازن سالم"/>
              <i n="[الرئيسي].[اسم العميل].&amp;[محمد ابراهيم]" c="محمد ابراهيم"/>
              <i n="[الرئيسي].[اسم العميل].&amp;[محمود خالد]" c="محمود خالد"/>
              <i n="[الرئيسي].[اسم العميل].&amp;[مصطفى محمود]" c="مصطفى محمود"/>
              <i n="[الرئيسي].[اسم العميل].&amp;[هشام فتحى]" c="هشام فتحى"/>
            </range>
          </ranges>
        </level>
      </levels>
      <selections count="1">
        <selection n="[الرئيسي].[اسم العميل].[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منطقة" xr10:uid="{00000000-0013-0000-FFFF-FFFF02000000}" sourceName="[الرئيسي].[المنطقة]">
  <pivotTables>
    <pivotTable tabId="5" name="المبيعات بالعملاء"/>
  </pivotTables>
  <data>
    <olap pivotCacheId="1">
      <levels count="2">
        <level uniqueName="[الرئيسي].[المنطقة].[(All)]" sourceCaption="(All)" count="0"/>
        <level uniqueName="[الرئيسي].[المنطقة].[المنطقة]" sourceCaption="المنطقة" count="7">
          <ranges>
            <range startItem="0">
              <i n="[الرئيسي].[المنطقة].&amp;[البحيرة]" c="البحيرة"/>
              <i n="[الرئيسي].[المنطقة].&amp;[الجيزة]" c="الجيزة"/>
              <i n="[الرئيسي].[المنطقة].&amp;[الشرقية]" c="الشرقية"/>
              <i n="[الرئيسي].[المنطقة].&amp;[الغربية]" c="الغربية"/>
              <i n="[الرئيسي].[المنطقة].&amp;[القاهرة]" c="القاهرة"/>
              <i n="[الرئيسي].[المنطقة].&amp;[القليوبية]" c="القليوبية"/>
              <i n="[الرئيسي].[المنطقة].&amp;[المنصورة]" c="المنصورة"/>
            </range>
          </ranges>
        </level>
      </levels>
      <selections count="1">
        <selection n="[الرئيسي].[المنطقة].[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سم العميل" xr10:uid="{00000000-0014-0000-FFFF-FFFF01000000}" cache="Slicer_اسم_العميل" caption="اسم العميل" level="1" rowHeight="241300"/>
  <slicer name="المنطقة" xr10:uid="{00000000-0014-0000-FFFF-FFFF02000000}" cache="Slicer_المنطقة" caption="المنطقة"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الرئيسي" displayName="الرئيسي" ref="D7:L20" totalsRowShown="0" headerRowDxfId="23" tableBorderDxfId="22">
  <autoFilter ref="D7:L20" xr:uid="{00000000-0009-0000-0100-000001000000}"/>
  <tableColumns count="9">
    <tableColumn id="1" xr3:uid="{00000000-0010-0000-0000-000001000000}" name="اسم العميل" dataDxfId="21"/>
    <tableColumn id="2" xr3:uid="{00000000-0010-0000-0000-000002000000}" name="البيان" dataDxfId="20"/>
    <tableColumn id="3" xr3:uid="{00000000-0010-0000-0000-000003000000}" name="القيمة" dataDxfId="19"/>
    <tableColumn id="4" xr3:uid="{00000000-0010-0000-0000-000004000000}" name="الضريبة" dataDxfId="18">
      <calculatedColumnFormula>F8*0.14</calculatedColumnFormula>
    </tableColumn>
    <tableColumn id="5" xr3:uid="{00000000-0010-0000-0000-000005000000}" name="الصافي" dataDxfId="17">
      <calculatedColumnFormula>F8-G8</calculatedColumnFormula>
    </tableColumn>
    <tableColumn id="6" xr3:uid="{00000000-0010-0000-0000-000006000000}" name="المنطقة" dataDxfId="16"/>
    <tableColumn id="8" xr3:uid="{00000000-0010-0000-0000-000008000000}" name="التاريخ" dataDxfId="15"/>
    <tableColumn id="9" xr3:uid="{00000000-0010-0000-0000-000009000000}" name="نسبة المبيعات" dataDxfId="14">
      <calculatedColumnFormula>H8 / SUM($H$8:$H$20)</calculatedColumnFormula>
    </tableColumn>
    <tableColumn id="10" xr3:uid="{00000000-0010-0000-0000-00000A000000}" name="المندوب" dataDxfId="13"/>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المختصر" displayName="المختصر" ref="O9:R19" totalsRowShown="0" headerRowDxfId="12" headerRowBorderDxfId="11" tableBorderDxfId="10" totalsRowBorderDxfId="9">
  <autoFilter ref="O9:R19" xr:uid="{00000000-0009-0000-0100-000002000000}"/>
  <tableColumns count="4">
    <tableColumn id="1" xr3:uid="{00000000-0010-0000-0100-000001000000}" name="العميل" dataDxfId="8"/>
    <tableColumn id="2" xr3:uid="{00000000-0010-0000-0100-000002000000}" name="اجمالي المبيعات" dataDxfId="7">
      <calculatedColumnFormula>SUMIFS($H$8:$H$20,$D$8:$D$20,O10,$E$8:$E$20,"فاتورة") - SUMIFS($H$8:$H$20,$D$8:$D$20,O10,$E$8:$E$20,"خصم")</calculatedColumnFormula>
    </tableColumn>
    <tableColumn id="3" xr3:uid="{00000000-0010-0000-0100-000003000000}" name="المنطقة" dataDxfId="6">
      <calculatedColumnFormula>VLOOKUP(O10,$D$8:$J$20,6,FALSE)</calculatedColumnFormula>
    </tableColumn>
    <tableColumn id="4" xr3:uid="{00000000-0010-0000-0100-000004000000}" name="نوع العميل" dataDxfId="5">
      <calculatedColumnFormula>IF(P10&gt;5000, "عميل مهم","عميل عادي")</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D5:R21"/>
  <sheetViews>
    <sheetView rightToLeft="1" topLeftCell="J5" workbookViewId="0">
      <selection activeCell="O9" sqref="O9:R19"/>
    </sheetView>
  </sheetViews>
  <sheetFormatPr defaultRowHeight="14.4" x14ac:dyDescent="0.3"/>
  <cols>
    <col min="4" max="4" width="13.109375" bestFit="1" customWidth="1"/>
    <col min="5" max="5" width="8" bestFit="1" customWidth="1"/>
    <col min="6" max="6" width="8.6640625" bestFit="1" customWidth="1"/>
    <col min="7" max="7" width="9.77734375" bestFit="1" customWidth="1"/>
    <col min="8" max="8" width="12.88671875" bestFit="1" customWidth="1"/>
    <col min="9" max="9" width="10.21875" bestFit="1" customWidth="1"/>
    <col min="10" max="10" width="9.44140625" bestFit="1" customWidth="1"/>
    <col min="11" max="12" width="15.5546875" customWidth="1"/>
    <col min="15" max="15" width="11.21875" bestFit="1" customWidth="1"/>
    <col min="16" max="16" width="18.5546875" customWidth="1"/>
    <col min="17" max="17" width="10.88671875" customWidth="1"/>
    <col min="18" max="18" width="13.88671875" bestFit="1" customWidth="1"/>
  </cols>
  <sheetData>
    <row r="5" spans="4:18" ht="18" x14ac:dyDescent="0.35">
      <c r="D5" s="44" t="s">
        <v>5</v>
      </c>
      <c r="E5" s="44"/>
      <c r="F5" s="44"/>
      <c r="G5" s="44"/>
      <c r="H5" s="44"/>
      <c r="I5" s="44"/>
      <c r="J5" s="44"/>
      <c r="K5" s="44"/>
      <c r="L5" s="3"/>
    </row>
    <row r="7" spans="4:18" ht="23.4" x14ac:dyDescent="0.45">
      <c r="D7" s="13" t="s">
        <v>0</v>
      </c>
      <c r="E7" s="2" t="s">
        <v>1</v>
      </c>
      <c r="F7" s="2" t="s">
        <v>2</v>
      </c>
      <c r="G7" s="2" t="s">
        <v>25</v>
      </c>
      <c r="H7" s="2" t="s">
        <v>26</v>
      </c>
      <c r="I7" s="2" t="s">
        <v>3</v>
      </c>
      <c r="J7" s="2" t="s">
        <v>4</v>
      </c>
      <c r="K7" s="11" t="s">
        <v>31</v>
      </c>
      <c r="L7" s="29" t="s">
        <v>36</v>
      </c>
      <c r="O7" s="43" t="s">
        <v>29</v>
      </c>
      <c r="P7" s="43"/>
      <c r="Q7" s="43"/>
      <c r="R7" s="7"/>
    </row>
    <row r="8" spans="4:18" x14ac:dyDescent="0.3">
      <c r="D8" s="14" t="s">
        <v>6</v>
      </c>
      <c r="E8" s="6" t="s">
        <v>7</v>
      </c>
      <c r="F8" s="4">
        <v>5000</v>
      </c>
      <c r="G8" s="4">
        <f>F8*0.14</f>
        <v>700.00000000000011</v>
      </c>
      <c r="H8" s="9">
        <f>F8-G8</f>
        <v>4300</v>
      </c>
      <c r="I8" s="1" t="s">
        <v>8</v>
      </c>
      <c r="J8" s="5">
        <v>45397</v>
      </c>
      <c r="K8" s="10">
        <f t="shared" ref="K8:K20" si="0">H8 / SUM($H$8:$H$20)</f>
        <v>9.765625E-2</v>
      </c>
      <c r="L8" s="10" t="s">
        <v>37</v>
      </c>
    </row>
    <row r="9" spans="4:18" ht="21" x14ac:dyDescent="0.4">
      <c r="D9" s="14" t="s">
        <v>9</v>
      </c>
      <c r="E9" s="1" t="s">
        <v>7</v>
      </c>
      <c r="F9" s="1">
        <v>1000</v>
      </c>
      <c r="G9" s="4">
        <f t="shared" ref="G9:G20" si="1">F9*0.14</f>
        <v>140</v>
      </c>
      <c r="H9" s="9">
        <f t="shared" ref="H9:H17" si="2">F9-G9</f>
        <v>860</v>
      </c>
      <c r="I9" s="1" t="s">
        <v>8</v>
      </c>
      <c r="J9" s="5">
        <v>45398</v>
      </c>
      <c r="K9" s="10">
        <f t="shared" si="0"/>
        <v>1.953125E-2</v>
      </c>
      <c r="L9" s="10" t="s">
        <v>38</v>
      </c>
      <c r="O9" s="22" t="s">
        <v>27</v>
      </c>
      <c r="P9" s="23" t="s">
        <v>28</v>
      </c>
      <c r="Q9" s="24" t="s">
        <v>3</v>
      </c>
      <c r="R9" s="42" t="s">
        <v>30</v>
      </c>
    </row>
    <row r="10" spans="4:18" x14ac:dyDescent="0.3">
      <c r="D10" s="14" t="s">
        <v>11</v>
      </c>
      <c r="E10" s="6" t="s">
        <v>7</v>
      </c>
      <c r="F10" s="1">
        <v>10000</v>
      </c>
      <c r="G10" s="4">
        <f t="shared" si="1"/>
        <v>1400.0000000000002</v>
      </c>
      <c r="H10" s="9">
        <f t="shared" si="2"/>
        <v>8600</v>
      </c>
      <c r="I10" s="1" t="s">
        <v>10</v>
      </c>
      <c r="J10" s="5">
        <v>45399</v>
      </c>
      <c r="K10" s="10">
        <f t="shared" si="0"/>
        <v>0.1953125</v>
      </c>
      <c r="L10" s="10" t="s">
        <v>39</v>
      </c>
      <c r="O10" s="14" t="s">
        <v>6</v>
      </c>
      <c r="P10" s="4">
        <f>SUMIFS($H$8:$H$20,$D$8:$D$20,O10,$E$8:$E$20,"فاتورة") - SUMIFS($H$8:$H$20,$D$8:$D$20,O10,$E$8:$E$20,"خصم")</f>
        <v>3440</v>
      </c>
      <c r="Q10" s="21" t="str">
        <f t="shared" ref="Q10:Q19" si="3">VLOOKUP(O10,$D$8:$J$20,6,FALSE)</f>
        <v>القاهرة</v>
      </c>
      <c r="R10" s="27" t="str">
        <f>IF(P10&gt;5000, "عميل مهم","عميل عادي")</f>
        <v>عميل عادي</v>
      </c>
    </row>
    <row r="11" spans="4:18" x14ac:dyDescent="0.3">
      <c r="D11" s="14" t="s">
        <v>12</v>
      </c>
      <c r="E11" s="1" t="s">
        <v>24</v>
      </c>
      <c r="F11" s="1">
        <v>1000</v>
      </c>
      <c r="G11" s="4">
        <f t="shared" si="1"/>
        <v>140</v>
      </c>
      <c r="H11" s="9">
        <f t="shared" si="2"/>
        <v>860</v>
      </c>
      <c r="I11" s="1" t="s">
        <v>13</v>
      </c>
      <c r="J11" s="5">
        <v>45400</v>
      </c>
      <c r="K11" s="10">
        <f t="shared" si="0"/>
        <v>1.953125E-2</v>
      </c>
      <c r="L11" s="10" t="s">
        <v>40</v>
      </c>
      <c r="O11" s="14" t="s">
        <v>9</v>
      </c>
      <c r="P11" s="4">
        <f t="shared" ref="P11:P19" si="4">SUMIFS($H$8:$H$20,$D$8:$D$20,O11,$E$8:$E$20,"فاتورة") - SUMIFS($H$8:$H$20,$D$8:$D$20,O11,$E$8:$E$20,"خصم")</f>
        <v>688</v>
      </c>
      <c r="Q11" s="21" t="str">
        <f t="shared" si="3"/>
        <v>القاهرة</v>
      </c>
      <c r="R11" s="1" t="str">
        <f t="shared" ref="R11:R19" si="5">IF(P11&gt;5000, "عميل مهم","عميل عادي")</f>
        <v>عميل عادي</v>
      </c>
    </row>
    <row r="12" spans="4:18" x14ac:dyDescent="0.3">
      <c r="D12" s="14" t="s">
        <v>14</v>
      </c>
      <c r="E12" s="6" t="s">
        <v>7</v>
      </c>
      <c r="F12" s="1">
        <v>2000</v>
      </c>
      <c r="G12" s="4">
        <f t="shared" si="1"/>
        <v>280</v>
      </c>
      <c r="H12" s="9">
        <f t="shared" si="2"/>
        <v>1720</v>
      </c>
      <c r="I12" s="1" t="s">
        <v>15</v>
      </c>
      <c r="J12" s="5">
        <v>45401</v>
      </c>
      <c r="K12" s="10">
        <f t="shared" si="0"/>
        <v>3.90625E-2</v>
      </c>
      <c r="L12" s="10" t="s">
        <v>37</v>
      </c>
      <c r="O12" s="14" t="s">
        <v>11</v>
      </c>
      <c r="P12" s="4">
        <f t="shared" si="4"/>
        <v>8600</v>
      </c>
      <c r="Q12" s="21" t="str">
        <f t="shared" si="3"/>
        <v>الشرقية</v>
      </c>
      <c r="R12" s="27" t="str">
        <f t="shared" si="5"/>
        <v>عميل مهم</v>
      </c>
    </row>
    <row r="13" spans="4:18" x14ac:dyDescent="0.3">
      <c r="D13" s="14" t="s">
        <v>16</v>
      </c>
      <c r="E13" s="1" t="s">
        <v>24</v>
      </c>
      <c r="F13" s="1">
        <v>4000</v>
      </c>
      <c r="G13" s="4">
        <f t="shared" si="1"/>
        <v>560</v>
      </c>
      <c r="H13" s="9">
        <f t="shared" si="2"/>
        <v>3440</v>
      </c>
      <c r="I13" s="1" t="s">
        <v>13</v>
      </c>
      <c r="J13" s="5">
        <v>45402</v>
      </c>
      <c r="K13" s="10">
        <f t="shared" si="0"/>
        <v>7.8125E-2</v>
      </c>
      <c r="L13" s="10" t="s">
        <v>38</v>
      </c>
      <c r="O13" s="14" t="s">
        <v>12</v>
      </c>
      <c r="P13" s="4">
        <f t="shared" si="4"/>
        <v>-860</v>
      </c>
      <c r="Q13" s="21" t="str">
        <f t="shared" si="3"/>
        <v>الجيزة</v>
      </c>
      <c r="R13" s="1" t="str">
        <f t="shared" si="5"/>
        <v>عميل عادي</v>
      </c>
    </row>
    <row r="14" spans="4:18" x14ac:dyDescent="0.3">
      <c r="D14" s="14" t="s">
        <v>17</v>
      </c>
      <c r="E14" s="6" t="s">
        <v>7</v>
      </c>
      <c r="F14" s="1">
        <v>5000</v>
      </c>
      <c r="G14" s="4">
        <f t="shared" si="1"/>
        <v>700.00000000000011</v>
      </c>
      <c r="H14" s="9">
        <f t="shared" si="2"/>
        <v>4300</v>
      </c>
      <c r="I14" s="1" t="s">
        <v>18</v>
      </c>
      <c r="J14" s="5">
        <v>45403</v>
      </c>
      <c r="K14" s="10">
        <f t="shared" si="0"/>
        <v>9.765625E-2</v>
      </c>
      <c r="L14" s="10" t="s">
        <v>39</v>
      </c>
      <c r="O14" s="14" t="s">
        <v>14</v>
      </c>
      <c r="P14" s="4">
        <f t="shared" si="4"/>
        <v>1720</v>
      </c>
      <c r="Q14" s="21" t="str">
        <f t="shared" si="3"/>
        <v>المنصورة</v>
      </c>
      <c r="R14" s="27" t="str">
        <f t="shared" si="5"/>
        <v>عميل عادي</v>
      </c>
    </row>
    <row r="15" spans="4:18" x14ac:dyDescent="0.3">
      <c r="D15" s="14" t="s">
        <v>19</v>
      </c>
      <c r="E15" s="1" t="s">
        <v>7</v>
      </c>
      <c r="F15" s="1">
        <v>10000</v>
      </c>
      <c r="G15" s="4">
        <f t="shared" si="1"/>
        <v>1400.0000000000002</v>
      </c>
      <c r="H15" s="9">
        <f>F15-G15</f>
        <v>8600</v>
      </c>
      <c r="I15" s="1" t="s">
        <v>20</v>
      </c>
      <c r="J15" s="5">
        <v>45404</v>
      </c>
      <c r="K15" s="10">
        <f t="shared" si="0"/>
        <v>0.1953125</v>
      </c>
      <c r="L15" s="10" t="s">
        <v>40</v>
      </c>
      <c r="O15" s="14" t="s">
        <v>16</v>
      </c>
      <c r="P15" s="4">
        <f t="shared" si="4"/>
        <v>-3440</v>
      </c>
      <c r="Q15" s="21" t="str">
        <f t="shared" si="3"/>
        <v>الجيزة</v>
      </c>
      <c r="R15" s="1" t="str">
        <f t="shared" si="5"/>
        <v>عميل عادي</v>
      </c>
    </row>
    <row r="16" spans="4:18" x14ac:dyDescent="0.3">
      <c r="D16" s="14" t="s">
        <v>21</v>
      </c>
      <c r="E16" s="6" t="s">
        <v>24</v>
      </c>
      <c r="F16" s="1">
        <v>4000</v>
      </c>
      <c r="G16" s="4">
        <f t="shared" si="1"/>
        <v>560</v>
      </c>
      <c r="H16" s="9">
        <f t="shared" si="2"/>
        <v>3440</v>
      </c>
      <c r="I16" s="1" t="s">
        <v>22</v>
      </c>
      <c r="J16" s="5">
        <v>45405</v>
      </c>
      <c r="K16" s="10">
        <f t="shared" si="0"/>
        <v>7.8125E-2</v>
      </c>
      <c r="L16" s="10" t="s">
        <v>37</v>
      </c>
      <c r="O16" s="14" t="s">
        <v>17</v>
      </c>
      <c r="P16" s="4">
        <f t="shared" si="4"/>
        <v>4300</v>
      </c>
      <c r="Q16" s="21" t="str">
        <f t="shared" si="3"/>
        <v>الغربية</v>
      </c>
      <c r="R16" s="27" t="str">
        <f t="shared" si="5"/>
        <v>عميل عادي</v>
      </c>
    </row>
    <row r="17" spans="4:18" x14ac:dyDescent="0.3">
      <c r="D17" s="14" t="s">
        <v>23</v>
      </c>
      <c r="E17" s="1" t="s">
        <v>7</v>
      </c>
      <c r="F17" s="1">
        <v>6000</v>
      </c>
      <c r="G17" s="4">
        <f t="shared" si="1"/>
        <v>840.00000000000011</v>
      </c>
      <c r="H17" s="9">
        <f t="shared" si="2"/>
        <v>5160</v>
      </c>
      <c r="I17" s="1" t="s">
        <v>8</v>
      </c>
      <c r="J17" s="5">
        <v>45406</v>
      </c>
      <c r="K17" s="10">
        <f t="shared" si="0"/>
        <v>0.1171875</v>
      </c>
      <c r="L17" s="10" t="s">
        <v>38</v>
      </c>
      <c r="O17" s="14" t="s">
        <v>19</v>
      </c>
      <c r="P17" s="4">
        <f t="shared" si="4"/>
        <v>6880</v>
      </c>
      <c r="Q17" s="21" t="str">
        <f t="shared" si="3"/>
        <v>القليوبية</v>
      </c>
      <c r="R17" s="1" t="str">
        <f t="shared" si="5"/>
        <v>عميل مهم</v>
      </c>
    </row>
    <row r="18" spans="4:18" x14ac:dyDescent="0.3">
      <c r="D18" s="14" t="s">
        <v>6</v>
      </c>
      <c r="E18" s="6" t="s">
        <v>24</v>
      </c>
      <c r="F18" s="4">
        <v>1000</v>
      </c>
      <c r="G18" s="4">
        <f>F18*0.14</f>
        <v>140</v>
      </c>
      <c r="H18" s="9">
        <f>F18-G18</f>
        <v>860</v>
      </c>
      <c r="I18" s="1" t="s">
        <v>8</v>
      </c>
      <c r="J18" s="5">
        <v>45397</v>
      </c>
      <c r="K18" s="10">
        <f t="shared" si="0"/>
        <v>1.953125E-2</v>
      </c>
      <c r="L18" s="10" t="s">
        <v>39</v>
      </c>
      <c r="O18" s="14" t="s">
        <v>21</v>
      </c>
      <c r="P18" s="4">
        <f t="shared" si="4"/>
        <v>-3440</v>
      </c>
      <c r="Q18" s="21" t="str">
        <f t="shared" si="3"/>
        <v>البحيرة</v>
      </c>
      <c r="R18" s="27" t="str">
        <f t="shared" si="5"/>
        <v>عميل عادي</v>
      </c>
    </row>
    <row r="19" spans="4:18" x14ac:dyDescent="0.3">
      <c r="D19" s="14" t="s">
        <v>9</v>
      </c>
      <c r="E19" s="1" t="s">
        <v>24</v>
      </c>
      <c r="F19" s="1">
        <v>200</v>
      </c>
      <c r="G19" s="4">
        <f t="shared" si="1"/>
        <v>28.000000000000004</v>
      </c>
      <c r="H19" s="9">
        <f t="shared" ref="H19:H20" si="6">F19-G19</f>
        <v>172</v>
      </c>
      <c r="I19" s="1" t="s">
        <v>8</v>
      </c>
      <c r="J19" s="5">
        <v>45398</v>
      </c>
      <c r="K19" s="10">
        <f t="shared" si="0"/>
        <v>3.90625E-3</v>
      </c>
      <c r="L19" s="10" t="s">
        <v>40</v>
      </c>
      <c r="O19" s="15" t="s">
        <v>23</v>
      </c>
      <c r="P19" s="17">
        <f t="shared" si="4"/>
        <v>5160</v>
      </c>
      <c r="Q19" s="25" t="str">
        <f t="shared" si="3"/>
        <v>القاهرة</v>
      </c>
      <c r="R19" s="1" t="str">
        <f t="shared" si="5"/>
        <v>عميل مهم</v>
      </c>
    </row>
    <row r="20" spans="4:18" x14ac:dyDescent="0.3">
      <c r="D20" s="15" t="s">
        <v>19</v>
      </c>
      <c r="E20" s="16" t="s">
        <v>24</v>
      </c>
      <c r="F20" s="16">
        <v>2000</v>
      </c>
      <c r="G20" s="17">
        <f t="shared" si="1"/>
        <v>280</v>
      </c>
      <c r="H20" s="18">
        <f t="shared" si="6"/>
        <v>1720</v>
      </c>
      <c r="I20" s="16" t="s">
        <v>20</v>
      </c>
      <c r="J20" s="19">
        <v>45404</v>
      </c>
      <c r="K20" s="20">
        <f t="shared" si="0"/>
        <v>3.90625E-2</v>
      </c>
      <c r="L20" s="20" t="s">
        <v>37</v>
      </c>
    </row>
    <row r="21" spans="4:18" x14ac:dyDescent="0.3">
      <c r="F21" s="30"/>
      <c r="G21" s="30"/>
      <c r="H21" s="30"/>
      <c r="J21" s="31"/>
      <c r="K21" s="28"/>
      <c r="L21" s="28"/>
    </row>
  </sheetData>
  <mergeCells count="2">
    <mergeCell ref="O7:Q7"/>
    <mergeCell ref="D5:K5"/>
  </mergeCells>
  <conditionalFormatting sqref="H8:H20">
    <cfRule type="top10" dxfId="4" priority="4" percent="1" bottom="1" rank="10"/>
    <cfRule type="top10" dxfId="3" priority="5" percent="1" rank="10"/>
    <cfRule type="cellIs" dxfId="2" priority="6" operator="greaterThan">
      <formula>" EGP 4,730.00 "</formula>
    </cfRule>
    <cfRule type="cellIs" dxfId="1" priority="7" operator="greaterThan">
      <formula>" EGP 5000"</formula>
    </cfRule>
  </conditionalFormatting>
  <conditionalFormatting sqref="K8:L20">
    <cfRule type="dataBar" priority="3">
      <dataBar>
        <cfvo type="min"/>
        <cfvo type="max"/>
        <color rgb="FF63C384"/>
      </dataBar>
      <extLst>
        <ext xmlns:x14="http://schemas.microsoft.com/office/spreadsheetml/2009/9/main" uri="{B025F937-C7B1-47D3-B67F-A62EFF666E3E}">
          <x14:id>{3B131BE6-BC8F-4D76-8090-287FD9AF0E92}</x14:id>
        </ext>
      </extLst>
    </cfRule>
  </conditionalFormatting>
  <conditionalFormatting sqref="R10:R19">
    <cfRule type="cellIs" dxfId="0" priority="1" operator="equal">
      <formula>"عميل مهم"</formula>
    </cfRule>
  </conditionalFormatting>
  <pageMargins left="0.7" right="0.7" top="0.75" bottom="0.75" header="0.3" footer="0.3"/>
  <pageSetup paperSize="9" orientation="portrait" r:id="rId1"/>
  <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3B131BE6-BC8F-4D76-8090-287FD9AF0E92}">
            <x14:dataBar minLength="0" maxLength="100" border="1" negativeBarBorderColorSameAsPositive="0">
              <x14:cfvo type="autoMin"/>
              <x14:cfvo type="autoMax"/>
              <x14:borderColor rgb="FF63C384"/>
              <x14:negativeFillColor rgb="FFFF0000"/>
              <x14:negativeBorderColor rgb="FFFF0000"/>
              <x14:axisColor rgb="FF000000"/>
            </x14:dataBar>
          </x14:cfRule>
          <xm:sqref>K8:L20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3:B14"/>
  <sheetViews>
    <sheetView rightToLeft="1" workbookViewId="0">
      <selection activeCell="D10" sqref="D10"/>
    </sheetView>
  </sheetViews>
  <sheetFormatPr defaultRowHeight="14.4" x14ac:dyDescent="0.3"/>
  <cols>
    <col min="1" max="1" width="12.33203125" bestFit="1" customWidth="1"/>
    <col min="2" max="2" width="11.33203125" bestFit="1" customWidth="1"/>
  </cols>
  <sheetData>
    <row r="3" spans="1:2" x14ac:dyDescent="0.3">
      <c r="A3" s="12" t="s">
        <v>32</v>
      </c>
      <c r="B3" t="s">
        <v>34</v>
      </c>
    </row>
    <row r="4" spans="1:2" x14ac:dyDescent="0.3">
      <c r="A4" s="26" t="s">
        <v>12</v>
      </c>
      <c r="B4">
        <v>860</v>
      </c>
    </row>
    <row r="5" spans="1:2" x14ac:dyDescent="0.3">
      <c r="A5" s="26" t="s">
        <v>6</v>
      </c>
      <c r="B5">
        <v>5160</v>
      </c>
    </row>
    <row r="6" spans="1:2" x14ac:dyDescent="0.3">
      <c r="A6" s="26" t="s">
        <v>23</v>
      </c>
      <c r="B6">
        <v>5160</v>
      </c>
    </row>
    <row r="7" spans="1:2" x14ac:dyDescent="0.3">
      <c r="A7" s="26" t="s">
        <v>16</v>
      </c>
      <c r="B7">
        <v>3440</v>
      </c>
    </row>
    <row r="8" spans="1:2" x14ac:dyDescent="0.3">
      <c r="A8" s="26" t="s">
        <v>17</v>
      </c>
      <c r="B8">
        <v>4300</v>
      </c>
    </row>
    <row r="9" spans="1:2" x14ac:dyDescent="0.3">
      <c r="A9" s="26" t="s">
        <v>19</v>
      </c>
      <c r="B9">
        <v>10320</v>
      </c>
    </row>
    <row r="10" spans="1:2" x14ac:dyDescent="0.3">
      <c r="A10" s="26" t="s">
        <v>14</v>
      </c>
      <c r="B10">
        <v>1720</v>
      </c>
    </row>
    <row r="11" spans="1:2" x14ac:dyDescent="0.3">
      <c r="A11" s="26" t="s">
        <v>11</v>
      </c>
      <c r="B11">
        <v>8600</v>
      </c>
    </row>
    <row r="12" spans="1:2" x14ac:dyDescent="0.3">
      <c r="A12" s="26" t="s">
        <v>21</v>
      </c>
      <c r="B12">
        <v>3440</v>
      </c>
    </row>
    <row r="13" spans="1:2" x14ac:dyDescent="0.3">
      <c r="A13" s="26" t="s">
        <v>9</v>
      </c>
      <c r="B13">
        <v>1032</v>
      </c>
    </row>
    <row r="14" spans="1:2" x14ac:dyDescent="0.3">
      <c r="A14" s="26" t="s">
        <v>33</v>
      </c>
      <c r="B14">
        <v>44032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A3:B11"/>
  <sheetViews>
    <sheetView rightToLeft="1" workbookViewId="0">
      <selection activeCell="C16" sqref="C16"/>
    </sheetView>
  </sheetViews>
  <sheetFormatPr defaultRowHeight="14.4" x14ac:dyDescent="0.3"/>
  <cols>
    <col min="1" max="1" width="12.33203125" customWidth="1"/>
    <col min="2" max="2" width="11.33203125" customWidth="1"/>
  </cols>
  <sheetData>
    <row r="3" spans="1:2" x14ac:dyDescent="0.3">
      <c r="A3" s="12" t="s">
        <v>32</v>
      </c>
      <c r="B3" t="s">
        <v>34</v>
      </c>
    </row>
    <row r="4" spans="1:2" x14ac:dyDescent="0.3">
      <c r="A4" s="26" t="s">
        <v>22</v>
      </c>
      <c r="B4">
        <v>3440</v>
      </c>
    </row>
    <row r="5" spans="1:2" x14ac:dyDescent="0.3">
      <c r="A5" s="26" t="s">
        <v>13</v>
      </c>
      <c r="B5">
        <v>4300</v>
      </c>
    </row>
    <row r="6" spans="1:2" x14ac:dyDescent="0.3">
      <c r="A6" s="26" t="s">
        <v>10</v>
      </c>
      <c r="B6">
        <v>8600</v>
      </c>
    </row>
    <row r="7" spans="1:2" x14ac:dyDescent="0.3">
      <c r="A7" s="26" t="s">
        <v>18</v>
      </c>
      <c r="B7">
        <v>4300</v>
      </c>
    </row>
    <row r="8" spans="1:2" x14ac:dyDescent="0.3">
      <c r="A8" s="26" t="s">
        <v>8</v>
      </c>
      <c r="B8">
        <v>11352</v>
      </c>
    </row>
    <row r="9" spans="1:2" x14ac:dyDescent="0.3">
      <c r="A9" s="26" t="s">
        <v>20</v>
      </c>
      <c r="B9">
        <v>10320</v>
      </c>
    </row>
    <row r="10" spans="1:2" x14ac:dyDescent="0.3">
      <c r="A10" s="26" t="s">
        <v>15</v>
      </c>
      <c r="B10">
        <v>1720</v>
      </c>
    </row>
    <row r="11" spans="1:2" x14ac:dyDescent="0.3">
      <c r="A11" s="26" t="s">
        <v>33</v>
      </c>
      <c r="B11">
        <v>44032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sheetPr>
  <dimension ref="A1"/>
  <sheetViews>
    <sheetView showGridLines="0" rightToLeft="1" tabSelected="1" zoomScale="75" zoomScaleNormal="75" workbookViewId="0">
      <selection activeCell="X12" sqref="X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2:K20"/>
  <sheetViews>
    <sheetView rightToLeft="1" workbookViewId="0">
      <selection activeCell="O2" sqref="O2"/>
    </sheetView>
  </sheetViews>
  <sheetFormatPr defaultRowHeight="14.4" x14ac:dyDescent="0.3"/>
  <cols>
    <col min="1" max="1" width="12.33203125" bestFit="1" customWidth="1"/>
    <col min="2" max="2" width="11.33203125" bestFit="1" customWidth="1"/>
  </cols>
  <sheetData>
    <row r="2" spans="1:11" x14ac:dyDescent="0.3">
      <c r="A2" s="12" t="s">
        <v>32</v>
      </c>
      <c r="B2" t="s">
        <v>34</v>
      </c>
    </row>
    <row r="3" spans="1:11" x14ac:dyDescent="0.3">
      <c r="A3" s="26" t="s">
        <v>41</v>
      </c>
      <c r="B3">
        <v>19952</v>
      </c>
      <c r="I3" s="32"/>
      <c r="J3" s="33"/>
      <c r="K3" s="34"/>
    </row>
    <row r="4" spans="1:11" x14ac:dyDescent="0.3">
      <c r="A4" s="26" t="s">
        <v>42</v>
      </c>
      <c r="B4">
        <v>24080</v>
      </c>
      <c r="I4" s="35"/>
      <c r="J4" s="36"/>
      <c r="K4" s="37"/>
    </row>
    <row r="5" spans="1:11" x14ac:dyDescent="0.3">
      <c r="A5" s="26" t="s">
        <v>33</v>
      </c>
      <c r="B5">
        <v>44032</v>
      </c>
      <c r="E5" t="s">
        <v>35</v>
      </c>
      <c r="I5" s="35"/>
      <c r="J5" s="36"/>
      <c r="K5" s="37"/>
    </row>
    <row r="6" spans="1:11" x14ac:dyDescent="0.3">
      <c r="I6" s="35"/>
      <c r="J6" s="36"/>
      <c r="K6" s="37"/>
    </row>
    <row r="7" spans="1:11" x14ac:dyDescent="0.3">
      <c r="I7" s="35"/>
      <c r="J7" s="36"/>
      <c r="K7" s="37"/>
    </row>
    <row r="8" spans="1:11" x14ac:dyDescent="0.3">
      <c r="I8" s="35"/>
      <c r="J8" s="36"/>
      <c r="K8" s="37"/>
    </row>
    <row r="9" spans="1:11" x14ac:dyDescent="0.3">
      <c r="I9" s="35"/>
      <c r="J9" s="36"/>
      <c r="K9" s="37"/>
    </row>
    <row r="10" spans="1:11" x14ac:dyDescent="0.3">
      <c r="I10" s="35"/>
      <c r="J10" s="36"/>
      <c r="K10" s="37"/>
    </row>
    <row r="11" spans="1:11" x14ac:dyDescent="0.3">
      <c r="I11" s="35"/>
      <c r="J11" s="36"/>
      <c r="K11" s="37"/>
    </row>
    <row r="12" spans="1:11" x14ac:dyDescent="0.3">
      <c r="I12" s="35"/>
      <c r="J12" s="36"/>
      <c r="K12" s="37"/>
    </row>
    <row r="13" spans="1:11" x14ac:dyDescent="0.3">
      <c r="I13" s="35"/>
      <c r="J13" s="36"/>
      <c r="K13" s="37"/>
    </row>
    <row r="14" spans="1:11" x14ac:dyDescent="0.3">
      <c r="I14" s="35"/>
      <c r="J14" s="36"/>
      <c r="K14" s="37"/>
    </row>
    <row r="15" spans="1:11" x14ac:dyDescent="0.3">
      <c r="I15" s="35"/>
      <c r="J15" s="36"/>
      <c r="K15" s="37"/>
    </row>
    <row r="16" spans="1:11" x14ac:dyDescent="0.3">
      <c r="I16" s="35"/>
      <c r="J16" s="36"/>
      <c r="K16" s="37"/>
    </row>
    <row r="17" spans="9:11" x14ac:dyDescent="0.3">
      <c r="I17" s="35"/>
      <c r="J17" s="36"/>
      <c r="K17" s="37"/>
    </row>
    <row r="18" spans="9:11" x14ac:dyDescent="0.3">
      <c r="I18" s="35"/>
      <c r="J18" s="36"/>
      <c r="K18" s="37"/>
    </row>
    <row r="19" spans="9:11" x14ac:dyDescent="0.3">
      <c r="I19" s="35"/>
      <c r="J19" s="36"/>
      <c r="K19" s="37"/>
    </row>
    <row r="20" spans="9:11" x14ac:dyDescent="0.3">
      <c r="I20" s="38"/>
      <c r="J20" s="39"/>
      <c r="K20" s="40"/>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sheetPr>
  <dimension ref="A3:B8"/>
  <sheetViews>
    <sheetView rightToLeft="1" workbookViewId="0">
      <selection activeCell="B22" sqref="B22"/>
    </sheetView>
  </sheetViews>
  <sheetFormatPr defaultRowHeight="14.4" x14ac:dyDescent="0.3"/>
  <cols>
    <col min="1" max="1" width="12.33203125" bestFit="1" customWidth="1"/>
    <col min="2" max="2" width="11.33203125" bestFit="1" customWidth="1"/>
  </cols>
  <sheetData>
    <row r="3" spans="1:2" x14ac:dyDescent="0.3">
      <c r="A3" s="12" t="s">
        <v>32</v>
      </c>
      <c r="B3" t="s">
        <v>34</v>
      </c>
    </row>
    <row r="4" spans="1:2" x14ac:dyDescent="0.3">
      <c r="A4" s="26" t="s">
        <v>40</v>
      </c>
      <c r="B4">
        <v>9632</v>
      </c>
    </row>
    <row r="5" spans="1:2" x14ac:dyDescent="0.3">
      <c r="A5" s="26" t="s">
        <v>37</v>
      </c>
      <c r="B5">
        <v>11180</v>
      </c>
    </row>
    <row r="6" spans="1:2" x14ac:dyDescent="0.3">
      <c r="A6" s="26" t="s">
        <v>38</v>
      </c>
      <c r="B6">
        <v>9460</v>
      </c>
    </row>
    <row r="7" spans="1:2" x14ac:dyDescent="0.3">
      <c r="A7" s="26" t="s">
        <v>39</v>
      </c>
      <c r="B7">
        <v>13760</v>
      </c>
    </row>
    <row r="8" spans="1:2" x14ac:dyDescent="0.3">
      <c r="A8" s="26" t="s">
        <v>33</v>
      </c>
      <c r="B8">
        <v>44032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4"/>
  <sheetViews>
    <sheetView rightToLeft="1" workbookViewId="0">
      <selection activeCell="A4" sqref="A4"/>
    </sheetView>
  </sheetViews>
  <sheetFormatPr defaultRowHeight="14.4" x14ac:dyDescent="0.3"/>
  <cols>
    <col min="1" max="1" width="12.33203125" customWidth="1"/>
    <col min="2" max="2" width="11.33203125" customWidth="1"/>
    <col min="3" max="11" width="9.44140625" customWidth="1"/>
    <col min="12" max="12" width="10.77734375" bestFit="1" customWidth="1"/>
  </cols>
  <sheetData>
    <row r="3" spans="1:2" x14ac:dyDescent="0.3">
      <c r="A3" s="12" t="s">
        <v>32</v>
      </c>
      <c r="B3" t="s">
        <v>34</v>
      </c>
    </row>
    <row r="4" spans="1:2" x14ac:dyDescent="0.3">
      <c r="A4" s="41">
        <v>45397</v>
      </c>
      <c r="B4">
        <v>5160</v>
      </c>
    </row>
    <row r="5" spans="1:2" x14ac:dyDescent="0.3">
      <c r="A5" s="41">
        <v>45398</v>
      </c>
      <c r="B5">
        <v>1032</v>
      </c>
    </row>
    <row r="6" spans="1:2" x14ac:dyDescent="0.3">
      <c r="A6" s="41">
        <v>45399</v>
      </c>
      <c r="B6">
        <v>8600</v>
      </c>
    </row>
    <row r="7" spans="1:2" x14ac:dyDescent="0.3">
      <c r="A7" s="41">
        <v>45400</v>
      </c>
      <c r="B7">
        <v>860</v>
      </c>
    </row>
    <row r="8" spans="1:2" x14ac:dyDescent="0.3">
      <c r="A8" s="41">
        <v>45401</v>
      </c>
      <c r="B8">
        <v>1720</v>
      </c>
    </row>
    <row r="9" spans="1:2" x14ac:dyDescent="0.3">
      <c r="A9" s="41">
        <v>45402</v>
      </c>
      <c r="B9">
        <v>3440</v>
      </c>
    </row>
    <row r="10" spans="1:2" x14ac:dyDescent="0.3">
      <c r="A10" s="41">
        <v>45403</v>
      </c>
      <c r="B10">
        <v>4300</v>
      </c>
    </row>
    <row r="11" spans="1:2" x14ac:dyDescent="0.3">
      <c r="A11" s="41">
        <v>45404</v>
      </c>
      <c r="B11">
        <v>10320</v>
      </c>
    </row>
    <row r="12" spans="1:2" x14ac:dyDescent="0.3">
      <c r="A12" s="41">
        <v>45405</v>
      </c>
      <c r="B12">
        <v>3440</v>
      </c>
    </row>
    <row r="13" spans="1:2" x14ac:dyDescent="0.3">
      <c r="A13" s="41">
        <v>45406</v>
      </c>
      <c r="B13">
        <v>5160</v>
      </c>
    </row>
    <row r="14" spans="1:2" x14ac:dyDescent="0.3">
      <c r="A14" s="26" t="s">
        <v>33</v>
      </c>
      <c r="B14">
        <v>44032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D5:E16"/>
  <sheetViews>
    <sheetView rightToLeft="1" workbookViewId="0">
      <selection activeCell="D6" sqref="D6:E16"/>
    </sheetView>
  </sheetViews>
  <sheetFormatPr defaultRowHeight="14.4" x14ac:dyDescent="0.3"/>
  <cols>
    <col min="4" max="4" width="11.21875" bestFit="1" customWidth="1"/>
  </cols>
  <sheetData>
    <row r="5" spans="4:5" x14ac:dyDescent="0.3">
      <c r="D5" s="8" t="s">
        <v>27</v>
      </c>
      <c r="E5" s="8" t="s">
        <v>3</v>
      </c>
    </row>
    <row r="6" spans="4:5" x14ac:dyDescent="0.3">
      <c r="D6" s="1" t="s">
        <v>6</v>
      </c>
      <c r="E6" s="1" t="s">
        <v>8</v>
      </c>
    </row>
    <row r="7" spans="4:5" x14ac:dyDescent="0.3">
      <c r="D7" s="1" t="s">
        <v>9</v>
      </c>
      <c r="E7" s="1" t="s">
        <v>8</v>
      </c>
    </row>
    <row r="8" spans="4:5" x14ac:dyDescent="0.3">
      <c r="D8" s="1" t="s">
        <v>11</v>
      </c>
      <c r="E8" s="1" t="s">
        <v>10</v>
      </c>
    </row>
    <row r="9" spans="4:5" x14ac:dyDescent="0.3">
      <c r="D9" s="1" t="s">
        <v>12</v>
      </c>
      <c r="E9" s="1" t="s">
        <v>13</v>
      </c>
    </row>
    <row r="10" spans="4:5" x14ac:dyDescent="0.3">
      <c r="D10" s="1" t="s">
        <v>14</v>
      </c>
      <c r="E10" s="1" t="s">
        <v>15</v>
      </c>
    </row>
    <row r="11" spans="4:5" x14ac:dyDescent="0.3">
      <c r="D11" s="1" t="s">
        <v>16</v>
      </c>
      <c r="E11" s="1" t="s">
        <v>13</v>
      </c>
    </row>
    <row r="12" spans="4:5" x14ac:dyDescent="0.3">
      <c r="D12" s="1" t="s">
        <v>17</v>
      </c>
      <c r="E12" s="1" t="s">
        <v>18</v>
      </c>
    </row>
    <row r="13" spans="4:5" x14ac:dyDescent="0.3">
      <c r="D13" s="1" t="s">
        <v>19</v>
      </c>
      <c r="E13" s="1" t="s">
        <v>20</v>
      </c>
    </row>
    <row r="14" spans="4:5" x14ac:dyDescent="0.3">
      <c r="D14" s="1" t="s">
        <v>21</v>
      </c>
      <c r="E14" s="1" t="s">
        <v>22</v>
      </c>
    </row>
    <row r="15" spans="4:5" x14ac:dyDescent="0.3">
      <c r="D15" s="1" t="s">
        <v>23</v>
      </c>
      <c r="E15" s="1" t="s">
        <v>8</v>
      </c>
    </row>
    <row r="16" spans="4:5" x14ac:dyDescent="0.3">
      <c r="D16" s="1" t="s">
        <v>6</v>
      </c>
      <c r="E16" s="1" t="s">
        <v>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الرئيسي</vt:lpstr>
      <vt:lpstr>المبيعات بالعملاء</vt:lpstr>
      <vt:lpstr>المبيعات بالمنطقة</vt:lpstr>
      <vt:lpstr>لوحة التحكم</vt:lpstr>
      <vt:lpstr>المبيعات بأنواع العملاء</vt:lpstr>
      <vt:lpstr>المبيعات بالمندوب</vt:lpstr>
      <vt:lpstr>تريند المبيعات</vt:lpstr>
      <vt:lpstr>قاعدة بيانات</vt:lpstr>
      <vt:lpstr>الرئيسي!Extract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 Hendy</dc:creator>
  <cp:lastModifiedBy>20812020101280</cp:lastModifiedBy>
  <dcterms:created xsi:type="dcterms:W3CDTF">2024-04-17T15:43:12Z</dcterms:created>
  <dcterms:modified xsi:type="dcterms:W3CDTF">2024-10-24T11:31:24Z</dcterms:modified>
</cp:coreProperties>
</file>