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\OneDrive\سطح المكتب\New folder\"/>
    </mc:Choice>
  </mc:AlternateContent>
  <xr:revisionPtr revIDLastSave="0" documentId="13_ncr:1_{FE5E25D8-031E-4268-82B9-87B9565F1346}" xr6:coauthVersionLast="47" xr6:coauthVersionMax="47" xr10:uidLastSave="{00000000-0000-0000-0000-000000000000}"/>
  <bookViews>
    <workbookView xWindow="-120" yWindow="-120" windowWidth="29040" windowHeight="15840" activeTab="2" xr2:uid="{881D9CD9-AD71-49FC-9EE6-4D090814F28E}"/>
  </bookViews>
  <sheets>
    <sheet name="fruits" sheetId="3" r:id="rId1"/>
    <sheet name="vegetables" sheetId="4" r:id="rId2"/>
    <sheet name="excel solver" sheetId="5" r:id="rId3"/>
    <sheet name="na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4" l="1"/>
  <c r="U1" i="4"/>
  <c r="Y20" i="5"/>
  <c r="U15" i="5"/>
  <c r="T15" i="5"/>
  <c r="S15" i="5"/>
  <c r="R15" i="5"/>
  <c r="Q15" i="5"/>
  <c r="P15" i="5"/>
  <c r="O15" i="5"/>
  <c r="V14" i="5"/>
  <c r="V13" i="5"/>
  <c r="V12" i="5"/>
  <c r="V11" i="5"/>
  <c r="L20" i="5"/>
  <c r="H15" i="5"/>
  <c r="G15" i="5"/>
  <c r="F15" i="5"/>
  <c r="E15" i="5"/>
  <c r="D15" i="5"/>
  <c r="C15" i="5"/>
  <c r="B15" i="5"/>
  <c r="I14" i="5"/>
  <c r="I13" i="5"/>
  <c r="I12" i="5"/>
  <c r="I11" i="5"/>
  <c r="V12" i="3"/>
  <c r="W48" i="4"/>
  <c r="Q1" i="4"/>
  <c r="Q38" i="4"/>
  <c r="N41" i="4" s="1"/>
  <c r="P38" i="4"/>
  <c r="R1" i="4"/>
  <c r="O4" i="4" s="1"/>
  <c r="T1" i="4" s="1"/>
  <c r="O5" i="4" s="1"/>
  <c r="P2" i="3"/>
  <c r="Q2" i="3"/>
  <c r="N5" i="3" s="1"/>
  <c r="P55" i="4" l="1"/>
  <c r="S38" i="4"/>
  <c r="P51" i="4" s="1"/>
  <c r="Q16" i="4"/>
  <c r="Q20" i="4"/>
  <c r="V1" i="4"/>
  <c r="Q18" i="4" s="1"/>
  <c r="Q21" i="4"/>
  <c r="Q13" i="4"/>
  <c r="Q12" i="4"/>
  <c r="S1" i="4"/>
  <c r="Q11" i="4" s="1"/>
  <c r="R38" i="4"/>
  <c r="P50" i="4" s="1"/>
  <c r="P19" i="3"/>
  <c r="S2" i="3"/>
  <c r="P15" i="3" s="1"/>
  <c r="R2" i="3"/>
  <c r="P14" i="3" s="1"/>
  <c r="N42" i="4" l="1"/>
  <c r="P59" i="4" s="1"/>
  <c r="Q17" i="4"/>
  <c r="Q14" i="4"/>
  <c r="O6" i="4"/>
  <c r="N6" i="3"/>
  <c r="P23" i="3" s="1"/>
  <c r="Q22" i="4"/>
  <c r="P61" i="4"/>
  <c r="P60" i="4"/>
  <c r="U38" i="4" l="1"/>
  <c r="N43" i="4" s="1"/>
  <c r="Q28" i="4"/>
  <c r="Q27" i="4"/>
  <c r="T2" i="3"/>
  <c r="N7" i="3" s="1"/>
  <c r="P25" i="3"/>
  <c r="P24" i="3"/>
  <c r="W1" i="4"/>
  <c r="Q25" i="4"/>
  <c r="Q24" i="4"/>
  <c r="P57" i="4"/>
  <c r="P16" i="3"/>
  <c r="P53" i="4" l="1"/>
  <c r="P20" i="3"/>
  <c r="P67" i="4"/>
  <c r="V38" i="4"/>
  <c r="P66" i="4"/>
  <c r="P65" i="4"/>
  <c r="T38" i="4"/>
  <c r="P64" i="4"/>
  <c r="Q15" i="4"/>
  <c r="Q19" i="4"/>
  <c r="Q23" i="4"/>
  <c r="U2" i="3"/>
  <c r="P28" i="3"/>
  <c r="V2" i="3"/>
  <c r="P29" i="3"/>
  <c r="P31" i="3"/>
  <c r="P30" i="3"/>
  <c r="P54" i="4" l="1"/>
  <c r="P58" i="4"/>
  <c r="P63" i="4"/>
  <c r="P52" i="4"/>
  <c r="P56" i="4"/>
  <c r="P62" i="4"/>
  <c r="P17" i="3"/>
  <c r="P21" i="3"/>
  <c r="P26" i="3"/>
  <c r="P18" i="3"/>
  <c r="P22" i="3"/>
  <c r="P27" i="3"/>
</calcChain>
</file>

<file path=xl/sharedStrings.xml><?xml version="1.0" encoding="utf-8"?>
<sst xmlns="http://schemas.openxmlformats.org/spreadsheetml/2006/main" count="1056" uniqueCount="69">
  <si>
    <t>fruits</t>
  </si>
  <si>
    <t>WH1</t>
  </si>
  <si>
    <t>WH2</t>
  </si>
  <si>
    <t>WH3</t>
  </si>
  <si>
    <t>WH4</t>
  </si>
  <si>
    <t>WH5</t>
  </si>
  <si>
    <t>WH6</t>
  </si>
  <si>
    <t>WH7</t>
  </si>
  <si>
    <t>production</t>
  </si>
  <si>
    <t>Farm1</t>
  </si>
  <si>
    <t>350KG</t>
  </si>
  <si>
    <t>Farm2</t>
  </si>
  <si>
    <t>600KG</t>
  </si>
  <si>
    <t>Farm3</t>
  </si>
  <si>
    <t>550KG</t>
  </si>
  <si>
    <t>Farm4</t>
  </si>
  <si>
    <t>500KG</t>
  </si>
  <si>
    <t>demand</t>
  </si>
  <si>
    <t>300KG</t>
  </si>
  <si>
    <t>250KG</t>
  </si>
  <si>
    <t>200KG</t>
  </si>
  <si>
    <t>100KG</t>
  </si>
  <si>
    <t>vegetables</t>
  </si>
  <si>
    <t>400KG</t>
  </si>
  <si>
    <t>150KG</t>
  </si>
  <si>
    <t xml:space="preserve"> </t>
  </si>
  <si>
    <t>0KG</t>
  </si>
  <si>
    <t/>
  </si>
  <si>
    <t>PIJ=ui+vj-cij</t>
  </si>
  <si>
    <t>C13</t>
  </si>
  <si>
    <t>C14</t>
  </si>
  <si>
    <t>C15</t>
  </si>
  <si>
    <t>C16</t>
  </si>
  <si>
    <t>C17</t>
  </si>
  <si>
    <t>C21</t>
  </si>
  <si>
    <t>C25</t>
  </si>
  <si>
    <t>C26</t>
  </si>
  <si>
    <t>C27</t>
  </si>
  <si>
    <t>C31</t>
  </si>
  <si>
    <t>C32</t>
  </si>
  <si>
    <t>C33</t>
  </si>
  <si>
    <t>C36</t>
  </si>
  <si>
    <t>C37</t>
  </si>
  <si>
    <t>C41</t>
  </si>
  <si>
    <t>C42</t>
  </si>
  <si>
    <t>C43</t>
  </si>
  <si>
    <t>C44</t>
  </si>
  <si>
    <t>C45</t>
  </si>
  <si>
    <t>1.23(+)</t>
  </si>
  <si>
    <t>3.84(+)</t>
  </si>
  <si>
    <t>5.62(-)</t>
  </si>
  <si>
    <t>5.89(-)</t>
  </si>
  <si>
    <t>U/V</t>
  </si>
  <si>
    <t>C35</t>
  </si>
  <si>
    <t>TOTAL COAST</t>
  </si>
  <si>
    <t>TOTAL COST</t>
  </si>
  <si>
    <t>Prepared by:</t>
  </si>
  <si>
    <t>Mahmoud Zain Sabto 180501448.</t>
  </si>
  <si>
    <t>Salem Zeidan 190501142.</t>
  </si>
  <si>
    <t>Razan Abusabrah 190501492.</t>
  </si>
  <si>
    <t>Khalid Saud 180501244.</t>
  </si>
  <si>
    <r>
      <t>Oubai Nasrallah 17050163</t>
    </r>
    <r>
      <rPr>
        <b/>
        <sz val="16"/>
        <color theme="1"/>
        <rFont val="Arial"/>
        <family val="2"/>
      </rPr>
      <t>2</t>
    </r>
    <r>
      <rPr>
        <b/>
        <sz val="16"/>
        <color theme="1"/>
        <rFont val="Calibri"/>
        <family val="2"/>
        <scheme val="minor"/>
      </rPr>
      <t>.</t>
    </r>
  </si>
  <si>
    <t>supply</t>
  </si>
  <si>
    <t>received</t>
  </si>
  <si>
    <t>Total Transportation cost</t>
  </si>
  <si>
    <t xml:space="preserve"> fruits</t>
  </si>
  <si>
    <t>Supply</t>
  </si>
  <si>
    <t>50KG</t>
  </si>
  <si>
    <t>450KG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</si>
</sst>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.5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.5"/>
      <color rgb="FF000000"/>
      <name val="Arial"/>
      <family val="2"/>
    </font>
    <font>
      <sz val="11.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0" borderId="2" xfId="0" applyNumberFormat="1" applyFont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1" fillId="5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 wrapText="1"/>
    </xf>
    <xf numFmtId="2" fontId="7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C802-7F4C-48AD-95A1-43E9A45A91D9}">
  <dimension ref="C1:Z86"/>
  <sheetViews>
    <sheetView zoomScale="85" zoomScaleNormal="85" workbookViewId="0">
      <selection activeCell="M24" sqref="M24"/>
    </sheetView>
  </sheetViews>
  <sheetFormatPr defaultColWidth="11.140625" defaultRowHeight="15" x14ac:dyDescent="0.25"/>
  <cols>
    <col min="1" max="16384" width="11.140625" style="1"/>
  </cols>
  <sheetData>
    <row r="1" spans="3:23" ht="15.75" thickBot="1" x14ac:dyDescent="0.3"/>
    <row r="2" spans="3:23" ht="15.75" thickBot="1" x14ac:dyDescent="0.3"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N2" s="1" t="s">
        <v>52</v>
      </c>
      <c r="P2" s="8">
        <f>D3-N4</f>
        <v>0.28000000000000003</v>
      </c>
      <c r="Q2" s="8">
        <f>E3-N4</f>
        <v>0.81</v>
      </c>
      <c r="R2" s="8">
        <f>F4-N5</f>
        <v>1.1100000000000001</v>
      </c>
      <c r="S2" s="8">
        <f>G4-N5</f>
        <v>4.8100000000000005</v>
      </c>
      <c r="T2" s="8">
        <f>H5-N6</f>
        <v>2.58</v>
      </c>
      <c r="U2" s="8">
        <f>I6-N7</f>
        <v>-0.62000000000000011</v>
      </c>
      <c r="V2" s="8">
        <f>J6-N7</f>
        <v>0.97</v>
      </c>
    </row>
    <row r="3" spans="3:23" ht="15.75" thickBot="1" x14ac:dyDescent="0.3">
      <c r="C3" s="4" t="s">
        <v>9</v>
      </c>
      <c r="D3" s="35">
        <v>0.28000000000000003</v>
      </c>
      <c r="E3" s="35">
        <v>0.81</v>
      </c>
      <c r="F3" s="35">
        <v>5.46</v>
      </c>
      <c r="G3" s="35">
        <v>5.52</v>
      </c>
      <c r="H3" s="35">
        <v>6.54</v>
      </c>
      <c r="I3" s="35">
        <v>0.72</v>
      </c>
      <c r="J3" s="35">
        <v>1.47</v>
      </c>
      <c r="K3" s="7" t="s">
        <v>10</v>
      </c>
      <c r="O3" s="2" t="s">
        <v>0</v>
      </c>
      <c r="P3" s="3" t="s">
        <v>1</v>
      </c>
      <c r="Q3" s="3" t="s">
        <v>2</v>
      </c>
      <c r="R3" s="3" t="s">
        <v>3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</row>
    <row r="4" spans="3:23" ht="15.75" thickBot="1" x14ac:dyDescent="0.3">
      <c r="C4" s="4" t="s">
        <v>11</v>
      </c>
      <c r="D4" s="35">
        <v>2.1</v>
      </c>
      <c r="E4" s="35">
        <v>1</v>
      </c>
      <c r="F4" s="35">
        <v>1.3</v>
      </c>
      <c r="G4" s="35">
        <v>5</v>
      </c>
      <c r="H4" s="35">
        <v>3.09</v>
      </c>
      <c r="I4" s="35">
        <v>0.90804260092180944</v>
      </c>
      <c r="J4" s="35">
        <v>5.7</v>
      </c>
      <c r="K4" s="7" t="s">
        <v>12</v>
      </c>
      <c r="N4" s="1">
        <v>0</v>
      </c>
      <c r="O4" s="4" t="s">
        <v>9</v>
      </c>
      <c r="P4" s="5">
        <v>300</v>
      </c>
      <c r="Q4" s="5">
        <v>50</v>
      </c>
      <c r="R4" s="6" t="s">
        <v>25</v>
      </c>
      <c r="S4" s="6" t="s">
        <v>25</v>
      </c>
      <c r="T4" s="6" t="s">
        <v>25</v>
      </c>
      <c r="U4" s="6" t="s">
        <v>25</v>
      </c>
      <c r="V4" s="6" t="s">
        <v>25</v>
      </c>
      <c r="W4" s="6" t="s">
        <v>26</v>
      </c>
    </row>
    <row r="5" spans="3:23" ht="15.75" thickBot="1" x14ac:dyDescent="0.3">
      <c r="C5" s="4" t="s">
        <v>13</v>
      </c>
      <c r="D5" s="35">
        <v>0.33</v>
      </c>
      <c r="E5" s="35">
        <v>1.07</v>
      </c>
      <c r="F5" s="35">
        <v>6.76</v>
      </c>
      <c r="G5" s="35">
        <v>3.72</v>
      </c>
      <c r="H5" s="35">
        <v>1.49</v>
      </c>
      <c r="I5" s="35">
        <v>0.93817864832321107</v>
      </c>
      <c r="J5" s="35">
        <v>5.38</v>
      </c>
      <c r="K5" s="7" t="s">
        <v>14</v>
      </c>
      <c r="N5" s="8">
        <f>E4-Q2</f>
        <v>0.18999999999999995</v>
      </c>
      <c r="O5" s="4" t="s">
        <v>11</v>
      </c>
      <c r="P5" s="6" t="s">
        <v>25</v>
      </c>
      <c r="Q5" s="5">
        <v>200</v>
      </c>
      <c r="R5" s="5">
        <v>300</v>
      </c>
      <c r="S5" s="5">
        <v>100</v>
      </c>
      <c r="T5" s="6" t="s">
        <v>25</v>
      </c>
      <c r="U5" s="6" t="s">
        <v>25</v>
      </c>
      <c r="V5" s="6" t="s">
        <v>25</v>
      </c>
      <c r="W5" s="6" t="s">
        <v>26</v>
      </c>
    </row>
    <row r="6" spans="3:23" ht="15.75" thickBot="1" x14ac:dyDescent="0.3">
      <c r="C6" s="4" t="s">
        <v>15</v>
      </c>
      <c r="D6" s="35">
        <v>1.17</v>
      </c>
      <c r="E6" s="35">
        <v>1.66</v>
      </c>
      <c r="F6" s="35">
        <v>5.16</v>
      </c>
      <c r="G6" s="35">
        <v>6.29</v>
      </c>
      <c r="H6" s="35">
        <v>3.41</v>
      </c>
      <c r="I6" s="35">
        <v>0.21</v>
      </c>
      <c r="J6" s="35">
        <v>1.8</v>
      </c>
      <c r="K6" s="7" t="s">
        <v>16</v>
      </c>
      <c r="N6" s="8">
        <f>G5-S2</f>
        <v>-1.0900000000000003</v>
      </c>
      <c r="O6" s="4" t="s">
        <v>13</v>
      </c>
      <c r="P6" s="6" t="s">
        <v>25</v>
      </c>
      <c r="Q6" s="6" t="s">
        <v>25</v>
      </c>
      <c r="R6" s="6" t="s">
        <v>25</v>
      </c>
      <c r="S6" s="5">
        <v>400</v>
      </c>
      <c r="T6" s="5">
        <v>150</v>
      </c>
      <c r="U6" s="6" t="s">
        <v>25</v>
      </c>
      <c r="V6" s="6" t="s">
        <v>25</v>
      </c>
      <c r="W6" s="6" t="s">
        <v>26</v>
      </c>
    </row>
    <row r="7" spans="3:23" ht="15.75" thickBot="1" x14ac:dyDescent="0.3">
      <c r="C7" s="4" t="s">
        <v>17</v>
      </c>
      <c r="D7" s="7" t="s">
        <v>18</v>
      </c>
      <c r="E7" s="7" t="s">
        <v>19</v>
      </c>
      <c r="F7" s="7" t="s">
        <v>18</v>
      </c>
      <c r="G7" s="7" t="s">
        <v>16</v>
      </c>
      <c r="H7" s="7" t="s">
        <v>20</v>
      </c>
      <c r="I7" s="7" t="s">
        <v>21</v>
      </c>
      <c r="J7" s="7" t="s">
        <v>10</v>
      </c>
      <c r="K7" s="7"/>
      <c r="N7" s="8">
        <f>H6-T2</f>
        <v>0.83000000000000007</v>
      </c>
      <c r="O7" s="4" t="s">
        <v>15</v>
      </c>
      <c r="P7" s="6" t="s">
        <v>25</v>
      </c>
      <c r="Q7" s="6" t="s">
        <v>25</v>
      </c>
      <c r="R7" s="6" t="s">
        <v>25</v>
      </c>
      <c r="S7" s="6" t="s">
        <v>25</v>
      </c>
      <c r="T7" s="5">
        <v>50</v>
      </c>
      <c r="U7" s="5">
        <v>100</v>
      </c>
      <c r="V7" s="5">
        <v>350</v>
      </c>
      <c r="W7" s="6" t="s">
        <v>26</v>
      </c>
    </row>
    <row r="8" spans="3:23" ht="15.75" thickBot="1" x14ac:dyDescent="0.3">
      <c r="C8" s="8"/>
      <c r="D8" s="8"/>
      <c r="E8" s="8"/>
      <c r="F8" s="8"/>
      <c r="G8" s="8"/>
      <c r="H8" s="8"/>
      <c r="I8" s="8"/>
      <c r="J8" s="8"/>
      <c r="O8" s="4" t="s">
        <v>17</v>
      </c>
      <c r="P8" s="6" t="s">
        <v>26</v>
      </c>
      <c r="Q8" s="6" t="s">
        <v>26</v>
      </c>
      <c r="R8" s="6" t="s">
        <v>26</v>
      </c>
      <c r="S8" s="6" t="s">
        <v>26</v>
      </c>
      <c r="T8" s="6" t="s">
        <v>26</v>
      </c>
      <c r="U8" s="6" t="s">
        <v>26</v>
      </c>
      <c r="V8" s="6" t="s">
        <v>26</v>
      </c>
      <c r="W8" s="7"/>
    </row>
    <row r="9" spans="3:23" ht="15.75" thickBot="1" x14ac:dyDescent="0.3">
      <c r="C9" s="8"/>
      <c r="D9" s="8"/>
      <c r="E9" s="8"/>
      <c r="F9" s="8"/>
      <c r="G9" s="8"/>
      <c r="H9" s="8"/>
      <c r="I9" s="8"/>
      <c r="J9" s="8"/>
    </row>
    <row r="10" spans="3:23" ht="15.75" thickBot="1" x14ac:dyDescent="0.3">
      <c r="C10" s="2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3" t="s">
        <v>7</v>
      </c>
      <c r="K10" s="3" t="s">
        <v>8</v>
      </c>
    </row>
    <row r="11" spans="3:23" ht="15.75" thickBot="1" x14ac:dyDescent="0.3">
      <c r="C11" s="4" t="s">
        <v>9</v>
      </c>
      <c r="D11" s="5">
        <v>300</v>
      </c>
      <c r="E11" s="7"/>
      <c r="F11" s="7"/>
      <c r="G11" s="7"/>
      <c r="H11" s="7"/>
      <c r="I11" s="7"/>
      <c r="J11" s="7"/>
      <c r="K11" s="7" t="s">
        <v>67</v>
      </c>
      <c r="U11" s="37" t="s">
        <v>54</v>
      </c>
      <c r="V11" s="37"/>
    </row>
    <row r="12" spans="3:23" ht="19.5" thickBot="1" x14ac:dyDescent="0.35">
      <c r="C12" s="4" t="s">
        <v>11</v>
      </c>
      <c r="D12" s="6" t="s">
        <v>25</v>
      </c>
      <c r="E12" s="7"/>
      <c r="F12" s="7"/>
      <c r="G12" s="7"/>
      <c r="H12" s="7"/>
      <c r="I12" s="7"/>
      <c r="J12" s="7"/>
      <c r="K12" s="7" t="s">
        <v>12</v>
      </c>
      <c r="O12" s="36" t="s">
        <v>28</v>
      </c>
      <c r="P12" s="36"/>
      <c r="Q12" s="36"/>
      <c r="R12" s="36"/>
      <c r="U12" s="1" t="s">
        <v>25</v>
      </c>
      <c r="V12" s="10">
        <f>SUMPRODUCT(P4:V7,D3:J6)</f>
        <v>3747.5</v>
      </c>
    </row>
    <row r="13" spans="3:23" ht="15.75" thickBot="1" x14ac:dyDescent="0.3">
      <c r="C13" s="4" t="s">
        <v>13</v>
      </c>
      <c r="D13" s="6" t="s">
        <v>25</v>
      </c>
      <c r="E13" s="7"/>
      <c r="F13" s="7"/>
      <c r="G13" s="7"/>
      <c r="H13" s="7"/>
      <c r="I13" s="7"/>
      <c r="J13" s="7"/>
      <c r="K13" s="7" t="s">
        <v>14</v>
      </c>
    </row>
    <row r="14" spans="3:23" ht="15.75" thickBot="1" x14ac:dyDescent="0.3">
      <c r="C14" s="4" t="s">
        <v>15</v>
      </c>
      <c r="D14" s="6" t="s">
        <v>25</v>
      </c>
      <c r="E14" s="7"/>
      <c r="F14" s="7"/>
      <c r="G14" s="7"/>
      <c r="H14" s="7"/>
      <c r="I14" s="7"/>
      <c r="J14" s="7"/>
      <c r="K14" s="7" t="s">
        <v>16</v>
      </c>
      <c r="O14" s="1" t="s">
        <v>29</v>
      </c>
      <c r="P14" s="8">
        <f>N4+R2-$F$3</f>
        <v>-4.3499999999999996</v>
      </c>
    </row>
    <row r="15" spans="3:23" ht="15.75" thickBot="1" x14ac:dyDescent="0.3">
      <c r="C15" s="4" t="s">
        <v>17</v>
      </c>
      <c r="D15" s="6" t="s">
        <v>26</v>
      </c>
      <c r="E15" s="7" t="s">
        <v>19</v>
      </c>
      <c r="F15" s="7" t="s">
        <v>18</v>
      </c>
      <c r="G15" s="7" t="s">
        <v>16</v>
      </c>
      <c r="H15" s="7" t="s">
        <v>20</v>
      </c>
      <c r="I15" s="7" t="s">
        <v>21</v>
      </c>
      <c r="J15" s="7" t="s">
        <v>10</v>
      </c>
      <c r="K15" s="7"/>
      <c r="O15" s="17" t="s">
        <v>30</v>
      </c>
      <c r="P15" s="18">
        <f>N4+S2-$G$3</f>
        <v>-0.70999999999999908</v>
      </c>
    </row>
    <row r="16" spans="3:23" x14ac:dyDescent="0.25">
      <c r="O16" s="1" t="s">
        <v>31</v>
      </c>
      <c r="P16" s="8">
        <f>N4+T2-$H$3</f>
        <v>-3.96</v>
      </c>
    </row>
    <row r="17" spans="3:26" ht="15.75" thickBot="1" x14ac:dyDescent="0.3">
      <c r="O17" s="1" t="s">
        <v>32</v>
      </c>
      <c r="P17" s="8">
        <f>N4+U2-$I$3</f>
        <v>-1.34</v>
      </c>
    </row>
    <row r="18" spans="3:26" ht="15.75" thickBot="1" x14ac:dyDescent="0.3">
      <c r="C18" s="2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O18" s="1" t="s">
        <v>33</v>
      </c>
      <c r="P18" s="8">
        <f>N4+V2-$J$3</f>
        <v>-0.5</v>
      </c>
    </row>
    <row r="19" spans="3:26" ht="15.75" thickBot="1" x14ac:dyDescent="0.3">
      <c r="C19" s="4" t="s">
        <v>9</v>
      </c>
      <c r="D19" s="5">
        <v>300</v>
      </c>
      <c r="E19" s="5">
        <v>50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26</v>
      </c>
      <c r="O19" s="1" t="s">
        <v>34</v>
      </c>
      <c r="P19" s="8">
        <f>N5+P2-$D$4</f>
        <v>-1.6300000000000001</v>
      </c>
    </row>
    <row r="20" spans="3:26" ht="15.75" thickBot="1" x14ac:dyDescent="0.3">
      <c r="C20" s="4" t="s">
        <v>11</v>
      </c>
      <c r="D20" s="6" t="s">
        <v>25</v>
      </c>
      <c r="E20" s="7"/>
      <c r="F20" s="7"/>
      <c r="G20" s="7"/>
      <c r="H20" s="7"/>
      <c r="I20" s="7"/>
      <c r="J20" s="7"/>
      <c r="K20" s="7" t="s">
        <v>12</v>
      </c>
      <c r="O20" s="1" t="s">
        <v>35</v>
      </c>
      <c r="P20" s="8">
        <f>N5+T2-$H$4</f>
        <v>-0.31999999999999984</v>
      </c>
    </row>
    <row r="21" spans="3:26" ht="15.75" thickBot="1" x14ac:dyDescent="0.3">
      <c r="C21" s="4" t="s">
        <v>13</v>
      </c>
      <c r="D21" s="6" t="s">
        <v>25</v>
      </c>
      <c r="E21" s="7"/>
      <c r="F21" s="7"/>
      <c r="G21" s="7"/>
      <c r="H21" s="7"/>
      <c r="I21" s="7"/>
      <c r="J21" s="7"/>
      <c r="K21" s="7" t="s">
        <v>14</v>
      </c>
      <c r="O21" s="1" t="s">
        <v>36</v>
      </c>
      <c r="P21" s="8">
        <f>N5+U2-$I$4</f>
        <v>-1.3380426009218096</v>
      </c>
    </row>
    <row r="22" spans="3:26" ht="15.75" thickBot="1" x14ac:dyDescent="0.3">
      <c r="C22" s="4" t="s">
        <v>15</v>
      </c>
      <c r="D22" s="6" t="s">
        <v>25</v>
      </c>
      <c r="E22" s="7"/>
      <c r="F22" s="7"/>
      <c r="G22" s="7"/>
      <c r="H22" s="7"/>
      <c r="I22" s="7"/>
      <c r="J22" s="7"/>
      <c r="K22" s="7" t="s">
        <v>16</v>
      </c>
      <c r="O22" s="1" t="s">
        <v>37</v>
      </c>
      <c r="P22" s="8">
        <f>N5+V2-$J$4</f>
        <v>-4.54</v>
      </c>
    </row>
    <row r="23" spans="3:26" ht="15.75" thickBot="1" x14ac:dyDescent="0.3">
      <c r="C23" s="4" t="s">
        <v>17</v>
      </c>
      <c r="D23" s="6" t="s">
        <v>26</v>
      </c>
      <c r="E23" s="7" t="s">
        <v>20</v>
      </c>
      <c r="F23" s="7" t="s">
        <v>18</v>
      </c>
      <c r="G23" s="7" t="s">
        <v>16</v>
      </c>
      <c r="H23" s="7" t="s">
        <v>20</v>
      </c>
      <c r="I23" s="7" t="s">
        <v>21</v>
      </c>
      <c r="J23" s="7" t="s">
        <v>10</v>
      </c>
      <c r="K23" s="7"/>
      <c r="O23" s="1" t="s">
        <v>38</v>
      </c>
      <c r="P23" s="8">
        <f>N6+P2-$D$5</f>
        <v>-1.1400000000000003</v>
      </c>
    </row>
    <row r="24" spans="3:26" x14ac:dyDescent="0.25">
      <c r="O24" s="1" t="s">
        <v>39</v>
      </c>
      <c r="P24" s="8">
        <f>N6+Q2-$E$5</f>
        <v>-1.3500000000000003</v>
      </c>
    </row>
    <row r="25" spans="3:26" ht="15.75" thickBot="1" x14ac:dyDescent="0.3">
      <c r="O25" s="1" t="s">
        <v>40</v>
      </c>
      <c r="P25" s="8">
        <f>N6+R2-$F$5</f>
        <v>-6.74</v>
      </c>
    </row>
    <row r="26" spans="3:26" ht="15.75" thickBot="1" x14ac:dyDescent="0.3">
      <c r="C26" s="2" t="s">
        <v>0</v>
      </c>
      <c r="D26" s="3" t="s">
        <v>1</v>
      </c>
      <c r="E26" s="3" t="s">
        <v>2</v>
      </c>
      <c r="F26" s="3" t="s">
        <v>3</v>
      </c>
      <c r="G26" s="3" t="s">
        <v>4</v>
      </c>
      <c r="H26" s="3" t="s">
        <v>5</v>
      </c>
      <c r="I26" s="3" t="s">
        <v>6</v>
      </c>
      <c r="J26" s="3" t="s">
        <v>7</v>
      </c>
      <c r="K26" s="3" t="s">
        <v>8</v>
      </c>
      <c r="O26" s="1" t="s">
        <v>41</v>
      </c>
      <c r="P26" s="8">
        <f>N6+U2-$I$5</f>
        <v>-2.6481786483232117</v>
      </c>
    </row>
    <row r="27" spans="3:26" ht="15.75" thickBot="1" x14ac:dyDescent="0.3">
      <c r="C27" s="4" t="s">
        <v>9</v>
      </c>
      <c r="D27" s="5">
        <v>300</v>
      </c>
      <c r="E27" s="5">
        <v>50</v>
      </c>
      <c r="F27" s="6" t="s">
        <v>25</v>
      </c>
      <c r="G27" s="6" t="s">
        <v>25</v>
      </c>
      <c r="H27" s="6" t="s">
        <v>25</v>
      </c>
      <c r="I27" s="6" t="s">
        <v>25</v>
      </c>
      <c r="J27" s="6" t="s">
        <v>25</v>
      </c>
      <c r="K27" s="6" t="s">
        <v>26</v>
      </c>
      <c r="O27" s="1" t="s">
        <v>42</v>
      </c>
      <c r="P27" s="8">
        <f>N6+V2-$J$5</f>
        <v>-5.5</v>
      </c>
    </row>
    <row r="28" spans="3:26" ht="15.75" thickBot="1" x14ac:dyDescent="0.3">
      <c r="C28" s="4" t="s">
        <v>11</v>
      </c>
      <c r="D28" s="6" t="s">
        <v>25</v>
      </c>
      <c r="E28" s="5">
        <v>200</v>
      </c>
      <c r="F28" s="7"/>
      <c r="G28" s="7"/>
      <c r="H28" s="7"/>
      <c r="I28" s="7"/>
      <c r="J28" s="7"/>
      <c r="K28" s="7" t="s">
        <v>23</v>
      </c>
      <c r="O28" s="1" t="s">
        <v>43</v>
      </c>
      <c r="P28" s="8">
        <f>N7+P2-$D$6</f>
        <v>-5.9999999999999831E-2</v>
      </c>
      <c r="Z28" s="15" t="s">
        <v>27</v>
      </c>
    </row>
    <row r="29" spans="3:26" ht="15.75" thickBot="1" x14ac:dyDescent="0.3">
      <c r="C29" s="4" t="s">
        <v>13</v>
      </c>
      <c r="D29" s="6" t="s">
        <v>25</v>
      </c>
      <c r="E29" s="6" t="s">
        <v>25</v>
      </c>
      <c r="F29" s="7"/>
      <c r="G29" s="7"/>
      <c r="H29" s="7"/>
      <c r="I29" s="7"/>
      <c r="J29" s="7"/>
      <c r="K29" s="7" t="s">
        <v>14</v>
      </c>
      <c r="O29" s="1" t="s">
        <v>44</v>
      </c>
      <c r="P29" s="8">
        <f>N7+Q2-$E$6</f>
        <v>-1.9999999999999796E-2</v>
      </c>
    </row>
    <row r="30" spans="3:26" ht="15.75" thickBot="1" x14ac:dyDescent="0.3">
      <c r="C30" s="4" t="s">
        <v>15</v>
      </c>
      <c r="D30" s="6" t="s">
        <v>25</v>
      </c>
      <c r="E30" s="6" t="s">
        <v>25</v>
      </c>
      <c r="F30" s="7"/>
      <c r="G30" s="7"/>
      <c r="H30" s="7"/>
      <c r="I30" s="7"/>
      <c r="J30" s="7"/>
      <c r="K30" s="7" t="s">
        <v>16</v>
      </c>
      <c r="O30" s="1" t="s">
        <v>45</v>
      </c>
      <c r="P30" s="8">
        <f>N7+R2-$F$6</f>
        <v>-3.2199999999999998</v>
      </c>
    </row>
    <row r="31" spans="3:26" ht="15.75" thickBot="1" x14ac:dyDescent="0.3">
      <c r="C31" s="4" t="s">
        <v>17</v>
      </c>
      <c r="D31" s="6" t="s">
        <v>26</v>
      </c>
      <c r="E31" s="6" t="s">
        <v>26</v>
      </c>
      <c r="F31" s="7" t="s">
        <v>18</v>
      </c>
      <c r="G31" s="7" t="s">
        <v>16</v>
      </c>
      <c r="H31" s="7" t="s">
        <v>20</v>
      </c>
      <c r="I31" s="7" t="s">
        <v>21</v>
      </c>
      <c r="J31" s="7" t="s">
        <v>10</v>
      </c>
      <c r="K31" s="7"/>
      <c r="O31" s="19" t="s">
        <v>46</v>
      </c>
      <c r="P31" s="20">
        <f>N7+S2-$G$6</f>
        <v>-0.64999999999999947</v>
      </c>
    </row>
    <row r="33" spans="3:11" ht="15.75" thickBot="1" x14ac:dyDescent="0.3"/>
    <row r="34" spans="3:11" ht="15.75" thickBot="1" x14ac:dyDescent="0.3">
      <c r="C34" s="2" t="s">
        <v>0</v>
      </c>
      <c r="D34" s="3" t="s">
        <v>1</v>
      </c>
      <c r="E34" s="3" t="s">
        <v>2</v>
      </c>
      <c r="F34" s="3" t="s">
        <v>3</v>
      </c>
      <c r="G34" s="3" t="s">
        <v>4</v>
      </c>
      <c r="H34" s="3" t="s">
        <v>5</v>
      </c>
      <c r="I34" s="3" t="s">
        <v>6</v>
      </c>
      <c r="J34" s="3" t="s">
        <v>7</v>
      </c>
      <c r="K34" s="3" t="s">
        <v>8</v>
      </c>
    </row>
    <row r="35" spans="3:11" ht="15.75" thickBot="1" x14ac:dyDescent="0.3">
      <c r="C35" s="4" t="s">
        <v>9</v>
      </c>
      <c r="D35" s="5">
        <v>300</v>
      </c>
      <c r="E35" s="5">
        <v>50</v>
      </c>
      <c r="F35" s="6" t="s">
        <v>25</v>
      </c>
      <c r="G35" s="6" t="s">
        <v>25</v>
      </c>
      <c r="H35" s="6" t="s">
        <v>25</v>
      </c>
      <c r="I35" s="6" t="s">
        <v>25</v>
      </c>
      <c r="J35" s="6" t="s">
        <v>25</v>
      </c>
      <c r="K35" s="6" t="s">
        <v>26</v>
      </c>
    </row>
    <row r="36" spans="3:11" ht="15.75" thickBot="1" x14ac:dyDescent="0.3">
      <c r="C36" s="4" t="s">
        <v>11</v>
      </c>
      <c r="D36" s="6" t="s">
        <v>25</v>
      </c>
      <c r="E36" s="5">
        <v>200</v>
      </c>
      <c r="F36" s="5">
        <v>300</v>
      </c>
      <c r="G36" s="7"/>
      <c r="H36" s="7"/>
      <c r="I36" s="7"/>
      <c r="J36" s="7"/>
      <c r="K36" s="7" t="s">
        <v>21</v>
      </c>
    </row>
    <row r="37" spans="3:11" ht="15.75" thickBot="1" x14ac:dyDescent="0.3">
      <c r="C37" s="4" t="s">
        <v>13</v>
      </c>
      <c r="D37" s="6" t="s">
        <v>25</v>
      </c>
      <c r="E37" s="6" t="s">
        <v>25</v>
      </c>
      <c r="F37" s="6" t="s">
        <v>25</v>
      </c>
      <c r="G37" s="7"/>
      <c r="H37" s="7"/>
      <c r="I37" s="7"/>
      <c r="J37" s="7"/>
      <c r="K37" s="7" t="s">
        <v>14</v>
      </c>
    </row>
    <row r="38" spans="3:11" ht="15.75" thickBot="1" x14ac:dyDescent="0.3">
      <c r="C38" s="4" t="s">
        <v>15</v>
      </c>
      <c r="D38" s="6" t="s">
        <v>25</v>
      </c>
      <c r="E38" s="6" t="s">
        <v>25</v>
      </c>
      <c r="F38" s="6" t="s">
        <v>25</v>
      </c>
      <c r="G38" s="7"/>
      <c r="H38" s="7"/>
      <c r="I38" s="7"/>
      <c r="J38" s="7"/>
      <c r="K38" s="7" t="s">
        <v>16</v>
      </c>
    </row>
    <row r="39" spans="3:11" ht="15.75" thickBot="1" x14ac:dyDescent="0.3">
      <c r="C39" s="4" t="s">
        <v>17</v>
      </c>
      <c r="D39" s="6" t="s">
        <v>26</v>
      </c>
      <c r="E39" s="6" t="s">
        <v>26</v>
      </c>
      <c r="F39" s="6" t="s">
        <v>26</v>
      </c>
      <c r="G39" s="7" t="s">
        <v>16</v>
      </c>
      <c r="H39" s="7" t="s">
        <v>20</v>
      </c>
      <c r="I39" s="7" t="s">
        <v>21</v>
      </c>
      <c r="J39" s="7" t="s">
        <v>10</v>
      </c>
      <c r="K39" s="7"/>
    </row>
    <row r="41" spans="3:11" ht="15.75" thickBot="1" x14ac:dyDescent="0.3"/>
    <row r="42" spans="3:11" ht="15.75" thickBot="1" x14ac:dyDescent="0.3">
      <c r="C42" s="2" t="s">
        <v>0</v>
      </c>
      <c r="D42" s="3" t="s">
        <v>1</v>
      </c>
      <c r="E42" s="3" t="s">
        <v>2</v>
      </c>
      <c r="F42" s="3" t="s">
        <v>3</v>
      </c>
      <c r="G42" s="3" t="s">
        <v>4</v>
      </c>
      <c r="H42" s="3" t="s">
        <v>5</v>
      </c>
      <c r="I42" s="3" t="s">
        <v>6</v>
      </c>
      <c r="J42" s="3" t="s">
        <v>7</v>
      </c>
      <c r="K42" s="3" t="s">
        <v>8</v>
      </c>
    </row>
    <row r="43" spans="3:11" ht="15.75" thickBot="1" x14ac:dyDescent="0.3">
      <c r="C43" s="4" t="s">
        <v>9</v>
      </c>
      <c r="D43" s="5">
        <v>300</v>
      </c>
      <c r="E43" s="5">
        <v>50</v>
      </c>
      <c r="F43" s="6" t="s">
        <v>25</v>
      </c>
      <c r="G43" s="6" t="s">
        <v>25</v>
      </c>
      <c r="H43" s="6" t="s">
        <v>25</v>
      </c>
      <c r="I43" s="6" t="s">
        <v>25</v>
      </c>
      <c r="J43" s="6" t="s">
        <v>25</v>
      </c>
      <c r="K43" s="6" t="s">
        <v>26</v>
      </c>
    </row>
    <row r="44" spans="3:11" ht="15.75" thickBot="1" x14ac:dyDescent="0.3">
      <c r="C44" s="4" t="s">
        <v>11</v>
      </c>
      <c r="D44" s="6" t="s">
        <v>25</v>
      </c>
      <c r="E44" s="5">
        <v>200</v>
      </c>
      <c r="F44" s="5">
        <v>300</v>
      </c>
      <c r="G44" s="5">
        <v>100</v>
      </c>
      <c r="H44" s="6" t="s">
        <v>25</v>
      </c>
      <c r="I44" s="6" t="s">
        <v>25</v>
      </c>
      <c r="J44" s="6" t="s">
        <v>25</v>
      </c>
      <c r="K44" s="6" t="s">
        <v>26</v>
      </c>
    </row>
    <row r="45" spans="3:11" ht="15.75" thickBot="1" x14ac:dyDescent="0.3">
      <c r="C45" s="4" t="s">
        <v>13</v>
      </c>
      <c r="D45" s="6" t="s">
        <v>25</v>
      </c>
      <c r="E45" s="6" t="s">
        <v>25</v>
      </c>
      <c r="F45" s="6" t="s">
        <v>25</v>
      </c>
      <c r="G45" s="7"/>
      <c r="H45" s="7"/>
      <c r="I45" s="7"/>
      <c r="J45" s="7"/>
      <c r="K45" s="7" t="s">
        <v>14</v>
      </c>
    </row>
    <row r="46" spans="3:11" ht="15.75" thickBot="1" x14ac:dyDescent="0.3">
      <c r="C46" s="4" t="s">
        <v>15</v>
      </c>
      <c r="D46" s="6" t="s">
        <v>25</v>
      </c>
      <c r="E46" s="6" t="s">
        <v>25</v>
      </c>
      <c r="F46" s="6" t="s">
        <v>25</v>
      </c>
      <c r="G46" s="7"/>
      <c r="H46" s="7"/>
      <c r="I46" s="7"/>
      <c r="J46" s="7"/>
      <c r="K46" s="7" t="s">
        <v>16</v>
      </c>
    </row>
    <row r="47" spans="3:11" ht="15.75" thickBot="1" x14ac:dyDescent="0.3">
      <c r="C47" s="4" t="s">
        <v>17</v>
      </c>
      <c r="D47" s="6" t="s">
        <v>26</v>
      </c>
      <c r="E47" s="6" t="s">
        <v>26</v>
      </c>
      <c r="F47" s="6" t="s">
        <v>26</v>
      </c>
      <c r="G47" s="7" t="s">
        <v>23</v>
      </c>
      <c r="H47" s="7" t="s">
        <v>20</v>
      </c>
      <c r="I47" s="7" t="s">
        <v>21</v>
      </c>
      <c r="J47" s="7" t="s">
        <v>10</v>
      </c>
      <c r="K47" s="7"/>
    </row>
    <row r="49" spans="3:11" ht="15.75" thickBot="1" x14ac:dyDescent="0.3"/>
    <row r="50" spans="3:11" ht="15.75" thickBot="1" x14ac:dyDescent="0.3">
      <c r="C50" s="2" t="s">
        <v>0</v>
      </c>
      <c r="D50" s="3" t="s">
        <v>1</v>
      </c>
      <c r="E50" s="3" t="s">
        <v>2</v>
      </c>
      <c r="F50" s="3" t="s">
        <v>3</v>
      </c>
      <c r="G50" s="3" t="s">
        <v>4</v>
      </c>
      <c r="H50" s="3" t="s">
        <v>5</v>
      </c>
      <c r="I50" s="3" t="s">
        <v>6</v>
      </c>
      <c r="J50" s="3" t="s">
        <v>7</v>
      </c>
      <c r="K50" s="3" t="s">
        <v>8</v>
      </c>
    </row>
    <row r="51" spans="3:11" ht="15.75" thickBot="1" x14ac:dyDescent="0.3">
      <c r="C51" s="4" t="s">
        <v>9</v>
      </c>
      <c r="D51" s="5">
        <v>300</v>
      </c>
      <c r="E51" s="5">
        <v>50</v>
      </c>
      <c r="F51" s="6" t="s">
        <v>25</v>
      </c>
      <c r="G51" s="6" t="s">
        <v>25</v>
      </c>
      <c r="H51" s="6" t="s">
        <v>25</v>
      </c>
      <c r="I51" s="6" t="s">
        <v>25</v>
      </c>
      <c r="J51" s="6" t="s">
        <v>25</v>
      </c>
      <c r="K51" s="6" t="s">
        <v>26</v>
      </c>
    </row>
    <row r="52" spans="3:11" ht="15.75" thickBot="1" x14ac:dyDescent="0.3">
      <c r="C52" s="4" t="s">
        <v>11</v>
      </c>
      <c r="D52" s="6" t="s">
        <v>25</v>
      </c>
      <c r="E52" s="5">
        <v>200</v>
      </c>
      <c r="F52" s="5">
        <v>300</v>
      </c>
      <c r="G52" s="5">
        <v>100</v>
      </c>
      <c r="H52" s="6" t="s">
        <v>25</v>
      </c>
      <c r="I52" s="6" t="s">
        <v>25</v>
      </c>
      <c r="J52" s="6" t="s">
        <v>25</v>
      </c>
      <c r="K52" s="6" t="s">
        <v>26</v>
      </c>
    </row>
    <row r="53" spans="3:11" ht="15.75" thickBot="1" x14ac:dyDescent="0.3">
      <c r="C53" s="4" t="s">
        <v>13</v>
      </c>
      <c r="D53" s="6" t="s">
        <v>25</v>
      </c>
      <c r="E53" s="6" t="s">
        <v>25</v>
      </c>
      <c r="F53" s="6" t="s">
        <v>25</v>
      </c>
      <c r="G53" s="5">
        <v>400</v>
      </c>
      <c r="H53" s="7"/>
      <c r="I53" s="7"/>
      <c r="J53" s="7"/>
      <c r="K53" s="7" t="s">
        <v>24</v>
      </c>
    </row>
    <row r="54" spans="3:11" ht="15.75" thickBot="1" x14ac:dyDescent="0.3">
      <c r="C54" s="4" t="s">
        <v>15</v>
      </c>
      <c r="D54" s="6" t="s">
        <v>25</v>
      </c>
      <c r="E54" s="6" t="s">
        <v>25</v>
      </c>
      <c r="F54" s="6" t="s">
        <v>25</v>
      </c>
      <c r="G54" s="6" t="s">
        <v>25</v>
      </c>
      <c r="H54" s="7"/>
      <c r="I54" s="7"/>
      <c r="J54" s="7"/>
      <c r="K54" s="7" t="s">
        <v>16</v>
      </c>
    </row>
    <row r="55" spans="3:11" ht="15.75" thickBot="1" x14ac:dyDescent="0.3">
      <c r="C55" s="4" t="s">
        <v>17</v>
      </c>
      <c r="D55" s="6" t="s">
        <v>26</v>
      </c>
      <c r="E55" s="6" t="s">
        <v>26</v>
      </c>
      <c r="F55" s="6" t="s">
        <v>26</v>
      </c>
      <c r="G55" s="6" t="s">
        <v>26</v>
      </c>
      <c r="H55" s="7" t="s">
        <v>20</v>
      </c>
      <c r="I55" s="7" t="s">
        <v>21</v>
      </c>
      <c r="J55" s="7" t="s">
        <v>10</v>
      </c>
      <c r="K55" s="7"/>
    </row>
    <row r="57" spans="3:11" ht="15.75" thickBot="1" x14ac:dyDescent="0.3"/>
    <row r="58" spans="3:11" ht="15.75" thickBot="1" x14ac:dyDescent="0.3">
      <c r="C58" s="2" t="s">
        <v>0</v>
      </c>
      <c r="D58" s="3" t="s">
        <v>1</v>
      </c>
      <c r="E58" s="3" t="s">
        <v>2</v>
      </c>
      <c r="F58" s="3" t="s">
        <v>3</v>
      </c>
      <c r="G58" s="3" t="s">
        <v>4</v>
      </c>
      <c r="H58" s="3" t="s">
        <v>5</v>
      </c>
      <c r="I58" s="3" t="s">
        <v>6</v>
      </c>
      <c r="J58" s="3" t="s">
        <v>7</v>
      </c>
      <c r="K58" s="3" t="s">
        <v>8</v>
      </c>
    </row>
    <row r="59" spans="3:11" ht="15.75" thickBot="1" x14ac:dyDescent="0.3">
      <c r="C59" s="4" t="s">
        <v>9</v>
      </c>
      <c r="D59" s="5">
        <v>300</v>
      </c>
      <c r="E59" s="5">
        <v>50</v>
      </c>
      <c r="F59" s="6" t="s">
        <v>25</v>
      </c>
      <c r="G59" s="6" t="s">
        <v>25</v>
      </c>
      <c r="H59" s="6" t="s">
        <v>25</v>
      </c>
      <c r="I59" s="6" t="s">
        <v>25</v>
      </c>
      <c r="J59" s="6" t="s">
        <v>25</v>
      </c>
      <c r="K59" s="6" t="s">
        <v>26</v>
      </c>
    </row>
    <row r="60" spans="3:11" ht="15.75" thickBot="1" x14ac:dyDescent="0.3">
      <c r="C60" s="4" t="s">
        <v>11</v>
      </c>
      <c r="D60" s="6" t="s">
        <v>25</v>
      </c>
      <c r="E60" s="5">
        <v>200</v>
      </c>
      <c r="F60" s="5">
        <v>300</v>
      </c>
      <c r="G60" s="5">
        <v>100</v>
      </c>
      <c r="H60" s="6" t="s">
        <v>25</v>
      </c>
      <c r="I60" s="6" t="s">
        <v>25</v>
      </c>
      <c r="J60" s="6" t="s">
        <v>25</v>
      </c>
      <c r="K60" s="6" t="s">
        <v>26</v>
      </c>
    </row>
    <row r="61" spans="3:11" ht="15.75" thickBot="1" x14ac:dyDescent="0.3">
      <c r="C61" s="4" t="s">
        <v>13</v>
      </c>
      <c r="D61" s="6" t="s">
        <v>25</v>
      </c>
      <c r="E61" s="6" t="s">
        <v>25</v>
      </c>
      <c r="F61" s="6" t="s">
        <v>25</v>
      </c>
      <c r="G61" s="5">
        <v>400</v>
      </c>
      <c r="H61" s="5">
        <v>150</v>
      </c>
      <c r="I61" s="6" t="s">
        <v>25</v>
      </c>
      <c r="J61" s="6" t="s">
        <v>25</v>
      </c>
      <c r="K61" s="6" t="s">
        <v>26</v>
      </c>
    </row>
    <row r="62" spans="3:11" ht="15.75" thickBot="1" x14ac:dyDescent="0.3">
      <c r="C62" s="4" t="s">
        <v>15</v>
      </c>
      <c r="D62" s="6" t="s">
        <v>25</v>
      </c>
      <c r="E62" s="6" t="s">
        <v>25</v>
      </c>
      <c r="F62" s="6" t="s">
        <v>25</v>
      </c>
      <c r="G62" s="6" t="s">
        <v>25</v>
      </c>
      <c r="H62" s="7"/>
      <c r="I62" s="7"/>
      <c r="J62" s="7"/>
      <c r="K62" s="7" t="s">
        <v>16</v>
      </c>
    </row>
    <row r="63" spans="3:11" ht="15.75" thickBot="1" x14ac:dyDescent="0.3">
      <c r="C63" s="4" t="s">
        <v>17</v>
      </c>
      <c r="D63" s="6" t="s">
        <v>26</v>
      </c>
      <c r="E63" s="6" t="s">
        <v>26</v>
      </c>
      <c r="F63" s="6" t="s">
        <v>26</v>
      </c>
      <c r="G63" s="6" t="s">
        <v>26</v>
      </c>
      <c r="H63" s="7" t="s">
        <v>67</v>
      </c>
      <c r="I63" s="7" t="s">
        <v>21</v>
      </c>
      <c r="J63" s="7" t="s">
        <v>10</v>
      </c>
      <c r="K63" s="7"/>
    </row>
    <row r="65" spans="3:11" ht="15.75" thickBot="1" x14ac:dyDescent="0.3"/>
    <row r="66" spans="3:11" ht="15.75" thickBot="1" x14ac:dyDescent="0.3">
      <c r="C66" s="2" t="s">
        <v>0</v>
      </c>
      <c r="D66" s="3" t="s">
        <v>1</v>
      </c>
      <c r="E66" s="3" t="s">
        <v>2</v>
      </c>
      <c r="F66" s="3" t="s">
        <v>3</v>
      </c>
      <c r="G66" s="3" t="s">
        <v>4</v>
      </c>
      <c r="H66" s="3" t="s">
        <v>5</v>
      </c>
      <c r="I66" s="3" t="s">
        <v>6</v>
      </c>
      <c r="J66" s="3" t="s">
        <v>7</v>
      </c>
      <c r="K66" s="3" t="s">
        <v>8</v>
      </c>
    </row>
    <row r="67" spans="3:11" ht="15.75" thickBot="1" x14ac:dyDescent="0.3">
      <c r="C67" s="4" t="s">
        <v>9</v>
      </c>
      <c r="D67" s="5">
        <v>300</v>
      </c>
      <c r="E67" s="5">
        <v>50</v>
      </c>
      <c r="F67" s="6" t="s">
        <v>25</v>
      </c>
      <c r="G67" s="6" t="s">
        <v>25</v>
      </c>
      <c r="H67" s="6" t="s">
        <v>25</v>
      </c>
      <c r="I67" s="6" t="s">
        <v>25</v>
      </c>
      <c r="J67" s="6" t="s">
        <v>25</v>
      </c>
      <c r="K67" s="6" t="s">
        <v>26</v>
      </c>
    </row>
    <row r="68" spans="3:11" ht="15.75" thickBot="1" x14ac:dyDescent="0.3">
      <c r="C68" s="4" t="s">
        <v>11</v>
      </c>
      <c r="D68" s="6" t="s">
        <v>25</v>
      </c>
      <c r="E68" s="5">
        <v>200</v>
      </c>
      <c r="F68" s="5">
        <v>300</v>
      </c>
      <c r="G68" s="5">
        <v>100</v>
      </c>
      <c r="H68" s="6" t="s">
        <v>25</v>
      </c>
      <c r="I68" s="6" t="s">
        <v>25</v>
      </c>
      <c r="J68" s="6" t="s">
        <v>25</v>
      </c>
      <c r="K68" s="6" t="s">
        <v>26</v>
      </c>
    </row>
    <row r="69" spans="3:11" ht="15.75" thickBot="1" x14ac:dyDescent="0.3">
      <c r="C69" s="4" t="s">
        <v>13</v>
      </c>
      <c r="D69" s="6" t="s">
        <v>25</v>
      </c>
      <c r="E69" s="6" t="s">
        <v>25</v>
      </c>
      <c r="F69" s="6" t="s">
        <v>25</v>
      </c>
      <c r="G69" s="5">
        <v>400</v>
      </c>
      <c r="H69" s="5">
        <v>150</v>
      </c>
      <c r="I69" s="6" t="s">
        <v>25</v>
      </c>
      <c r="J69" s="6" t="s">
        <v>25</v>
      </c>
      <c r="K69" s="6" t="s">
        <v>26</v>
      </c>
    </row>
    <row r="70" spans="3:11" ht="15.75" thickBot="1" x14ac:dyDescent="0.3">
      <c r="C70" s="4" t="s">
        <v>15</v>
      </c>
      <c r="D70" s="6" t="s">
        <v>25</v>
      </c>
      <c r="E70" s="6" t="s">
        <v>25</v>
      </c>
      <c r="F70" s="6" t="s">
        <v>25</v>
      </c>
      <c r="G70" s="6" t="s">
        <v>25</v>
      </c>
      <c r="H70" s="5">
        <v>50</v>
      </c>
      <c r="I70" s="7"/>
      <c r="J70" s="7"/>
      <c r="K70" s="7" t="s">
        <v>68</v>
      </c>
    </row>
    <row r="71" spans="3:11" ht="15.75" thickBot="1" x14ac:dyDescent="0.3">
      <c r="C71" s="4" t="s">
        <v>17</v>
      </c>
      <c r="D71" s="6" t="s">
        <v>26</v>
      </c>
      <c r="E71" s="6" t="s">
        <v>26</v>
      </c>
      <c r="F71" s="6" t="s">
        <v>26</v>
      </c>
      <c r="G71" s="6" t="s">
        <v>26</v>
      </c>
      <c r="H71" s="6" t="s">
        <v>26</v>
      </c>
      <c r="I71" s="7" t="s">
        <v>21</v>
      </c>
      <c r="J71" s="7" t="s">
        <v>10</v>
      </c>
      <c r="K71" s="7"/>
    </row>
    <row r="73" spans="3:11" ht="15.75" thickBot="1" x14ac:dyDescent="0.3"/>
    <row r="74" spans="3:11" ht="15.75" thickBot="1" x14ac:dyDescent="0.3">
      <c r="C74" s="2" t="s">
        <v>0</v>
      </c>
      <c r="D74" s="3" t="s">
        <v>1</v>
      </c>
      <c r="E74" s="3" t="s">
        <v>2</v>
      </c>
      <c r="F74" s="3" t="s">
        <v>3</v>
      </c>
      <c r="G74" s="3" t="s">
        <v>4</v>
      </c>
      <c r="H74" s="3" t="s">
        <v>5</v>
      </c>
      <c r="I74" s="3" t="s">
        <v>6</v>
      </c>
      <c r="J74" s="3" t="s">
        <v>7</v>
      </c>
      <c r="K74" s="3" t="s">
        <v>8</v>
      </c>
    </row>
    <row r="75" spans="3:11" ht="15.75" thickBot="1" x14ac:dyDescent="0.3">
      <c r="C75" s="4" t="s">
        <v>9</v>
      </c>
      <c r="D75" s="5">
        <v>300</v>
      </c>
      <c r="E75" s="5">
        <v>50</v>
      </c>
      <c r="F75" s="6" t="s">
        <v>25</v>
      </c>
      <c r="G75" s="6" t="s">
        <v>25</v>
      </c>
      <c r="H75" s="6" t="s">
        <v>25</v>
      </c>
      <c r="I75" s="6" t="s">
        <v>25</v>
      </c>
      <c r="J75" s="6" t="s">
        <v>25</v>
      </c>
      <c r="K75" s="6" t="s">
        <v>26</v>
      </c>
    </row>
    <row r="76" spans="3:11" ht="15.75" thickBot="1" x14ac:dyDescent="0.3">
      <c r="C76" s="4" t="s">
        <v>11</v>
      </c>
      <c r="D76" s="6" t="s">
        <v>25</v>
      </c>
      <c r="E76" s="5">
        <v>200</v>
      </c>
      <c r="F76" s="5">
        <v>300</v>
      </c>
      <c r="G76" s="5">
        <v>100</v>
      </c>
      <c r="H76" s="6" t="s">
        <v>25</v>
      </c>
      <c r="I76" s="6" t="s">
        <v>25</v>
      </c>
      <c r="J76" s="6" t="s">
        <v>25</v>
      </c>
      <c r="K76" s="6" t="s">
        <v>26</v>
      </c>
    </row>
    <row r="77" spans="3:11" ht="15.75" thickBot="1" x14ac:dyDescent="0.3">
      <c r="C77" s="4" t="s">
        <v>13</v>
      </c>
      <c r="D77" s="6" t="s">
        <v>25</v>
      </c>
      <c r="E77" s="6" t="s">
        <v>25</v>
      </c>
      <c r="F77" s="6" t="s">
        <v>25</v>
      </c>
      <c r="G77" s="5">
        <v>400</v>
      </c>
      <c r="H77" s="5">
        <v>150</v>
      </c>
      <c r="I77" s="6" t="s">
        <v>25</v>
      </c>
      <c r="J77" s="6" t="s">
        <v>25</v>
      </c>
      <c r="K77" s="6" t="s">
        <v>26</v>
      </c>
    </row>
    <row r="78" spans="3:11" ht="15.75" thickBot="1" x14ac:dyDescent="0.3">
      <c r="C78" s="4" t="s">
        <v>15</v>
      </c>
      <c r="D78" s="6" t="s">
        <v>25</v>
      </c>
      <c r="E78" s="6" t="s">
        <v>25</v>
      </c>
      <c r="F78" s="6" t="s">
        <v>25</v>
      </c>
      <c r="G78" s="6" t="s">
        <v>25</v>
      </c>
      <c r="H78" s="5">
        <v>50</v>
      </c>
      <c r="I78" s="5">
        <v>100</v>
      </c>
      <c r="J78" s="7"/>
      <c r="K78" s="7" t="s">
        <v>10</v>
      </c>
    </row>
    <row r="79" spans="3:11" ht="15.75" thickBot="1" x14ac:dyDescent="0.3">
      <c r="C79" s="4" t="s">
        <v>17</v>
      </c>
      <c r="D79" s="6" t="s">
        <v>26</v>
      </c>
      <c r="E79" s="6" t="s">
        <v>26</v>
      </c>
      <c r="F79" s="6" t="s">
        <v>26</v>
      </c>
      <c r="G79" s="6" t="s">
        <v>26</v>
      </c>
      <c r="H79" s="6" t="s">
        <v>26</v>
      </c>
      <c r="I79" s="6" t="s">
        <v>26</v>
      </c>
      <c r="J79" s="7" t="s">
        <v>10</v>
      </c>
      <c r="K79" s="7"/>
    </row>
    <row r="80" spans="3:11" ht="15.75" thickBot="1" x14ac:dyDescent="0.3"/>
    <row r="81" spans="3:11" ht="15.75" thickBot="1" x14ac:dyDescent="0.3">
      <c r="C81" s="2" t="s">
        <v>0</v>
      </c>
      <c r="D81" s="3" t="s">
        <v>1</v>
      </c>
      <c r="E81" s="3" t="s">
        <v>2</v>
      </c>
      <c r="F81" s="3" t="s">
        <v>3</v>
      </c>
      <c r="G81" s="3" t="s">
        <v>4</v>
      </c>
      <c r="H81" s="3" t="s">
        <v>5</v>
      </c>
      <c r="I81" s="3" t="s">
        <v>6</v>
      </c>
      <c r="J81" s="3" t="s">
        <v>7</v>
      </c>
      <c r="K81" s="3" t="s">
        <v>8</v>
      </c>
    </row>
    <row r="82" spans="3:11" ht="15.75" thickBot="1" x14ac:dyDescent="0.3">
      <c r="C82" s="4" t="s">
        <v>9</v>
      </c>
      <c r="D82" s="5">
        <v>300</v>
      </c>
      <c r="E82" s="5">
        <v>50</v>
      </c>
      <c r="F82" s="6" t="s">
        <v>25</v>
      </c>
      <c r="G82" s="6" t="s">
        <v>25</v>
      </c>
      <c r="H82" s="6" t="s">
        <v>25</v>
      </c>
      <c r="I82" s="6" t="s">
        <v>25</v>
      </c>
      <c r="J82" s="6" t="s">
        <v>25</v>
      </c>
      <c r="K82" s="6" t="s">
        <v>26</v>
      </c>
    </row>
    <row r="83" spans="3:11" ht="15.75" thickBot="1" x14ac:dyDescent="0.3">
      <c r="C83" s="4" t="s">
        <v>11</v>
      </c>
      <c r="D83" s="6" t="s">
        <v>25</v>
      </c>
      <c r="E83" s="5">
        <v>200</v>
      </c>
      <c r="F83" s="5">
        <v>300</v>
      </c>
      <c r="G83" s="5">
        <v>100</v>
      </c>
      <c r="H83" s="6" t="s">
        <v>25</v>
      </c>
      <c r="I83" s="6" t="s">
        <v>25</v>
      </c>
      <c r="J83" s="6" t="s">
        <v>25</v>
      </c>
      <c r="K83" s="6" t="s">
        <v>26</v>
      </c>
    </row>
    <row r="84" spans="3:11" ht="15.75" thickBot="1" x14ac:dyDescent="0.3">
      <c r="C84" s="4" t="s">
        <v>13</v>
      </c>
      <c r="D84" s="6" t="s">
        <v>25</v>
      </c>
      <c r="E84" s="6" t="s">
        <v>25</v>
      </c>
      <c r="F84" s="6" t="s">
        <v>25</v>
      </c>
      <c r="G84" s="5">
        <v>400</v>
      </c>
      <c r="H84" s="5">
        <v>150</v>
      </c>
      <c r="I84" s="6" t="s">
        <v>25</v>
      </c>
      <c r="J84" s="6" t="s">
        <v>25</v>
      </c>
      <c r="K84" s="6" t="s">
        <v>26</v>
      </c>
    </row>
    <row r="85" spans="3:11" ht="15.75" thickBot="1" x14ac:dyDescent="0.3">
      <c r="C85" s="4" t="s">
        <v>15</v>
      </c>
      <c r="D85" s="6" t="s">
        <v>25</v>
      </c>
      <c r="E85" s="6" t="s">
        <v>25</v>
      </c>
      <c r="F85" s="6" t="s">
        <v>25</v>
      </c>
      <c r="G85" s="6" t="s">
        <v>25</v>
      </c>
      <c r="H85" s="5">
        <v>50</v>
      </c>
      <c r="I85" s="5">
        <v>100</v>
      </c>
      <c r="J85" s="5">
        <v>350</v>
      </c>
      <c r="K85" s="6" t="s">
        <v>26</v>
      </c>
    </row>
    <row r="86" spans="3:11" ht="15.75" thickBot="1" x14ac:dyDescent="0.3">
      <c r="C86" s="4" t="s">
        <v>17</v>
      </c>
      <c r="D86" s="6" t="s">
        <v>26</v>
      </c>
      <c r="E86" s="6" t="s">
        <v>26</v>
      </c>
      <c r="F86" s="6" t="s">
        <v>26</v>
      </c>
      <c r="G86" s="6" t="s">
        <v>26</v>
      </c>
      <c r="H86" s="6" t="s">
        <v>26</v>
      </c>
      <c r="I86" s="6" t="s">
        <v>26</v>
      </c>
      <c r="J86" s="6" t="s">
        <v>26</v>
      </c>
      <c r="K86" s="7"/>
    </row>
  </sheetData>
  <mergeCells count="2">
    <mergeCell ref="O12:R12"/>
    <mergeCell ref="U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400A-76AE-433D-B981-AB278D2A6CC9}">
  <dimension ref="B1:X87"/>
  <sheetViews>
    <sheetView topLeftCell="A25" zoomScaleNormal="100" workbookViewId="0">
      <selection activeCell="F10" sqref="F10"/>
    </sheetView>
  </sheetViews>
  <sheetFormatPr defaultRowHeight="15" x14ac:dyDescent="0.25"/>
  <cols>
    <col min="3" max="3" width="11.28515625" customWidth="1"/>
    <col min="11" max="11" width="11.5703125" customWidth="1"/>
    <col min="15" max="15" width="10.7109375" customWidth="1"/>
    <col min="16" max="16" width="11.28515625" customWidth="1"/>
    <col min="23" max="23" width="10.85546875" customWidth="1"/>
  </cols>
  <sheetData>
    <row r="1" spans="2:24" ht="15.75" thickBot="1" x14ac:dyDescent="0.3">
      <c r="N1" s="1"/>
      <c r="O1" s="1" t="s">
        <v>52</v>
      </c>
      <c r="P1" s="1"/>
      <c r="Q1" s="8">
        <f>D3-O3</f>
        <v>0.65</v>
      </c>
      <c r="R1" s="8">
        <f>E3-O3</f>
        <v>0.91</v>
      </c>
      <c r="S1" s="8">
        <f>F4-O4</f>
        <v>6.28</v>
      </c>
      <c r="T1" s="8">
        <f>G4-O4</f>
        <v>0.64</v>
      </c>
      <c r="U1" s="8">
        <f>H5-O5</f>
        <v>5.74</v>
      </c>
      <c r="V1" s="8">
        <f>I5-O5</f>
        <v>3.96</v>
      </c>
      <c r="W1" s="8">
        <f>J6-O6</f>
        <v>-1.1199999999999997</v>
      </c>
      <c r="X1" s="1"/>
    </row>
    <row r="2" spans="2:24" ht="29.25" thickBot="1" x14ac:dyDescent="0.3">
      <c r="B2" s="1"/>
      <c r="C2" s="2" t="s">
        <v>22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"/>
      <c r="N2" s="1"/>
      <c r="O2" s="1"/>
      <c r="P2" s="2" t="s">
        <v>22</v>
      </c>
      <c r="Q2" s="11" t="s">
        <v>1</v>
      </c>
      <c r="R2" s="11" t="s">
        <v>2</v>
      </c>
      <c r="S2" s="11" t="s">
        <v>3</v>
      </c>
      <c r="T2" s="11" t="s">
        <v>4</v>
      </c>
      <c r="U2" s="11" t="s">
        <v>5</v>
      </c>
      <c r="V2" s="11" t="s">
        <v>6</v>
      </c>
      <c r="W2" s="11" t="s">
        <v>7</v>
      </c>
      <c r="X2" s="11" t="s">
        <v>8</v>
      </c>
    </row>
    <row r="3" spans="2:24" ht="15.75" thickBot="1" x14ac:dyDescent="0.3">
      <c r="B3" s="1"/>
      <c r="C3" s="4" t="s">
        <v>9</v>
      </c>
      <c r="D3" s="5">
        <v>0.65</v>
      </c>
      <c r="E3" s="5">
        <v>0.91</v>
      </c>
      <c r="F3" s="34">
        <v>6.4</v>
      </c>
      <c r="G3" s="34">
        <v>1</v>
      </c>
      <c r="H3" s="34">
        <v>5.48</v>
      </c>
      <c r="I3" s="34">
        <v>6.98</v>
      </c>
      <c r="J3" s="34">
        <v>0.97</v>
      </c>
      <c r="K3" s="7" t="s">
        <v>18</v>
      </c>
      <c r="L3" s="1"/>
      <c r="N3" s="1"/>
      <c r="O3" s="1">
        <v>0</v>
      </c>
      <c r="P3" s="4" t="s">
        <v>9</v>
      </c>
      <c r="Q3" s="5">
        <v>250</v>
      </c>
      <c r="R3" s="5">
        <v>50</v>
      </c>
      <c r="S3" s="6"/>
      <c r="T3" s="6"/>
      <c r="U3" s="6"/>
      <c r="V3" s="6"/>
      <c r="W3" s="6" t="s">
        <v>25</v>
      </c>
      <c r="X3" s="6" t="s">
        <v>26</v>
      </c>
    </row>
    <row r="4" spans="2:24" ht="15.75" thickBot="1" x14ac:dyDescent="0.3">
      <c r="B4" s="1"/>
      <c r="C4" s="4" t="s">
        <v>11</v>
      </c>
      <c r="D4" s="34">
        <v>0.8</v>
      </c>
      <c r="E4" s="5">
        <v>1.03</v>
      </c>
      <c r="F4" s="5">
        <v>6.4</v>
      </c>
      <c r="G4" s="5">
        <v>0.76</v>
      </c>
      <c r="H4" s="34">
        <v>5.0999999999999996</v>
      </c>
      <c r="I4" s="34">
        <v>4.3</v>
      </c>
      <c r="J4" s="34">
        <v>1.89</v>
      </c>
      <c r="K4" s="7" t="s">
        <v>14</v>
      </c>
      <c r="L4" s="1"/>
      <c r="N4" s="1"/>
      <c r="O4" s="8">
        <f>E4-R1</f>
        <v>0.12</v>
      </c>
      <c r="P4" s="4" t="s">
        <v>11</v>
      </c>
      <c r="Q4" s="6"/>
      <c r="R4" s="5">
        <v>100</v>
      </c>
      <c r="S4" s="5">
        <v>200</v>
      </c>
      <c r="T4" s="5">
        <v>250</v>
      </c>
      <c r="U4" s="6" t="s">
        <v>25</v>
      </c>
      <c r="V4" s="6" t="s">
        <v>25</v>
      </c>
      <c r="W4" s="6"/>
      <c r="X4" s="6" t="s">
        <v>26</v>
      </c>
    </row>
    <row r="5" spans="2:24" ht="15.75" thickBot="1" x14ac:dyDescent="0.3">
      <c r="B5" s="1"/>
      <c r="C5" s="4" t="s">
        <v>13</v>
      </c>
      <c r="D5" s="34">
        <v>3.81</v>
      </c>
      <c r="E5" s="34">
        <v>0.8</v>
      </c>
      <c r="F5" s="34">
        <v>6.3</v>
      </c>
      <c r="G5" s="5">
        <v>0.52</v>
      </c>
      <c r="H5" s="5">
        <v>5.62</v>
      </c>
      <c r="I5" s="5">
        <v>3.84</v>
      </c>
      <c r="J5" s="34">
        <v>1.03</v>
      </c>
      <c r="K5" s="7" t="s">
        <v>23</v>
      </c>
      <c r="L5" s="1"/>
      <c r="N5" s="1"/>
      <c r="O5" s="8">
        <f>G5-T1</f>
        <v>-0.12</v>
      </c>
      <c r="P5" s="4" t="s">
        <v>13</v>
      </c>
      <c r="Q5" s="6" t="s">
        <v>25</v>
      </c>
      <c r="R5" s="6" t="s">
        <v>25</v>
      </c>
      <c r="S5" s="6" t="s">
        <v>25</v>
      </c>
      <c r="T5" s="5">
        <v>100</v>
      </c>
      <c r="U5" s="5">
        <v>150</v>
      </c>
      <c r="V5" s="5">
        <v>150</v>
      </c>
      <c r="W5" s="6" t="s">
        <v>25</v>
      </c>
      <c r="X5" s="6" t="s">
        <v>26</v>
      </c>
    </row>
    <row r="6" spans="2:24" ht="15.75" thickBot="1" x14ac:dyDescent="0.3">
      <c r="B6" s="1"/>
      <c r="C6" s="4" t="s">
        <v>15</v>
      </c>
      <c r="D6" s="34">
        <v>3.23</v>
      </c>
      <c r="E6" s="34">
        <v>3.48</v>
      </c>
      <c r="F6" s="34">
        <v>8.4</v>
      </c>
      <c r="G6" s="34">
        <v>3.02</v>
      </c>
      <c r="H6" s="34">
        <v>1.23</v>
      </c>
      <c r="I6" s="5">
        <v>5.89</v>
      </c>
      <c r="J6" s="5">
        <v>0.81</v>
      </c>
      <c r="K6" s="7" t="s">
        <v>23</v>
      </c>
      <c r="L6" s="1"/>
      <c r="N6" s="1"/>
      <c r="O6" s="8">
        <f>I6-V1</f>
        <v>1.9299999999999997</v>
      </c>
      <c r="P6" s="4" t="s">
        <v>15</v>
      </c>
      <c r="Q6" s="6" t="s">
        <v>25</v>
      </c>
      <c r="R6" s="6" t="s">
        <v>25</v>
      </c>
      <c r="S6" s="6" t="s">
        <v>25</v>
      </c>
      <c r="T6" s="6" t="s">
        <v>25</v>
      </c>
      <c r="U6" s="6" t="s">
        <v>25</v>
      </c>
      <c r="V6" s="5">
        <v>50</v>
      </c>
      <c r="W6" s="5">
        <v>350</v>
      </c>
      <c r="X6" s="6" t="s">
        <v>26</v>
      </c>
    </row>
    <row r="7" spans="2:24" ht="15.75" thickBot="1" x14ac:dyDescent="0.3">
      <c r="B7" s="1"/>
      <c r="C7" s="4" t="s">
        <v>17</v>
      </c>
      <c r="D7" s="13" t="s">
        <v>19</v>
      </c>
      <c r="E7" s="13" t="s">
        <v>24</v>
      </c>
      <c r="F7" s="13" t="s">
        <v>20</v>
      </c>
      <c r="G7" s="13" t="s">
        <v>10</v>
      </c>
      <c r="H7" s="13" t="s">
        <v>24</v>
      </c>
      <c r="I7" s="13" t="s">
        <v>20</v>
      </c>
      <c r="J7" s="13" t="s">
        <v>10</v>
      </c>
      <c r="K7" s="13"/>
      <c r="L7" s="1"/>
      <c r="N7" s="1"/>
      <c r="O7" s="1"/>
      <c r="P7" s="4" t="s">
        <v>17</v>
      </c>
      <c r="Q7" s="14" t="s">
        <v>26</v>
      </c>
      <c r="R7" s="14" t="s">
        <v>26</v>
      </c>
      <c r="S7" s="14" t="s">
        <v>26</v>
      </c>
      <c r="T7" s="14" t="s">
        <v>26</v>
      </c>
      <c r="U7" s="14" t="s">
        <v>26</v>
      </c>
      <c r="V7" s="14" t="s">
        <v>26</v>
      </c>
      <c r="W7" s="14" t="s">
        <v>26</v>
      </c>
      <c r="X7" s="13"/>
    </row>
    <row r="8" spans="2:24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8.7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N9" s="1"/>
      <c r="P9" s="36" t="s">
        <v>28</v>
      </c>
      <c r="Q9" s="36"/>
      <c r="R9" s="36"/>
      <c r="S9" s="36"/>
    </row>
    <row r="10" spans="2:24" ht="19.5" thickBot="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N10" s="1"/>
      <c r="P10" s="16"/>
      <c r="Q10" s="16"/>
      <c r="R10" s="16"/>
      <c r="S10" s="16"/>
    </row>
    <row r="11" spans="2:24" ht="29.25" thickBot="1" x14ac:dyDescent="0.3">
      <c r="B11" s="1"/>
      <c r="C11" s="2" t="s">
        <v>22</v>
      </c>
      <c r="D11" s="11" t="s">
        <v>1</v>
      </c>
      <c r="E11" s="11" t="s">
        <v>2</v>
      </c>
      <c r="F11" s="11" t="s">
        <v>3</v>
      </c>
      <c r="G11" s="11" t="s">
        <v>4</v>
      </c>
      <c r="H11" s="11" t="s">
        <v>5</v>
      </c>
      <c r="I11" s="11" t="s">
        <v>6</v>
      </c>
      <c r="J11" s="11" t="s">
        <v>7</v>
      </c>
      <c r="K11" s="11" t="s">
        <v>8</v>
      </c>
      <c r="L11" s="1"/>
      <c r="N11" s="1"/>
      <c r="P11" s="9" t="s">
        <v>29</v>
      </c>
      <c r="Q11" s="8">
        <f>O3+S1-F3</f>
        <v>-0.12000000000000011</v>
      </c>
      <c r="R11" s="1"/>
      <c r="S11" s="1"/>
    </row>
    <row r="12" spans="2:24" ht="15.75" thickBot="1" x14ac:dyDescent="0.3">
      <c r="B12" s="1"/>
      <c r="C12" s="4" t="s">
        <v>9</v>
      </c>
      <c r="D12" s="5">
        <v>250</v>
      </c>
      <c r="E12" s="13"/>
      <c r="F12" s="6"/>
      <c r="G12" s="6"/>
      <c r="H12" s="6"/>
      <c r="I12" s="6"/>
      <c r="J12" s="6" t="s">
        <v>25</v>
      </c>
      <c r="K12" s="7" t="s">
        <v>67</v>
      </c>
      <c r="L12" s="1"/>
      <c r="N12" s="1"/>
      <c r="P12" s="9" t="s">
        <v>30</v>
      </c>
      <c r="Q12" s="8">
        <f>O3+T1-G3</f>
        <v>-0.36</v>
      </c>
      <c r="R12" s="1"/>
      <c r="S12" s="1"/>
    </row>
    <row r="13" spans="2:24" ht="15.75" thickBot="1" x14ac:dyDescent="0.3">
      <c r="B13" s="1"/>
      <c r="C13" s="4" t="s">
        <v>11</v>
      </c>
      <c r="D13" s="6"/>
      <c r="E13" s="13"/>
      <c r="F13" s="13"/>
      <c r="G13" s="13"/>
      <c r="H13" s="6" t="s">
        <v>25</v>
      </c>
      <c r="I13" s="6" t="s">
        <v>25</v>
      </c>
      <c r="J13" s="6"/>
      <c r="K13" s="7" t="s">
        <v>14</v>
      </c>
      <c r="L13" s="1"/>
      <c r="N13" s="1"/>
      <c r="P13" s="9" t="s">
        <v>31</v>
      </c>
      <c r="Q13" s="8">
        <f>O3+U1-H3</f>
        <v>0.25999999999999979</v>
      </c>
      <c r="R13" s="1"/>
      <c r="S13" s="1"/>
    </row>
    <row r="14" spans="2:24" ht="15.75" thickBot="1" x14ac:dyDescent="0.3">
      <c r="B14" s="1"/>
      <c r="C14" s="4" t="s">
        <v>13</v>
      </c>
      <c r="D14" s="6" t="s">
        <v>25</v>
      </c>
      <c r="E14" s="6" t="s">
        <v>25</v>
      </c>
      <c r="F14" s="6" t="s">
        <v>25</v>
      </c>
      <c r="G14" s="13"/>
      <c r="H14" s="13"/>
      <c r="I14" s="13"/>
      <c r="J14" s="6" t="s">
        <v>25</v>
      </c>
      <c r="K14" s="7" t="s">
        <v>23</v>
      </c>
      <c r="L14" s="1"/>
      <c r="N14" s="1"/>
      <c r="P14" s="9" t="s">
        <v>32</v>
      </c>
      <c r="Q14" s="8">
        <f>O3+V1-I3</f>
        <v>-3.0200000000000005</v>
      </c>
      <c r="R14" s="1"/>
      <c r="S14" s="1"/>
    </row>
    <row r="15" spans="2:24" ht="15.75" thickBot="1" x14ac:dyDescent="0.3">
      <c r="B15" s="1"/>
      <c r="C15" s="4" t="s">
        <v>15</v>
      </c>
      <c r="D15" s="6" t="s">
        <v>25</v>
      </c>
      <c r="E15" s="6" t="s">
        <v>25</v>
      </c>
      <c r="F15" s="6" t="s">
        <v>25</v>
      </c>
      <c r="G15" s="6" t="s">
        <v>25</v>
      </c>
      <c r="H15" s="6" t="s">
        <v>25</v>
      </c>
      <c r="I15" s="13"/>
      <c r="J15" s="13"/>
      <c r="K15" s="7" t="s">
        <v>23</v>
      </c>
      <c r="L15" s="1"/>
      <c r="N15" s="1"/>
      <c r="P15" s="9" t="s">
        <v>33</v>
      </c>
      <c r="Q15" s="8">
        <f>O3+W1-J3</f>
        <v>-2.09</v>
      </c>
      <c r="R15" s="1"/>
      <c r="S15" s="1"/>
    </row>
    <row r="16" spans="2:24" ht="15.75" thickBot="1" x14ac:dyDescent="0.3">
      <c r="B16" s="1"/>
      <c r="C16" s="4" t="s">
        <v>17</v>
      </c>
      <c r="D16" s="14" t="s">
        <v>26</v>
      </c>
      <c r="E16" s="13" t="s">
        <v>24</v>
      </c>
      <c r="F16" s="13" t="s">
        <v>20</v>
      </c>
      <c r="G16" s="13" t="s">
        <v>10</v>
      </c>
      <c r="H16" s="13" t="s">
        <v>24</v>
      </c>
      <c r="I16" s="13" t="s">
        <v>20</v>
      </c>
      <c r="J16" s="13" t="s">
        <v>10</v>
      </c>
      <c r="K16" s="13"/>
      <c r="L16" s="1"/>
      <c r="N16" s="1"/>
      <c r="O16" s="1"/>
      <c r="P16" s="9" t="s">
        <v>34</v>
      </c>
      <c r="Q16" s="8">
        <f>O4+Q1-D4</f>
        <v>-3.0000000000000027E-2</v>
      </c>
      <c r="R16" s="1"/>
      <c r="S16" s="1"/>
      <c r="T16" s="1"/>
      <c r="U16" s="1"/>
      <c r="V16" s="1"/>
      <c r="W16" s="1"/>
      <c r="X16" s="1"/>
    </row>
    <row r="17" spans="2:24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N17" s="1"/>
      <c r="O17" s="1"/>
      <c r="P17" s="9" t="s">
        <v>35</v>
      </c>
      <c r="Q17" s="8">
        <f>O4+U1-H4</f>
        <v>0.76000000000000068</v>
      </c>
      <c r="R17" s="1"/>
      <c r="S17" s="1"/>
      <c r="T17" s="1"/>
      <c r="U17" s="1"/>
      <c r="V17" s="1"/>
      <c r="W17" s="1"/>
      <c r="X17" s="1"/>
    </row>
    <row r="18" spans="2:24" ht="15.75" thickBot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N18" s="1"/>
      <c r="P18" s="9" t="s">
        <v>36</v>
      </c>
      <c r="Q18" s="8">
        <f>O4+V1-I4</f>
        <v>-0.21999999999999975</v>
      </c>
      <c r="R18" s="1"/>
      <c r="S18" s="1"/>
    </row>
    <row r="19" spans="2:24" ht="29.25" thickBot="1" x14ac:dyDescent="0.3">
      <c r="B19" s="1"/>
      <c r="C19" s="2" t="s">
        <v>22</v>
      </c>
      <c r="D19" s="11" t="s">
        <v>1</v>
      </c>
      <c r="E19" s="11" t="s">
        <v>2</v>
      </c>
      <c r="F19" s="11" t="s">
        <v>3</v>
      </c>
      <c r="G19" s="11" t="s">
        <v>4</v>
      </c>
      <c r="H19" s="11" t="s">
        <v>5</v>
      </c>
      <c r="I19" s="11" t="s">
        <v>6</v>
      </c>
      <c r="J19" s="11" t="s">
        <v>7</v>
      </c>
      <c r="K19" s="11" t="s">
        <v>8</v>
      </c>
      <c r="L19" s="1"/>
      <c r="N19" s="1"/>
      <c r="P19" s="9" t="s">
        <v>37</v>
      </c>
      <c r="Q19" s="8">
        <f>O4+W1-J4</f>
        <v>-2.8899999999999997</v>
      </c>
      <c r="R19" s="1"/>
      <c r="S19" s="1"/>
    </row>
    <row r="20" spans="2:24" ht="15.75" thickBot="1" x14ac:dyDescent="0.3">
      <c r="C20" s="4" t="s">
        <v>9</v>
      </c>
      <c r="D20" s="5">
        <v>250</v>
      </c>
      <c r="E20" s="5">
        <v>50</v>
      </c>
      <c r="F20" s="6"/>
      <c r="G20" s="6"/>
      <c r="H20" s="6"/>
      <c r="I20" s="6"/>
      <c r="J20" s="6" t="s">
        <v>25</v>
      </c>
      <c r="K20" s="14" t="s">
        <v>26</v>
      </c>
      <c r="L20" s="1"/>
      <c r="M20" s="1"/>
      <c r="N20" s="1"/>
      <c r="P20" s="9" t="s">
        <v>38</v>
      </c>
      <c r="Q20" s="8">
        <f>O5+Q1-D5</f>
        <v>-3.2800000000000002</v>
      </c>
      <c r="R20" s="1"/>
      <c r="S20" s="1"/>
    </row>
    <row r="21" spans="2:24" ht="15.75" thickBot="1" x14ac:dyDescent="0.3">
      <c r="C21" s="4" t="s">
        <v>11</v>
      </c>
      <c r="D21" s="6"/>
      <c r="E21" s="13"/>
      <c r="F21" s="13"/>
      <c r="G21" s="13"/>
      <c r="H21" s="13"/>
      <c r="I21" s="13"/>
      <c r="J21" s="13"/>
      <c r="K21" s="7" t="s">
        <v>14</v>
      </c>
      <c r="L21" s="1"/>
      <c r="M21" s="1"/>
      <c r="N21" s="1"/>
      <c r="P21" s="9" t="s">
        <v>39</v>
      </c>
      <c r="Q21" s="8">
        <f>O5+R1-E5</f>
        <v>-1.0000000000000009E-2</v>
      </c>
      <c r="R21" s="1"/>
      <c r="S21" s="1"/>
    </row>
    <row r="22" spans="2:24" ht="15.75" thickBot="1" x14ac:dyDescent="0.3">
      <c r="C22" s="4" t="s">
        <v>13</v>
      </c>
      <c r="D22" s="6" t="s">
        <v>25</v>
      </c>
      <c r="E22" s="13"/>
      <c r="F22" s="13"/>
      <c r="G22" s="13"/>
      <c r="H22" s="13"/>
      <c r="I22" s="13"/>
      <c r="J22" s="13"/>
      <c r="K22" s="7" t="s">
        <v>23</v>
      </c>
      <c r="L22" s="1"/>
      <c r="P22" s="9" t="s">
        <v>40</v>
      </c>
      <c r="Q22" s="8">
        <f>O5+S1-F5</f>
        <v>-0.13999999999999968</v>
      </c>
      <c r="R22" s="1"/>
      <c r="S22" s="1"/>
    </row>
    <row r="23" spans="2:24" ht="15.75" thickBot="1" x14ac:dyDescent="0.3">
      <c r="C23" s="4" t="s">
        <v>15</v>
      </c>
      <c r="D23" s="6" t="s">
        <v>25</v>
      </c>
      <c r="E23" s="13"/>
      <c r="F23" s="13"/>
      <c r="G23" s="13"/>
      <c r="H23" s="13"/>
      <c r="I23" s="13"/>
      <c r="J23" s="13"/>
      <c r="K23" s="7" t="s">
        <v>23</v>
      </c>
      <c r="P23" s="9" t="s">
        <v>42</v>
      </c>
      <c r="Q23" s="8">
        <f>O5+W1-J5</f>
        <v>-2.2699999999999996</v>
      </c>
      <c r="R23" s="1"/>
      <c r="S23" s="1"/>
    </row>
    <row r="24" spans="2:24" ht="15.75" thickBot="1" x14ac:dyDescent="0.3">
      <c r="C24" s="4" t="s">
        <v>17</v>
      </c>
      <c r="D24" s="14" t="s">
        <v>26</v>
      </c>
      <c r="E24" s="13" t="s">
        <v>21</v>
      </c>
      <c r="F24" s="13" t="s">
        <v>20</v>
      </c>
      <c r="G24" s="13" t="s">
        <v>10</v>
      </c>
      <c r="H24" s="13" t="s">
        <v>24</v>
      </c>
      <c r="I24" s="13" t="s">
        <v>20</v>
      </c>
      <c r="J24" s="13" t="s">
        <v>10</v>
      </c>
      <c r="K24" s="13"/>
      <c r="P24" s="9" t="s">
        <v>43</v>
      </c>
      <c r="Q24" s="8">
        <f>O6+Q1-D6</f>
        <v>-0.65000000000000036</v>
      </c>
      <c r="R24" s="1"/>
      <c r="S24" s="1"/>
    </row>
    <row r="25" spans="2:24" x14ac:dyDescent="0.25">
      <c r="P25" s="9" t="s">
        <v>44</v>
      </c>
      <c r="Q25" s="8">
        <f>O6+R1-E6</f>
        <v>-0.64000000000000012</v>
      </c>
      <c r="R25" s="1"/>
      <c r="S25" s="1"/>
    </row>
    <row r="26" spans="2:24" ht="15.75" thickBot="1" x14ac:dyDescent="0.3">
      <c r="L26" s="1"/>
      <c r="P26" s="9" t="s">
        <v>45</v>
      </c>
      <c r="Q26" s="8">
        <f>O6+S1-F6</f>
        <v>-0.1899999999999995</v>
      </c>
      <c r="R26" s="1"/>
      <c r="S26" s="1"/>
    </row>
    <row r="27" spans="2:24" ht="29.25" thickBot="1" x14ac:dyDescent="0.3">
      <c r="C27" s="2" t="s">
        <v>22</v>
      </c>
      <c r="D27" s="11" t="s">
        <v>1</v>
      </c>
      <c r="E27" s="11" t="s">
        <v>2</v>
      </c>
      <c r="F27" s="11" t="s">
        <v>3</v>
      </c>
      <c r="G27" s="11" t="s">
        <v>4</v>
      </c>
      <c r="H27" s="11" t="s">
        <v>5</v>
      </c>
      <c r="I27" s="11" t="s">
        <v>6</v>
      </c>
      <c r="J27" s="11" t="s">
        <v>7</v>
      </c>
      <c r="K27" s="11" t="s">
        <v>8</v>
      </c>
      <c r="L27" s="1"/>
      <c r="P27" s="9" t="s">
        <v>46</v>
      </c>
      <c r="Q27" s="8">
        <f>O6+T1-G6</f>
        <v>-0.45000000000000018</v>
      </c>
    </row>
    <row r="28" spans="2:24" ht="15.75" thickBot="1" x14ac:dyDescent="0.3">
      <c r="C28" s="4" t="s">
        <v>9</v>
      </c>
      <c r="D28" s="5">
        <v>250</v>
      </c>
      <c r="E28" s="5">
        <v>50</v>
      </c>
      <c r="F28" s="6"/>
      <c r="G28" s="6"/>
      <c r="H28" s="6"/>
      <c r="I28" s="6"/>
      <c r="J28" s="6" t="s">
        <v>25</v>
      </c>
      <c r="K28" s="14" t="s">
        <v>26</v>
      </c>
      <c r="L28" s="1"/>
      <c r="M28" s="1"/>
      <c r="N28" s="1"/>
      <c r="P28" s="21" t="s">
        <v>47</v>
      </c>
      <c r="Q28" s="10">
        <f>O6+U1-H6</f>
        <v>6.4399999999999995</v>
      </c>
    </row>
    <row r="29" spans="2:24" ht="15.75" thickBot="1" x14ac:dyDescent="0.3">
      <c r="C29" s="4" t="s">
        <v>11</v>
      </c>
      <c r="D29" s="6"/>
      <c r="E29" s="5">
        <v>100</v>
      </c>
      <c r="F29" s="13"/>
      <c r="G29" s="13"/>
      <c r="H29" s="13"/>
      <c r="I29" s="13"/>
      <c r="J29" s="13"/>
      <c r="K29" s="7" t="s">
        <v>68</v>
      </c>
      <c r="L29" s="1"/>
      <c r="X29" s="1"/>
    </row>
    <row r="30" spans="2:24" ht="29.25" thickBot="1" x14ac:dyDescent="0.3">
      <c r="C30" s="4" t="s">
        <v>13</v>
      </c>
      <c r="D30" s="6" t="s">
        <v>25</v>
      </c>
      <c r="E30" s="6" t="s">
        <v>25</v>
      </c>
      <c r="F30" s="13"/>
      <c r="G30" s="13"/>
      <c r="H30" s="13"/>
      <c r="I30" s="13"/>
      <c r="J30" s="13"/>
      <c r="K30" s="7" t="s">
        <v>23</v>
      </c>
      <c r="L30" s="1"/>
      <c r="O30" s="2" t="s">
        <v>22</v>
      </c>
      <c r="P30" s="11" t="s">
        <v>1</v>
      </c>
      <c r="Q30" s="11" t="s">
        <v>2</v>
      </c>
      <c r="R30" s="11" t="s">
        <v>3</v>
      </c>
      <c r="S30" s="11" t="s">
        <v>4</v>
      </c>
      <c r="T30" s="11" t="s">
        <v>5</v>
      </c>
      <c r="U30" s="11" t="s">
        <v>6</v>
      </c>
      <c r="V30" s="11" t="s">
        <v>7</v>
      </c>
      <c r="W30" s="11" t="s">
        <v>8</v>
      </c>
      <c r="X30" s="1"/>
    </row>
    <row r="31" spans="2:24" ht="16.5" customHeight="1" thickBot="1" x14ac:dyDescent="0.3">
      <c r="C31" s="4" t="s">
        <v>15</v>
      </c>
      <c r="D31" s="6" t="s">
        <v>25</v>
      </c>
      <c r="E31" s="6" t="s">
        <v>25</v>
      </c>
      <c r="F31" s="13"/>
      <c r="G31" s="13"/>
      <c r="H31" s="13"/>
      <c r="I31" s="13"/>
      <c r="J31" s="13"/>
      <c r="K31" s="7" t="s">
        <v>23</v>
      </c>
      <c r="L31" s="1"/>
      <c r="O31" s="4" t="s">
        <v>9</v>
      </c>
      <c r="P31" s="5">
        <v>0.65</v>
      </c>
      <c r="Q31" s="5">
        <v>0.91199847252258426</v>
      </c>
      <c r="R31" s="12"/>
      <c r="S31" s="7"/>
      <c r="T31" s="7"/>
      <c r="U31" s="7"/>
      <c r="V31" s="7"/>
      <c r="W31" s="7" t="s">
        <v>18</v>
      </c>
      <c r="X31" s="1"/>
    </row>
    <row r="32" spans="2:24" ht="15.75" customHeight="1" thickBot="1" x14ac:dyDescent="0.3">
      <c r="C32" s="4" t="s">
        <v>17</v>
      </c>
      <c r="D32" s="14" t="s">
        <v>26</v>
      </c>
      <c r="E32" s="14" t="s">
        <v>26</v>
      </c>
      <c r="F32" s="13" t="s">
        <v>20</v>
      </c>
      <c r="G32" s="13" t="s">
        <v>10</v>
      </c>
      <c r="H32" s="13" t="s">
        <v>24</v>
      </c>
      <c r="I32" s="13" t="s">
        <v>20</v>
      </c>
      <c r="J32" s="13" t="s">
        <v>10</v>
      </c>
      <c r="K32" s="13"/>
      <c r="L32" s="1"/>
      <c r="O32" s="4" t="s">
        <v>11</v>
      </c>
      <c r="P32" s="7"/>
      <c r="Q32" s="5">
        <v>1.03</v>
      </c>
      <c r="R32" s="5">
        <v>6.4096909827459267</v>
      </c>
      <c r="S32" s="5">
        <v>0.76</v>
      </c>
      <c r="T32" s="7"/>
      <c r="U32" s="7"/>
      <c r="V32" s="7"/>
      <c r="W32" s="7" t="s">
        <v>14</v>
      </c>
      <c r="X32" s="1"/>
    </row>
    <row r="33" spans="3:24" ht="15.75" thickBot="1" x14ac:dyDescent="0.3">
      <c r="L33" s="1"/>
      <c r="N33" s="1"/>
      <c r="O33" s="4" t="s">
        <v>13</v>
      </c>
      <c r="P33" s="7"/>
      <c r="Q33" s="7"/>
      <c r="R33" s="7"/>
      <c r="S33" s="5">
        <v>0.52</v>
      </c>
      <c r="T33" s="22" t="s">
        <v>50</v>
      </c>
      <c r="U33" s="22" t="s">
        <v>49</v>
      </c>
      <c r="V33" s="7"/>
      <c r="W33" s="7" t="s">
        <v>23</v>
      </c>
      <c r="X33" s="1"/>
    </row>
    <row r="34" spans="3:24" ht="15.75" thickBot="1" x14ac:dyDescent="0.3">
      <c r="L34" s="1"/>
      <c r="N34" s="1"/>
      <c r="O34" s="4" t="s">
        <v>15</v>
      </c>
      <c r="P34" s="7"/>
      <c r="Q34" s="7"/>
      <c r="R34" s="7"/>
      <c r="S34" s="7"/>
      <c r="T34" s="22" t="s">
        <v>48</v>
      </c>
      <c r="U34" s="22" t="s">
        <v>51</v>
      </c>
      <c r="V34" s="5">
        <v>0.81</v>
      </c>
      <c r="W34" s="7" t="s">
        <v>23</v>
      </c>
      <c r="X34" s="1"/>
    </row>
    <row r="35" spans="3:24" ht="15.75" thickBot="1" x14ac:dyDescent="0.3">
      <c r="C35" s="2" t="s">
        <v>22</v>
      </c>
      <c r="D35" s="11" t="s">
        <v>1</v>
      </c>
      <c r="E35" s="11" t="s">
        <v>2</v>
      </c>
      <c r="F35" s="11" t="s">
        <v>3</v>
      </c>
      <c r="G35" s="11" t="s">
        <v>4</v>
      </c>
      <c r="H35" s="11" t="s">
        <v>5</v>
      </c>
      <c r="I35" s="11" t="s">
        <v>6</v>
      </c>
      <c r="J35" s="11" t="s">
        <v>7</v>
      </c>
      <c r="K35" s="11" t="s">
        <v>8</v>
      </c>
      <c r="L35" s="1"/>
      <c r="N35" s="24"/>
      <c r="O35" s="4" t="s">
        <v>17</v>
      </c>
      <c r="P35" s="13" t="s">
        <v>19</v>
      </c>
      <c r="Q35" s="13" t="s">
        <v>24</v>
      </c>
      <c r="R35" s="13" t="s">
        <v>20</v>
      </c>
      <c r="S35" s="13" t="s">
        <v>10</v>
      </c>
      <c r="T35" s="13" t="s">
        <v>24</v>
      </c>
      <c r="U35" s="13" t="s">
        <v>20</v>
      </c>
      <c r="V35" s="13" t="s">
        <v>10</v>
      </c>
      <c r="W35" s="13"/>
      <c r="X35" s="1"/>
    </row>
    <row r="36" spans="3:24" ht="15.75" thickBot="1" x14ac:dyDescent="0.3">
      <c r="C36" s="4" t="s">
        <v>9</v>
      </c>
      <c r="D36" s="5">
        <v>250</v>
      </c>
      <c r="E36" s="5">
        <v>50</v>
      </c>
      <c r="F36" s="6"/>
      <c r="G36" s="6"/>
      <c r="H36" s="6"/>
      <c r="I36" s="6"/>
      <c r="J36" s="6" t="s">
        <v>25</v>
      </c>
      <c r="K36" s="14" t="s">
        <v>26</v>
      </c>
      <c r="L36" s="1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1"/>
    </row>
    <row r="37" spans="3:24" ht="15.75" thickBot="1" x14ac:dyDescent="0.3">
      <c r="C37" s="4" t="s">
        <v>11</v>
      </c>
      <c r="D37" s="6"/>
      <c r="E37" s="5">
        <v>100</v>
      </c>
      <c r="F37" s="5">
        <v>200</v>
      </c>
      <c r="G37" s="13"/>
      <c r="H37" s="13"/>
      <c r="I37" s="13"/>
      <c r="J37" s="13"/>
      <c r="K37" s="7" t="s">
        <v>19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1"/>
    </row>
    <row r="38" spans="3:24" ht="15.75" thickBot="1" x14ac:dyDescent="0.3">
      <c r="C38" s="4" t="s">
        <v>13</v>
      </c>
      <c r="D38" s="6" t="s">
        <v>25</v>
      </c>
      <c r="E38" s="6" t="s">
        <v>25</v>
      </c>
      <c r="F38" s="6" t="s">
        <v>25</v>
      </c>
      <c r="G38" s="13"/>
      <c r="H38" s="13"/>
      <c r="I38" s="13"/>
      <c r="J38" s="13"/>
      <c r="K38" s="7" t="s">
        <v>23</v>
      </c>
      <c r="N38" s="24" t="s">
        <v>52</v>
      </c>
      <c r="O38" s="24"/>
      <c r="P38" s="8">
        <f>P31-N40</f>
        <v>0.65</v>
      </c>
      <c r="Q38" s="8">
        <f>Q31-N40</f>
        <v>0.91199847252258426</v>
      </c>
      <c r="R38" s="8">
        <f>R32-N41</f>
        <v>6.2916894552685108</v>
      </c>
      <c r="S38" s="8">
        <f>S32-N41</f>
        <v>0.64199847252258424</v>
      </c>
      <c r="T38" s="8">
        <f>H6-N43</f>
        <v>-0.69800152747741562</v>
      </c>
      <c r="U38" s="8">
        <f>I5-N42</f>
        <v>3.9619984725225841</v>
      </c>
      <c r="V38" s="8">
        <f>J6-N43</f>
        <v>-1.1180015274774155</v>
      </c>
      <c r="W38" s="24"/>
      <c r="X38" s="1"/>
    </row>
    <row r="39" spans="3:24" ht="29.25" thickBot="1" x14ac:dyDescent="0.3">
      <c r="C39" s="4" t="s">
        <v>15</v>
      </c>
      <c r="D39" s="6" t="s">
        <v>25</v>
      </c>
      <c r="E39" s="6" t="s">
        <v>25</v>
      </c>
      <c r="F39" s="6" t="s">
        <v>25</v>
      </c>
      <c r="G39" s="13"/>
      <c r="H39" s="13"/>
      <c r="I39" s="13"/>
      <c r="J39" s="13"/>
      <c r="K39" s="7" t="s">
        <v>23</v>
      </c>
      <c r="N39" s="24"/>
      <c r="O39" s="2" t="s">
        <v>22</v>
      </c>
      <c r="P39" s="11" t="s">
        <v>1</v>
      </c>
      <c r="Q39" s="11" t="s">
        <v>2</v>
      </c>
      <c r="R39" s="11" t="s">
        <v>3</v>
      </c>
      <c r="S39" s="11" t="s">
        <v>4</v>
      </c>
      <c r="T39" s="11" t="s">
        <v>5</v>
      </c>
      <c r="U39" s="11" t="s">
        <v>6</v>
      </c>
      <c r="V39" s="11" t="s">
        <v>7</v>
      </c>
      <c r="W39" s="11" t="s">
        <v>8</v>
      </c>
      <c r="X39" s="1"/>
    </row>
    <row r="40" spans="3:24" ht="15.75" thickBot="1" x14ac:dyDescent="0.3">
      <c r="C40" s="4" t="s">
        <v>17</v>
      </c>
      <c r="D40" s="14" t="s">
        <v>26</v>
      </c>
      <c r="E40" s="14" t="s">
        <v>26</v>
      </c>
      <c r="F40" s="14" t="s">
        <v>26</v>
      </c>
      <c r="G40" s="13" t="s">
        <v>10</v>
      </c>
      <c r="H40" s="13" t="s">
        <v>24</v>
      </c>
      <c r="I40" s="13" t="s">
        <v>20</v>
      </c>
      <c r="J40" s="13" t="s">
        <v>10</v>
      </c>
      <c r="K40" s="13"/>
      <c r="N40" s="24">
        <v>0</v>
      </c>
      <c r="O40" s="4" t="s">
        <v>9</v>
      </c>
      <c r="P40" s="5">
        <v>250</v>
      </c>
      <c r="Q40" s="5">
        <v>50</v>
      </c>
      <c r="R40" s="6"/>
      <c r="S40" s="6"/>
      <c r="T40" s="6" t="s">
        <v>25</v>
      </c>
      <c r="U40" s="6" t="s">
        <v>25</v>
      </c>
      <c r="V40" s="6" t="s">
        <v>25</v>
      </c>
      <c r="W40" s="6" t="s">
        <v>26</v>
      </c>
      <c r="X40" s="1"/>
    </row>
    <row r="41" spans="3:24" ht="15.75" thickBot="1" x14ac:dyDescent="0.3">
      <c r="N41" s="8">
        <f>Q32-Q38</f>
        <v>0.11800152747741577</v>
      </c>
      <c r="O41" s="4" t="s">
        <v>11</v>
      </c>
      <c r="P41" s="6"/>
      <c r="Q41" s="5">
        <v>100</v>
      </c>
      <c r="R41" s="5">
        <v>200</v>
      </c>
      <c r="S41" s="5">
        <v>250</v>
      </c>
      <c r="T41" s="6" t="s">
        <v>25</v>
      </c>
      <c r="U41" s="6" t="s">
        <v>25</v>
      </c>
      <c r="V41" s="6"/>
      <c r="W41" s="6" t="s">
        <v>26</v>
      </c>
      <c r="X41" s="1"/>
    </row>
    <row r="42" spans="3:24" ht="15.75" thickBot="1" x14ac:dyDescent="0.3">
      <c r="N42" s="8">
        <f>S33-S38</f>
        <v>-0.12199847252258422</v>
      </c>
      <c r="O42" s="4" t="s">
        <v>13</v>
      </c>
      <c r="P42" s="6" t="s">
        <v>25</v>
      </c>
      <c r="Q42" s="6" t="s">
        <v>25</v>
      </c>
      <c r="R42" s="6" t="s">
        <v>25</v>
      </c>
      <c r="S42" s="5">
        <v>100</v>
      </c>
      <c r="T42" s="5">
        <v>100</v>
      </c>
      <c r="U42" s="5">
        <v>200</v>
      </c>
      <c r="V42" s="6" t="s">
        <v>25</v>
      </c>
      <c r="W42" s="6" t="s">
        <v>26</v>
      </c>
      <c r="X42" s="1"/>
    </row>
    <row r="43" spans="3:24" ht="15.75" thickBot="1" x14ac:dyDescent="0.3">
      <c r="C43" s="2" t="s">
        <v>22</v>
      </c>
      <c r="D43" s="11" t="s">
        <v>1</v>
      </c>
      <c r="E43" s="11" t="s">
        <v>2</v>
      </c>
      <c r="F43" s="11" t="s">
        <v>3</v>
      </c>
      <c r="G43" s="11" t="s">
        <v>4</v>
      </c>
      <c r="H43" s="11" t="s">
        <v>5</v>
      </c>
      <c r="I43" s="11" t="s">
        <v>6</v>
      </c>
      <c r="J43" s="11" t="s">
        <v>7</v>
      </c>
      <c r="K43" s="11" t="s">
        <v>8</v>
      </c>
      <c r="N43" s="8">
        <f>I6-U38</f>
        <v>1.9280015274774156</v>
      </c>
      <c r="O43" s="4" t="s">
        <v>15</v>
      </c>
      <c r="P43" s="6" t="s">
        <v>25</v>
      </c>
      <c r="Q43" s="6" t="s">
        <v>25</v>
      </c>
      <c r="R43" s="6" t="s">
        <v>25</v>
      </c>
      <c r="S43" s="6" t="s">
        <v>25</v>
      </c>
      <c r="T43" s="5">
        <v>50</v>
      </c>
      <c r="U43" s="6" t="s">
        <v>25</v>
      </c>
      <c r="V43" s="5">
        <v>350</v>
      </c>
      <c r="W43" s="6" t="s">
        <v>26</v>
      </c>
      <c r="X43" s="1"/>
    </row>
    <row r="44" spans="3:24" ht="15.75" thickBot="1" x14ac:dyDescent="0.3">
      <c r="C44" s="4" t="s">
        <v>9</v>
      </c>
      <c r="D44" s="5">
        <v>250</v>
      </c>
      <c r="E44" s="5">
        <v>50</v>
      </c>
      <c r="F44" s="6"/>
      <c r="G44" s="6"/>
      <c r="H44" s="6"/>
      <c r="I44" s="6"/>
      <c r="J44" s="6"/>
      <c r="K44" s="6" t="s">
        <v>26</v>
      </c>
      <c r="N44" s="24"/>
      <c r="O44" s="4" t="s">
        <v>17</v>
      </c>
      <c r="P44" s="14" t="s">
        <v>26</v>
      </c>
      <c r="Q44" s="14" t="s">
        <v>26</v>
      </c>
      <c r="R44" s="14" t="s">
        <v>26</v>
      </c>
      <c r="S44" s="14" t="s">
        <v>26</v>
      </c>
      <c r="T44" s="14" t="s">
        <v>26</v>
      </c>
      <c r="U44" s="14" t="s">
        <v>26</v>
      </c>
      <c r="V44" s="14" t="s">
        <v>26</v>
      </c>
      <c r="W44" s="13"/>
      <c r="X44" s="1"/>
    </row>
    <row r="45" spans="3:24" ht="15.75" thickBot="1" x14ac:dyDescent="0.3">
      <c r="C45" s="4" t="s">
        <v>11</v>
      </c>
      <c r="D45" s="6"/>
      <c r="E45" s="5">
        <v>100</v>
      </c>
      <c r="F45" s="5">
        <v>200</v>
      </c>
      <c r="G45" s="5">
        <v>250</v>
      </c>
      <c r="H45" s="6"/>
      <c r="I45" s="6"/>
      <c r="J45" s="6"/>
      <c r="K45" s="6" t="s">
        <v>26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1"/>
    </row>
    <row r="46" spans="3:24" ht="15.75" thickBot="1" x14ac:dyDescent="0.3">
      <c r="C46" s="4" t="s">
        <v>13</v>
      </c>
      <c r="D46" s="6" t="s">
        <v>25</v>
      </c>
      <c r="E46" s="6" t="s">
        <v>25</v>
      </c>
      <c r="F46" s="6" t="s">
        <v>25</v>
      </c>
      <c r="G46" s="13"/>
      <c r="H46" s="13"/>
      <c r="I46" s="13"/>
      <c r="J46" s="13"/>
      <c r="K46" s="7" t="s">
        <v>23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1"/>
    </row>
    <row r="47" spans="3:24" ht="15.75" thickBot="1" x14ac:dyDescent="0.3">
      <c r="C47" s="4" t="s">
        <v>15</v>
      </c>
      <c r="D47" s="6" t="s">
        <v>25</v>
      </c>
      <c r="E47" s="6" t="s">
        <v>25</v>
      </c>
      <c r="F47" s="6" t="s">
        <v>25</v>
      </c>
      <c r="G47" s="13"/>
      <c r="H47" s="13"/>
      <c r="I47" s="13"/>
      <c r="J47" s="13"/>
      <c r="K47" s="7" t="s">
        <v>23</v>
      </c>
      <c r="N47" s="24"/>
      <c r="O47" s="24"/>
      <c r="P47" s="24"/>
      <c r="Q47" s="24"/>
      <c r="R47" s="24"/>
      <c r="S47" s="24"/>
      <c r="T47" s="24"/>
      <c r="U47" s="24"/>
      <c r="V47" s="24" t="s">
        <v>55</v>
      </c>
      <c r="W47" s="24"/>
      <c r="X47" s="1"/>
    </row>
    <row r="48" spans="3:24" ht="19.5" thickBot="1" x14ac:dyDescent="0.35">
      <c r="C48" s="4" t="s">
        <v>17</v>
      </c>
      <c r="D48" s="6" t="s">
        <v>26</v>
      </c>
      <c r="E48" s="6" t="s">
        <v>26</v>
      </c>
      <c r="F48" s="6" t="s">
        <v>26</v>
      </c>
      <c r="G48" s="13" t="s">
        <v>21</v>
      </c>
      <c r="H48" s="13" t="s">
        <v>24</v>
      </c>
      <c r="I48" s="13" t="s">
        <v>20</v>
      </c>
      <c r="J48" s="13" t="s">
        <v>10</v>
      </c>
      <c r="K48" s="13"/>
      <c r="N48" s="24"/>
      <c r="O48" s="23" t="s">
        <v>28</v>
      </c>
      <c r="P48" s="23"/>
      <c r="Q48" s="23"/>
      <c r="R48" s="23"/>
      <c r="S48" s="24"/>
      <c r="T48" s="24"/>
      <c r="U48" s="24"/>
      <c r="V48" s="24"/>
      <c r="W48" s="10">
        <f>SUMPRODUCT(P40:V43,D3:J6)</f>
        <v>3508</v>
      </c>
      <c r="X48" s="1"/>
    </row>
    <row r="49" spans="3:24" ht="18.75" x14ac:dyDescent="0.3">
      <c r="N49" s="24"/>
      <c r="O49" s="23"/>
      <c r="P49" s="23"/>
      <c r="Q49" s="23"/>
      <c r="R49" s="23"/>
      <c r="S49" s="24"/>
      <c r="T49" s="24"/>
      <c r="U49" s="24"/>
      <c r="V49" s="24"/>
      <c r="W49" s="24"/>
      <c r="X49" s="1"/>
    </row>
    <row r="50" spans="3:24" ht="15.75" thickBot="1" x14ac:dyDescent="0.3">
      <c r="N50" s="24"/>
      <c r="O50" s="24" t="s">
        <v>29</v>
      </c>
      <c r="P50" s="8">
        <f>N40+R38-F3</f>
        <v>-0.1083105447314896</v>
      </c>
      <c r="Q50" s="24"/>
      <c r="R50" s="24"/>
      <c r="S50" s="24"/>
      <c r="T50" s="24"/>
      <c r="U50" s="24"/>
      <c r="V50" s="24"/>
      <c r="W50" s="24"/>
      <c r="X50" s="1"/>
    </row>
    <row r="51" spans="3:24" ht="15.75" thickBot="1" x14ac:dyDescent="0.3">
      <c r="C51" s="2" t="s">
        <v>22</v>
      </c>
      <c r="D51" s="11" t="s">
        <v>1</v>
      </c>
      <c r="E51" s="11" t="s">
        <v>2</v>
      </c>
      <c r="F51" s="11" t="s">
        <v>3</v>
      </c>
      <c r="G51" s="11" t="s">
        <v>4</v>
      </c>
      <c r="H51" s="11" t="s">
        <v>5</v>
      </c>
      <c r="I51" s="11" t="s">
        <v>6</v>
      </c>
      <c r="J51" s="11" t="s">
        <v>7</v>
      </c>
      <c r="K51" s="11" t="s">
        <v>8</v>
      </c>
      <c r="N51" s="24"/>
      <c r="O51" s="24" t="s">
        <v>30</v>
      </c>
      <c r="P51" s="8">
        <f>N40+S38-G3</f>
        <v>-0.35800152747741576</v>
      </c>
      <c r="Q51" s="24"/>
      <c r="R51" s="24"/>
      <c r="S51" s="24"/>
      <c r="T51" s="24"/>
      <c r="U51" s="24"/>
      <c r="V51" s="24"/>
      <c r="W51" s="24"/>
      <c r="X51" s="1"/>
    </row>
    <row r="52" spans="3:24" ht="15.75" thickBot="1" x14ac:dyDescent="0.3">
      <c r="C52" s="4" t="s">
        <v>9</v>
      </c>
      <c r="D52" s="5">
        <v>250</v>
      </c>
      <c r="E52" s="5">
        <v>50</v>
      </c>
      <c r="F52" s="6"/>
      <c r="G52" s="6"/>
      <c r="H52" s="6"/>
      <c r="I52" s="6"/>
      <c r="J52" s="6" t="s">
        <v>25</v>
      </c>
      <c r="K52" s="6" t="s">
        <v>26</v>
      </c>
      <c r="N52" s="24"/>
      <c r="O52" s="24" t="s">
        <v>31</v>
      </c>
      <c r="P52" s="8">
        <f>N40+T38-H3</f>
        <v>-6.1780015274774165</v>
      </c>
      <c r="Q52" s="24"/>
      <c r="R52" s="24"/>
      <c r="S52" s="24"/>
      <c r="T52" s="24"/>
      <c r="U52" s="24"/>
      <c r="V52" s="24"/>
      <c r="W52" s="24"/>
      <c r="X52" s="1"/>
    </row>
    <row r="53" spans="3:24" ht="15.75" thickBot="1" x14ac:dyDescent="0.3">
      <c r="C53" s="4" t="s">
        <v>11</v>
      </c>
      <c r="D53" s="6"/>
      <c r="E53" s="5">
        <v>100</v>
      </c>
      <c r="F53" s="5">
        <v>200</v>
      </c>
      <c r="G53" s="5">
        <v>250</v>
      </c>
      <c r="H53" s="6" t="s">
        <v>25</v>
      </c>
      <c r="I53" s="6" t="s">
        <v>25</v>
      </c>
      <c r="J53" s="6"/>
      <c r="K53" s="6" t="s">
        <v>26</v>
      </c>
      <c r="N53" s="24"/>
      <c r="O53" s="24" t="s">
        <v>32</v>
      </c>
      <c r="P53" s="8">
        <f>N40+U38-I3</f>
        <v>-3.0180015274774163</v>
      </c>
      <c r="Q53" s="24"/>
      <c r="R53" s="24"/>
      <c r="S53" s="24"/>
      <c r="T53" s="24"/>
      <c r="U53" s="24"/>
      <c r="V53" s="24"/>
      <c r="W53" s="24"/>
      <c r="X53" s="1"/>
    </row>
    <row r="54" spans="3:24" ht="15.75" thickBot="1" x14ac:dyDescent="0.3">
      <c r="C54" s="4" t="s">
        <v>13</v>
      </c>
      <c r="D54" s="6" t="s">
        <v>25</v>
      </c>
      <c r="E54" s="6" t="s">
        <v>25</v>
      </c>
      <c r="F54" s="6" t="s">
        <v>25</v>
      </c>
      <c r="G54" s="5">
        <v>100</v>
      </c>
      <c r="H54" s="13"/>
      <c r="I54" s="13"/>
      <c r="J54" s="13"/>
      <c r="K54" s="7" t="s">
        <v>18</v>
      </c>
      <c r="N54" s="24"/>
      <c r="O54" s="24" t="s">
        <v>33</v>
      </c>
      <c r="P54" s="8">
        <f>N40+V38-J3</f>
        <v>-2.0880015274774157</v>
      </c>
      <c r="Q54" s="24"/>
      <c r="R54" s="24"/>
      <c r="S54" s="24"/>
      <c r="T54" s="24"/>
      <c r="U54" s="24"/>
      <c r="V54" s="24"/>
      <c r="W54" s="24"/>
      <c r="X54" s="1"/>
    </row>
    <row r="55" spans="3:24" ht="15.75" thickBot="1" x14ac:dyDescent="0.3">
      <c r="C55" s="4" t="s">
        <v>15</v>
      </c>
      <c r="D55" s="6" t="s">
        <v>25</v>
      </c>
      <c r="E55" s="6" t="s">
        <v>25</v>
      </c>
      <c r="F55" s="6" t="s">
        <v>25</v>
      </c>
      <c r="G55" s="6" t="s">
        <v>25</v>
      </c>
      <c r="H55" s="13"/>
      <c r="I55" s="13"/>
      <c r="J55" s="13"/>
      <c r="K55" s="7" t="s">
        <v>23</v>
      </c>
      <c r="N55" s="24"/>
      <c r="O55" s="24" t="s">
        <v>34</v>
      </c>
      <c r="P55" s="8">
        <f>N41+P38-D4</f>
        <v>-3.1998472522584254E-2</v>
      </c>
      <c r="Q55" s="24"/>
      <c r="R55" s="24"/>
      <c r="S55" s="24"/>
      <c r="T55" s="24"/>
      <c r="U55" s="24"/>
      <c r="V55" s="24"/>
      <c r="W55" s="24"/>
      <c r="X55" s="1"/>
    </row>
    <row r="56" spans="3:24" ht="15.75" thickBot="1" x14ac:dyDescent="0.3">
      <c r="C56" s="4" t="s">
        <v>17</v>
      </c>
      <c r="D56" s="6" t="s">
        <v>26</v>
      </c>
      <c r="E56" s="6" t="s">
        <v>26</v>
      </c>
      <c r="F56" s="6" t="s">
        <v>26</v>
      </c>
      <c r="G56" s="6" t="s">
        <v>26</v>
      </c>
      <c r="H56" s="13" t="s">
        <v>24</v>
      </c>
      <c r="I56" s="13" t="s">
        <v>20</v>
      </c>
      <c r="J56" s="13" t="s">
        <v>10</v>
      </c>
      <c r="K56" s="13"/>
      <c r="N56" s="24"/>
      <c r="O56" s="24" t="s">
        <v>35</v>
      </c>
      <c r="P56" s="8">
        <f>N41+T38-H4</f>
        <v>-5.68</v>
      </c>
      <c r="Q56" s="24"/>
      <c r="R56" s="24"/>
      <c r="S56" s="24"/>
      <c r="T56" s="24"/>
      <c r="U56" s="24"/>
      <c r="V56" s="24"/>
      <c r="W56" s="24"/>
      <c r="X56" s="1"/>
    </row>
    <row r="57" spans="3:24" x14ac:dyDescent="0.25">
      <c r="N57" s="24"/>
      <c r="O57" s="24" t="s">
        <v>36</v>
      </c>
      <c r="P57" s="8">
        <f>N41+U38-I4</f>
        <v>-0.21999999999999975</v>
      </c>
      <c r="Q57" s="24"/>
      <c r="R57" s="24"/>
      <c r="S57" s="24"/>
      <c r="T57" s="24"/>
      <c r="U57" s="24"/>
      <c r="V57" s="24"/>
      <c r="W57" s="24"/>
      <c r="X57" s="1"/>
    </row>
    <row r="58" spans="3:24" ht="15.75" thickBot="1" x14ac:dyDescent="0.3">
      <c r="N58" s="24"/>
      <c r="O58" s="24" t="s">
        <v>37</v>
      </c>
      <c r="P58" s="8">
        <f>N41+V38-J5</f>
        <v>-2.0299999999999998</v>
      </c>
      <c r="Q58" s="24"/>
      <c r="R58" s="24"/>
      <c r="S58" s="24"/>
      <c r="T58" s="24"/>
      <c r="U58" s="24"/>
      <c r="V58" s="24"/>
      <c r="W58" s="24"/>
      <c r="X58" s="1"/>
    </row>
    <row r="59" spans="3:24" ht="15.75" thickBot="1" x14ac:dyDescent="0.3">
      <c r="C59" s="2" t="s">
        <v>22</v>
      </c>
      <c r="D59" s="11" t="s">
        <v>1</v>
      </c>
      <c r="E59" s="11" t="s">
        <v>2</v>
      </c>
      <c r="F59" s="11" t="s">
        <v>3</v>
      </c>
      <c r="G59" s="11" t="s">
        <v>4</v>
      </c>
      <c r="H59" s="11" t="s">
        <v>5</v>
      </c>
      <c r="I59" s="11" t="s">
        <v>6</v>
      </c>
      <c r="J59" s="11" t="s">
        <v>7</v>
      </c>
      <c r="K59" s="11" t="s">
        <v>8</v>
      </c>
      <c r="N59" s="24"/>
      <c r="O59" s="24" t="s">
        <v>38</v>
      </c>
      <c r="P59" s="8">
        <f>N42+P38-D5</f>
        <v>-3.2819984725225844</v>
      </c>
      <c r="Q59" s="24"/>
      <c r="R59" s="24"/>
      <c r="S59" s="24"/>
      <c r="T59" s="24"/>
      <c r="U59" s="24"/>
      <c r="V59" s="24"/>
      <c r="W59" s="24"/>
      <c r="X59" s="1"/>
    </row>
    <row r="60" spans="3:24" ht="15.75" thickBot="1" x14ac:dyDescent="0.3">
      <c r="C60" s="4" t="s">
        <v>9</v>
      </c>
      <c r="D60" s="5">
        <v>250</v>
      </c>
      <c r="E60" s="5">
        <v>50</v>
      </c>
      <c r="F60" s="6"/>
      <c r="G60" s="6"/>
      <c r="H60" s="6"/>
      <c r="I60" s="6"/>
      <c r="J60" s="6" t="s">
        <v>25</v>
      </c>
      <c r="K60" s="6" t="s">
        <v>26</v>
      </c>
      <c r="N60" s="24"/>
      <c r="O60" s="24" t="s">
        <v>39</v>
      </c>
      <c r="P60" s="8">
        <f>N42+Q38-E5</f>
        <v>-1.0000000000000009E-2</v>
      </c>
      <c r="Q60" s="24"/>
      <c r="R60" s="24"/>
      <c r="S60" s="24"/>
      <c r="T60" s="24"/>
      <c r="U60" s="24"/>
      <c r="V60" s="24"/>
      <c r="W60" s="24"/>
      <c r="X60" s="1"/>
    </row>
    <row r="61" spans="3:24" ht="15.75" thickBot="1" x14ac:dyDescent="0.3">
      <c r="C61" s="4" t="s">
        <v>11</v>
      </c>
      <c r="D61" s="6"/>
      <c r="E61" s="5">
        <v>100</v>
      </c>
      <c r="F61" s="5">
        <v>200</v>
      </c>
      <c r="G61" s="5">
        <v>250</v>
      </c>
      <c r="H61" s="6" t="s">
        <v>25</v>
      </c>
      <c r="I61" s="6" t="s">
        <v>25</v>
      </c>
      <c r="J61" s="6"/>
      <c r="K61" s="6" t="s">
        <v>26</v>
      </c>
      <c r="N61" s="24"/>
      <c r="O61" s="24" t="s">
        <v>40</v>
      </c>
      <c r="P61" s="8">
        <f>N42+R38-F5</f>
        <v>-0.13030901725407329</v>
      </c>
      <c r="Q61" s="24"/>
      <c r="R61" s="24"/>
      <c r="S61" s="24"/>
      <c r="T61" s="24"/>
      <c r="U61" s="24"/>
      <c r="V61" s="24"/>
      <c r="W61" s="24"/>
    </row>
    <row r="62" spans="3:24" ht="15.75" thickBot="1" x14ac:dyDescent="0.3">
      <c r="C62" s="4" t="s">
        <v>13</v>
      </c>
      <c r="D62" s="6" t="s">
        <v>25</v>
      </c>
      <c r="E62" s="6" t="s">
        <v>25</v>
      </c>
      <c r="F62" s="6" t="s">
        <v>25</v>
      </c>
      <c r="G62" s="5">
        <v>100</v>
      </c>
      <c r="H62" s="5">
        <v>150</v>
      </c>
      <c r="I62" s="13"/>
      <c r="J62" s="13"/>
      <c r="K62" s="7" t="s">
        <v>24</v>
      </c>
      <c r="N62" s="24"/>
      <c r="O62" s="24" t="s">
        <v>53</v>
      </c>
      <c r="P62" s="8">
        <f>N42+T38-H5</f>
        <v>-6.4399999999999995</v>
      </c>
      <c r="Q62" s="24"/>
      <c r="R62" s="24"/>
      <c r="S62" s="24"/>
      <c r="T62" s="24"/>
      <c r="U62" s="24"/>
      <c r="V62" s="24"/>
      <c r="W62" s="24"/>
    </row>
    <row r="63" spans="3:24" ht="15.75" thickBot="1" x14ac:dyDescent="0.3">
      <c r="C63" s="4" t="s">
        <v>15</v>
      </c>
      <c r="D63" s="6" t="s">
        <v>25</v>
      </c>
      <c r="E63" s="6" t="s">
        <v>25</v>
      </c>
      <c r="F63" s="6" t="s">
        <v>25</v>
      </c>
      <c r="G63" s="6" t="s">
        <v>25</v>
      </c>
      <c r="H63" s="6" t="s">
        <v>25</v>
      </c>
      <c r="I63" s="13"/>
      <c r="J63" s="13"/>
      <c r="K63" s="7" t="s">
        <v>23</v>
      </c>
      <c r="N63" s="24"/>
      <c r="O63" s="24" t="s">
        <v>42</v>
      </c>
      <c r="P63" s="8">
        <f>N42+V38-J5</f>
        <v>-2.2699999999999996</v>
      </c>
      <c r="Q63" s="24"/>
      <c r="R63" s="24"/>
      <c r="S63" s="24"/>
      <c r="T63" s="24"/>
      <c r="U63" s="24"/>
      <c r="V63" s="24"/>
      <c r="W63" s="24"/>
    </row>
    <row r="64" spans="3:24" ht="15.75" thickBot="1" x14ac:dyDescent="0.3">
      <c r="C64" s="4" t="s">
        <v>17</v>
      </c>
      <c r="D64" s="6" t="s">
        <v>26</v>
      </c>
      <c r="E64" s="6" t="s">
        <v>26</v>
      </c>
      <c r="F64" s="6" t="s">
        <v>26</v>
      </c>
      <c r="G64" s="6" t="s">
        <v>26</v>
      </c>
      <c r="H64" s="6" t="s">
        <v>26</v>
      </c>
      <c r="I64" s="13" t="s">
        <v>20</v>
      </c>
      <c r="J64" s="13" t="s">
        <v>10</v>
      </c>
      <c r="K64" s="13"/>
      <c r="N64" s="24"/>
      <c r="O64" s="24" t="s">
        <v>43</v>
      </c>
      <c r="P64" s="8">
        <f>N43+P38-D6</f>
        <v>-0.65199847252258447</v>
      </c>
      <c r="Q64" s="24"/>
      <c r="R64" s="24"/>
      <c r="S64" s="24"/>
      <c r="T64" s="24"/>
      <c r="U64" s="24"/>
      <c r="V64" s="24"/>
      <c r="W64" s="24"/>
    </row>
    <row r="65" spans="3:23" x14ac:dyDescent="0.25">
      <c r="N65" s="24"/>
      <c r="O65" s="24" t="s">
        <v>44</v>
      </c>
      <c r="P65" s="8">
        <f>N43+Q38-E6</f>
        <v>-0.64000000000000012</v>
      </c>
      <c r="Q65" s="24"/>
      <c r="R65" s="24"/>
      <c r="S65" s="24"/>
      <c r="T65" s="24"/>
      <c r="U65" s="24"/>
      <c r="V65" s="24"/>
      <c r="W65" s="24"/>
    </row>
    <row r="66" spans="3:23" ht="15.75" thickBot="1" x14ac:dyDescent="0.3">
      <c r="N66" s="24"/>
      <c r="O66" s="24" t="s">
        <v>45</v>
      </c>
      <c r="P66" s="8">
        <f>N43+R38- F6</f>
        <v>-0.18030901725407311</v>
      </c>
      <c r="Q66" s="24"/>
      <c r="R66" s="24"/>
      <c r="S66" s="24"/>
      <c r="T66" s="24"/>
      <c r="U66" s="24"/>
      <c r="V66" s="24"/>
      <c r="W66" s="24"/>
    </row>
    <row r="67" spans="3:23" ht="15.75" thickBot="1" x14ac:dyDescent="0.3">
      <c r="C67" s="2" t="s">
        <v>22</v>
      </c>
      <c r="D67" s="11" t="s">
        <v>1</v>
      </c>
      <c r="E67" s="11" t="s">
        <v>2</v>
      </c>
      <c r="F67" s="11" t="s">
        <v>3</v>
      </c>
      <c r="G67" s="11" t="s">
        <v>4</v>
      </c>
      <c r="H67" s="11" t="s">
        <v>5</v>
      </c>
      <c r="I67" s="11" t="s">
        <v>6</v>
      </c>
      <c r="J67" s="11" t="s">
        <v>7</v>
      </c>
      <c r="K67" s="11" t="s">
        <v>8</v>
      </c>
      <c r="N67" s="24"/>
      <c r="O67" s="24" t="s">
        <v>46</v>
      </c>
      <c r="P67" s="8">
        <f>N43+S38-G6</f>
        <v>-0.45000000000000018</v>
      </c>
      <c r="Q67" s="24"/>
      <c r="R67" s="24"/>
      <c r="S67" s="24"/>
      <c r="T67" s="24"/>
      <c r="U67" s="24"/>
      <c r="V67" s="24"/>
      <c r="W67" s="24"/>
    </row>
    <row r="68" spans="3:23" ht="15.75" thickBot="1" x14ac:dyDescent="0.3">
      <c r="C68" s="4" t="s">
        <v>9</v>
      </c>
      <c r="D68" s="5">
        <v>250</v>
      </c>
      <c r="E68" s="5">
        <v>50</v>
      </c>
      <c r="F68" s="6"/>
      <c r="G68" s="6"/>
      <c r="H68" s="6"/>
      <c r="I68" s="6"/>
      <c r="J68" s="6" t="s">
        <v>25</v>
      </c>
      <c r="K68" s="6" t="s">
        <v>26</v>
      </c>
    </row>
    <row r="69" spans="3:23" ht="15.75" thickBot="1" x14ac:dyDescent="0.3">
      <c r="C69" s="4" t="s">
        <v>11</v>
      </c>
      <c r="D69" s="6"/>
      <c r="E69" s="5">
        <v>100</v>
      </c>
      <c r="F69" s="5">
        <v>200</v>
      </c>
      <c r="G69" s="5">
        <v>250</v>
      </c>
      <c r="H69" s="6" t="s">
        <v>25</v>
      </c>
      <c r="I69" s="6" t="s">
        <v>25</v>
      </c>
      <c r="J69" s="6"/>
      <c r="K69" s="6" t="s">
        <v>26</v>
      </c>
    </row>
    <row r="70" spans="3:23" ht="15.75" thickBot="1" x14ac:dyDescent="0.3">
      <c r="C70" s="4" t="s">
        <v>13</v>
      </c>
      <c r="D70" s="6" t="s">
        <v>25</v>
      </c>
      <c r="E70" s="6" t="s">
        <v>25</v>
      </c>
      <c r="F70" s="6" t="s">
        <v>25</v>
      </c>
      <c r="G70" s="5">
        <v>100</v>
      </c>
      <c r="H70" s="5">
        <v>150</v>
      </c>
      <c r="I70" s="5">
        <v>150</v>
      </c>
      <c r="J70" s="6" t="s">
        <v>25</v>
      </c>
      <c r="K70" s="6" t="s">
        <v>26</v>
      </c>
    </row>
    <row r="71" spans="3:23" ht="15.75" thickBot="1" x14ac:dyDescent="0.3">
      <c r="C71" s="4" t="s">
        <v>15</v>
      </c>
      <c r="D71" s="6" t="s">
        <v>25</v>
      </c>
      <c r="E71" s="6" t="s">
        <v>25</v>
      </c>
      <c r="F71" s="6" t="s">
        <v>25</v>
      </c>
      <c r="G71" s="6" t="s">
        <v>25</v>
      </c>
      <c r="H71" s="6" t="s">
        <v>25</v>
      </c>
      <c r="I71" s="13"/>
      <c r="J71" s="13"/>
      <c r="K71" s="7" t="s">
        <v>23</v>
      </c>
    </row>
    <row r="72" spans="3:23" ht="15.75" thickBot="1" x14ac:dyDescent="0.3">
      <c r="C72" s="4" t="s">
        <v>17</v>
      </c>
      <c r="D72" s="6" t="s">
        <v>26</v>
      </c>
      <c r="E72" s="6" t="s">
        <v>26</v>
      </c>
      <c r="F72" s="6" t="s">
        <v>26</v>
      </c>
      <c r="G72" s="6" t="s">
        <v>26</v>
      </c>
      <c r="H72" s="6" t="s">
        <v>26</v>
      </c>
      <c r="I72" s="13" t="s">
        <v>67</v>
      </c>
      <c r="J72" s="13" t="s">
        <v>10</v>
      </c>
      <c r="K72" s="13"/>
    </row>
    <row r="74" spans="3:23" ht="15.75" thickBot="1" x14ac:dyDescent="0.3"/>
    <row r="75" spans="3:23" ht="15.75" thickBot="1" x14ac:dyDescent="0.3">
      <c r="C75" s="2" t="s">
        <v>22</v>
      </c>
      <c r="D75" s="11" t="s">
        <v>1</v>
      </c>
      <c r="E75" s="11" t="s">
        <v>2</v>
      </c>
      <c r="F75" s="11" t="s">
        <v>3</v>
      </c>
      <c r="G75" s="11" t="s">
        <v>4</v>
      </c>
      <c r="H75" s="11" t="s">
        <v>5</v>
      </c>
      <c r="I75" s="11" t="s">
        <v>6</v>
      </c>
      <c r="J75" s="11" t="s">
        <v>7</v>
      </c>
      <c r="K75" s="11" t="s">
        <v>8</v>
      </c>
    </row>
    <row r="76" spans="3:23" ht="15.75" thickBot="1" x14ac:dyDescent="0.3">
      <c r="C76" s="4" t="s">
        <v>9</v>
      </c>
      <c r="D76" s="5">
        <v>250</v>
      </c>
      <c r="E76" s="5">
        <v>50</v>
      </c>
      <c r="F76" s="6"/>
      <c r="G76" s="6"/>
      <c r="H76" s="6"/>
      <c r="I76" s="6"/>
      <c r="J76" s="6" t="s">
        <v>25</v>
      </c>
      <c r="K76" s="6" t="s">
        <v>26</v>
      </c>
    </row>
    <row r="77" spans="3:23" ht="15.75" thickBot="1" x14ac:dyDescent="0.3">
      <c r="C77" s="4" t="s">
        <v>11</v>
      </c>
      <c r="D77" s="6"/>
      <c r="E77" s="5">
        <v>100</v>
      </c>
      <c r="F77" s="5">
        <v>200</v>
      </c>
      <c r="G77" s="5">
        <v>250</v>
      </c>
      <c r="H77" s="6" t="s">
        <v>25</v>
      </c>
      <c r="I77" s="6" t="s">
        <v>25</v>
      </c>
      <c r="J77" s="6"/>
      <c r="K77" s="6" t="s">
        <v>26</v>
      </c>
    </row>
    <row r="78" spans="3:23" ht="15.75" thickBot="1" x14ac:dyDescent="0.3">
      <c r="C78" s="4" t="s">
        <v>13</v>
      </c>
      <c r="D78" s="6" t="s">
        <v>25</v>
      </c>
      <c r="E78" s="6" t="s">
        <v>25</v>
      </c>
      <c r="F78" s="6" t="s">
        <v>25</v>
      </c>
      <c r="G78" s="5">
        <v>100</v>
      </c>
      <c r="H78" s="5">
        <v>150</v>
      </c>
      <c r="I78" s="5">
        <v>150</v>
      </c>
      <c r="J78" s="6" t="s">
        <v>25</v>
      </c>
      <c r="K78" s="6" t="s">
        <v>26</v>
      </c>
    </row>
    <row r="79" spans="3:23" ht="15.75" thickBot="1" x14ac:dyDescent="0.3">
      <c r="C79" s="4" t="s">
        <v>15</v>
      </c>
      <c r="D79" s="6" t="s">
        <v>25</v>
      </c>
      <c r="E79" s="6" t="s">
        <v>25</v>
      </c>
      <c r="F79" s="6" t="s">
        <v>25</v>
      </c>
      <c r="G79" s="6" t="s">
        <v>25</v>
      </c>
      <c r="H79" s="6" t="s">
        <v>25</v>
      </c>
      <c r="I79" s="5">
        <v>50</v>
      </c>
      <c r="J79" s="13"/>
      <c r="K79" s="7" t="s">
        <v>10</v>
      </c>
    </row>
    <row r="80" spans="3:23" ht="15.75" thickBot="1" x14ac:dyDescent="0.3">
      <c r="C80" s="4" t="s">
        <v>17</v>
      </c>
      <c r="D80" s="6" t="s">
        <v>26</v>
      </c>
      <c r="E80" s="6" t="s">
        <v>26</v>
      </c>
      <c r="F80" s="6" t="s">
        <v>26</v>
      </c>
      <c r="G80" s="6" t="s">
        <v>26</v>
      </c>
      <c r="H80" s="6" t="s">
        <v>26</v>
      </c>
      <c r="I80" s="6" t="s">
        <v>26</v>
      </c>
      <c r="J80" s="13" t="s">
        <v>10</v>
      </c>
      <c r="K80" s="13"/>
    </row>
    <row r="81" spans="3:11" ht="15.75" thickBot="1" x14ac:dyDescent="0.3"/>
    <row r="82" spans="3:11" ht="15.75" thickBot="1" x14ac:dyDescent="0.3">
      <c r="C82" s="2" t="s">
        <v>22</v>
      </c>
      <c r="D82" s="11" t="s">
        <v>1</v>
      </c>
      <c r="E82" s="11" t="s">
        <v>2</v>
      </c>
      <c r="F82" s="11" t="s">
        <v>3</v>
      </c>
      <c r="G82" s="11" t="s">
        <v>4</v>
      </c>
      <c r="H82" s="11" t="s">
        <v>5</v>
      </c>
      <c r="I82" s="11" t="s">
        <v>6</v>
      </c>
      <c r="J82" s="11" t="s">
        <v>7</v>
      </c>
      <c r="K82" s="11" t="s">
        <v>8</v>
      </c>
    </row>
    <row r="83" spans="3:11" ht="15.75" thickBot="1" x14ac:dyDescent="0.3">
      <c r="C83" s="4" t="s">
        <v>9</v>
      </c>
      <c r="D83" s="5">
        <v>250</v>
      </c>
      <c r="E83" s="5">
        <v>50</v>
      </c>
      <c r="F83" s="6"/>
      <c r="G83" s="6"/>
      <c r="H83" s="6"/>
      <c r="I83" s="6"/>
      <c r="J83" s="6" t="s">
        <v>25</v>
      </c>
      <c r="K83" s="6" t="s">
        <v>26</v>
      </c>
    </row>
    <row r="84" spans="3:11" ht="15.75" thickBot="1" x14ac:dyDescent="0.3">
      <c r="C84" s="4" t="s">
        <v>11</v>
      </c>
      <c r="D84" s="6"/>
      <c r="E84" s="5">
        <v>100</v>
      </c>
      <c r="F84" s="5">
        <v>200</v>
      </c>
      <c r="G84" s="5">
        <v>250</v>
      </c>
      <c r="H84" s="6" t="s">
        <v>25</v>
      </c>
      <c r="I84" s="6" t="s">
        <v>25</v>
      </c>
      <c r="J84" s="6"/>
      <c r="K84" s="6" t="s">
        <v>26</v>
      </c>
    </row>
    <row r="85" spans="3:11" ht="15.75" thickBot="1" x14ac:dyDescent="0.3">
      <c r="C85" s="4" t="s">
        <v>13</v>
      </c>
      <c r="D85" s="6" t="s">
        <v>25</v>
      </c>
      <c r="E85" s="6" t="s">
        <v>25</v>
      </c>
      <c r="F85" s="6" t="s">
        <v>25</v>
      </c>
      <c r="G85" s="5">
        <v>100</v>
      </c>
      <c r="H85" s="5">
        <v>150</v>
      </c>
      <c r="I85" s="5">
        <v>150</v>
      </c>
      <c r="J85" s="6" t="s">
        <v>25</v>
      </c>
      <c r="K85" s="6" t="s">
        <v>26</v>
      </c>
    </row>
    <row r="86" spans="3:11" ht="15.75" thickBot="1" x14ac:dyDescent="0.3">
      <c r="C86" s="4" t="s">
        <v>15</v>
      </c>
      <c r="D86" s="6" t="s">
        <v>25</v>
      </c>
      <c r="E86" s="6" t="s">
        <v>25</v>
      </c>
      <c r="F86" s="6" t="s">
        <v>25</v>
      </c>
      <c r="G86" s="6" t="s">
        <v>25</v>
      </c>
      <c r="H86" s="6" t="s">
        <v>25</v>
      </c>
      <c r="I86" s="5">
        <v>50</v>
      </c>
      <c r="J86" s="5">
        <v>350</v>
      </c>
      <c r="K86" s="6" t="s">
        <v>26</v>
      </c>
    </row>
    <row r="87" spans="3:11" ht="15.75" thickBot="1" x14ac:dyDescent="0.3">
      <c r="C87" s="4" t="s">
        <v>17</v>
      </c>
      <c r="D87" s="14" t="s">
        <v>26</v>
      </c>
      <c r="E87" s="14" t="s">
        <v>26</v>
      </c>
      <c r="F87" s="14" t="s">
        <v>26</v>
      </c>
      <c r="G87" s="14" t="s">
        <v>26</v>
      </c>
      <c r="H87" s="14" t="s">
        <v>26</v>
      </c>
      <c r="I87" s="14" t="s">
        <v>26</v>
      </c>
      <c r="J87" s="14" t="s">
        <v>26</v>
      </c>
      <c r="K87" s="13"/>
    </row>
  </sheetData>
  <mergeCells count="1">
    <mergeCell ref="P9:S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C7AF-43D6-4B53-B752-659B72B50CC3}">
  <dimension ref="A1:Y21"/>
  <sheetViews>
    <sheetView tabSelected="1" workbookViewId="0">
      <selection activeCell="N10" sqref="N10"/>
    </sheetView>
  </sheetViews>
  <sheetFormatPr defaultRowHeight="15" x14ac:dyDescent="0.25"/>
  <cols>
    <col min="1" max="1" width="12" customWidth="1"/>
  </cols>
  <sheetData>
    <row r="1" spans="1:25" ht="15.75" thickBo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25" ht="29.25" thickBot="1" x14ac:dyDescent="0.3">
      <c r="A2" s="27" t="s">
        <v>22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62</v>
      </c>
      <c r="J2" s="26"/>
      <c r="K2" s="26"/>
      <c r="L2" s="26"/>
      <c r="M2" s="26"/>
      <c r="N2" s="27" t="s">
        <v>65</v>
      </c>
      <c r="O2" s="28" t="s">
        <v>1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7</v>
      </c>
      <c r="V2" s="28" t="s">
        <v>66</v>
      </c>
      <c r="W2" s="26"/>
      <c r="X2" s="26"/>
      <c r="Y2" s="26"/>
    </row>
    <row r="3" spans="1:25" ht="15.75" thickBot="1" x14ac:dyDescent="0.3">
      <c r="A3" s="29" t="s">
        <v>9</v>
      </c>
      <c r="B3" s="30">
        <v>0.65</v>
      </c>
      <c r="C3" s="30">
        <v>0.91</v>
      </c>
      <c r="D3" s="30">
        <v>6.4</v>
      </c>
      <c r="E3" s="30">
        <v>1</v>
      </c>
      <c r="F3" s="30">
        <v>5.48</v>
      </c>
      <c r="G3" s="30">
        <v>6.98</v>
      </c>
      <c r="H3" s="30">
        <v>0.97</v>
      </c>
      <c r="I3" s="30">
        <v>300</v>
      </c>
      <c r="J3" s="26"/>
      <c r="K3" s="26"/>
      <c r="L3" s="26"/>
      <c r="M3" s="26"/>
      <c r="N3" s="29" t="s">
        <v>9</v>
      </c>
      <c r="O3" s="35">
        <v>0.28000000000000003</v>
      </c>
      <c r="P3" s="35">
        <v>0.81</v>
      </c>
      <c r="Q3" s="35">
        <v>5.46</v>
      </c>
      <c r="R3" s="35">
        <v>5.52</v>
      </c>
      <c r="S3" s="35">
        <v>6.54</v>
      </c>
      <c r="T3" s="35">
        <v>0.72</v>
      </c>
      <c r="U3" s="35">
        <v>1.47</v>
      </c>
      <c r="V3" s="30">
        <v>350</v>
      </c>
      <c r="W3" s="26"/>
      <c r="X3" s="26"/>
      <c r="Y3" s="26"/>
    </row>
    <row r="4" spans="1:25" ht="15.75" thickBot="1" x14ac:dyDescent="0.3">
      <c r="A4" s="29" t="s">
        <v>11</v>
      </c>
      <c r="B4" s="30">
        <v>0.8</v>
      </c>
      <c r="C4" s="30">
        <v>1.03</v>
      </c>
      <c r="D4" s="30">
        <v>6.4</v>
      </c>
      <c r="E4" s="30">
        <v>0.76</v>
      </c>
      <c r="F4" s="30">
        <v>5.0999999999999996</v>
      </c>
      <c r="G4" s="30">
        <v>4.3</v>
      </c>
      <c r="H4" s="30">
        <v>1.89</v>
      </c>
      <c r="I4" s="30">
        <v>550</v>
      </c>
      <c r="J4" s="26"/>
      <c r="K4" s="26"/>
      <c r="L4" s="26"/>
      <c r="M4" s="26"/>
      <c r="N4" s="29" t="s">
        <v>11</v>
      </c>
      <c r="O4" s="35">
        <v>2.1</v>
      </c>
      <c r="P4" s="35">
        <v>1</v>
      </c>
      <c r="Q4" s="35">
        <v>1.3</v>
      </c>
      <c r="R4" s="35">
        <v>5</v>
      </c>
      <c r="S4" s="35">
        <v>3.09</v>
      </c>
      <c r="T4" s="35">
        <v>0.90804260092180944</v>
      </c>
      <c r="U4" s="35">
        <v>5.7</v>
      </c>
      <c r="V4" s="30">
        <v>600</v>
      </c>
      <c r="W4" s="26"/>
      <c r="X4" s="26"/>
      <c r="Y4" s="26"/>
    </row>
    <row r="5" spans="1:25" ht="15.75" thickBot="1" x14ac:dyDescent="0.3">
      <c r="A5" s="29" t="s">
        <v>13</v>
      </c>
      <c r="B5" s="30">
        <v>3.81</v>
      </c>
      <c r="C5" s="30">
        <v>0.8</v>
      </c>
      <c r="D5" s="30">
        <v>6.3</v>
      </c>
      <c r="E5" s="30">
        <v>0.52</v>
      </c>
      <c r="F5" s="30">
        <v>5.62</v>
      </c>
      <c r="G5" s="30">
        <v>3.84</v>
      </c>
      <c r="H5" s="30">
        <v>1.04</v>
      </c>
      <c r="I5" s="30">
        <v>400</v>
      </c>
      <c r="J5" s="26"/>
      <c r="K5" s="26"/>
      <c r="L5" s="26"/>
      <c r="M5" s="26"/>
      <c r="N5" s="29" t="s">
        <v>13</v>
      </c>
      <c r="O5" s="35">
        <v>0.33</v>
      </c>
      <c r="P5" s="35">
        <v>1.07</v>
      </c>
      <c r="Q5" s="35">
        <v>6.76</v>
      </c>
      <c r="R5" s="35">
        <v>3.72</v>
      </c>
      <c r="S5" s="35">
        <v>1.49</v>
      </c>
      <c r="T5" s="35">
        <v>0.93817864832321107</v>
      </c>
      <c r="U5" s="35">
        <v>5.38</v>
      </c>
      <c r="V5" s="30">
        <v>550</v>
      </c>
      <c r="W5" s="26"/>
      <c r="X5" s="26"/>
      <c r="Y5" s="26"/>
    </row>
    <row r="6" spans="1:25" ht="15.75" thickBot="1" x14ac:dyDescent="0.3">
      <c r="A6" s="29" t="s">
        <v>15</v>
      </c>
      <c r="B6" s="30">
        <v>3.23</v>
      </c>
      <c r="C6" s="30">
        <v>3.48</v>
      </c>
      <c r="D6" s="30">
        <v>8.4</v>
      </c>
      <c r="E6" s="30">
        <v>3.02</v>
      </c>
      <c r="F6" s="30">
        <v>1.23</v>
      </c>
      <c r="G6" s="30">
        <v>5.89</v>
      </c>
      <c r="H6" s="30">
        <v>0.81</v>
      </c>
      <c r="I6" s="30">
        <v>400</v>
      </c>
      <c r="J6" s="26"/>
      <c r="K6" s="26"/>
      <c r="L6" s="26"/>
      <c r="M6" s="26"/>
      <c r="N6" s="29" t="s">
        <v>15</v>
      </c>
      <c r="O6" s="35">
        <v>1.17</v>
      </c>
      <c r="P6" s="35">
        <v>1.66</v>
      </c>
      <c r="Q6" s="35">
        <v>5.16</v>
      </c>
      <c r="R6" s="35">
        <v>6.29</v>
      </c>
      <c r="S6" s="35">
        <v>3.41</v>
      </c>
      <c r="T6" s="35">
        <v>0.21</v>
      </c>
      <c r="U6" s="35">
        <v>1.8</v>
      </c>
      <c r="V6" s="30">
        <v>500</v>
      </c>
      <c r="W6" s="26"/>
      <c r="X6" s="26"/>
      <c r="Y6" s="26"/>
    </row>
    <row r="7" spans="1:25" ht="15.75" thickBot="1" x14ac:dyDescent="0.3">
      <c r="A7" s="29" t="s">
        <v>17</v>
      </c>
      <c r="B7" s="30">
        <v>250</v>
      </c>
      <c r="C7" s="30">
        <v>150</v>
      </c>
      <c r="D7" s="30">
        <v>200</v>
      </c>
      <c r="E7" s="30">
        <v>350</v>
      </c>
      <c r="F7" s="30">
        <v>150</v>
      </c>
      <c r="G7" s="30">
        <v>200</v>
      </c>
      <c r="H7" s="30">
        <v>350</v>
      </c>
      <c r="I7" s="30"/>
      <c r="J7" s="26"/>
      <c r="K7" s="26"/>
      <c r="L7" s="26"/>
      <c r="M7" s="26"/>
      <c r="N7" s="29" t="s">
        <v>17</v>
      </c>
      <c r="O7" s="30">
        <v>300</v>
      </c>
      <c r="P7" s="30">
        <v>250</v>
      </c>
      <c r="Q7" s="30">
        <v>300</v>
      </c>
      <c r="R7" s="30">
        <v>500</v>
      </c>
      <c r="S7" s="30">
        <v>200</v>
      </c>
      <c r="T7" s="30">
        <v>100</v>
      </c>
      <c r="U7" s="30">
        <v>350</v>
      </c>
      <c r="V7" s="30"/>
      <c r="W7" s="26"/>
      <c r="X7" s="26"/>
      <c r="Y7" s="26"/>
    </row>
    <row r="8" spans="1:25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thickBot="1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9.25" thickBot="1" x14ac:dyDescent="0.3">
      <c r="A10" s="27" t="s">
        <v>22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62</v>
      </c>
      <c r="J10" s="3" t="s">
        <v>8</v>
      </c>
      <c r="K10" s="26"/>
      <c r="L10" s="26"/>
      <c r="M10" s="26"/>
      <c r="N10" s="27" t="s">
        <v>65</v>
      </c>
      <c r="O10" s="3" t="s">
        <v>1</v>
      </c>
      <c r="P10" s="3" t="s">
        <v>2</v>
      </c>
      <c r="Q10" s="3" t="s">
        <v>3</v>
      </c>
      <c r="R10" s="3" t="s">
        <v>4</v>
      </c>
      <c r="S10" s="3" t="s">
        <v>5</v>
      </c>
      <c r="T10" s="3" t="s">
        <v>6</v>
      </c>
      <c r="U10" s="3" t="s">
        <v>7</v>
      </c>
      <c r="V10" s="3" t="s">
        <v>62</v>
      </c>
      <c r="W10" s="3" t="s">
        <v>8</v>
      </c>
      <c r="X10" s="26"/>
      <c r="Y10" s="26"/>
    </row>
    <row r="11" spans="1:25" ht="15.75" thickBot="1" x14ac:dyDescent="0.3">
      <c r="A11" s="4" t="s">
        <v>9</v>
      </c>
      <c r="B11" s="31">
        <v>200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100</v>
      </c>
      <c r="I11" s="32">
        <f>SUM(B11:H11)</f>
        <v>300</v>
      </c>
      <c r="J11" s="13">
        <v>300</v>
      </c>
      <c r="K11" s="26"/>
      <c r="L11" s="26"/>
      <c r="M11" s="26"/>
      <c r="N11" s="4" t="s">
        <v>9</v>
      </c>
      <c r="O11" s="31">
        <v>300</v>
      </c>
      <c r="P11" s="31">
        <v>50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2">
        <f>SUM(O11:U11)</f>
        <v>350</v>
      </c>
      <c r="W11" s="13">
        <v>350</v>
      </c>
      <c r="X11" s="26"/>
      <c r="Y11" s="26"/>
    </row>
    <row r="12" spans="1:25" ht="15.75" thickBot="1" x14ac:dyDescent="0.3">
      <c r="A12" s="4" t="s">
        <v>11</v>
      </c>
      <c r="B12" s="31">
        <v>50</v>
      </c>
      <c r="C12" s="31">
        <v>150</v>
      </c>
      <c r="D12" s="31">
        <v>200</v>
      </c>
      <c r="E12" s="31">
        <v>150</v>
      </c>
      <c r="F12" s="31">
        <v>0</v>
      </c>
      <c r="G12" s="31">
        <v>0</v>
      </c>
      <c r="H12" s="31">
        <v>0</v>
      </c>
      <c r="I12" s="32">
        <f t="shared" ref="I12:I14" si="0">SUM(B12:H12)</f>
        <v>550</v>
      </c>
      <c r="J12" s="13">
        <v>550</v>
      </c>
      <c r="K12" s="26"/>
      <c r="L12" s="26"/>
      <c r="M12" s="26"/>
      <c r="N12" s="4" t="s">
        <v>11</v>
      </c>
      <c r="O12" s="31">
        <v>0</v>
      </c>
      <c r="P12" s="31">
        <v>200</v>
      </c>
      <c r="Q12" s="31">
        <v>300</v>
      </c>
      <c r="R12" s="31">
        <v>100</v>
      </c>
      <c r="S12" s="31">
        <v>0</v>
      </c>
      <c r="T12" s="31">
        <v>0</v>
      </c>
      <c r="U12" s="31">
        <v>0</v>
      </c>
      <c r="V12" s="32">
        <f t="shared" ref="V12:V14" si="1">SUM(O12:U12)</f>
        <v>600</v>
      </c>
      <c r="W12" s="13">
        <v>600</v>
      </c>
      <c r="X12" s="26"/>
      <c r="Y12" s="26"/>
    </row>
    <row r="13" spans="1:25" ht="15.75" thickBot="1" x14ac:dyDescent="0.3">
      <c r="A13" s="4" t="s">
        <v>13</v>
      </c>
      <c r="B13" s="31">
        <v>0</v>
      </c>
      <c r="C13" s="31">
        <v>0</v>
      </c>
      <c r="D13" s="31">
        <v>0</v>
      </c>
      <c r="E13" s="31">
        <v>200</v>
      </c>
      <c r="F13" s="31">
        <v>0</v>
      </c>
      <c r="G13" s="31">
        <v>200</v>
      </c>
      <c r="H13" s="31">
        <v>0</v>
      </c>
      <c r="I13" s="32">
        <f t="shared" si="0"/>
        <v>400</v>
      </c>
      <c r="J13" s="13">
        <v>400</v>
      </c>
      <c r="K13" s="26"/>
      <c r="L13" s="26"/>
      <c r="M13" s="26"/>
      <c r="N13" s="4" t="s">
        <v>13</v>
      </c>
      <c r="O13" s="31">
        <v>0</v>
      </c>
      <c r="P13" s="31">
        <v>0</v>
      </c>
      <c r="Q13" s="31">
        <v>0</v>
      </c>
      <c r="R13" s="31">
        <v>400</v>
      </c>
      <c r="S13" s="31">
        <v>150</v>
      </c>
      <c r="T13" s="31">
        <v>0</v>
      </c>
      <c r="U13" s="31">
        <v>0</v>
      </c>
      <c r="V13" s="32">
        <f t="shared" si="1"/>
        <v>550</v>
      </c>
      <c r="W13" s="13">
        <v>550</v>
      </c>
      <c r="X13" s="26"/>
      <c r="Y13" s="26"/>
    </row>
    <row r="14" spans="1:25" ht="15.75" thickBot="1" x14ac:dyDescent="0.3">
      <c r="A14" s="4" t="s">
        <v>15</v>
      </c>
      <c r="B14" s="31">
        <v>0</v>
      </c>
      <c r="C14" s="31">
        <v>0</v>
      </c>
      <c r="D14" s="31">
        <v>0</v>
      </c>
      <c r="E14" s="31">
        <v>0</v>
      </c>
      <c r="F14" s="31">
        <v>150</v>
      </c>
      <c r="G14" s="31">
        <v>0</v>
      </c>
      <c r="H14" s="31">
        <v>250</v>
      </c>
      <c r="I14" s="32">
        <f t="shared" si="0"/>
        <v>400</v>
      </c>
      <c r="J14" s="13">
        <v>400</v>
      </c>
      <c r="K14" s="26"/>
      <c r="L14" s="26"/>
      <c r="M14" s="26"/>
      <c r="N14" s="4" t="s">
        <v>15</v>
      </c>
      <c r="O14" s="31">
        <v>0</v>
      </c>
      <c r="P14" s="31">
        <v>0</v>
      </c>
      <c r="Q14" s="31">
        <v>0</v>
      </c>
      <c r="R14" s="31">
        <v>0</v>
      </c>
      <c r="S14" s="31">
        <v>50</v>
      </c>
      <c r="T14" s="31">
        <v>100</v>
      </c>
      <c r="U14" s="31">
        <v>350</v>
      </c>
      <c r="V14" s="32">
        <f t="shared" si="1"/>
        <v>500</v>
      </c>
      <c r="W14" s="13">
        <v>500</v>
      </c>
      <c r="X14" s="26"/>
      <c r="Y14" s="26"/>
    </row>
    <row r="15" spans="1:25" ht="15.75" thickBot="1" x14ac:dyDescent="0.3">
      <c r="A15" s="4" t="s">
        <v>63</v>
      </c>
      <c r="B15" s="32">
        <f>SUM(B11:B14)</f>
        <v>250</v>
      </c>
      <c r="C15" s="32">
        <f t="shared" ref="C15:H15" si="2">SUM(C11:C14)</f>
        <v>150</v>
      </c>
      <c r="D15" s="32">
        <f t="shared" si="2"/>
        <v>200</v>
      </c>
      <c r="E15" s="32">
        <f t="shared" si="2"/>
        <v>350</v>
      </c>
      <c r="F15" s="32">
        <f t="shared" si="2"/>
        <v>150</v>
      </c>
      <c r="G15" s="32">
        <f t="shared" si="2"/>
        <v>200</v>
      </c>
      <c r="H15" s="32">
        <f t="shared" si="2"/>
        <v>350</v>
      </c>
      <c r="I15" s="13"/>
      <c r="J15" s="13"/>
      <c r="K15" s="26"/>
      <c r="L15" s="26"/>
      <c r="M15" s="26"/>
      <c r="N15" s="4" t="s">
        <v>63</v>
      </c>
      <c r="O15" s="32">
        <f>SUM(O11:O14)</f>
        <v>300</v>
      </c>
      <c r="P15" s="32">
        <f t="shared" ref="P15:U15" si="3">SUM(P11:P14)</f>
        <v>250</v>
      </c>
      <c r="Q15" s="32">
        <f t="shared" si="3"/>
        <v>300</v>
      </c>
      <c r="R15" s="32">
        <f t="shared" si="3"/>
        <v>500</v>
      </c>
      <c r="S15" s="32">
        <f t="shared" si="3"/>
        <v>200</v>
      </c>
      <c r="T15" s="32">
        <f t="shared" si="3"/>
        <v>100</v>
      </c>
      <c r="U15" s="32">
        <f t="shared" si="3"/>
        <v>350</v>
      </c>
      <c r="V15" s="13"/>
      <c r="W15" s="13"/>
      <c r="X15" s="26"/>
      <c r="Y15" s="26"/>
    </row>
    <row r="16" spans="1:25" ht="15.75" thickBot="1" x14ac:dyDescent="0.3">
      <c r="A16" s="4" t="s">
        <v>17</v>
      </c>
      <c r="B16" s="13">
        <v>250</v>
      </c>
      <c r="C16" s="13">
        <v>150</v>
      </c>
      <c r="D16" s="13">
        <v>200</v>
      </c>
      <c r="E16" s="13">
        <v>350</v>
      </c>
      <c r="F16" s="13">
        <v>150</v>
      </c>
      <c r="G16" s="13">
        <v>200</v>
      </c>
      <c r="H16" s="13">
        <v>350</v>
      </c>
      <c r="I16" s="13"/>
      <c r="J16" s="13"/>
      <c r="K16" s="26"/>
      <c r="L16" s="26"/>
      <c r="M16" s="26"/>
      <c r="N16" s="4" t="s">
        <v>17</v>
      </c>
      <c r="O16" s="13">
        <v>300</v>
      </c>
      <c r="P16" s="13">
        <v>250</v>
      </c>
      <c r="Q16" s="13">
        <v>300</v>
      </c>
      <c r="R16" s="13">
        <v>500</v>
      </c>
      <c r="S16" s="13">
        <v>200</v>
      </c>
      <c r="T16" s="13">
        <v>100</v>
      </c>
      <c r="U16" s="13">
        <v>350</v>
      </c>
      <c r="V16" s="13"/>
      <c r="W16" s="13"/>
      <c r="X16" s="26"/>
      <c r="Y16" s="26"/>
    </row>
    <row r="17" spans="1:25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 t="s">
        <v>64</v>
      </c>
      <c r="L20" s="33">
        <f>SUMPRODUCT(B3:H6,B11:H14)</f>
        <v>3074.5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 t="s">
        <v>64</v>
      </c>
      <c r="Y20" s="33">
        <f>SUMPRODUCT(O3:U6,O11:U14)</f>
        <v>3747.5</v>
      </c>
    </row>
    <row r="21" spans="1:25" x14ac:dyDescent="0.25">
      <c r="A21" s="26"/>
      <c r="B2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FD32-6F2A-4CF0-9706-58D90CDC6B34}">
  <dimension ref="A1:F6"/>
  <sheetViews>
    <sheetView workbookViewId="0">
      <selection activeCell="E28" sqref="E28"/>
    </sheetView>
  </sheetViews>
  <sheetFormatPr defaultRowHeight="15" x14ac:dyDescent="0.25"/>
  <sheetData>
    <row r="1" spans="1:6" ht="21" x14ac:dyDescent="0.35">
      <c r="A1" s="38" t="s">
        <v>56</v>
      </c>
      <c r="B1" s="38"/>
      <c r="C1" s="38"/>
      <c r="D1" s="25"/>
      <c r="E1" s="25"/>
      <c r="F1" s="25"/>
    </row>
    <row r="2" spans="1:6" ht="21" x14ac:dyDescent="0.35">
      <c r="A2" s="40" t="s">
        <v>60</v>
      </c>
      <c r="B2" s="40"/>
      <c r="C2" s="40"/>
      <c r="D2" s="40"/>
      <c r="E2" s="40"/>
      <c r="F2" s="25"/>
    </row>
    <row r="3" spans="1:6" ht="21" x14ac:dyDescent="0.25">
      <c r="A3" s="39" t="s">
        <v>57</v>
      </c>
      <c r="B3" s="39"/>
      <c r="C3" s="39"/>
      <c r="D3" s="39"/>
      <c r="E3" s="39"/>
      <c r="F3" s="39"/>
    </row>
    <row r="4" spans="1:6" ht="21" x14ac:dyDescent="0.25">
      <c r="A4" s="39" t="s">
        <v>61</v>
      </c>
      <c r="B4" s="39"/>
      <c r="C4" s="39"/>
      <c r="D4" s="39"/>
      <c r="E4" s="39"/>
      <c r="F4" s="39"/>
    </row>
    <row r="5" spans="1:6" ht="21" x14ac:dyDescent="0.25">
      <c r="A5" s="39" t="s">
        <v>58</v>
      </c>
      <c r="B5" s="39"/>
      <c r="C5" s="39"/>
      <c r="D5" s="39"/>
      <c r="E5" s="39"/>
      <c r="F5" s="39"/>
    </row>
    <row r="6" spans="1:6" ht="21" x14ac:dyDescent="0.25">
      <c r="A6" s="39" t="s">
        <v>59</v>
      </c>
      <c r="B6" s="39"/>
      <c r="C6" s="39"/>
      <c r="D6" s="39"/>
      <c r="E6" s="39"/>
      <c r="F6" s="39"/>
    </row>
  </sheetData>
  <mergeCells count="6">
    <mergeCell ref="A1:C1"/>
    <mergeCell ref="A3:F3"/>
    <mergeCell ref="A5:F5"/>
    <mergeCell ref="A6:F6"/>
    <mergeCell ref="A2:E2"/>
    <mergeCell ref="A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fruits</vt:lpstr>
      <vt:lpstr>vegetables</vt:lpstr>
      <vt:lpstr>excel solver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saud</dc:creator>
  <cp:lastModifiedBy>Khalid saud</cp:lastModifiedBy>
  <dcterms:created xsi:type="dcterms:W3CDTF">2021-05-28T02:42:39Z</dcterms:created>
  <dcterms:modified xsi:type="dcterms:W3CDTF">2021-05-30T15:09:33Z</dcterms:modified>
</cp:coreProperties>
</file>