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raz_All_Functionalities_Test_" sheetId="1" r:id="rId4"/>
    <sheet state="visible" name="SignUp_and_LogIn" sheetId="2" r:id="rId5"/>
    <sheet state="visible" name="Test_Report" sheetId="3" r:id="rId6"/>
    <sheet state="visible" name="Bug_Report" sheetId="4" r:id="rId7"/>
    <sheet state="visible" name="Test_Metrics" sheetId="5" r:id="rId8"/>
  </sheets>
  <definedNames/>
  <calcPr/>
</workbook>
</file>

<file path=xl/sharedStrings.xml><?xml version="1.0" encoding="utf-8"?>
<sst xmlns="http://schemas.openxmlformats.org/spreadsheetml/2006/main" count="789" uniqueCount="446">
  <si>
    <t>Product Name</t>
  </si>
  <si>
    <t>Daraz</t>
  </si>
  <si>
    <t>TC Start Date</t>
  </si>
  <si>
    <t>18/01/2023</t>
  </si>
  <si>
    <t>TC Execution Start Date</t>
  </si>
  <si>
    <t>20/01/2023</t>
  </si>
  <si>
    <t>TEST CASE</t>
  </si>
  <si>
    <t>Module Name</t>
  </si>
  <si>
    <t>SignUp,LogIn and Other
Functionalities</t>
  </si>
  <si>
    <t>TC End Date</t>
  </si>
  <si>
    <t>19/01/2023</t>
  </si>
  <si>
    <t>TC Execution End Date</t>
  </si>
  <si>
    <t>21/01/2023</t>
  </si>
  <si>
    <t>PASS</t>
  </si>
  <si>
    <t>Epic</t>
  </si>
  <si>
    <t>Test Case 
Developed By</t>
  </si>
  <si>
    <t>Mahmuda Ferdus</t>
  </si>
  <si>
    <t>Browser (tested)</t>
  </si>
  <si>
    <t>Yes</t>
  </si>
  <si>
    <t>FAIL</t>
  </si>
  <si>
    <t>Test Executed by</t>
  </si>
  <si>
    <t>Not Executed</t>
  </si>
  <si>
    <t>Out of Scope</t>
  </si>
  <si>
    <t>TOTAL</t>
  </si>
  <si>
    <t>#Test Case_ID</t>
  </si>
  <si>
    <t>Module</t>
  </si>
  <si>
    <t>Type of Testing</t>
  </si>
  <si>
    <t>Features</t>
  </si>
  <si>
    <t>Test Case Description</t>
  </si>
  <si>
    <t>Pre-requisities</t>
  </si>
  <si>
    <t>Test Steps</t>
  </si>
  <si>
    <t>Test Data</t>
  </si>
  <si>
    <t>Expected Result(ER)</t>
  </si>
  <si>
    <t>Actual Result</t>
  </si>
  <si>
    <t>Screenshot</t>
  </si>
  <si>
    <t>Status</t>
  </si>
  <si>
    <t>DEV Comment</t>
  </si>
  <si>
    <t>TC_001</t>
  </si>
  <si>
    <t>Purchase</t>
  </si>
  <si>
    <t>Functional</t>
  </si>
  <si>
    <t>Purchase from Categories</t>
  </si>
  <si>
    <t>Verify if user can successfully purchase
items from product categories through
online payment</t>
  </si>
  <si>
    <t>User should login to 
the system first</t>
  </si>
  <si>
    <t>1.Click on 'Women's Fashion
from Product categories
2.Click on 'Clothing' subcategory
3.Click on 'Kurtis' then select and click any
kurtis which you want
4.Select 'Size','Color' and 'Quantity' of your
product
5.Click on 'Buy Now' button
6.Select Home Delivery 
7.Click on 'Place Order' button
8.Slect your preferred Payment Method(Nagad/
Bkash/Rocket/Credit or Debit Card etc)
9.Click on 'Save bKash Account'
10.Click on 'Pay Now' button
11.Enter your bKash account number
12.Click on 'Confirm' button
13.Enter bKash verification code which is sent
to your phone number
14.provide your bkash pin number
15.Click on 'Confirm' button
16.'bkash account verification successful'
message should display</t>
  </si>
  <si>
    <t xml:space="preserve">Item name-
Stitched New exclusive 
designed Gown 1piece
long Afsan kurti different
koti, Gown long kurti For 
Stylish Women / Girls
Size- One Size
Color-Black
Quantity-1
bkash account number-
01823653263
</t>
  </si>
  <si>
    <t>Should successfully purchase items</t>
  </si>
  <si>
    <t>Purchase successfull</t>
  </si>
  <si>
    <t>PASSED</t>
  </si>
  <si>
    <t>TC_002</t>
  </si>
  <si>
    <t>Verify if user can successfully purchase
items from product categories through 
'check pickup point' option</t>
  </si>
  <si>
    <t>User should login to 
the system first</t>
  </si>
  <si>
    <t xml:space="preserve">1.Click on 'Women's Fashion
from Product categories
2.Click on 'Clothing' subcategory
3.Click on 'Kurtis' then select and click any
kurtis which you want
4.Select 'Size','Color' and 'Quantity' of your
product
5.Click on 'Buy Now' button
6.Click on 'Check pick-up point' and then select
your nearest collection point
7.Click on 'Confirm' button
8.Click on 'Place Order' button
9.Slect your preferred Payment Method(Nagad/
Bkash/Rocket/Credit or Debit Card etc)
10..Click on 'Save bKash Account'
11.Click on 'Pay Now' button
12.Enter your bKash account number
13.Click on 'Confirm' button
14.Enter bKash verification code which is sent
to your phone number
15.provide your bkash pin number
16.Click on 'Confirm' button
17.'bkash account verification successful'
message should display
 </t>
  </si>
  <si>
    <t xml:space="preserve">
Item name-
Stitched New exclusive 
designed Gown 1piece
long Afsan kurti different
koti, Gown long kurti For 
Stylish Women / Girls
Size- One Size
Color-Yellow
Quantity-1
bkash account number-
01823653263
</t>
  </si>
  <si>
    <t>TC_003</t>
  </si>
  <si>
    <t>Purchase by Searching</t>
  </si>
  <si>
    <t>Verify if user can successfully purchase
items by searching products from
'Search' option</t>
  </si>
  <si>
    <t>1.Write 'Saree for Women' in search field
2.Click on 'Search' button
3.Select your desired saree and click in it
4.Choose color,size and quantity
5.Click on 'Buy Now' button
6.6.Select Home Delivery or pick-up point
7.Click on 'Place Order' button
8.Slect your preferred Payment Method(Nagad/
Bkash/Rocket/Credit or Debit Card etc)
9.Click on 'Save bKash Account'
10.Click on 'Pay Now' button
11.Enter your bKash account number
12.Click on 'Confirm' button
13.Enter bKash verification code which is sent
to your phone number
14.provide your bkash pin number
15.Click on 'Confirm' button
16.'bkash account verification successful'
message should display</t>
  </si>
  <si>
    <t xml:space="preserve">Item name-
One Colour Tangail Tant 
Halfsilk Chumki Saree For Women
Size- One Size
Color-Multicolor
Quantity-1
bkash account number-
01823653263
</t>
  </si>
  <si>
    <t>TC_004</t>
  </si>
  <si>
    <t>Verify if user can successfully purchase
items from product categories through 
'Cash on Delivery' option</t>
  </si>
  <si>
    <t>1.Click on 'Home and Lifestyle'
from Product categories
2.Click on 'Furniture' subcategory
3.Click on 'Living Room' then select and click any
items which you want
4.Select  'Quantity' of your
product
6.Click on 'Buy Now' button
7.Select Home Delivery
8.Click on 'Place Order' button
9.Slect Payment method 'Cash on Delivery'
10.Click on 'Confirm' button</t>
  </si>
  <si>
    <t xml:space="preserve">Item name-
5 layer partex corner
(golden border) shelf for 
home decore
Quantity-1
</t>
  </si>
  <si>
    <t>TC_005</t>
  </si>
  <si>
    <t>Purchase from FlashSale</t>
  </si>
  <si>
    <t>Verify if user can successfully purchase
items from 'FlashSale'</t>
  </si>
  <si>
    <t>1.Go to 'Daraz' homepage
2.Scrolldown and click on 'Shop More' button
from FlashSale section
3.Choose any preferrable item and click on it
4.Select quantity and click on 'Buy Now' button
5.Select 'Home Delivery' or 'Check pick-up point'
6.Click on 'Place Order' button
9.Slect Payment method 'Cash on Delivery' or
(Nagad/Bkash/Rocket/Credit or Debit Card etc)
10.Click on 'Confirm' button</t>
  </si>
  <si>
    <t>Item name-
Diploma Instant Full 
Cream Milk Powder - 1Kg
Quantity-1
Payment Method-
Cash on Delivery</t>
  </si>
  <si>
    <t>TC_006</t>
  </si>
  <si>
    <t>WishList</t>
  </si>
  <si>
    <t>Verify 'WishList' functionality</t>
  </si>
  <si>
    <t xml:space="preserve">1.Click on 'Babies and Toys'
from Product categories
2.Click on 'Baby Care and Gifts' subcategory
3.Click on 'Baby Girl Gift Box' 
4. As this product is out of stock so click on 'Add to WishList'
5.Click on User's Account link
6.Click on 'My WishList and Followed Stores'
</t>
  </si>
  <si>
    <t>Not Applicable</t>
  </si>
  <si>
    <t>User should see all the wish listed
items from 'My Wishlist'</t>
  </si>
  <si>
    <t xml:space="preserve">Wish Listed items are 
shown </t>
  </si>
  <si>
    <t>TC_007</t>
  </si>
  <si>
    <t>Add To Cart</t>
  </si>
  <si>
    <t>Verify 'Add to Cart' functionality</t>
  </si>
  <si>
    <t>1.Click on 'Health and Beauty'
from Product categories
2.Click on 'Hair Care' subcategory
3.Click on 'Shampoo' 
4.Choose any preferrable shampoo
5.Select Quantity and click on 'Add to Cart' button
6.From my shopping cart,click on 'Go to Cart' button</t>
  </si>
  <si>
    <t>Should display the item which is
added to cart</t>
  </si>
  <si>
    <t>Item is shown into
'Add to Cart'</t>
  </si>
  <si>
    <t>TC_008</t>
  </si>
  <si>
    <t>Sort By</t>
  </si>
  <si>
    <t xml:space="preserve">Verify 'Sort By' functionality </t>
  </si>
  <si>
    <t>1.Launch the application
(https://daraz.com.bd/)
in any browser.
2.Open the application</t>
  </si>
  <si>
    <t xml:space="preserve">1.Click on 'Sort By' field and select 'Best Match' or 'Price Low
to High' or 'Price High to Low' from dropdown
</t>
  </si>
  <si>
    <t>Should display the items according 
to selected dropdown option</t>
  </si>
  <si>
    <t>Items are displayed
according to selected
dropdown</t>
  </si>
  <si>
    <t>TC_009</t>
  </si>
  <si>
    <t>View</t>
  </si>
  <si>
    <t>Verify 'View' functionality</t>
  </si>
  <si>
    <t>1.Click on Horizontal or Vertical sign from 'View' option</t>
  </si>
  <si>
    <t>Should display the items either
Horizontally or Vertically which is 
selected by customer</t>
  </si>
  <si>
    <t>Items are displayed 
according to customer's
preference</t>
  </si>
  <si>
    <t>TC_010</t>
  </si>
  <si>
    <t>Brand</t>
  </si>
  <si>
    <t>View More</t>
  </si>
  <si>
    <t>Verify 'View More' functionality</t>
  </si>
  <si>
    <t>1.Launch the application
(https://daraz.com.bd/)
in any browser.
2.Open the application</t>
  </si>
  <si>
    <t>1.Click on 'View More' from Brand section</t>
  </si>
  <si>
    <t>Should display more brand name 
from 'Brand' section</t>
  </si>
  <si>
    <t>More Brand Name are
displayed</t>
  </si>
  <si>
    <t>TC_011</t>
  </si>
  <si>
    <t>View Less</t>
  </si>
  <si>
    <t>Verify 'View Less' functionality</t>
  </si>
  <si>
    <t>1.Click on 'View Less' from Brand section</t>
  </si>
  <si>
    <t>Should display less brand name 
from 'Brand' section</t>
  </si>
  <si>
    <t>Less Brand Name are
displayed</t>
  </si>
  <si>
    <t>TC_012</t>
  </si>
  <si>
    <t>Checkbox</t>
  </si>
  <si>
    <t>Verify if user can select any brand from
checkbox</t>
  </si>
  <si>
    <t>1.Go to 'Brand' section
2.Choose preferable brand by selecting any chekbox</t>
  </si>
  <si>
    <t xml:space="preserve">Should display selected brand's
products
</t>
  </si>
  <si>
    <t>Selected brand's
product's are displayed</t>
  </si>
  <si>
    <t>TC_013</t>
  </si>
  <si>
    <t>Service</t>
  </si>
  <si>
    <t>Installment</t>
  </si>
  <si>
    <t>Verify if user click installment the products
under 'Installment' service are displayed</t>
  </si>
  <si>
    <t>1.Go to 'Service' section
2.Click on 'Installment'</t>
  </si>
  <si>
    <t>Should display installment service
available products</t>
  </si>
  <si>
    <t>Installment service
available products are
displayed</t>
  </si>
  <si>
    <t>TC_014</t>
  </si>
  <si>
    <t>Cash On Delivery</t>
  </si>
  <si>
    <t>Verify if user click installment the products
under 'Cash On Delivery' service are displayed</t>
  </si>
  <si>
    <t>1.Go to 'Service' section
2.Click on 'Cash On Delivery'</t>
  </si>
  <si>
    <t>Should display cash on delivery
service available products</t>
  </si>
  <si>
    <t>Cash on delivery service
available products are
displayed</t>
  </si>
  <si>
    <t>TC_015</t>
  </si>
  <si>
    <t>Fulfilled By Daraz</t>
  </si>
  <si>
    <t>Verify if user click installment the products
under 'Fulfilled By Daraz' service are displayed</t>
  </si>
  <si>
    <t>1.Go to 'Service' section
2.Click on 'Fulfilled By Daraz'</t>
  </si>
  <si>
    <t>Should display fulfilled by daraz
service available products</t>
  </si>
  <si>
    <t>Fulfilled by daraz service
available products are
displayed</t>
  </si>
  <si>
    <t>TC_016</t>
  </si>
  <si>
    <t>Free Shipping</t>
  </si>
  <si>
    <t>Verify if user click installment the products
under 'Free Shipping' service are displayed</t>
  </si>
  <si>
    <t>1.Go to 'Service' section
2.Click on 'Free Shipping'</t>
  </si>
  <si>
    <t>Should display free shipping
service available products</t>
  </si>
  <si>
    <t>Free shippingt service
available products are
displayed</t>
  </si>
  <si>
    <t>TC_017</t>
  </si>
  <si>
    <t>Location</t>
  </si>
  <si>
    <t>Verify if user can select location successfully</t>
  </si>
  <si>
    <t>1.Go to 'Location' section
2.Click on location like Bangladesh or China</t>
  </si>
  <si>
    <t>Should display the selected
location based products</t>
  </si>
  <si>
    <t>Location based products
are displayed</t>
  </si>
  <si>
    <t>TC_018</t>
  </si>
  <si>
    <t>Price</t>
  </si>
  <si>
    <t>Verify if user can set the minimum and maximum
range of the products and according to that 
the products of that range are displayed or not</t>
  </si>
  <si>
    <t>1.Go to 'Price' section
2.Set the Min and Max value
3.Click on 'Right Arrow Key' sign</t>
  </si>
  <si>
    <t>Min-1
Max-2000</t>
  </si>
  <si>
    <t>Should set the minimum and maximum
range of the products and according to that 
the products of that range should display</t>
  </si>
  <si>
    <t>Minimum and maximum
range of the products are
 set and according to that 
the products of that range
 is displayed</t>
  </si>
  <si>
    <t>TC_019</t>
  </si>
  <si>
    <t>Rating</t>
  </si>
  <si>
    <t>Verify if user can see the product ratings</t>
  </si>
  <si>
    <t>1.Go to 'Categories'
2.Click on any products from categories section</t>
  </si>
  <si>
    <t>Product-
Fashionable Elegant Winter 
Sweaters for Women</t>
  </si>
  <si>
    <t>Should display the product ratings</t>
  </si>
  <si>
    <t>Product ratings is displayed</t>
  </si>
  <si>
    <t>TC_020</t>
  </si>
  <si>
    <t>Save More On App</t>
  </si>
  <si>
    <t>Daraz Mall</t>
  </si>
  <si>
    <t>Verify if user click on Daraz Mall link it redirects
to the Daraz Mall's official store page</t>
  </si>
  <si>
    <t xml:space="preserve">1.Click on 'Save More On App'
2.Scroll down and click on 'Daraz Mall' </t>
  </si>
  <si>
    <t>Should redirect to the Daraz Mall's official
store page</t>
  </si>
  <si>
    <t>Redirected Successfully</t>
  </si>
  <si>
    <t>TC_021</t>
  </si>
  <si>
    <t>Wishlist</t>
  </si>
  <si>
    <t>Verify if user click on Daraz Mall link it redirects
to the Wishlist page</t>
  </si>
  <si>
    <t xml:space="preserve">1.Click on 'Save More On App'
2.Scroll down and click on 'Wishlist' </t>
  </si>
  <si>
    <t>Should redirect to the Wishlist page</t>
  </si>
  <si>
    <t>TC_022</t>
  </si>
  <si>
    <t>Brand Vouchers</t>
  </si>
  <si>
    <t>Verify if user click on Daraz Mall link it redirects
to the Brand Vouchers page</t>
  </si>
  <si>
    <t xml:space="preserve">1.Click on 'Save More On App'
2.Scroll down and click on 'Brand Vouchers' </t>
  </si>
  <si>
    <t>Should redirect to the Brand Vouchers page</t>
  </si>
  <si>
    <t>TC_023</t>
  </si>
  <si>
    <t>Daily Flash Sales</t>
  </si>
  <si>
    <t>Verify if user click on Daraz Mall link it redirects
to the Daily Flash Sales page</t>
  </si>
  <si>
    <t xml:space="preserve">1.Click on 'Save More On App'
2.Scroll down and click on 'Daily Flash Sales' </t>
  </si>
  <si>
    <t>Should redirect to the Daily Flash Sales page</t>
  </si>
  <si>
    <t>TC_024</t>
  </si>
  <si>
    <t>Top-up and e-Store</t>
  </si>
  <si>
    <t>Verify if user click on Daraz Mall link it redirects
to the Top-up and e-store page</t>
  </si>
  <si>
    <t xml:space="preserve">1.Click on 'Save More On App'
2.Scroll down and click on 'Top-up and e-store' </t>
  </si>
  <si>
    <t>Should redirect to the Top-up and e-store page</t>
  </si>
  <si>
    <t>TC_025</t>
  </si>
  <si>
    <t>Daraz Donates</t>
  </si>
  <si>
    <t>Donate Now</t>
  </si>
  <si>
    <t>Verify if user can donate successfully</t>
  </si>
  <si>
    <t>User should login to the 
system first</t>
  </si>
  <si>
    <t>1.Click on 'Daraz Donates'
2.Click on 'Donate To Educate'
3.Click on 'Donate A School Uniform'
4.Select the 'Quantity'
5.Click on 'Buy Now' button
6.Click on 'Place Order'
7.Select Payment Method(Like-Save bKash)
8.Click on 'Pay Now' button
9.Enter your Pin Number
10.Click on 'Confirm' button</t>
  </si>
  <si>
    <t xml:space="preserve">Quantity-1
</t>
  </si>
  <si>
    <t>Donation should be successfull</t>
  </si>
  <si>
    <t>Donation is successfull</t>
  </si>
  <si>
    <t>TC_026</t>
  </si>
  <si>
    <t>Customer Care</t>
  </si>
  <si>
    <t>Help Center</t>
  </si>
  <si>
    <t>Verify if 'Help Center' page open successfully</t>
  </si>
  <si>
    <t>1.Click on 'Customer Care'
2.Click on 'Help Center' from dropdown</t>
  </si>
  <si>
    <t>Help Center page should open successfully</t>
  </si>
  <si>
    <t>Help Center page is 
opened successfully</t>
  </si>
  <si>
    <t>TC_027</t>
  </si>
  <si>
    <t>Chat With Us</t>
  </si>
  <si>
    <t>Verify if 'Chat With Us' page open successfully</t>
  </si>
  <si>
    <t>1.Click on 'Customer Care'
2.Click on 'Chat With Us' from dropdown</t>
  </si>
  <si>
    <t>Chat With Us page should open successfully</t>
  </si>
  <si>
    <t>Chat With Us page is 
opened successfully</t>
  </si>
  <si>
    <t>TC_028</t>
  </si>
  <si>
    <t>Order</t>
  </si>
  <si>
    <t>Verify if 'Order'page open successfully</t>
  </si>
  <si>
    <t>1.Click on 'Customer Care'
2.Click on 'Order' from dropdown</t>
  </si>
  <si>
    <t>Order page should open successfully</t>
  </si>
  <si>
    <t>Order page is 
opened successfully</t>
  </si>
  <si>
    <t>TC_029</t>
  </si>
  <si>
    <t>Shipping &amp; Delivery</t>
  </si>
  <si>
    <t>Verify if 'Shipping &amp; Delivery' page open successfully</t>
  </si>
  <si>
    <t>1.Click on 'Customer Care'
2.Click on 'Shipping &amp; Delivery' from dropdown</t>
  </si>
  <si>
    <t>Shipping &amp; Delivery page should 
open successfully</t>
  </si>
  <si>
    <t>Shipping &amp; Delivery page is 
opened successfully</t>
  </si>
  <si>
    <t>TC_030</t>
  </si>
  <si>
    <t>Payment</t>
  </si>
  <si>
    <t>Verify if 'Payment' page open successfully</t>
  </si>
  <si>
    <t>1.Click on 'Customer Care'
2.Click on 'Payment' from dropdown</t>
  </si>
  <si>
    <t>Payment page should open successfully</t>
  </si>
  <si>
    <t>Payment page is 
opened successfully</t>
  </si>
  <si>
    <t>TC_031</t>
  </si>
  <si>
    <t>Returns &amp; Refunds</t>
  </si>
  <si>
    <t>Verify if 'Returns &amp; Refunds' page open successfully</t>
  </si>
  <si>
    <t>1.Click on 'Customer Care'
2.Click on 'Returns &amp; Refunds' from dropdown</t>
  </si>
  <si>
    <t>Returns &amp; Refunds  page should 
open successfully</t>
  </si>
  <si>
    <t>Returns &amp; Refunds page is 
opened successfully</t>
  </si>
  <si>
    <t>TC_032</t>
  </si>
  <si>
    <t>Track My Order</t>
  </si>
  <si>
    <t>My Last Order</t>
  </si>
  <si>
    <t>Verify if user click on 'Track My Order' then 'My Order 
List' is showing successfully</t>
  </si>
  <si>
    <t>User should login to the 
system first</t>
  </si>
  <si>
    <t>1.Click on 'Track My Order'</t>
  </si>
  <si>
    <t>My Order List should display successfully</t>
  </si>
  <si>
    <t>My Order List is displayed</t>
  </si>
  <si>
    <t>TC_033</t>
  </si>
  <si>
    <t xml:space="preserve">Verify if user can track his order by providing right 
order number in 'Your order number' field
</t>
  </si>
  <si>
    <t>1.Click on 'Track My Order'
2.Provide correct order number in 'Your order number' field
3.Click on 'right arrow sign'button</t>
  </si>
  <si>
    <t>Order number-
637180603614562</t>
  </si>
  <si>
    <t>Should successfully track my order</t>
  </si>
  <si>
    <t>Successfully tracked order</t>
  </si>
  <si>
    <t>TC_034</t>
  </si>
  <si>
    <t xml:space="preserve">Verify if user can track his order by providing wrong 
order number in 'Your order number' field
</t>
  </si>
  <si>
    <t>1.Click on 'Track My Order'
2.Provide wrong/incorrect order number in 'Your order number' field
3.Click on 'right arrow sign'button</t>
  </si>
  <si>
    <t>Order number-
123456789</t>
  </si>
  <si>
    <t>Please enter a valid order number' error message
should display</t>
  </si>
  <si>
    <t>Please enter a valid order 
number' error message
is displayed</t>
  </si>
  <si>
    <t>TC_035</t>
  </si>
  <si>
    <t>Language</t>
  </si>
  <si>
    <t>EN/English</t>
  </si>
  <si>
    <t>Verify if user click on EN/English language then all
features and functionalities language is changed into
English</t>
  </si>
  <si>
    <t xml:space="preserve">1.Click on 'Vasha'
2.Select and click on 'EN/English'
</t>
  </si>
  <si>
    <t>Should display the language of all features and 
functionalities in English</t>
  </si>
  <si>
    <t>Displayed the language of
all features and functionalities
in English language</t>
  </si>
  <si>
    <t>TC_036</t>
  </si>
  <si>
    <t>BN/Bengali</t>
  </si>
  <si>
    <t>Verify if user click on BN/Bengali language then all
features and functionalities language is changed into
Bengali</t>
  </si>
  <si>
    <t xml:space="preserve">1.Click on 'Vasha'
2.Select and click on 'BN/Bengali'
</t>
  </si>
  <si>
    <t xml:space="preserve">Should display the language of all features and 
functionalities in Bengali </t>
  </si>
  <si>
    <t>Language of all features 
and functionalities are not 
displayed in Bengali language</t>
  </si>
  <si>
    <t>Language Change Bug</t>
  </si>
  <si>
    <t>FAILED</t>
  </si>
  <si>
    <t xml:space="preserve">         Browser 
Compatibility Testing</t>
  </si>
  <si>
    <t>Verify if the application is running
by different browsers</t>
  </si>
  <si>
    <t>Device should
be connected to
the internet</t>
  </si>
  <si>
    <t>1.Go to different browsers</t>
  </si>
  <si>
    <t>Crome Internet
Explorer</t>
  </si>
  <si>
    <t>Application should run in
different browsers</t>
  </si>
  <si>
    <t>Application is running in
different browsers</t>
  </si>
  <si>
    <t>User Management</t>
  </si>
  <si>
    <t>UI Testing/Non-
Functional Testing</t>
  </si>
  <si>
    <t>Sign Up</t>
  </si>
  <si>
    <t>Checking spelling or grammatical mistakes</t>
  </si>
  <si>
    <r>
      <rPr>
        <rFont val="Calibri"/>
        <sz val="11.0"/>
      </rPr>
      <t xml:space="preserve">1.Go to the URL
</t>
    </r>
    <r>
      <rPr>
        <rFont val="Calibri"/>
        <color rgb="FF1155CC"/>
        <sz val="11.0"/>
        <u/>
      </rPr>
      <t>https://www.daraz.com.bd/</t>
    </r>
  </si>
  <si>
    <t>Should not present any spelling or 
grammatical mistakes</t>
  </si>
  <si>
    <t>No grammatical or spelling
mistakes</t>
  </si>
  <si>
    <t>Verifying the font, text color and style</t>
  </si>
  <si>
    <r>
      <rPr>
        <rFont val="Calibri"/>
        <sz val="11.0"/>
      </rPr>
      <t xml:space="preserve">1.Go to the URL
</t>
    </r>
    <r>
      <rPr>
        <rFont val="Calibri"/>
        <color rgb="FF1155CC"/>
        <sz val="11.0"/>
        <u/>
      </rPr>
      <t>https://www.daraz.com.bd/</t>
    </r>
  </si>
  <si>
    <t>Should be as per the requirement</t>
  </si>
  <si>
    <t>As per requirement</t>
  </si>
  <si>
    <t>Verifying mandatory field is marked with asterisk symbol</t>
  </si>
  <si>
    <r>
      <rPr>
        <rFont val="Calibri"/>
        <sz val="11.0"/>
      </rPr>
      <t xml:space="preserve">1.Go to the URL
</t>
    </r>
    <r>
      <rPr>
        <rFont val="Calibri"/>
        <color rgb="FF1155CC"/>
        <sz val="11.0"/>
        <u/>
      </rPr>
      <t>https://www.daraz.com.bd/</t>
    </r>
  </si>
  <si>
    <t>Asterisk symbol should be present</t>
  </si>
  <si>
    <t>Asterisk symbol is present</t>
  </si>
  <si>
    <t>Checking by hovering over the fields</t>
  </si>
  <si>
    <r>
      <rPr>
        <rFont val="Calibri"/>
        <sz val="11.0"/>
      </rPr>
      <t xml:space="preserve">1.Go to the URL
</t>
    </r>
    <r>
      <rPr>
        <rFont val="Calibri"/>
        <color rgb="FF1155CC"/>
        <sz val="11.0"/>
        <u/>
      </rPr>
      <t>https://www.daraz.com.bd/</t>
    </r>
  </si>
  <si>
    <t>A text should appear over the fields</t>
  </si>
  <si>
    <t>Text is appeared over the
fields</t>
  </si>
  <si>
    <t>Checking alignment of the fields</t>
  </si>
  <si>
    <r>
      <rPr>
        <rFont val="Calibri"/>
        <sz val="11.0"/>
      </rPr>
      <t xml:space="preserve">1.Go to the URL
</t>
    </r>
    <r>
      <rPr>
        <rFont val="Calibri"/>
        <color rgb="FF1155CC"/>
        <sz val="11.0"/>
        <u/>
      </rPr>
      <t>https://www.daraz.com.bd/</t>
    </r>
  </si>
  <si>
    <t>Proper alignment of the fields should be present</t>
  </si>
  <si>
    <t>Proper allignment of the
fields are present</t>
  </si>
  <si>
    <t>Checkbox beside 'I'd like to receive exclusive offers 
and promotions via SMS'</t>
  </si>
  <si>
    <r>
      <rPr>
        <rFont val="Calibri"/>
        <sz val="11.0"/>
      </rPr>
      <t xml:space="preserve">1.Go to the URL
</t>
    </r>
    <r>
      <rPr>
        <rFont val="Calibri"/>
        <color rgb="FF1155CC"/>
        <sz val="11.0"/>
        <u/>
      </rPr>
      <t>https://www.daraz.com.bd/</t>
    </r>
  </si>
  <si>
    <t>Checkbox should be present</t>
  </si>
  <si>
    <t>Checkbox is present</t>
  </si>
  <si>
    <t>Verify if 'Slide to get SMS code' field is slidable</t>
  </si>
  <si>
    <r>
      <rPr>
        <rFont val="Calibri"/>
        <sz val="11.0"/>
      </rPr>
      <t xml:space="preserve">1.Go to the URL
</t>
    </r>
    <r>
      <rPr>
        <rFont val="Calibri"/>
        <color rgb="FF1155CC"/>
        <sz val="11.0"/>
        <u/>
      </rPr>
      <t>https://www.daraz.com.bd/</t>
    </r>
  </si>
  <si>
    <t>Slide to get SMS code' field should be slidable</t>
  </si>
  <si>
    <t>Slide to get SMS code' field
is slidable</t>
  </si>
  <si>
    <t>Checkbox beside 'I'd like to receive exclusive offers 
and promotions via SMS' is not enabled by default</t>
  </si>
  <si>
    <r>
      <rPr>
        <rFont val="Calibri"/>
        <sz val="11.0"/>
      </rPr>
      <t xml:space="preserve">1.Go to the URL
</t>
    </r>
    <r>
      <rPr>
        <rFont val="Calibri"/>
        <color rgb="FF1155CC"/>
        <sz val="11.0"/>
        <u/>
      </rPr>
      <t>https://www.daraz.com.bd/</t>
    </r>
  </si>
  <si>
    <t>Should not be enabled by default</t>
  </si>
  <si>
    <t>Checkbox is not enabled
by default</t>
  </si>
  <si>
    <t>Functional Testing</t>
  </si>
  <si>
    <t>Sign Up with
Mobile</t>
  </si>
  <si>
    <t xml:space="preserve">
Verify user can register to the application by providing 
valid input to all the mandatory fields.</t>
  </si>
  <si>
    <t>1.Launch the application
(https://www.daraz.com.bd/)
in any browser.
2.Open the application
3.Click on 'Signup/Login' option</t>
  </si>
  <si>
    <t>1. Provide the valid input to the following mandatory fields:
    - Phone Number,
    - SMS Code,
    - Password,
    - Full Name
2.Check 'I'd like to receive exclusive offers and promotions
 via SMS' checkbox
3.Click on 'Sign Up' button</t>
  </si>
  <si>
    <t xml:space="preserve">1. Phone Number -
01823653263
2. SMS Code -
******
3. Password -
Abc12345#
4. Full Name -
Mahmuda Ferdus
</t>
  </si>
  <si>
    <t>User should be registered successfully</t>
  </si>
  <si>
    <t>Registration Successfull</t>
  </si>
  <si>
    <t xml:space="preserve">
Verify if user can register by providing simple or weak passwords
 in the 'Password' field</t>
  </si>
  <si>
    <t>1. Provide the valid input to the following mandatory fields:
    - Phone Number,
    - SMS Code,
    - Full Name
2.Provide Simple or weak passwords(i.e.Password is not
 following Password Complexity Standards'-size of password 
as 8,password should contain atleast 1 number,symbol,lower 
case and upper case letters)
3.Check 'I'd like to receive exclusive offers and promotions
 via SMS' checkbox
4.Click on 'Sign Up' button</t>
  </si>
  <si>
    <t>Password-
12345</t>
  </si>
  <si>
    <t>1.Warning message should be displayed like 'Password
 is too weak,must follow Password Complexity standards'or
'Password must be alpha numeric'
2.Password should not be accepted</t>
  </si>
  <si>
    <t>1.Warning message is displayed 
2.Password is not accepted</t>
  </si>
  <si>
    <t xml:space="preserve">
Verify user can register to the application by providing 
valid input to all the fields(Both mandatory and non mandatory)</t>
  </si>
  <si>
    <t>1. Provide the valid input to the following fields:
    - Phone Number,
    - SMS Code,
    - Password,
    -Birthday(Month,Day,Year)
    -Select(Male/Female)
    - Full Name
2.Check 'I'd like to receive exclusive offers and promotions
 via SMS' checkbox
3.Click on 'Sign Up' button</t>
  </si>
  <si>
    <t>1. Phone Number -
01823653263
2. SMS Code -
******
3. Password -
Abc12345#
4.Birthday-
November 20 1998
5.Select-
Female
6. Full Name -
Mahmuda Ferdus</t>
  </si>
  <si>
    <t>Sign Up with
EMail</t>
  </si>
  <si>
    <t xml:space="preserve">
Verify user can register to the application by providing 
valid input to all the mandatory fields.</t>
  </si>
  <si>
    <t>1. Provide the valid input to the following mandatory fields:
    - Email Address,
    - Email Code,
    - Password,
    - Full Name
2.Check 'I'd like to receive exclusive offers and promotions
 via SMS' checkbox
3.Click on 'Sign Up' button</t>
  </si>
  <si>
    <t xml:space="preserve">1. Email Address -
mahmudamim98@gmail.com
2. Email Code -
******
3. Password -
Abc12345#
4. Full Name -
Mahmuda Ferdus
</t>
  </si>
  <si>
    <t xml:space="preserve">
Verify if user can register by providing simple or weak passwords
 in the 'Password' field</t>
  </si>
  <si>
    <t>1. Provide the valid input to the following mandatory fields:
    - Email Address,
    - Email Code,
    - Full Name
2.Provide Simple or weak passwords(i.e.Password is not
 following Password Complexity Standards'-size of password 
as 8,password should contain atleast 1 number,symbol,lower 
case and upper case letters)
3.Check 'I'd like to receive exclusive offers and promotions
 via SMS' checkbox
4.Click on 'Sign Up' button</t>
  </si>
  <si>
    <t>1.Warning message should be displayed like 'Password
 is too weak,must follow Password Complexity standards'or
'Password must be alpha numeric'
2.Password should not be accepted</t>
  </si>
  <si>
    <t xml:space="preserve">
Verify user can register to the application by providing 
valid input to all the fields(Both mandatory and non mandatory)</t>
  </si>
  <si>
    <t>1. Provide the valid input to the following fields:
    - Email Address,
    - Email Code,
    - Password,
    -Birthday(Month,Day,Year)
    -Select(Male/Female)
    - Full Name
2.Check 'I'd like to receive exclusive offers and promotions
 via SMS' checkbox
3.Click on 'Sign Up' button</t>
  </si>
  <si>
    <t>1. Email Address -
mahmudamim98@gmail.com
2. Email Code -
******
3. Password -
Abc12345#
4.Birthday-
November 20 1998
5.Select-
Female
6. Full Name -
Mahmuda Ferdus</t>
  </si>
  <si>
    <t>Sign Up with
Facebook API</t>
  </si>
  <si>
    <t xml:space="preserve"> Verify user can register to the application with facebook account.
</t>
  </si>
  <si>
    <t>Launch the application
(https://www.daraz.com.bd/)
in any browser.
Open the application
User needs to have a facebook account.</t>
  </si>
  <si>
    <t>1.Click on 'Signup' option
2.Click on Facebook Sign
3.Click on Continue as specific Facebook Account</t>
  </si>
  <si>
    <t>Should Successfully Sign Up</t>
  </si>
  <si>
    <t>Successfully signed up</t>
  </si>
  <si>
    <t>Sign Up with
Google API</t>
  </si>
  <si>
    <t xml:space="preserve"> Verify user can register to the application with google account.
</t>
  </si>
  <si>
    <t>Launch the application
(https://www.daraz.com.bd/)
in any browser.
Open the application
User needs to have a google account.</t>
  </si>
  <si>
    <t>1.Click on 'Signup' option
2.Click on Google Sign
3.Click on Continue as specific Google Account</t>
  </si>
  <si>
    <t>Login</t>
  </si>
  <si>
    <t>Verify if user can login by providing valid data into 'Phone Number'
or Email' field and invalid data into 'Password' field</t>
  </si>
  <si>
    <t>1.User should complete
 his/her registration first</t>
  </si>
  <si>
    <t>1.Click on 'SignUp/Login'
2.Provide valid data into 'Phone  Number or Email' field
3.Input invalid data into 'Password' field
4.Click on login button</t>
  </si>
  <si>
    <t>1.Phone Number or Email :
01823653263
2.Password:
Abc12345#</t>
  </si>
  <si>
    <t>1.Proper message should display and
 user should not able to login</t>
  </si>
  <si>
    <t>1.'Incorrect User name or password'
message is displayed and user can not
able to login</t>
  </si>
  <si>
    <t>Verify if user can login by providing invalid data into 'Phone Number'
or Email' field and valid data into 'Password' field</t>
  </si>
  <si>
    <t>1.Click on 'SignUp/Login'
2.Provide invalid data into 'Phone  Number or Email' field
3.Input valid data into 'Password' field
4.Click on login button</t>
  </si>
  <si>
    <t>1.Phone Number or Email :
01623653267
2.Password:
Abc12345#</t>
  </si>
  <si>
    <t>1.Proper message should display and
 user should not able to login</t>
  </si>
  <si>
    <t>Verify if user can login by providing valid data into 'Phone Number or Email' 
and 'Password' both fields</t>
  </si>
  <si>
    <t>1.Click on 'SignUp/Login'
2.Provide valid data into 'Phone  Number or Email' and 
'Password' fields
4.Click on login button</t>
  </si>
  <si>
    <t xml:space="preserve">1.User should successfully login 
</t>
  </si>
  <si>
    <t>1.Login Successfull</t>
  </si>
  <si>
    <t>Verify if user can login by providing invalid data into 'Phone Number' and 
'Password' both fields</t>
  </si>
  <si>
    <t>1.Click on 'SignUp/Login'
2.Provide invalid data into 'Phone  Number or Email' and 
'Password' fields
4.Click on login button</t>
  </si>
  <si>
    <t>1.Phone Number or Email :
01725713560
2.Password:
df1235fer#</t>
  </si>
  <si>
    <t>1.Should not login and 'Incorrect username or password '
 message should be displayed</t>
  </si>
  <si>
    <t>1.Can not login and
'Incorrect username or password' 
message is
displayed</t>
  </si>
  <si>
    <t>Verify the 'Forgot password' functionality</t>
  </si>
  <si>
    <t>1.Click on 'SIgnUp/Login' 
2.Click on 'Forgot Password'
3. Provide valid phone number or email in the 'Phone Number
Or Email' field 
4.Slide to continue
5.Click on 'Verify through SMS Code'
6.Click on Send option
7.Provide SMS verification code
8Click on 'Verify Code' button.
or,
6.Click on 'Verify through Email'
6.Click on Send option
7.Provide verification code
8Click on 'Verify Code' button.</t>
  </si>
  <si>
    <t>1.Phone Number or Email :
01823653263
2.Password:
Abc12345#
or 
1.Phone Number or Email :
mahmudamim98@gmail.com
2.Password:
Abc12345#</t>
  </si>
  <si>
    <t>1.Should sent SMS code for recovering
password
2.Should sent reset password link in email for recovering
password</t>
  </si>
  <si>
    <t>1.SMS code is sent for recovering
password
2.Reset password link is sent in email for
 recovering
password</t>
  </si>
  <si>
    <t>Verify user can login to the application with facebook account.</t>
  </si>
  <si>
    <t>1.User should Register first
2.User needs to have a facebook
account first</t>
  </si>
  <si>
    <t>1.Click on 'SignUp/Login' sign
2.Click on Continue With 'Facebook' Sign
3.Click on Continue as specific Facebook Account</t>
  </si>
  <si>
    <t>1.User should successfully login</t>
  </si>
  <si>
    <t xml:space="preserve"> Verify user can login to the application with google account.</t>
  </si>
  <si>
    <t>1.User should Register first
2.User needs to have a google
account first</t>
  </si>
  <si>
    <t>1.Click on 'SignUp/Login' sign
2.Click on Continue With 'Google' Sign
3.Click on Continue as specific Google Account</t>
  </si>
  <si>
    <t>***</t>
  </si>
  <si>
    <t>Due to some technical issues I can not execute some Negative Test Cases for SignUp and Login functionality.
Just for evidence here I attach screenshot of these issues.Thankyou.</t>
  </si>
  <si>
    <t>Technical Issues Evidence</t>
  </si>
  <si>
    <t>Test Case Report</t>
  </si>
  <si>
    <t>Project Name</t>
  </si>
  <si>
    <t>User Management &amp; Other Functionalities</t>
  </si>
  <si>
    <t>Total No.</t>
  </si>
  <si>
    <t>Result :</t>
  </si>
  <si>
    <t>Test Case  Version</t>
  </si>
  <si>
    <t>Written By</t>
  </si>
  <si>
    <t>Reviewed By</t>
  </si>
  <si>
    <t>New Features</t>
  </si>
  <si>
    <t>Testing Scope</t>
  </si>
  <si>
    <t>Testing Environment :</t>
  </si>
  <si>
    <t>Google Chrome Browser</t>
  </si>
  <si>
    <t>TEST EXECUTION REPORT</t>
  </si>
  <si>
    <t>Test Case</t>
  </si>
  <si>
    <t>Out Of Scope</t>
  </si>
  <si>
    <t>Total TC</t>
  </si>
  <si>
    <t>Grand Total</t>
  </si>
  <si>
    <t>Bug Reporting</t>
  </si>
  <si>
    <t># SL 36</t>
  </si>
  <si>
    <t>Severity</t>
  </si>
  <si>
    <t>Blocker</t>
  </si>
  <si>
    <t>S1</t>
  </si>
  <si>
    <t>Issue: The language of all features and functionalities
are not properly displayed in 'Bengali' after selecting
'BN/Bengali' language</t>
  </si>
  <si>
    <t>Critical</t>
  </si>
  <si>
    <t>S2</t>
  </si>
  <si>
    <t>Major</t>
  </si>
  <si>
    <t>S3</t>
  </si>
  <si>
    <t>Reproducing Steps:</t>
  </si>
  <si>
    <t>Minor</t>
  </si>
  <si>
    <t>S4</t>
  </si>
  <si>
    <r>
      <rPr>
        <rFont val="Calibri, Arial"/>
        <sz val="11.0"/>
        <u/>
      </rPr>
      <t xml:space="preserve">1.Launch the application
</t>
    </r>
    <r>
      <rPr>
        <rFont val="Calibri, Arial"/>
        <color rgb="FF1155CC"/>
        <sz val="11.0"/>
        <u/>
      </rPr>
      <t>https://www.daraz.com.bd/</t>
    </r>
    <r>
      <rPr>
        <rFont val="Calibri, Arial"/>
        <sz val="11.0"/>
        <u/>
      </rPr>
      <t xml:space="preserve">
in any browser.
2.Open the application
3.Click on 'Vasha'
4.Select and click on 'BN/Bengali'
</t>
    </r>
  </si>
  <si>
    <t>Env: Production</t>
  </si>
  <si>
    <t>Module: Language</t>
  </si>
  <si>
    <t>Severity: Minor(S4)</t>
  </si>
  <si>
    <t>Screenshot: Language Change Bug</t>
  </si>
  <si>
    <t>Responsible QA: Mahmuda Ferdus</t>
  </si>
  <si>
    <t>Test Metrics</t>
  </si>
  <si>
    <t>#SL</t>
  </si>
  <si>
    <t>Metrics</t>
  </si>
  <si>
    <t>Description</t>
  </si>
  <si>
    <t>Result (%)</t>
  </si>
  <si>
    <t>Percentage of Test Cases Executed</t>
  </si>
  <si>
    <t>(No. of Test Cases Executed / Total no. of Test Cases Written) * 100</t>
  </si>
  <si>
    <t>(60/60)*100 = 100</t>
  </si>
  <si>
    <t>Percentage of Test Cases Not Executed</t>
  </si>
  <si>
    <t>(No. of Test Cases not Executed / Total no. of Test Cases Written) * 100</t>
  </si>
  <si>
    <t>(0/60)*100 = 0</t>
  </si>
  <si>
    <t>Percentage of Test Cases Passed</t>
  </si>
  <si>
    <t>(No. of Test Cases Passed / Total no. of Test Cases Executed) * 100</t>
  </si>
  <si>
    <t>(59/60)*100 = 98.3</t>
  </si>
  <si>
    <t>Percentage of Test Cases Failed</t>
  </si>
  <si>
    <t>(No. of Test Cases Failed / Total no. of Test Cases Executed) * 100</t>
  </si>
  <si>
    <t>(1/60)*100 = 1.6</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</si>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</sst>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Calibri"/>
    </font>
    <font/>
    <font>
      <u/>
      <sz val="11.0"/>
      <color rgb="FF0000FF"/>
      <name val="Calibri"/>
    </font>
    <font>
      <sz val="11.0"/>
      <color theme="1"/>
      <name val="Calibri"/>
    </font>
    <font>
      <b/>
      <sz val="11.0"/>
      <color theme="1"/>
      <name val="Verdana"/>
    </font>
    <font>
      <sz val="11.0"/>
      <color theme="1"/>
      <name val="Verdana"/>
    </font>
    <font>
      <b/>
      <sz val="11.0"/>
      <color rgb="FFFFFFFF"/>
      <name val="Verdana"/>
    </font>
    <font>
      <color theme="1"/>
      <name val="Arial"/>
      <scheme val="minor"/>
    </font>
    <font>
      <sz val="11.0"/>
      <color rgb="FFFFFFFF"/>
      <name val="Calibri"/>
    </font>
    <font>
      <sz val="11.0"/>
      <color theme="1"/>
      <name val="Arial"/>
      <scheme val="minor"/>
    </font>
    <font>
      <u/>
      <color rgb="FF0000FF"/>
    </font>
    <font>
      <sz val="11.0"/>
      <color rgb="FF000000"/>
      <name val="Calibri"/>
    </font>
    <font>
      <u/>
      <sz val="11.0"/>
      <color rgb="FF0000FF"/>
      <name val="Calibri"/>
    </font>
    <font>
      <sz val="36.0"/>
      <color theme="5"/>
      <name val="Arial"/>
      <scheme val="minor"/>
    </font>
    <font>
      <sz val="18.0"/>
      <color rgb="FFEA4335"/>
      <name val="Arial"/>
      <scheme val="minor"/>
    </font>
    <font>
      <color theme="5"/>
      <name val="Arial"/>
      <scheme val="minor"/>
    </font>
    <font>
      <u/>
      <sz val="18.0"/>
      <color rgb="FF0000FF"/>
    </font>
    <font>
      <b/>
      <sz val="24.0"/>
      <color rgb="FFFFFFFF"/>
      <name val="Calibri"/>
    </font>
    <font>
      <b/>
      <sz val="11.0"/>
      <color theme="1"/>
      <name val="Arial"/>
    </font>
    <font>
      <b/>
      <sz val="12.0"/>
      <color rgb="FF222222"/>
      <name val="Arial"/>
    </font>
    <font>
      <sz val="11.0"/>
      <color theme="1"/>
      <name val="Arial"/>
    </font>
    <font>
      <b/>
      <sz val="11.0"/>
      <color theme="1"/>
      <name val="Comfortaa"/>
    </font>
    <font>
      <b/>
      <sz val="12.0"/>
      <color theme="1"/>
      <name val="Calibri"/>
    </font>
    <font>
      <b/>
      <sz val="14.0"/>
      <color theme="1"/>
      <name val="Calibri"/>
    </font>
    <font>
      <b/>
      <sz val="20.0"/>
      <color theme="1"/>
      <name val="Calibri"/>
    </font>
    <font>
      <sz val="18.0"/>
      <color theme="1"/>
      <name val="Calibri"/>
    </font>
    <font>
      <u/>
      <sz val="11.0"/>
      <color rgb="FF0000FF"/>
      <name val="Calibri"/>
    </font>
    <font>
      <b/>
      <u/>
      <sz val="11.0"/>
      <color rgb="FF0000FF"/>
      <name val="Calibri"/>
    </font>
    <font>
      <b/>
      <sz val="18.0"/>
      <color theme="1"/>
      <name val="Calibri"/>
    </font>
  </fonts>
  <fills count="27">
    <fill>
      <patternFill patternType="none"/>
    </fill>
    <fill>
      <patternFill patternType="lightGray"/>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6B26B"/>
        <bgColor rgb="FFF6B26B"/>
      </patternFill>
    </fill>
    <fill>
      <patternFill patternType="solid">
        <fgColor rgb="FFF2DBDB"/>
        <bgColor rgb="FFF2DBDB"/>
      </patternFill>
    </fill>
    <fill>
      <patternFill patternType="solid">
        <fgColor rgb="FF073763"/>
        <bgColor rgb="FF073763"/>
      </patternFill>
    </fill>
    <fill>
      <patternFill patternType="solid">
        <fgColor rgb="FFB6D7A8"/>
        <bgColor rgb="FFB6D7A8"/>
      </patternFill>
    </fill>
    <fill>
      <patternFill patternType="solid">
        <fgColor theme="5"/>
        <bgColor theme="5"/>
      </patternFill>
    </fill>
    <fill>
      <patternFill patternType="solid">
        <fgColor theme="0"/>
        <bgColor theme="0"/>
      </patternFill>
    </fill>
    <fill>
      <patternFill patternType="solid">
        <fgColor rgb="FF666666"/>
        <bgColor rgb="FF666666"/>
      </patternFill>
    </fill>
    <fill>
      <patternFill patternType="solid">
        <fgColor rgb="FFFFFFFF"/>
        <bgColor rgb="FFFFFFFF"/>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1"/>
        <bgColor rgb="FFDCE6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E6B8B7"/>
        <bgColor rgb="FFE6B8B7"/>
      </patternFill>
    </fill>
    <fill>
      <patternFill patternType="solid">
        <fgColor rgb="FFFABF8F"/>
        <bgColor rgb="FFFABF8F"/>
      </patternFill>
    </fill>
    <fill>
      <patternFill patternType="solid">
        <fgColor rgb="FFF2F2F2"/>
        <bgColor rgb="FFF2F2F2"/>
      </patternFill>
    </fill>
    <fill>
      <patternFill patternType="solid">
        <fgColor rgb="FF95B3D7"/>
        <bgColor rgb="FF95B3D7"/>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right style="thin">
        <color rgb="FF000000"/>
      </right>
      <top style="thin">
        <color rgb="FF000000"/>
      </top>
    </border>
    <border>
      <top style="thin">
        <color rgb="FF000000"/>
      </top>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2" fillId="0" fontId="3" numFmtId="0" xfId="0" applyAlignment="1" applyBorder="1" applyFont="1">
      <alignment horizontal="center" readingOrder="0" vertical="bottom"/>
    </xf>
    <xf borderId="2" fillId="2" fontId="1" numFmtId="0" xfId="0" applyAlignment="1" applyBorder="1" applyFont="1">
      <alignment horizontal="center" vertical="bottom"/>
    </xf>
    <xf borderId="2" fillId="0" fontId="4" numFmtId="0" xfId="0" applyAlignment="1" applyBorder="1" applyFont="1">
      <alignment horizontal="center" readingOrder="0" vertical="bottom"/>
    </xf>
    <xf borderId="2" fillId="2" fontId="1" numFmtId="0" xfId="0" applyAlignment="1" applyBorder="1" applyFont="1">
      <alignment vertical="bottom"/>
    </xf>
    <xf borderId="1" fillId="3" fontId="5" numFmtId="0" xfId="0" applyAlignment="1" applyBorder="1" applyFill="1" applyFont="1">
      <alignment horizontal="center" vertical="bottom"/>
    </xf>
    <xf borderId="3" fillId="2" fontId="1" numFmtId="0" xfId="0" applyAlignment="1" applyBorder="1" applyFont="1">
      <alignment horizontal="center" vertical="bottom"/>
    </xf>
    <xf borderId="4" fillId="0" fontId="2" numFmtId="0" xfId="0" applyBorder="1" applyFont="1"/>
    <xf borderId="4" fillId="0" fontId="4" numFmtId="0" xfId="0" applyAlignment="1" applyBorder="1" applyFont="1">
      <alignment horizontal="center" readingOrder="0" vertical="bottom"/>
    </xf>
    <xf borderId="4" fillId="2" fontId="1" numFmtId="0" xfId="0" applyAlignment="1" applyBorder="1" applyFont="1">
      <alignment horizontal="center" vertical="bottom"/>
    </xf>
    <xf borderId="4" fillId="2" fontId="1" numFmtId="0" xfId="0" applyAlignment="1" applyBorder="1" applyFont="1">
      <alignment vertical="bottom"/>
    </xf>
    <xf borderId="5" fillId="4" fontId="5" numFmtId="0" xfId="0" applyAlignment="1" applyBorder="1" applyFill="1" applyFont="1">
      <alignment horizontal="center" vertical="bottom"/>
    </xf>
    <xf borderId="4" fillId="5" fontId="6" numFmtId="0" xfId="0" applyAlignment="1" applyBorder="1" applyFill="1" applyFont="1">
      <alignment horizontal="center" vertical="bottom"/>
    </xf>
    <xf borderId="4" fillId="0" fontId="4" numFmtId="0" xfId="0" applyAlignment="1" applyBorder="1" applyFont="1">
      <alignment horizontal="center" vertical="bottom"/>
    </xf>
    <xf borderId="4" fillId="0" fontId="1" numFmtId="0" xfId="0" applyAlignment="1" applyBorder="1" applyFont="1">
      <alignment vertical="bottom"/>
    </xf>
    <xf borderId="5" fillId="6" fontId="7" numFmtId="0" xfId="0" applyAlignment="1" applyBorder="1" applyFill="1" applyFont="1">
      <alignment horizontal="center" vertical="bottom"/>
    </xf>
    <xf borderId="3" fillId="7" fontId="1" numFmtId="0" xfId="0" applyAlignment="1" applyBorder="1" applyFill="1" applyFont="1">
      <alignment horizontal="center" vertical="bottom"/>
    </xf>
    <xf borderId="6" fillId="7" fontId="8" numFmtId="0" xfId="0" applyBorder="1" applyFont="1"/>
    <xf borderId="6" fillId="0" fontId="2" numFmtId="0" xfId="0" applyBorder="1" applyFont="1"/>
    <xf borderId="0" fillId="7" fontId="8" numFmtId="0" xfId="0" applyFont="1"/>
    <xf borderId="5" fillId="7" fontId="5" numFmtId="0" xfId="0" applyAlignment="1" applyBorder="1" applyFont="1">
      <alignment horizontal="center" vertical="bottom"/>
    </xf>
    <xf borderId="4" fillId="7" fontId="6" numFmtId="0" xfId="0" applyAlignment="1" applyBorder="1" applyFont="1">
      <alignment horizontal="center" vertical="bottom"/>
    </xf>
    <xf borderId="5" fillId="8" fontId="5" numFmtId="0" xfId="0" applyAlignment="1" applyBorder="1" applyFill="1" applyFont="1">
      <alignment horizontal="center" vertical="bottom"/>
    </xf>
    <xf borderId="4" fillId="5" fontId="5" numFmtId="0" xfId="0" applyAlignment="1" applyBorder="1" applyFont="1">
      <alignment horizontal="center" vertical="bottom"/>
    </xf>
    <xf borderId="5" fillId="3" fontId="5" numFmtId="0" xfId="0" applyAlignment="1" applyBorder="1" applyFont="1">
      <alignment horizontal="center" vertical="bottom"/>
    </xf>
    <xf borderId="7" fillId="9" fontId="9" numFmtId="0" xfId="0" applyAlignment="1" applyBorder="1" applyFill="1" applyFont="1">
      <alignment horizontal="left" readingOrder="0" shrinkToFit="0" wrapText="0"/>
    </xf>
    <xf borderId="7" fillId="9" fontId="9" numFmtId="0" xfId="0" applyAlignment="1" applyBorder="1" applyFont="1">
      <alignment horizontal="left" readingOrder="0"/>
    </xf>
    <xf borderId="7" fillId="0" fontId="8" numFmtId="0" xfId="0" applyAlignment="1" applyBorder="1" applyFont="1">
      <alignment horizontal="center" readingOrder="0" vertical="center"/>
    </xf>
    <xf borderId="7" fillId="0" fontId="8" numFmtId="0" xfId="0" applyAlignment="1" applyBorder="1" applyFont="1">
      <alignment readingOrder="0" vertical="center"/>
    </xf>
    <xf borderId="7" fillId="0" fontId="8" numFmtId="0" xfId="0" applyAlignment="1" applyBorder="1" applyFont="1">
      <alignment horizontal="left" readingOrder="0" vertical="top"/>
    </xf>
    <xf borderId="7" fillId="0" fontId="8" numFmtId="0" xfId="0" applyAlignment="1" applyBorder="1" applyFont="1">
      <alignment horizontal="left" readingOrder="0" vertical="center"/>
    </xf>
    <xf borderId="7" fillId="0" fontId="8" numFmtId="0" xfId="0" applyBorder="1" applyFont="1"/>
    <xf borderId="7" fillId="10" fontId="8" numFmtId="0" xfId="0" applyAlignment="1" applyBorder="1" applyFill="1" applyFont="1">
      <alignment readingOrder="0" vertical="center"/>
    </xf>
    <xf borderId="7" fillId="0" fontId="10" numFmtId="0" xfId="0" applyAlignment="1" applyBorder="1" applyFont="1">
      <alignment readingOrder="0" vertical="center"/>
    </xf>
    <xf borderId="7" fillId="0" fontId="8" numFmtId="0" xfId="0" applyAlignment="1" applyBorder="1" applyFont="1">
      <alignment readingOrder="0" vertical="top"/>
    </xf>
    <xf quotePrefix="1" borderId="7" fillId="0" fontId="8" numFmtId="0" xfId="0" applyAlignment="1" applyBorder="1" applyFont="1">
      <alignment readingOrder="0" vertical="center"/>
    </xf>
    <xf borderId="7" fillId="0" fontId="11" numFmtId="0" xfId="0" applyAlignment="1" applyBorder="1" applyFont="1">
      <alignment readingOrder="0" vertical="center"/>
    </xf>
    <xf borderId="7" fillId="11" fontId="8" numFmtId="0" xfId="0" applyAlignment="1" applyBorder="1" applyFill="1" applyFont="1">
      <alignment readingOrder="0" vertical="center"/>
    </xf>
    <xf borderId="0" fillId="12" fontId="9" numFmtId="0" xfId="0" applyAlignment="1" applyFill="1" applyFont="1">
      <alignment horizontal="left" readingOrder="0" shrinkToFit="0" wrapText="0"/>
    </xf>
    <xf borderId="0" fillId="12" fontId="9" numFmtId="0" xfId="0" applyAlignment="1" applyFont="1">
      <alignment horizontal="left" readingOrder="0"/>
    </xf>
    <xf borderId="7" fillId="9" fontId="9" numFmtId="0" xfId="0" applyAlignment="1" applyBorder="1" applyFont="1">
      <alignment horizontal="left" readingOrder="0" shrinkToFit="0" vertical="center" wrapText="0"/>
    </xf>
    <xf borderId="2" fillId="9" fontId="9" numFmtId="0" xfId="0" applyAlignment="1" applyBorder="1" applyFont="1">
      <alignment horizontal="left" readingOrder="0" shrinkToFit="0" vertical="center" wrapText="0"/>
    </xf>
    <xf borderId="2" fillId="9" fontId="9" numFmtId="0" xfId="0" applyAlignment="1" applyBorder="1" applyFont="1">
      <alignment horizontal="left" readingOrder="0" vertical="center"/>
    </xf>
    <xf borderId="2" fillId="9" fontId="9" numFmtId="0" xfId="0" applyAlignment="1" applyBorder="1" applyFont="1">
      <alignment horizontal="left" readingOrder="0" shrinkToFit="0" wrapText="0"/>
    </xf>
    <xf borderId="7" fillId="0" fontId="4" numFmtId="0" xfId="0" applyAlignment="1" applyBorder="1" applyFont="1">
      <alignment readingOrder="0" vertical="center"/>
    </xf>
    <xf borderId="7" fillId="0" fontId="4" numFmtId="0" xfId="0" applyAlignment="1" applyBorder="1" applyFont="1">
      <alignment vertical="center"/>
    </xf>
    <xf borderId="7" fillId="10" fontId="4" numFmtId="0" xfId="0" applyAlignment="1" applyBorder="1" applyFont="1">
      <alignment readingOrder="0" vertical="center"/>
    </xf>
    <xf borderId="7" fillId="13" fontId="4" numFmtId="0" xfId="0" applyAlignment="1" applyBorder="1" applyFill="1" applyFont="1">
      <alignment readingOrder="0" vertical="center"/>
    </xf>
    <xf borderId="0" fillId="13" fontId="4" numFmtId="0" xfId="0" applyAlignment="1" applyFont="1">
      <alignment vertical="center"/>
    </xf>
    <xf borderId="0" fillId="13" fontId="8" numFmtId="0" xfId="0" applyFont="1"/>
    <xf borderId="8" fillId="0" fontId="4" numFmtId="0" xfId="0" applyAlignment="1" applyBorder="1" applyFont="1">
      <alignment readingOrder="0" vertical="center"/>
    </xf>
    <xf borderId="2" fillId="14" fontId="12" numFmtId="0" xfId="0" applyAlignment="1" applyBorder="1" applyFill="1" applyFont="1">
      <alignment horizontal="left" readingOrder="0" vertical="center"/>
    </xf>
    <xf borderId="7" fillId="0" fontId="13" numFmtId="0" xfId="0" applyAlignment="1" applyBorder="1" applyFont="1">
      <alignment readingOrder="0" vertical="center"/>
    </xf>
    <xf borderId="7" fillId="14" fontId="12" numFmtId="0" xfId="0" applyAlignment="1" applyBorder="1" applyFont="1">
      <alignment horizontal="left" readingOrder="0" vertical="center"/>
    </xf>
    <xf borderId="9" fillId="0" fontId="2" numFmtId="0" xfId="0" applyBorder="1" applyFont="1"/>
    <xf borderId="4" fillId="14" fontId="12" numFmtId="0" xfId="0" applyAlignment="1" applyBorder="1" applyFont="1">
      <alignment horizontal="left" readingOrder="0" vertical="center"/>
    </xf>
    <xf borderId="5" fillId="14" fontId="12" numFmtId="0" xfId="0" applyAlignment="1" applyBorder="1" applyFont="1">
      <alignment horizontal="left" readingOrder="0" vertical="center"/>
    </xf>
    <xf quotePrefix="1" borderId="5" fillId="14" fontId="12" numFmtId="0" xfId="0" applyAlignment="1" applyBorder="1" applyFont="1">
      <alignment horizontal="left" readingOrder="0" vertical="center"/>
    </xf>
    <xf quotePrefix="1" borderId="7" fillId="0" fontId="4" numFmtId="0" xfId="0" applyAlignment="1" applyBorder="1" applyFont="1">
      <alignment readingOrder="0" vertical="center"/>
    </xf>
    <xf borderId="5" fillId="0" fontId="2" numFmtId="0" xfId="0" applyBorder="1" applyFont="1"/>
    <xf borderId="7" fillId="13" fontId="4" numFmtId="0" xfId="0" applyAlignment="1" applyBorder="1" applyFont="1">
      <alignment vertical="center"/>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horizontal="center" readingOrder="0" vertical="center"/>
    </xf>
    <xf borderId="1" fillId="15" fontId="18" numFmtId="0" xfId="0" applyAlignment="1" applyBorder="1" applyFill="1" applyFont="1">
      <alignment horizontal="center" vertical="bottom"/>
    </xf>
    <xf borderId="10" fillId="0" fontId="2" numFmtId="0" xfId="0" applyBorder="1" applyFont="1"/>
    <xf borderId="5" fillId="8" fontId="1" numFmtId="0" xfId="0" applyAlignment="1" applyBorder="1" applyFont="1">
      <alignment horizontal="right" vertical="bottom"/>
    </xf>
    <xf borderId="6" fillId="16" fontId="1" numFmtId="0" xfId="0" applyAlignment="1" applyBorder="1" applyFill="1" applyFont="1">
      <alignment readingOrder="0" vertical="bottom"/>
    </xf>
    <xf borderId="7" fillId="17" fontId="19" numFmtId="0" xfId="0" applyAlignment="1" applyBorder="1" applyFill="1" applyFont="1">
      <alignment horizontal="center" vertical="bottom"/>
    </xf>
    <xf borderId="2" fillId="17" fontId="19" numFmtId="0" xfId="0" applyAlignment="1" applyBorder="1" applyFont="1">
      <alignment horizontal="center" vertical="bottom"/>
    </xf>
    <xf borderId="6" fillId="0" fontId="20" numFmtId="0" xfId="0" applyAlignment="1" applyBorder="1" applyFont="1">
      <alignment vertical="bottom"/>
    </xf>
    <xf borderId="0" fillId="0" fontId="4" numFmtId="0" xfId="0" applyAlignment="1" applyFont="1">
      <alignment vertical="bottom"/>
    </xf>
    <xf borderId="6" fillId="0" fontId="8" numFmtId="0" xfId="0" applyAlignment="1" applyBorder="1" applyFont="1">
      <alignment readingOrder="0"/>
    </xf>
    <xf borderId="5" fillId="0" fontId="21" numFmtId="0" xfId="0" applyAlignment="1" applyBorder="1" applyFont="1">
      <alignment horizontal="center" vertical="bottom"/>
    </xf>
    <xf borderId="4" fillId="0" fontId="21" numFmtId="0" xfId="0" applyAlignment="1" applyBorder="1" applyFont="1">
      <alignment horizontal="center" vertical="bottom"/>
    </xf>
    <xf borderId="5" fillId="0" fontId="4" numFmtId="0" xfId="0" applyAlignment="1" applyBorder="1" applyFont="1">
      <alignment vertical="bottom"/>
    </xf>
    <xf borderId="6" fillId="16" fontId="1" numFmtId="0" xfId="0" applyAlignment="1" applyBorder="1" applyFont="1">
      <alignment vertical="bottom"/>
    </xf>
    <xf borderId="5" fillId="14" fontId="4" numFmtId="0" xfId="0" applyAlignment="1" applyBorder="1" applyFont="1">
      <alignment vertical="bottom"/>
    </xf>
    <xf borderId="6" fillId="0" fontId="4" numFmtId="0" xfId="0" applyAlignment="1" applyBorder="1" applyFont="1">
      <alignment vertical="bottom"/>
    </xf>
    <xf borderId="5" fillId="0" fontId="19" numFmtId="0" xfId="0" applyAlignment="1" applyBorder="1" applyFont="1">
      <alignment vertical="bottom"/>
    </xf>
    <xf borderId="4" fillId="0" fontId="19" numFmtId="0" xfId="0" applyAlignment="1" applyBorder="1" applyFont="1">
      <alignment vertical="bottom"/>
    </xf>
    <xf borderId="4" fillId="0" fontId="21" numFmtId="0" xfId="0" applyAlignment="1" applyBorder="1" applyFont="1">
      <alignment vertical="bottom"/>
    </xf>
    <xf borderId="4" fillId="0" fontId="4" numFmtId="0" xfId="0" applyAlignment="1" applyBorder="1" applyFont="1">
      <alignment vertical="bottom"/>
    </xf>
    <xf borderId="11" fillId="18" fontId="22" numFmtId="0" xfId="0" applyAlignment="1" applyBorder="1" applyFill="1" applyFont="1">
      <alignment horizontal="center" vertical="bottom"/>
    </xf>
    <xf borderId="12" fillId="0" fontId="2" numFmtId="0" xfId="0" applyBorder="1" applyFont="1"/>
    <xf borderId="3" fillId="0" fontId="2" numFmtId="0" xfId="0" applyBorder="1" applyFont="1"/>
    <xf borderId="5" fillId="19" fontId="23" numFmtId="0" xfId="0" applyAlignment="1" applyBorder="1" applyFill="1" applyFont="1">
      <alignment horizontal="center" vertical="top"/>
    </xf>
    <xf borderId="4" fillId="19" fontId="23" numFmtId="0" xfId="0" applyAlignment="1" applyBorder="1" applyFont="1">
      <alignment horizontal="center" vertical="top"/>
    </xf>
    <xf borderId="5" fillId="20" fontId="4" numFmtId="0" xfId="0" applyAlignment="1" applyBorder="1" applyFill="1" applyFont="1">
      <alignment vertical="bottom"/>
    </xf>
    <xf borderId="4" fillId="21" fontId="4" numFmtId="0" xfId="0" applyAlignment="1" applyBorder="1" applyFill="1" applyFont="1">
      <alignment horizontal="center" vertical="bottom"/>
    </xf>
    <xf borderId="4" fillId="22" fontId="4" numFmtId="0" xfId="0" applyAlignment="1" applyBorder="1" applyFill="1" applyFont="1">
      <alignment horizontal="center" vertical="bottom"/>
    </xf>
    <xf borderId="4" fillId="7" fontId="4" numFmtId="0" xfId="0" applyAlignment="1" applyBorder="1" applyFont="1">
      <alignment horizontal="center" vertical="bottom"/>
    </xf>
    <xf borderId="4" fillId="8" fontId="4" numFmtId="0" xfId="0" applyAlignment="1" applyBorder="1" applyFont="1">
      <alignment horizontal="center" vertical="bottom"/>
    </xf>
    <xf borderId="4" fillId="3" fontId="4" numFmtId="0" xfId="0" applyAlignment="1" applyBorder="1" applyFont="1">
      <alignment horizontal="center" vertical="bottom"/>
    </xf>
    <xf borderId="5" fillId="23" fontId="24" numFmtId="0" xfId="0" applyAlignment="1" applyBorder="1" applyFill="1" applyFont="1">
      <alignment horizontal="center" vertical="bottom"/>
    </xf>
    <xf borderId="4" fillId="23" fontId="24" numFmtId="0" xfId="0" applyAlignment="1" applyBorder="1" applyFont="1">
      <alignment horizontal="center" vertical="bottom"/>
    </xf>
    <xf borderId="13" fillId="24" fontId="25" numFmtId="0" xfId="0" applyAlignment="1" applyBorder="1" applyFill="1" applyFont="1">
      <alignment vertical="bottom"/>
    </xf>
    <xf borderId="14" fillId="0" fontId="2" numFmtId="0" xfId="0" applyBorder="1" applyFont="1"/>
    <xf borderId="11" fillId="0" fontId="2" numFmtId="0" xfId="0" applyBorder="1" applyFont="1"/>
    <xf borderId="11" fillId="25" fontId="23" numFmtId="0" xfId="0" applyAlignment="1" applyBorder="1" applyFill="1" applyFont="1">
      <alignment readingOrder="0" vertical="bottom"/>
    </xf>
    <xf borderId="7" fillId="0" fontId="26" numFmtId="0" xfId="0" applyAlignment="1" applyBorder="1" applyFont="1">
      <alignment vertical="bottom"/>
    </xf>
    <xf borderId="5" fillId="0" fontId="26" numFmtId="0" xfId="0" applyAlignment="1" applyBorder="1" applyFont="1">
      <alignment vertical="bottom"/>
    </xf>
    <xf borderId="4" fillId="0" fontId="26" numFmtId="0" xfId="0" applyAlignment="1" applyBorder="1" applyFont="1">
      <alignment vertical="bottom"/>
    </xf>
    <xf borderId="11" fillId="25" fontId="1" numFmtId="0" xfId="0" applyAlignment="1" applyBorder="1" applyFont="1">
      <alignment vertical="bottom"/>
    </xf>
    <xf borderId="11" fillId="25" fontId="27" numFmtId="0" xfId="0" applyAlignment="1" applyBorder="1" applyFont="1">
      <alignment readingOrder="0" shrinkToFit="0" vertical="top" wrapText="0"/>
    </xf>
    <xf borderId="12" fillId="25" fontId="4" numFmtId="0" xfId="0" applyAlignment="1" applyBorder="1" applyFont="1">
      <alignment vertical="bottom"/>
    </xf>
    <xf borderId="0" fillId="0" fontId="8" numFmtId="0" xfId="0" applyFont="1"/>
    <xf borderId="11" fillId="25" fontId="1" numFmtId="0" xfId="0" applyAlignment="1" applyBorder="1" applyFont="1">
      <alignment vertical="bottom"/>
    </xf>
    <xf borderId="12" fillId="25" fontId="4" numFmtId="0" xfId="0" applyAlignment="1" applyBorder="1" applyFont="1">
      <alignment vertical="bottom"/>
    </xf>
    <xf borderId="11" fillId="25" fontId="1" numFmtId="0" xfId="0" applyAlignment="1" applyBorder="1" applyFont="1">
      <alignment readingOrder="0" shrinkToFit="0" vertical="bottom" wrapText="0"/>
    </xf>
    <xf borderId="11" fillId="25" fontId="28" numFmtId="0" xfId="0" applyAlignment="1" applyBorder="1" applyFont="1">
      <alignment readingOrder="0" shrinkToFit="0" vertical="bottom" wrapText="0"/>
    </xf>
    <xf borderId="3" fillId="25" fontId="1" numFmtId="0" xfId="0" applyAlignment="1" applyBorder="1" applyFont="1">
      <alignment shrinkToFit="0" vertical="bottom" wrapText="0"/>
    </xf>
    <xf borderId="4" fillId="25" fontId="4" numFmtId="0" xfId="0" applyAlignment="1" applyBorder="1" applyFont="1">
      <alignment vertical="bottom"/>
    </xf>
    <xf borderId="13" fillId="26" fontId="29" numFmtId="0" xfId="0" applyAlignment="1" applyBorder="1" applyFill="1" applyFont="1">
      <alignment horizontal="center" vertical="bottom"/>
    </xf>
    <xf borderId="15" fillId="0" fontId="2" numFmtId="0" xfId="0" applyBorder="1" applyFont="1"/>
    <xf borderId="5" fillId="18" fontId="24" numFmtId="0" xfId="0" applyAlignment="1" applyBorder="1" applyFont="1">
      <alignment horizontal="center" vertical="bottom"/>
    </xf>
    <xf borderId="4" fillId="18" fontId="24" numFmtId="0" xfId="0" applyAlignment="1" applyBorder="1" applyFont="1">
      <alignment horizontal="center" vertical="bottom"/>
    </xf>
    <xf borderId="5" fillId="0" fontId="4"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Test Case Report</a:t>
            </a:r>
          </a:p>
        </c:rich>
      </c:tx>
      <c:overlay val="0"/>
    </c:title>
    <c:view3D>
      <c:rotX val="50"/>
      <c:perspective val="0"/>
    </c:view3D>
    <c:plotArea>
      <c:layout/>
      <c:pie3DChart>
        <c:varyColors val="1"/>
        <c:ser>
          <c:idx val="0"/>
          <c:order val="0"/>
          <c:tx>
            <c:strRef>
              <c:f>Test_Report!$H$9</c:f>
            </c:strRef>
          </c:tx>
          <c:dPt>
            <c:idx val="0"/>
            <c:explosion val="0"/>
            <c:spPr>
              <a:solidFill>
                <a:srgbClr val="3C78D8"/>
              </a:solidFill>
            </c:spPr>
          </c:dPt>
          <c:dPt>
            <c:idx val="1"/>
            <c:explosion val="0"/>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Test_Report!$I$10:$I$13</c:f>
            </c:strRef>
          </c:cat>
          <c:val>
            <c:numRef>
              <c:f>Test_Report!$H$10:$H$13</c:f>
              <c:numCache/>
            </c:numRef>
          </c:val>
        </c:ser>
        <c:dLbls>
          <c:showLegendKey val="0"/>
          <c:showVal val="0"/>
          <c:showCatName val="0"/>
          <c:showSerName val="0"/>
          <c:showPercent val="0"/>
          <c:showBubbleSize val="0"/>
        </c:dLbls>
      </c:pie3DChart>
    </c:plotArea>
    <c:legend>
      <c:legendPos val="r"/>
      <c:overlay val="0"/>
      <c:txPr>
        <a:bodyPr/>
        <a:lstStyle/>
        <a:p>
          <a:pPr lvl="0">
            <a:defRPr b="0">
              <a:solidFill>
                <a:schemeClr val="dk1"/>
              </a:solidFill>
              <a:latin typeface="+mn-lt"/>
            </a:defRPr>
          </a:pPr>
        </a:p>
      </c:txPr>
    </c:legend>
    <c:plotVisOnly val="1"/>
  </c:chart>
  <c:spPr>
    <a:solidFill>
      <a:srgbClr val="EFEFE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933450</xdr:colOff>
      <xdr:row>20</xdr:row>
      <xdr:rowOff>66675</xdr:rowOff>
    </xdr:from>
    <xdr:ext cx="62484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raz.com.bd/" TargetMode="External"/><Relationship Id="rId2" Type="http://schemas.openxmlformats.org/officeDocument/2006/relationships/hyperlink" Target="https://drive.google.com/file/d/1RnRqKeH4daxsnWYB9_ULy9J7Vj1ohz-S/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10" Type="http://schemas.openxmlformats.org/officeDocument/2006/relationships/drawing" Target="../drawings/drawing2.xml"/><Relationship Id="rId9" Type="http://schemas.openxmlformats.org/officeDocument/2006/relationships/hyperlink" Target="https://drive.google.com/file/d/1p0xTQBZwYyTqfOsya8p4BS_oF1VWo0Na/view?usp=sharing" TargetMode="Externa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www.daraz.com.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araz.com.bd/" TargetMode="External"/><Relationship Id="rId2" Type="http://schemas.openxmlformats.org/officeDocument/2006/relationships/hyperlink" Target="https://drive.google.com/file/d/1RnRqKeH4daxsnWYB9_ULy9J7Vj1ohz-S/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19.63"/>
    <col customWidth="1" min="4" max="4" width="21.5"/>
    <col customWidth="1" min="5" max="5" width="40.63"/>
    <col customWidth="1" min="6" max="6" width="19.38"/>
    <col customWidth="1" min="7" max="7" width="50.5"/>
    <col customWidth="1" min="8" max="8" width="27.13"/>
    <col customWidth="1" min="9" max="9" width="33.38"/>
    <col customWidth="1" min="10" max="10" width="39.25"/>
    <col customWidth="1" min="11" max="11" width="57.63"/>
  </cols>
  <sheetData>
    <row r="1">
      <c r="A1" s="1" t="s">
        <v>0</v>
      </c>
      <c r="B1" s="2"/>
      <c r="C1" s="3" t="s">
        <v>1</v>
      </c>
      <c r="D1" s="4" t="s">
        <v>2</v>
      </c>
      <c r="E1" s="5" t="s">
        <v>3</v>
      </c>
      <c r="F1" s="6" t="s">
        <v>4</v>
      </c>
      <c r="G1" s="5" t="s">
        <v>5</v>
      </c>
      <c r="J1" s="7" t="s">
        <v>6</v>
      </c>
      <c r="K1" s="2"/>
    </row>
    <row r="2">
      <c r="A2" s="8" t="s">
        <v>7</v>
      </c>
      <c r="B2" s="9"/>
      <c r="C2" s="10" t="s">
        <v>8</v>
      </c>
      <c r="D2" s="11" t="s">
        <v>9</v>
      </c>
      <c r="E2" s="10" t="s">
        <v>10</v>
      </c>
      <c r="F2" s="12" t="s">
        <v>11</v>
      </c>
      <c r="G2" s="10" t="s">
        <v>12</v>
      </c>
      <c r="J2" s="13" t="s">
        <v>13</v>
      </c>
      <c r="K2" s="14">
        <f>COUNTIF(L8:L43, "PASSED")</f>
        <v>35</v>
      </c>
    </row>
    <row r="3" ht="31.5" customHeight="1">
      <c r="A3" s="8" t="s">
        <v>14</v>
      </c>
      <c r="B3" s="9"/>
      <c r="C3" s="15"/>
      <c r="D3" s="11" t="s">
        <v>15</v>
      </c>
      <c r="E3" s="15" t="s">
        <v>16</v>
      </c>
      <c r="F3" s="16" t="s">
        <v>17</v>
      </c>
      <c r="G3" s="15" t="s">
        <v>18</v>
      </c>
      <c r="J3" s="17" t="s">
        <v>19</v>
      </c>
      <c r="K3" s="14">
        <f>COUNTIF(L8:L51, "FAILED")</f>
        <v>1</v>
      </c>
    </row>
    <row r="4">
      <c r="A4" s="18" t="s">
        <v>20</v>
      </c>
      <c r="B4" s="9"/>
      <c r="C4" s="19"/>
      <c r="D4" s="20"/>
      <c r="E4" s="20"/>
      <c r="F4" s="20"/>
      <c r="G4" s="9"/>
      <c r="H4" s="21"/>
      <c r="I4" s="21"/>
      <c r="J4" s="22" t="s">
        <v>21</v>
      </c>
      <c r="K4" s="23">
        <f>COUNTIF(L8:L51, "NOT Executed")</f>
        <v>0</v>
      </c>
    </row>
    <row r="5">
      <c r="J5" s="24" t="s">
        <v>22</v>
      </c>
      <c r="K5" s="25">
        <f>COUNTIF(L8:L51, "Out of Scope")</f>
        <v>0</v>
      </c>
    </row>
    <row r="6">
      <c r="J6" s="26" t="s">
        <v>23</v>
      </c>
      <c r="K6" s="25">
        <f>SUM(K2:K5)</f>
        <v>36</v>
      </c>
    </row>
    <row r="7">
      <c r="A7" s="27" t="s">
        <v>24</v>
      </c>
      <c r="B7" s="27" t="s">
        <v>25</v>
      </c>
      <c r="C7" s="27" t="s">
        <v>26</v>
      </c>
      <c r="D7" s="28" t="s">
        <v>27</v>
      </c>
      <c r="E7" s="27" t="s">
        <v>28</v>
      </c>
      <c r="F7" s="27" t="s">
        <v>29</v>
      </c>
      <c r="G7" s="27" t="s">
        <v>30</v>
      </c>
      <c r="H7" s="27" t="s">
        <v>31</v>
      </c>
      <c r="I7" s="27" t="s">
        <v>32</v>
      </c>
      <c r="J7" s="27" t="s">
        <v>33</v>
      </c>
      <c r="K7" s="27" t="s">
        <v>34</v>
      </c>
      <c r="L7" s="27" t="s">
        <v>35</v>
      </c>
      <c r="M7" s="27" t="s">
        <v>36</v>
      </c>
    </row>
    <row r="8">
      <c r="A8" s="29" t="s">
        <v>37</v>
      </c>
      <c r="B8" s="30" t="s">
        <v>38</v>
      </c>
      <c r="C8" s="30" t="s">
        <v>39</v>
      </c>
      <c r="D8" s="30" t="s">
        <v>40</v>
      </c>
      <c r="E8" s="30" t="s">
        <v>41</v>
      </c>
      <c r="F8" s="30" t="s">
        <v>42</v>
      </c>
      <c r="G8" s="31" t="s">
        <v>43</v>
      </c>
      <c r="H8" s="32" t="s">
        <v>44</v>
      </c>
      <c r="I8" s="30" t="s">
        <v>45</v>
      </c>
      <c r="J8" s="30" t="s">
        <v>46</v>
      </c>
      <c r="K8" s="33"/>
      <c r="L8" s="34" t="s">
        <v>47</v>
      </c>
      <c r="M8" s="33"/>
    </row>
    <row r="9" ht="310.5" customHeight="1">
      <c r="A9" s="30" t="s">
        <v>48</v>
      </c>
      <c r="B9" s="30" t="s">
        <v>38</v>
      </c>
      <c r="C9" s="30" t="s">
        <v>39</v>
      </c>
      <c r="D9" s="35" t="s">
        <v>40</v>
      </c>
      <c r="E9" s="30" t="s">
        <v>49</v>
      </c>
      <c r="F9" s="30" t="s">
        <v>50</v>
      </c>
      <c r="G9" s="30" t="s">
        <v>51</v>
      </c>
      <c r="H9" s="30" t="s">
        <v>52</v>
      </c>
      <c r="I9" s="30" t="s">
        <v>45</v>
      </c>
      <c r="J9" s="30" t="s">
        <v>46</v>
      </c>
      <c r="K9" s="33"/>
      <c r="L9" s="34" t="s">
        <v>47</v>
      </c>
      <c r="M9" s="33"/>
    </row>
    <row r="10" ht="238.5" customHeight="1">
      <c r="A10" s="30" t="s">
        <v>53</v>
      </c>
      <c r="B10" s="30" t="s">
        <v>38</v>
      </c>
      <c r="C10" s="30" t="s">
        <v>39</v>
      </c>
      <c r="D10" s="30" t="s">
        <v>54</v>
      </c>
      <c r="E10" s="30" t="s">
        <v>55</v>
      </c>
      <c r="F10" s="30" t="s">
        <v>42</v>
      </c>
      <c r="G10" s="30" t="s">
        <v>56</v>
      </c>
      <c r="H10" s="30" t="s">
        <v>57</v>
      </c>
      <c r="I10" s="30" t="s">
        <v>45</v>
      </c>
      <c r="J10" s="30" t="s">
        <v>46</v>
      </c>
      <c r="K10" s="33"/>
      <c r="L10" s="34" t="s">
        <v>47</v>
      </c>
      <c r="M10" s="33"/>
    </row>
    <row r="11" ht="246.0" customHeight="1">
      <c r="A11" s="30" t="s">
        <v>58</v>
      </c>
      <c r="B11" s="30" t="s">
        <v>38</v>
      </c>
      <c r="C11" s="30" t="s">
        <v>39</v>
      </c>
      <c r="D11" s="30" t="s">
        <v>40</v>
      </c>
      <c r="E11" s="30" t="s">
        <v>59</v>
      </c>
      <c r="F11" s="30" t="s">
        <v>42</v>
      </c>
      <c r="G11" s="36" t="s">
        <v>60</v>
      </c>
      <c r="H11" s="30" t="s">
        <v>61</v>
      </c>
      <c r="I11" s="30" t="s">
        <v>45</v>
      </c>
      <c r="J11" s="30" t="s">
        <v>46</v>
      </c>
      <c r="K11" s="33"/>
      <c r="L11" s="34" t="s">
        <v>47</v>
      </c>
      <c r="M11" s="33"/>
    </row>
    <row r="12">
      <c r="A12" s="30" t="s">
        <v>62</v>
      </c>
      <c r="B12" s="30" t="s">
        <v>38</v>
      </c>
      <c r="C12" s="30" t="s">
        <v>39</v>
      </c>
      <c r="D12" s="30" t="s">
        <v>63</v>
      </c>
      <c r="E12" s="30" t="s">
        <v>64</v>
      </c>
      <c r="F12" s="30" t="s">
        <v>42</v>
      </c>
      <c r="G12" s="30" t="s">
        <v>65</v>
      </c>
      <c r="H12" s="30" t="s">
        <v>66</v>
      </c>
      <c r="I12" s="30" t="s">
        <v>45</v>
      </c>
      <c r="J12" s="30" t="s">
        <v>46</v>
      </c>
      <c r="K12" s="33"/>
      <c r="L12" s="34" t="s">
        <v>47</v>
      </c>
      <c r="M12" s="33"/>
    </row>
    <row r="13">
      <c r="A13" s="30" t="s">
        <v>67</v>
      </c>
      <c r="B13" s="30" t="s">
        <v>38</v>
      </c>
      <c r="C13" s="30" t="s">
        <v>39</v>
      </c>
      <c r="D13" s="30" t="s">
        <v>68</v>
      </c>
      <c r="E13" s="30" t="s">
        <v>69</v>
      </c>
      <c r="F13" s="30" t="s">
        <v>42</v>
      </c>
      <c r="G13" s="30" t="s">
        <v>70</v>
      </c>
      <c r="H13" s="30" t="s">
        <v>71</v>
      </c>
      <c r="I13" s="30" t="s">
        <v>72</v>
      </c>
      <c r="J13" s="30" t="s">
        <v>73</v>
      </c>
      <c r="K13" s="33"/>
      <c r="L13" s="34" t="s">
        <v>47</v>
      </c>
      <c r="M13" s="33"/>
    </row>
    <row r="14">
      <c r="A14" s="30" t="s">
        <v>74</v>
      </c>
      <c r="B14" s="30" t="s">
        <v>38</v>
      </c>
      <c r="C14" s="30" t="s">
        <v>39</v>
      </c>
      <c r="D14" s="30" t="s">
        <v>75</v>
      </c>
      <c r="E14" s="30" t="s">
        <v>76</v>
      </c>
      <c r="F14" s="30" t="s">
        <v>50</v>
      </c>
      <c r="G14" s="30" t="s">
        <v>77</v>
      </c>
      <c r="H14" s="30" t="s">
        <v>71</v>
      </c>
      <c r="I14" s="30" t="s">
        <v>78</v>
      </c>
      <c r="J14" s="30" t="s">
        <v>79</v>
      </c>
      <c r="K14" s="33"/>
      <c r="L14" s="34" t="s">
        <v>47</v>
      </c>
      <c r="M14" s="33"/>
    </row>
    <row r="15">
      <c r="A15" s="30" t="s">
        <v>80</v>
      </c>
      <c r="B15" s="30" t="s">
        <v>38</v>
      </c>
      <c r="C15" s="30" t="s">
        <v>39</v>
      </c>
      <c r="D15" s="30" t="s">
        <v>81</v>
      </c>
      <c r="E15" s="30" t="s">
        <v>82</v>
      </c>
      <c r="F15" s="30" t="s">
        <v>83</v>
      </c>
      <c r="G15" s="30" t="s">
        <v>84</v>
      </c>
      <c r="H15" s="30" t="s">
        <v>71</v>
      </c>
      <c r="I15" s="30" t="s">
        <v>85</v>
      </c>
      <c r="J15" s="30" t="s">
        <v>86</v>
      </c>
      <c r="K15" s="33"/>
      <c r="L15" s="34" t="s">
        <v>47</v>
      </c>
      <c r="M15" s="33"/>
    </row>
    <row r="16">
      <c r="A16" s="30" t="s">
        <v>87</v>
      </c>
      <c r="B16" s="30" t="s">
        <v>38</v>
      </c>
      <c r="C16" s="30" t="s">
        <v>39</v>
      </c>
      <c r="D16" s="30" t="s">
        <v>88</v>
      </c>
      <c r="E16" s="30" t="s">
        <v>89</v>
      </c>
      <c r="F16" s="30" t="s">
        <v>83</v>
      </c>
      <c r="G16" s="30" t="s">
        <v>90</v>
      </c>
      <c r="H16" s="30" t="s">
        <v>71</v>
      </c>
      <c r="I16" s="30" t="s">
        <v>91</v>
      </c>
      <c r="J16" s="30" t="s">
        <v>92</v>
      </c>
      <c r="K16" s="33"/>
      <c r="L16" s="34" t="s">
        <v>47</v>
      </c>
      <c r="M16" s="33"/>
    </row>
    <row r="17">
      <c r="A17" s="30" t="s">
        <v>93</v>
      </c>
      <c r="B17" s="30" t="s">
        <v>94</v>
      </c>
      <c r="C17" s="30" t="s">
        <v>39</v>
      </c>
      <c r="D17" s="30" t="s">
        <v>95</v>
      </c>
      <c r="E17" s="30" t="s">
        <v>96</v>
      </c>
      <c r="F17" s="30" t="s">
        <v>97</v>
      </c>
      <c r="G17" s="30" t="s">
        <v>98</v>
      </c>
      <c r="H17" s="30" t="s">
        <v>71</v>
      </c>
      <c r="I17" s="30" t="s">
        <v>99</v>
      </c>
      <c r="J17" s="30" t="s">
        <v>100</v>
      </c>
      <c r="K17" s="33"/>
      <c r="L17" s="34" t="s">
        <v>47</v>
      </c>
      <c r="M17" s="33"/>
    </row>
    <row r="18">
      <c r="A18" s="30" t="s">
        <v>101</v>
      </c>
      <c r="B18" s="30" t="s">
        <v>94</v>
      </c>
      <c r="C18" s="30" t="s">
        <v>39</v>
      </c>
      <c r="D18" s="30" t="s">
        <v>102</v>
      </c>
      <c r="E18" s="30" t="s">
        <v>103</v>
      </c>
      <c r="F18" s="30" t="s">
        <v>83</v>
      </c>
      <c r="G18" s="30" t="s">
        <v>104</v>
      </c>
      <c r="H18" s="30" t="s">
        <v>71</v>
      </c>
      <c r="I18" s="30" t="s">
        <v>105</v>
      </c>
      <c r="J18" s="30" t="s">
        <v>106</v>
      </c>
      <c r="K18" s="33"/>
      <c r="L18" s="34" t="s">
        <v>47</v>
      </c>
      <c r="M18" s="33"/>
    </row>
    <row r="19">
      <c r="A19" s="30" t="s">
        <v>107</v>
      </c>
      <c r="B19" s="30" t="s">
        <v>94</v>
      </c>
      <c r="C19" s="30" t="s">
        <v>39</v>
      </c>
      <c r="D19" s="30" t="s">
        <v>108</v>
      </c>
      <c r="E19" s="30" t="s">
        <v>109</v>
      </c>
      <c r="F19" s="30" t="s">
        <v>83</v>
      </c>
      <c r="G19" s="30" t="s">
        <v>110</v>
      </c>
      <c r="H19" s="30" t="s">
        <v>71</v>
      </c>
      <c r="I19" s="30" t="s">
        <v>111</v>
      </c>
      <c r="J19" s="30" t="s">
        <v>112</v>
      </c>
      <c r="K19" s="33"/>
      <c r="L19" s="34" t="s">
        <v>47</v>
      </c>
      <c r="M19" s="33"/>
    </row>
    <row r="20">
      <c r="A20" s="30" t="s">
        <v>113</v>
      </c>
      <c r="B20" s="30" t="s">
        <v>114</v>
      </c>
      <c r="C20" s="30" t="s">
        <v>39</v>
      </c>
      <c r="D20" s="30" t="s">
        <v>115</v>
      </c>
      <c r="E20" s="30" t="s">
        <v>116</v>
      </c>
      <c r="F20" s="30" t="s">
        <v>97</v>
      </c>
      <c r="G20" s="30" t="s">
        <v>117</v>
      </c>
      <c r="H20" s="30" t="s">
        <v>71</v>
      </c>
      <c r="I20" s="30" t="s">
        <v>118</v>
      </c>
      <c r="J20" s="30" t="s">
        <v>119</v>
      </c>
      <c r="K20" s="33"/>
      <c r="L20" s="34" t="s">
        <v>47</v>
      </c>
      <c r="M20" s="33"/>
    </row>
    <row r="21">
      <c r="A21" s="30" t="s">
        <v>120</v>
      </c>
      <c r="B21" s="30" t="s">
        <v>114</v>
      </c>
      <c r="C21" s="30" t="s">
        <v>39</v>
      </c>
      <c r="D21" s="30" t="s">
        <v>121</v>
      </c>
      <c r="E21" s="30" t="s">
        <v>122</v>
      </c>
      <c r="F21" s="30" t="s">
        <v>97</v>
      </c>
      <c r="G21" s="30" t="s">
        <v>123</v>
      </c>
      <c r="H21" s="30" t="s">
        <v>71</v>
      </c>
      <c r="I21" s="30" t="s">
        <v>124</v>
      </c>
      <c r="J21" s="30" t="s">
        <v>125</v>
      </c>
      <c r="K21" s="33"/>
      <c r="L21" s="34" t="s">
        <v>47</v>
      </c>
      <c r="M21" s="33"/>
    </row>
    <row r="22">
      <c r="A22" s="30" t="s">
        <v>126</v>
      </c>
      <c r="B22" s="30" t="s">
        <v>114</v>
      </c>
      <c r="C22" s="30" t="s">
        <v>39</v>
      </c>
      <c r="D22" s="30" t="s">
        <v>127</v>
      </c>
      <c r="E22" s="30" t="s">
        <v>128</v>
      </c>
      <c r="F22" s="30" t="s">
        <v>97</v>
      </c>
      <c r="G22" s="30" t="s">
        <v>129</v>
      </c>
      <c r="H22" s="30" t="s">
        <v>71</v>
      </c>
      <c r="I22" s="30" t="s">
        <v>130</v>
      </c>
      <c r="J22" s="30" t="s">
        <v>131</v>
      </c>
      <c r="K22" s="33"/>
      <c r="L22" s="34" t="s">
        <v>47</v>
      </c>
      <c r="M22" s="33"/>
    </row>
    <row r="23">
      <c r="A23" s="30" t="s">
        <v>132</v>
      </c>
      <c r="B23" s="30" t="s">
        <v>114</v>
      </c>
      <c r="C23" s="30" t="s">
        <v>39</v>
      </c>
      <c r="D23" s="30" t="s">
        <v>133</v>
      </c>
      <c r="E23" s="30" t="s">
        <v>134</v>
      </c>
      <c r="F23" s="30" t="s">
        <v>83</v>
      </c>
      <c r="G23" s="30" t="s">
        <v>135</v>
      </c>
      <c r="H23" s="30" t="s">
        <v>71</v>
      </c>
      <c r="I23" s="30" t="s">
        <v>136</v>
      </c>
      <c r="J23" s="30" t="s">
        <v>137</v>
      </c>
      <c r="K23" s="33"/>
      <c r="L23" s="34" t="s">
        <v>47</v>
      </c>
      <c r="M23" s="33"/>
    </row>
    <row r="24" ht="51.0" customHeight="1">
      <c r="A24" s="30" t="s">
        <v>138</v>
      </c>
      <c r="B24" s="30" t="s">
        <v>38</v>
      </c>
      <c r="C24" s="30" t="s">
        <v>39</v>
      </c>
      <c r="D24" s="30" t="s">
        <v>139</v>
      </c>
      <c r="E24" s="30" t="s">
        <v>140</v>
      </c>
      <c r="F24" s="30" t="s">
        <v>83</v>
      </c>
      <c r="G24" s="30" t="s">
        <v>141</v>
      </c>
      <c r="H24" s="30" t="s">
        <v>71</v>
      </c>
      <c r="I24" s="30" t="s">
        <v>142</v>
      </c>
      <c r="J24" s="30" t="s">
        <v>143</v>
      </c>
      <c r="K24" s="33"/>
      <c r="L24" s="34" t="s">
        <v>47</v>
      </c>
      <c r="M24" s="33"/>
    </row>
    <row r="25" ht="60.75" customHeight="1">
      <c r="A25" s="30" t="s">
        <v>144</v>
      </c>
      <c r="B25" s="30" t="s">
        <v>38</v>
      </c>
      <c r="C25" s="30" t="s">
        <v>39</v>
      </c>
      <c r="D25" s="30" t="s">
        <v>145</v>
      </c>
      <c r="E25" s="30" t="s">
        <v>146</v>
      </c>
      <c r="F25" s="30" t="s">
        <v>83</v>
      </c>
      <c r="G25" s="30" t="s">
        <v>147</v>
      </c>
      <c r="H25" s="30" t="s">
        <v>148</v>
      </c>
      <c r="I25" s="30" t="s">
        <v>149</v>
      </c>
      <c r="J25" s="30" t="s">
        <v>150</v>
      </c>
      <c r="K25" s="33"/>
      <c r="L25" s="34" t="s">
        <v>47</v>
      </c>
      <c r="M25" s="33"/>
    </row>
    <row r="26" ht="58.5" customHeight="1">
      <c r="A26" s="30" t="s">
        <v>151</v>
      </c>
      <c r="B26" s="30" t="s">
        <v>38</v>
      </c>
      <c r="C26" s="30" t="s">
        <v>39</v>
      </c>
      <c r="D26" s="30" t="s">
        <v>152</v>
      </c>
      <c r="E26" s="30" t="s">
        <v>153</v>
      </c>
      <c r="F26" s="30" t="s">
        <v>83</v>
      </c>
      <c r="G26" s="30" t="s">
        <v>154</v>
      </c>
      <c r="H26" s="30" t="s">
        <v>155</v>
      </c>
      <c r="I26" s="30" t="s">
        <v>156</v>
      </c>
      <c r="J26" s="30" t="s">
        <v>157</v>
      </c>
      <c r="K26" s="33"/>
      <c r="L26" s="34" t="s">
        <v>47</v>
      </c>
      <c r="M26" s="33"/>
    </row>
    <row r="27">
      <c r="A27" s="30" t="s">
        <v>158</v>
      </c>
      <c r="B27" s="30" t="s">
        <v>159</v>
      </c>
      <c r="C27" s="30" t="s">
        <v>39</v>
      </c>
      <c r="D27" s="30" t="s">
        <v>160</v>
      </c>
      <c r="E27" s="30" t="s">
        <v>161</v>
      </c>
      <c r="F27" s="30" t="s">
        <v>83</v>
      </c>
      <c r="G27" s="30" t="s">
        <v>162</v>
      </c>
      <c r="H27" s="30" t="s">
        <v>71</v>
      </c>
      <c r="I27" s="30" t="s">
        <v>163</v>
      </c>
      <c r="J27" s="30" t="s">
        <v>164</v>
      </c>
      <c r="K27" s="33"/>
      <c r="L27" s="34" t="s">
        <v>47</v>
      </c>
      <c r="M27" s="33"/>
    </row>
    <row r="28">
      <c r="A28" s="30" t="s">
        <v>165</v>
      </c>
      <c r="B28" s="30" t="s">
        <v>159</v>
      </c>
      <c r="C28" s="30" t="s">
        <v>39</v>
      </c>
      <c r="D28" s="30" t="s">
        <v>166</v>
      </c>
      <c r="E28" s="30" t="s">
        <v>167</v>
      </c>
      <c r="F28" s="30" t="s">
        <v>83</v>
      </c>
      <c r="G28" s="30" t="s">
        <v>168</v>
      </c>
      <c r="H28" s="30" t="s">
        <v>71</v>
      </c>
      <c r="I28" s="30" t="s">
        <v>169</v>
      </c>
      <c r="J28" s="30" t="s">
        <v>164</v>
      </c>
      <c r="K28" s="33"/>
      <c r="L28" s="34" t="s">
        <v>47</v>
      </c>
      <c r="M28" s="33"/>
    </row>
    <row r="29">
      <c r="A29" s="30" t="s">
        <v>170</v>
      </c>
      <c r="B29" s="30" t="s">
        <v>159</v>
      </c>
      <c r="C29" s="30" t="s">
        <v>39</v>
      </c>
      <c r="D29" s="30" t="s">
        <v>171</v>
      </c>
      <c r="E29" s="30" t="s">
        <v>172</v>
      </c>
      <c r="F29" s="30" t="s">
        <v>83</v>
      </c>
      <c r="G29" s="30" t="s">
        <v>173</v>
      </c>
      <c r="H29" s="30" t="s">
        <v>71</v>
      </c>
      <c r="I29" s="30" t="s">
        <v>174</v>
      </c>
      <c r="J29" s="30" t="s">
        <v>164</v>
      </c>
      <c r="K29" s="33"/>
      <c r="L29" s="34" t="s">
        <v>47</v>
      </c>
      <c r="M29" s="33"/>
    </row>
    <row r="30">
      <c r="A30" s="30" t="s">
        <v>175</v>
      </c>
      <c r="B30" s="30" t="s">
        <v>159</v>
      </c>
      <c r="C30" s="30" t="s">
        <v>39</v>
      </c>
      <c r="D30" s="30" t="s">
        <v>176</v>
      </c>
      <c r="E30" s="30" t="s">
        <v>177</v>
      </c>
      <c r="F30" s="30" t="s">
        <v>83</v>
      </c>
      <c r="G30" s="30" t="s">
        <v>178</v>
      </c>
      <c r="H30" s="30" t="s">
        <v>71</v>
      </c>
      <c r="I30" s="30" t="s">
        <v>179</v>
      </c>
      <c r="J30" s="30" t="s">
        <v>164</v>
      </c>
      <c r="K30" s="33"/>
      <c r="L30" s="34" t="s">
        <v>47</v>
      </c>
      <c r="M30" s="33"/>
    </row>
    <row r="31">
      <c r="A31" s="30" t="s">
        <v>180</v>
      </c>
      <c r="B31" s="30" t="s">
        <v>159</v>
      </c>
      <c r="C31" s="30" t="s">
        <v>39</v>
      </c>
      <c r="D31" s="30" t="s">
        <v>181</v>
      </c>
      <c r="E31" s="30" t="s">
        <v>182</v>
      </c>
      <c r="F31" s="30" t="s">
        <v>83</v>
      </c>
      <c r="G31" s="30" t="s">
        <v>183</v>
      </c>
      <c r="H31" s="30" t="s">
        <v>71</v>
      </c>
      <c r="I31" s="30" t="s">
        <v>184</v>
      </c>
      <c r="J31" s="30" t="s">
        <v>164</v>
      </c>
      <c r="K31" s="33"/>
      <c r="L31" s="34" t="s">
        <v>47</v>
      </c>
      <c r="M31" s="33"/>
    </row>
    <row r="32">
      <c r="A32" s="30" t="s">
        <v>185</v>
      </c>
      <c r="B32" s="30" t="s">
        <v>186</v>
      </c>
      <c r="C32" s="30" t="s">
        <v>39</v>
      </c>
      <c r="D32" s="30" t="s">
        <v>187</v>
      </c>
      <c r="E32" s="30" t="s">
        <v>188</v>
      </c>
      <c r="F32" s="30" t="s">
        <v>189</v>
      </c>
      <c r="G32" s="30" t="s">
        <v>190</v>
      </c>
      <c r="H32" s="30" t="s">
        <v>191</v>
      </c>
      <c r="I32" s="30" t="s">
        <v>192</v>
      </c>
      <c r="J32" s="30" t="s">
        <v>193</v>
      </c>
      <c r="K32" s="33"/>
      <c r="L32" s="34" t="s">
        <v>47</v>
      </c>
      <c r="M32" s="33"/>
    </row>
    <row r="33">
      <c r="A33" s="30" t="s">
        <v>194</v>
      </c>
      <c r="B33" s="30" t="s">
        <v>195</v>
      </c>
      <c r="C33" s="30" t="s">
        <v>39</v>
      </c>
      <c r="D33" s="30" t="s">
        <v>196</v>
      </c>
      <c r="E33" s="30" t="s">
        <v>197</v>
      </c>
      <c r="F33" s="30" t="s">
        <v>97</v>
      </c>
      <c r="G33" s="30" t="s">
        <v>198</v>
      </c>
      <c r="H33" s="30" t="s">
        <v>71</v>
      </c>
      <c r="I33" s="30" t="s">
        <v>199</v>
      </c>
      <c r="J33" s="30" t="s">
        <v>200</v>
      </c>
      <c r="K33" s="33"/>
      <c r="L33" s="34" t="s">
        <v>47</v>
      </c>
      <c r="M33" s="33"/>
    </row>
    <row r="34">
      <c r="A34" s="30" t="s">
        <v>201</v>
      </c>
      <c r="B34" s="30" t="s">
        <v>195</v>
      </c>
      <c r="C34" s="30" t="s">
        <v>39</v>
      </c>
      <c r="D34" s="30" t="s">
        <v>202</v>
      </c>
      <c r="E34" s="30" t="s">
        <v>203</v>
      </c>
      <c r="F34" s="30" t="s">
        <v>97</v>
      </c>
      <c r="G34" s="30" t="s">
        <v>204</v>
      </c>
      <c r="H34" s="30" t="s">
        <v>71</v>
      </c>
      <c r="I34" s="30" t="s">
        <v>205</v>
      </c>
      <c r="J34" s="30" t="s">
        <v>206</v>
      </c>
      <c r="K34" s="33"/>
      <c r="L34" s="34" t="s">
        <v>47</v>
      </c>
      <c r="M34" s="33"/>
    </row>
    <row r="35">
      <c r="A35" s="30" t="s">
        <v>207</v>
      </c>
      <c r="B35" s="30" t="s">
        <v>195</v>
      </c>
      <c r="C35" s="30" t="s">
        <v>39</v>
      </c>
      <c r="D35" s="30" t="s">
        <v>208</v>
      </c>
      <c r="E35" s="30" t="s">
        <v>209</v>
      </c>
      <c r="F35" s="30" t="s">
        <v>97</v>
      </c>
      <c r="G35" s="30" t="s">
        <v>210</v>
      </c>
      <c r="H35" s="30" t="s">
        <v>71</v>
      </c>
      <c r="I35" s="30" t="s">
        <v>211</v>
      </c>
      <c r="J35" s="30" t="s">
        <v>212</v>
      </c>
      <c r="K35" s="33"/>
      <c r="L35" s="34" t="s">
        <v>47</v>
      </c>
      <c r="M35" s="33"/>
    </row>
    <row r="36">
      <c r="A36" s="30" t="s">
        <v>213</v>
      </c>
      <c r="B36" s="30" t="s">
        <v>195</v>
      </c>
      <c r="C36" s="30" t="s">
        <v>39</v>
      </c>
      <c r="D36" s="30" t="s">
        <v>214</v>
      </c>
      <c r="E36" s="30" t="s">
        <v>215</v>
      </c>
      <c r="F36" s="30" t="s">
        <v>97</v>
      </c>
      <c r="G36" s="30" t="s">
        <v>216</v>
      </c>
      <c r="H36" s="30" t="s">
        <v>71</v>
      </c>
      <c r="I36" s="30" t="s">
        <v>217</v>
      </c>
      <c r="J36" s="30" t="s">
        <v>218</v>
      </c>
      <c r="K36" s="33"/>
      <c r="L36" s="34" t="s">
        <v>47</v>
      </c>
      <c r="M36" s="33"/>
    </row>
    <row r="37">
      <c r="A37" s="30" t="s">
        <v>219</v>
      </c>
      <c r="B37" s="30" t="s">
        <v>195</v>
      </c>
      <c r="C37" s="30" t="s">
        <v>39</v>
      </c>
      <c r="D37" s="30" t="s">
        <v>220</v>
      </c>
      <c r="E37" s="30" t="s">
        <v>221</v>
      </c>
      <c r="F37" s="30" t="s">
        <v>83</v>
      </c>
      <c r="G37" s="30" t="s">
        <v>222</v>
      </c>
      <c r="H37" s="30" t="s">
        <v>71</v>
      </c>
      <c r="I37" s="30" t="s">
        <v>223</v>
      </c>
      <c r="J37" s="30" t="s">
        <v>224</v>
      </c>
      <c r="K37" s="33"/>
      <c r="L37" s="34" t="s">
        <v>47</v>
      </c>
      <c r="M37" s="33"/>
    </row>
    <row r="38">
      <c r="A38" s="30" t="s">
        <v>225</v>
      </c>
      <c r="B38" s="30" t="s">
        <v>195</v>
      </c>
      <c r="C38" s="30" t="s">
        <v>39</v>
      </c>
      <c r="D38" s="30" t="s">
        <v>226</v>
      </c>
      <c r="E38" s="30" t="s">
        <v>227</v>
      </c>
      <c r="F38" s="30" t="s">
        <v>97</v>
      </c>
      <c r="G38" s="30" t="s">
        <v>228</v>
      </c>
      <c r="H38" s="30" t="s">
        <v>71</v>
      </c>
      <c r="I38" s="30" t="s">
        <v>229</v>
      </c>
      <c r="J38" s="30" t="s">
        <v>230</v>
      </c>
      <c r="K38" s="33"/>
      <c r="L38" s="34" t="s">
        <v>47</v>
      </c>
      <c r="M38" s="33"/>
    </row>
    <row r="39">
      <c r="A39" s="30" t="s">
        <v>231</v>
      </c>
      <c r="B39" s="30" t="s">
        <v>232</v>
      </c>
      <c r="C39" s="30" t="s">
        <v>39</v>
      </c>
      <c r="D39" s="30" t="s">
        <v>233</v>
      </c>
      <c r="E39" s="30" t="s">
        <v>234</v>
      </c>
      <c r="F39" s="30" t="s">
        <v>235</v>
      </c>
      <c r="G39" s="30" t="s">
        <v>236</v>
      </c>
      <c r="H39" s="30" t="s">
        <v>71</v>
      </c>
      <c r="I39" s="30" t="s">
        <v>237</v>
      </c>
      <c r="J39" s="30" t="s">
        <v>238</v>
      </c>
      <c r="K39" s="33"/>
      <c r="L39" s="34" t="s">
        <v>47</v>
      </c>
      <c r="M39" s="33"/>
    </row>
    <row r="40">
      <c r="A40" s="30" t="s">
        <v>239</v>
      </c>
      <c r="B40" s="30" t="s">
        <v>232</v>
      </c>
      <c r="C40" s="30" t="s">
        <v>39</v>
      </c>
      <c r="D40" s="30" t="s">
        <v>232</v>
      </c>
      <c r="E40" s="30" t="s">
        <v>240</v>
      </c>
      <c r="F40" s="30" t="s">
        <v>235</v>
      </c>
      <c r="G40" s="30" t="s">
        <v>241</v>
      </c>
      <c r="H40" s="30" t="s">
        <v>242</v>
      </c>
      <c r="I40" s="30" t="s">
        <v>243</v>
      </c>
      <c r="J40" s="30" t="s">
        <v>244</v>
      </c>
      <c r="K40" s="33"/>
      <c r="L40" s="34" t="s">
        <v>47</v>
      </c>
      <c r="M40" s="33"/>
    </row>
    <row r="41">
      <c r="A41" s="30" t="s">
        <v>245</v>
      </c>
      <c r="B41" s="30" t="s">
        <v>232</v>
      </c>
      <c r="C41" s="30" t="s">
        <v>39</v>
      </c>
      <c r="D41" s="30" t="s">
        <v>232</v>
      </c>
      <c r="E41" s="30" t="s">
        <v>246</v>
      </c>
      <c r="F41" s="30" t="s">
        <v>235</v>
      </c>
      <c r="G41" s="30" t="s">
        <v>247</v>
      </c>
      <c r="H41" s="30" t="s">
        <v>248</v>
      </c>
      <c r="I41" s="37" t="s">
        <v>249</v>
      </c>
      <c r="J41" s="37" t="s">
        <v>250</v>
      </c>
      <c r="K41" s="33"/>
      <c r="L41" s="34" t="s">
        <v>47</v>
      </c>
      <c r="M41" s="33"/>
    </row>
    <row r="42">
      <c r="A42" s="30" t="s">
        <v>251</v>
      </c>
      <c r="B42" s="30" t="s">
        <v>252</v>
      </c>
      <c r="C42" s="30" t="s">
        <v>39</v>
      </c>
      <c r="D42" s="30" t="s">
        <v>253</v>
      </c>
      <c r="E42" s="30" t="s">
        <v>254</v>
      </c>
      <c r="F42" s="30" t="s">
        <v>97</v>
      </c>
      <c r="G42" s="30" t="s">
        <v>255</v>
      </c>
      <c r="H42" s="30" t="s">
        <v>71</v>
      </c>
      <c r="I42" s="30" t="s">
        <v>256</v>
      </c>
      <c r="J42" s="30" t="s">
        <v>257</v>
      </c>
      <c r="K42" s="33"/>
      <c r="L42" s="34" t="s">
        <v>47</v>
      </c>
      <c r="M42" s="33"/>
    </row>
    <row r="43">
      <c r="A43" s="30" t="s">
        <v>258</v>
      </c>
      <c r="B43" s="30" t="s">
        <v>252</v>
      </c>
      <c r="C43" s="30" t="s">
        <v>39</v>
      </c>
      <c r="D43" s="30" t="s">
        <v>259</v>
      </c>
      <c r="E43" s="30" t="s">
        <v>260</v>
      </c>
      <c r="F43" s="30" t="s">
        <v>83</v>
      </c>
      <c r="G43" s="30" t="s">
        <v>261</v>
      </c>
      <c r="H43" s="30" t="s">
        <v>71</v>
      </c>
      <c r="I43" s="30" t="s">
        <v>262</v>
      </c>
      <c r="J43" s="30" t="s">
        <v>263</v>
      </c>
      <c r="K43" s="38" t="s">
        <v>264</v>
      </c>
      <c r="L43" s="39" t="s">
        <v>265</v>
      </c>
      <c r="M43" s="33"/>
    </row>
  </sheetData>
  <mergeCells count="6">
    <mergeCell ref="A1:B1"/>
    <mergeCell ref="J1:K1"/>
    <mergeCell ref="A2:B2"/>
    <mergeCell ref="A3:B3"/>
    <mergeCell ref="A4:B4"/>
    <mergeCell ref="C4:G4"/>
  </mergeCells>
  <dataValidations>
    <dataValidation type="list" allowBlank="1" showErrorMessage="1" sqref="L8:L43">
      <formula1>"PASSED,FAILED,UNTESTED,WARNING"</formula1>
    </dataValidation>
  </dataValidations>
  <hyperlinks>
    <hyperlink r:id="rId1" ref="C1"/>
    <hyperlink r:id="rId2" ref="K4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32.5"/>
    <col customWidth="1" min="3" max="3" width="17.25"/>
    <col customWidth="1" min="5" max="5" width="56.25"/>
    <col customWidth="1" min="6" max="6" width="31.25"/>
    <col customWidth="1" min="7" max="7" width="49.38"/>
    <col customWidth="1" min="8" max="8" width="27.13"/>
    <col customWidth="1" min="9" max="9" width="49.13"/>
    <col customWidth="1" min="10" max="10" width="30.63"/>
  </cols>
  <sheetData>
    <row r="1">
      <c r="A1" s="7" t="s">
        <v>6</v>
      </c>
      <c r="B1" s="2"/>
    </row>
    <row r="2">
      <c r="A2" s="13" t="s">
        <v>13</v>
      </c>
      <c r="B2" s="14">
        <f>COUNTIF(L8:L33, "PASSED")</f>
        <v>24</v>
      </c>
    </row>
    <row r="3">
      <c r="A3" s="17" t="s">
        <v>19</v>
      </c>
      <c r="B3" s="14">
        <f>COUNTIF(L8:L33, "FAILED")</f>
        <v>0</v>
      </c>
    </row>
    <row r="4">
      <c r="A4" s="22" t="s">
        <v>21</v>
      </c>
      <c r="B4" s="23">
        <f>COUNTIF(L8:L33, "NOT Executed")</f>
        <v>0</v>
      </c>
      <c r="C4" s="40"/>
      <c r="D4" s="41"/>
      <c r="E4" s="40"/>
      <c r="F4" s="40"/>
      <c r="G4" s="40"/>
      <c r="H4" s="40"/>
      <c r="I4" s="40"/>
      <c r="J4" s="40"/>
      <c r="K4" s="40"/>
      <c r="L4" s="40"/>
      <c r="M4" s="40"/>
    </row>
    <row r="5">
      <c r="A5" s="24" t="s">
        <v>22</v>
      </c>
      <c r="B5" s="25">
        <f>COUNTIF(L8:L33, "Out of Scope")</f>
        <v>0</v>
      </c>
      <c r="C5" s="40"/>
      <c r="D5" s="41"/>
      <c r="E5" s="40"/>
      <c r="F5" s="40"/>
      <c r="G5" s="40"/>
      <c r="H5" s="40"/>
      <c r="I5" s="40"/>
      <c r="J5" s="40"/>
      <c r="K5" s="40"/>
      <c r="L5" s="40"/>
      <c r="M5" s="40"/>
    </row>
    <row r="6">
      <c r="A6" s="26" t="s">
        <v>23</v>
      </c>
      <c r="B6" s="25">
        <f>SUM(B2:B5)</f>
        <v>24</v>
      </c>
      <c r="C6" s="40"/>
      <c r="D6" s="41"/>
      <c r="E6" s="40"/>
      <c r="F6" s="40"/>
      <c r="G6" s="40"/>
      <c r="H6" s="40"/>
      <c r="I6" s="40"/>
      <c r="J6" s="40"/>
      <c r="K6" s="40"/>
      <c r="L6" s="40"/>
      <c r="M6" s="40"/>
    </row>
    <row r="7">
      <c r="A7" s="42" t="s">
        <v>24</v>
      </c>
      <c r="B7" s="43" t="s">
        <v>25</v>
      </c>
      <c r="C7" s="43" t="s">
        <v>26</v>
      </c>
      <c r="D7" s="44" t="s">
        <v>27</v>
      </c>
      <c r="E7" s="43" t="s">
        <v>28</v>
      </c>
      <c r="F7" s="43" t="s">
        <v>29</v>
      </c>
      <c r="G7" s="43" t="s">
        <v>30</v>
      </c>
      <c r="H7" s="43" t="s">
        <v>31</v>
      </c>
      <c r="I7" s="43" t="s">
        <v>32</v>
      </c>
      <c r="J7" s="43" t="s">
        <v>33</v>
      </c>
      <c r="K7" s="43" t="s">
        <v>34</v>
      </c>
      <c r="L7" s="43" t="s">
        <v>35</v>
      </c>
      <c r="M7" s="45" t="s">
        <v>36</v>
      </c>
    </row>
    <row r="8">
      <c r="A8" s="46" t="s">
        <v>37</v>
      </c>
      <c r="B8" s="47"/>
      <c r="C8" s="46" t="s">
        <v>266</v>
      </c>
      <c r="D8" s="47"/>
      <c r="E8" s="46" t="s">
        <v>267</v>
      </c>
      <c r="F8" s="46" t="s">
        <v>268</v>
      </c>
      <c r="G8" s="46" t="s">
        <v>269</v>
      </c>
      <c r="H8" s="46" t="s">
        <v>270</v>
      </c>
      <c r="I8" s="46" t="s">
        <v>271</v>
      </c>
      <c r="J8" s="46" t="s">
        <v>272</v>
      </c>
      <c r="K8" s="47"/>
      <c r="L8" s="48" t="s">
        <v>47</v>
      </c>
      <c r="M8" s="33"/>
    </row>
    <row r="9" ht="22.5" customHeight="1">
      <c r="A9" s="49"/>
      <c r="B9" s="50"/>
      <c r="C9" s="50"/>
      <c r="D9" s="50"/>
      <c r="E9" s="50"/>
      <c r="F9" s="50"/>
      <c r="G9" s="50"/>
      <c r="H9" s="50"/>
      <c r="I9" s="50"/>
      <c r="J9" s="50"/>
      <c r="K9" s="50"/>
      <c r="L9" s="50"/>
      <c r="M9" s="51"/>
    </row>
    <row r="10">
      <c r="A10" s="46" t="s">
        <v>48</v>
      </c>
      <c r="B10" s="46" t="s">
        <v>273</v>
      </c>
      <c r="C10" s="52" t="s">
        <v>274</v>
      </c>
      <c r="D10" s="52" t="s">
        <v>275</v>
      </c>
      <c r="E10" s="53" t="s">
        <v>276</v>
      </c>
      <c r="F10" s="46" t="s">
        <v>268</v>
      </c>
      <c r="G10" s="54" t="s">
        <v>277</v>
      </c>
      <c r="H10" s="46" t="s">
        <v>71</v>
      </c>
      <c r="I10" s="55" t="s">
        <v>278</v>
      </c>
      <c r="J10" s="46" t="s">
        <v>279</v>
      </c>
      <c r="K10" s="47"/>
      <c r="L10" s="48" t="s">
        <v>47</v>
      </c>
      <c r="M10" s="33"/>
    </row>
    <row r="11">
      <c r="A11" s="46" t="s">
        <v>53</v>
      </c>
      <c r="B11" s="46" t="s">
        <v>273</v>
      </c>
      <c r="C11" s="56"/>
      <c r="D11" s="56"/>
      <c r="E11" s="57" t="s">
        <v>280</v>
      </c>
      <c r="F11" s="46" t="s">
        <v>268</v>
      </c>
      <c r="G11" s="54" t="s">
        <v>281</v>
      </c>
      <c r="H11" s="46" t="s">
        <v>71</v>
      </c>
      <c r="I11" s="58" t="s">
        <v>282</v>
      </c>
      <c r="J11" s="46" t="s">
        <v>283</v>
      </c>
      <c r="K11" s="47"/>
      <c r="L11" s="48" t="s">
        <v>47</v>
      </c>
      <c r="M11" s="33"/>
    </row>
    <row r="12">
      <c r="A12" s="46" t="s">
        <v>58</v>
      </c>
      <c r="B12" s="46" t="s">
        <v>273</v>
      </c>
      <c r="C12" s="56"/>
      <c r="D12" s="56"/>
      <c r="E12" s="57" t="s">
        <v>284</v>
      </c>
      <c r="F12" s="46" t="s">
        <v>268</v>
      </c>
      <c r="G12" s="54" t="s">
        <v>285</v>
      </c>
      <c r="H12" s="46" t="s">
        <v>71</v>
      </c>
      <c r="I12" s="58" t="s">
        <v>286</v>
      </c>
      <c r="J12" s="46" t="s">
        <v>287</v>
      </c>
      <c r="K12" s="47"/>
      <c r="L12" s="48" t="s">
        <v>47</v>
      </c>
      <c r="M12" s="33"/>
    </row>
    <row r="13">
      <c r="A13" s="46" t="s">
        <v>62</v>
      </c>
      <c r="B13" s="46" t="s">
        <v>273</v>
      </c>
      <c r="C13" s="56"/>
      <c r="D13" s="56"/>
      <c r="E13" s="57" t="s">
        <v>288</v>
      </c>
      <c r="F13" s="46" t="s">
        <v>268</v>
      </c>
      <c r="G13" s="54" t="s">
        <v>289</v>
      </c>
      <c r="H13" s="46" t="s">
        <v>71</v>
      </c>
      <c r="I13" s="58" t="s">
        <v>290</v>
      </c>
      <c r="J13" s="46" t="s">
        <v>291</v>
      </c>
      <c r="K13" s="47"/>
      <c r="L13" s="48" t="s">
        <v>47</v>
      </c>
      <c r="M13" s="33"/>
    </row>
    <row r="14">
      <c r="A14" s="46" t="s">
        <v>67</v>
      </c>
      <c r="B14" s="46" t="s">
        <v>273</v>
      </c>
      <c r="C14" s="56"/>
      <c r="D14" s="56"/>
      <c r="E14" s="57" t="s">
        <v>292</v>
      </c>
      <c r="F14" s="46" t="s">
        <v>268</v>
      </c>
      <c r="G14" s="54" t="s">
        <v>293</v>
      </c>
      <c r="H14" s="46" t="s">
        <v>71</v>
      </c>
      <c r="I14" s="58" t="s">
        <v>294</v>
      </c>
      <c r="J14" s="46" t="s">
        <v>295</v>
      </c>
      <c r="K14" s="47"/>
      <c r="L14" s="48" t="s">
        <v>47</v>
      </c>
      <c r="M14" s="33"/>
    </row>
    <row r="15">
      <c r="A15" s="46" t="s">
        <v>74</v>
      </c>
      <c r="B15" s="46" t="s">
        <v>273</v>
      </c>
      <c r="C15" s="56"/>
      <c r="D15" s="56"/>
      <c r="E15" s="57" t="s">
        <v>296</v>
      </c>
      <c r="F15" s="46" t="s">
        <v>268</v>
      </c>
      <c r="G15" s="54" t="s">
        <v>297</v>
      </c>
      <c r="H15" s="46" t="s">
        <v>71</v>
      </c>
      <c r="I15" s="58" t="s">
        <v>298</v>
      </c>
      <c r="J15" s="46" t="s">
        <v>299</v>
      </c>
      <c r="K15" s="47"/>
      <c r="L15" s="48" t="s">
        <v>47</v>
      </c>
      <c r="M15" s="33"/>
    </row>
    <row r="16">
      <c r="A16" s="46" t="s">
        <v>80</v>
      </c>
      <c r="B16" s="46" t="s">
        <v>273</v>
      </c>
      <c r="C16" s="56"/>
      <c r="D16" s="56"/>
      <c r="E16" s="57" t="s">
        <v>300</v>
      </c>
      <c r="F16" s="46" t="s">
        <v>268</v>
      </c>
      <c r="G16" s="54" t="s">
        <v>301</v>
      </c>
      <c r="H16" s="46" t="s">
        <v>71</v>
      </c>
      <c r="I16" s="59" t="s">
        <v>302</v>
      </c>
      <c r="J16" s="60" t="s">
        <v>303</v>
      </c>
      <c r="K16" s="47"/>
      <c r="L16" s="48" t="s">
        <v>47</v>
      </c>
      <c r="M16" s="33"/>
    </row>
    <row r="17">
      <c r="A17" s="46" t="s">
        <v>87</v>
      </c>
      <c r="B17" s="46" t="s">
        <v>273</v>
      </c>
      <c r="C17" s="61"/>
      <c r="D17" s="61"/>
      <c r="E17" s="57" t="s">
        <v>304</v>
      </c>
      <c r="F17" s="46" t="s">
        <v>268</v>
      </c>
      <c r="G17" s="54" t="s">
        <v>305</v>
      </c>
      <c r="H17" s="46" t="s">
        <v>71</v>
      </c>
      <c r="I17" s="58" t="s">
        <v>306</v>
      </c>
      <c r="J17" s="46" t="s">
        <v>307</v>
      </c>
      <c r="K17" s="47"/>
      <c r="L17" s="48" t="s">
        <v>47</v>
      </c>
      <c r="M17" s="33"/>
    </row>
    <row r="18">
      <c r="A18" s="62"/>
      <c r="B18" s="49"/>
      <c r="C18" s="62"/>
      <c r="D18" s="62"/>
      <c r="E18" s="50"/>
      <c r="F18" s="50"/>
      <c r="G18" s="50"/>
      <c r="H18" s="50"/>
      <c r="I18" s="50"/>
      <c r="J18" s="50"/>
      <c r="K18" s="50"/>
      <c r="L18" s="50"/>
      <c r="M18" s="33"/>
    </row>
    <row r="19">
      <c r="A19" s="46" t="s">
        <v>93</v>
      </c>
      <c r="B19" s="46" t="s">
        <v>273</v>
      </c>
      <c r="C19" s="46" t="s">
        <v>308</v>
      </c>
      <c r="D19" s="46" t="s">
        <v>309</v>
      </c>
      <c r="E19" s="46" t="s">
        <v>310</v>
      </c>
      <c r="F19" s="46" t="s">
        <v>311</v>
      </c>
      <c r="G19" s="46" t="s">
        <v>312</v>
      </c>
      <c r="H19" s="46" t="s">
        <v>313</v>
      </c>
      <c r="I19" s="46" t="s">
        <v>314</v>
      </c>
      <c r="J19" s="46" t="s">
        <v>315</v>
      </c>
      <c r="K19" s="47"/>
      <c r="L19" s="48" t="s">
        <v>47</v>
      </c>
      <c r="M19" s="33"/>
    </row>
    <row r="20" ht="159.75" customHeight="1">
      <c r="A20" s="46" t="s">
        <v>101</v>
      </c>
      <c r="B20" s="46" t="s">
        <v>273</v>
      </c>
      <c r="C20" s="46" t="s">
        <v>308</v>
      </c>
      <c r="D20" s="46" t="s">
        <v>309</v>
      </c>
      <c r="E20" s="46" t="s">
        <v>316</v>
      </c>
      <c r="F20" s="46" t="s">
        <v>311</v>
      </c>
      <c r="G20" s="46" t="s">
        <v>317</v>
      </c>
      <c r="H20" s="46" t="s">
        <v>318</v>
      </c>
      <c r="I20" s="46" t="s">
        <v>319</v>
      </c>
      <c r="J20" s="46" t="s">
        <v>320</v>
      </c>
      <c r="K20" s="47"/>
      <c r="L20" s="48" t="s">
        <v>47</v>
      </c>
      <c r="M20" s="33"/>
    </row>
    <row r="21">
      <c r="A21" s="46" t="s">
        <v>107</v>
      </c>
      <c r="B21" s="46" t="s">
        <v>273</v>
      </c>
      <c r="C21" s="46" t="s">
        <v>308</v>
      </c>
      <c r="D21" s="46" t="s">
        <v>309</v>
      </c>
      <c r="E21" s="46" t="s">
        <v>321</v>
      </c>
      <c r="F21" s="46" t="s">
        <v>311</v>
      </c>
      <c r="G21" s="46" t="s">
        <v>322</v>
      </c>
      <c r="H21" s="46" t="s">
        <v>323</v>
      </c>
      <c r="I21" s="46" t="s">
        <v>314</v>
      </c>
      <c r="J21" s="46" t="s">
        <v>315</v>
      </c>
      <c r="K21" s="47"/>
      <c r="L21" s="48" t="s">
        <v>47</v>
      </c>
      <c r="M21" s="33"/>
    </row>
    <row r="22">
      <c r="A22" s="46" t="s">
        <v>113</v>
      </c>
      <c r="B22" s="46" t="s">
        <v>273</v>
      </c>
      <c r="C22" s="46" t="s">
        <v>308</v>
      </c>
      <c r="D22" s="46" t="s">
        <v>324</v>
      </c>
      <c r="E22" s="46" t="s">
        <v>325</v>
      </c>
      <c r="F22" s="46" t="s">
        <v>311</v>
      </c>
      <c r="G22" s="46" t="s">
        <v>326</v>
      </c>
      <c r="H22" s="46" t="s">
        <v>327</v>
      </c>
      <c r="I22" s="46" t="s">
        <v>314</v>
      </c>
      <c r="J22" s="46" t="s">
        <v>315</v>
      </c>
      <c r="K22" s="47"/>
      <c r="L22" s="48" t="s">
        <v>47</v>
      </c>
      <c r="M22" s="33"/>
    </row>
    <row r="23">
      <c r="A23" s="46" t="s">
        <v>120</v>
      </c>
      <c r="B23" s="46" t="s">
        <v>273</v>
      </c>
      <c r="C23" s="46" t="s">
        <v>308</v>
      </c>
      <c r="D23" s="46" t="s">
        <v>324</v>
      </c>
      <c r="E23" s="46" t="s">
        <v>328</v>
      </c>
      <c r="F23" s="46" t="s">
        <v>311</v>
      </c>
      <c r="G23" s="46" t="s">
        <v>329</v>
      </c>
      <c r="H23" s="46" t="s">
        <v>318</v>
      </c>
      <c r="I23" s="46" t="s">
        <v>330</v>
      </c>
      <c r="J23" s="46" t="s">
        <v>320</v>
      </c>
      <c r="K23" s="47"/>
      <c r="L23" s="48" t="s">
        <v>47</v>
      </c>
      <c r="M23" s="33"/>
    </row>
    <row r="24">
      <c r="A24" s="46" t="s">
        <v>126</v>
      </c>
      <c r="B24" s="46" t="s">
        <v>273</v>
      </c>
      <c r="C24" s="46" t="s">
        <v>308</v>
      </c>
      <c r="D24" s="46" t="s">
        <v>324</v>
      </c>
      <c r="E24" s="46" t="s">
        <v>331</v>
      </c>
      <c r="F24" s="46" t="s">
        <v>311</v>
      </c>
      <c r="G24" s="46" t="s">
        <v>332</v>
      </c>
      <c r="H24" s="46" t="s">
        <v>333</v>
      </c>
      <c r="I24" s="46" t="s">
        <v>314</v>
      </c>
      <c r="J24" s="46" t="s">
        <v>315</v>
      </c>
      <c r="K24" s="47"/>
      <c r="L24" s="48" t="s">
        <v>47</v>
      </c>
      <c r="M24" s="33"/>
    </row>
    <row r="25">
      <c r="A25" s="46" t="s">
        <v>132</v>
      </c>
      <c r="B25" s="46" t="s">
        <v>273</v>
      </c>
      <c r="C25" s="46" t="s">
        <v>308</v>
      </c>
      <c r="D25" s="46" t="s">
        <v>334</v>
      </c>
      <c r="E25" s="46" t="s">
        <v>335</v>
      </c>
      <c r="F25" s="46" t="s">
        <v>336</v>
      </c>
      <c r="G25" s="46" t="s">
        <v>337</v>
      </c>
      <c r="H25" s="46" t="s">
        <v>71</v>
      </c>
      <c r="I25" s="46" t="s">
        <v>338</v>
      </c>
      <c r="J25" s="46" t="s">
        <v>339</v>
      </c>
      <c r="K25" s="47"/>
      <c r="L25" s="48" t="s">
        <v>47</v>
      </c>
      <c r="M25" s="33"/>
    </row>
    <row r="26">
      <c r="A26" s="46" t="s">
        <v>138</v>
      </c>
      <c r="B26" s="46" t="s">
        <v>273</v>
      </c>
      <c r="C26" s="46" t="s">
        <v>308</v>
      </c>
      <c r="D26" s="46" t="s">
        <v>340</v>
      </c>
      <c r="E26" s="46" t="s">
        <v>341</v>
      </c>
      <c r="F26" s="46" t="s">
        <v>342</v>
      </c>
      <c r="G26" s="46" t="s">
        <v>343</v>
      </c>
      <c r="H26" s="46" t="s">
        <v>71</v>
      </c>
      <c r="I26" s="46" t="s">
        <v>338</v>
      </c>
      <c r="J26" s="46" t="s">
        <v>339</v>
      </c>
      <c r="K26" s="47"/>
      <c r="L26" s="48" t="s">
        <v>47</v>
      </c>
      <c r="M26" s="33"/>
    </row>
    <row r="27">
      <c r="A27" s="46" t="s">
        <v>144</v>
      </c>
      <c r="B27" s="46" t="s">
        <v>273</v>
      </c>
      <c r="C27" s="46" t="s">
        <v>308</v>
      </c>
      <c r="D27" s="46" t="s">
        <v>344</v>
      </c>
      <c r="E27" s="46" t="s">
        <v>345</v>
      </c>
      <c r="F27" s="46" t="s">
        <v>346</v>
      </c>
      <c r="G27" s="46" t="s">
        <v>347</v>
      </c>
      <c r="H27" s="46" t="s">
        <v>348</v>
      </c>
      <c r="I27" s="46" t="s">
        <v>349</v>
      </c>
      <c r="J27" s="46" t="s">
        <v>350</v>
      </c>
      <c r="K27" s="47"/>
      <c r="L27" s="48" t="s">
        <v>47</v>
      </c>
      <c r="M27" s="33"/>
    </row>
    <row r="28">
      <c r="A28" s="46" t="s">
        <v>151</v>
      </c>
      <c r="B28" s="46" t="s">
        <v>273</v>
      </c>
      <c r="C28" s="46" t="s">
        <v>308</v>
      </c>
      <c r="D28" s="46" t="s">
        <v>344</v>
      </c>
      <c r="E28" s="46" t="s">
        <v>351</v>
      </c>
      <c r="F28" s="46" t="s">
        <v>346</v>
      </c>
      <c r="G28" s="46" t="s">
        <v>352</v>
      </c>
      <c r="H28" s="46" t="s">
        <v>353</v>
      </c>
      <c r="I28" s="46" t="s">
        <v>354</v>
      </c>
      <c r="J28" s="46" t="s">
        <v>350</v>
      </c>
      <c r="K28" s="47"/>
      <c r="L28" s="48" t="s">
        <v>47</v>
      </c>
      <c r="M28" s="33"/>
    </row>
    <row r="29">
      <c r="A29" s="46" t="s">
        <v>158</v>
      </c>
      <c r="B29" s="46" t="s">
        <v>273</v>
      </c>
      <c r="C29" s="46" t="s">
        <v>308</v>
      </c>
      <c r="D29" s="46" t="s">
        <v>344</v>
      </c>
      <c r="E29" s="46" t="s">
        <v>355</v>
      </c>
      <c r="F29" s="46" t="s">
        <v>346</v>
      </c>
      <c r="G29" s="46" t="s">
        <v>356</v>
      </c>
      <c r="H29" s="46" t="s">
        <v>348</v>
      </c>
      <c r="I29" s="46" t="s">
        <v>357</v>
      </c>
      <c r="J29" s="46" t="s">
        <v>358</v>
      </c>
      <c r="K29" s="47"/>
      <c r="L29" s="48" t="s">
        <v>47</v>
      </c>
      <c r="M29" s="33"/>
    </row>
    <row r="30">
      <c r="A30" s="46" t="s">
        <v>165</v>
      </c>
      <c r="B30" s="46" t="s">
        <v>273</v>
      </c>
      <c r="C30" s="46" t="s">
        <v>308</v>
      </c>
      <c r="D30" s="46" t="s">
        <v>344</v>
      </c>
      <c r="E30" s="46" t="s">
        <v>359</v>
      </c>
      <c r="F30" s="46" t="s">
        <v>346</v>
      </c>
      <c r="G30" s="46" t="s">
        <v>360</v>
      </c>
      <c r="H30" s="46" t="s">
        <v>361</v>
      </c>
      <c r="I30" s="46" t="s">
        <v>362</v>
      </c>
      <c r="J30" s="46" t="s">
        <v>363</v>
      </c>
      <c r="K30" s="47"/>
      <c r="L30" s="48" t="s">
        <v>47</v>
      </c>
      <c r="M30" s="33"/>
    </row>
    <row r="31">
      <c r="A31" s="46" t="s">
        <v>170</v>
      </c>
      <c r="B31" s="46" t="s">
        <v>273</v>
      </c>
      <c r="C31" s="46" t="s">
        <v>308</v>
      </c>
      <c r="D31" s="46" t="s">
        <v>344</v>
      </c>
      <c r="E31" s="46" t="s">
        <v>364</v>
      </c>
      <c r="F31" s="46" t="s">
        <v>346</v>
      </c>
      <c r="G31" s="46" t="s">
        <v>365</v>
      </c>
      <c r="H31" s="46" t="s">
        <v>366</v>
      </c>
      <c r="I31" s="46" t="s">
        <v>367</v>
      </c>
      <c r="J31" s="46" t="s">
        <v>368</v>
      </c>
      <c r="K31" s="47"/>
      <c r="L31" s="48" t="s">
        <v>47</v>
      </c>
      <c r="M31" s="33"/>
    </row>
    <row r="32">
      <c r="A32" s="46" t="s">
        <v>175</v>
      </c>
      <c r="B32" s="46" t="s">
        <v>273</v>
      </c>
      <c r="C32" s="46" t="s">
        <v>308</v>
      </c>
      <c r="D32" s="46" t="s">
        <v>344</v>
      </c>
      <c r="E32" s="46" t="s">
        <v>369</v>
      </c>
      <c r="F32" s="46" t="s">
        <v>370</v>
      </c>
      <c r="G32" s="46" t="s">
        <v>371</v>
      </c>
      <c r="H32" s="46" t="s">
        <v>71</v>
      </c>
      <c r="I32" s="46" t="s">
        <v>372</v>
      </c>
      <c r="J32" s="46" t="s">
        <v>358</v>
      </c>
      <c r="K32" s="47"/>
      <c r="L32" s="48" t="s">
        <v>47</v>
      </c>
      <c r="M32" s="33"/>
    </row>
    <row r="33">
      <c r="A33" s="46" t="s">
        <v>180</v>
      </c>
      <c r="B33" s="46" t="s">
        <v>273</v>
      </c>
      <c r="C33" s="46" t="s">
        <v>308</v>
      </c>
      <c r="D33" s="46" t="s">
        <v>344</v>
      </c>
      <c r="E33" s="46" t="s">
        <v>373</v>
      </c>
      <c r="F33" s="46" t="s">
        <v>374</v>
      </c>
      <c r="G33" s="46" t="s">
        <v>375</v>
      </c>
      <c r="H33" s="46" t="s">
        <v>71</v>
      </c>
      <c r="I33" s="46" t="s">
        <v>372</v>
      </c>
      <c r="J33" s="46" t="s">
        <v>358</v>
      </c>
      <c r="K33" s="47"/>
      <c r="L33" s="48" t="s">
        <v>47</v>
      </c>
      <c r="M33" s="33"/>
    </row>
    <row r="36">
      <c r="A36" s="63" t="s">
        <v>376</v>
      </c>
      <c r="B36" s="64" t="s">
        <v>377</v>
      </c>
      <c r="C36" s="65"/>
      <c r="D36" s="65"/>
      <c r="E36" s="65"/>
      <c r="F36" s="65"/>
      <c r="G36" s="65"/>
    </row>
    <row r="37">
      <c r="B37" s="66" t="s">
        <v>378</v>
      </c>
    </row>
  </sheetData>
  <mergeCells count="4">
    <mergeCell ref="A1:B1"/>
    <mergeCell ref="C10:C17"/>
    <mergeCell ref="D10:D17"/>
    <mergeCell ref="B37:G39"/>
  </mergeCells>
  <dataValidations>
    <dataValidation type="list" allowBlank="1" showErrorMessage="1" sqref="L8 L10:L17 L19:L33">
      <formula1>"PASSED,FAILED,WARNING,UNTESTED"</formula1>
    </dataValidation>
  </dataValidations>
  <hyperlinks>
    <hyperlink r:id="rId1" ref="G10"/>
    <hyperlink r:id="rId2" ref="G11"/>
    <hyperlink r:id="rId3" ref="G12"/>
    <hyperlink r:id="rId4" ref="G13"/>
    <hyperlink r:id="rId5" ref="G14"/>
    <hyperlink r:id="rId6" ref="G15"/>
    <hyperlink r:id="rId7" ref="G16"/>
    <hyperlink r:id="rId8" ref="G17"/>
    <hyperlink r:id="rId9" ref="B37"/>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3.88"/>
    <col customWidth="1" min="3" max="3" width="22.63"/>
    <col customWidth="1" min="6" max="6" width="16.38"/>
    <col customWidth="1" min="11" max="11" width="15.75"/>
    <col customWidth="1" min="12" max="12" width="14.75"/>
    <col customWidth="1" min="13" max="13" width="19.75"/>
    <col customWidth="1" min="14" max="14" width="22.75"/>
  </cols>
  <sheetData>
    <row r="7">
      <c r="A7" s="67" t="s">
        <v>379</v>
      </c>
      <c r="B7" s="68"/>
      <c r="C7" s="68"/>
      <c r="D7" s="68"/>
      <c r="E7" s="68"/>
      <c r="F7" s="2"/>
    </row>
    <row r="8" ht="23.25" customHeight="1">
      <c r="A8" s="69" t="s">
        <v>380</v>
      </c>
      <c r="B8" s="70" t="s">
        <v>1</v>
      </c>
      <c r="C8" s="20"/>
      <c r="D8" s="20"/>
      <c r="E8" s="20"/>
      <c r="F8" s="9"/>
    </row>
    <row r="9" ht="21.75" customHeight="1">
      <c r="A9" s="69" t="s">
        <v>7</v>
      </c>
      <c r="B9" s="70" t="s">
        <v>381</v>
      </c>
      <c r="C9" s="20"/>
      <c r="D9" s="20"/>
      <c r="E9" s="20"/>
      <c r="F9" s="9"/>
      <c r="H9" s="71" t="s">
        <v>382</v>
      </c>
      <c r="I9" s="72" t="s">
        <v>35</v>
      </c>
      <c r="K9" s="73" t="s">
        <v>383</v>
      </c>
      <c r="L9" s="74"/>
      <c r="M9" s="74"/>
      <c r="N9" s="74"/>
      <c r="O9" s="74"/>
    </row>
    <row r="10" ht="18.0" customHeight="1">
      <c r="A10" s="69" t="s">
        <v>384</v>
      </c>
      <c r="B10" s="75"/>
      <c r="C10" s="20"/>
      <c r="D10" s="20"/>
      <c r="E10" s="20"/>
      <c r="F10" s="9"/>
      <c r="H10" s="76">
        <f>B17</f>
        <v>59</v>
      </c>
      <c r="I10" s="77" t="s">
        <v>13</v>
      </c>
      <c r="K10" s="78"/>
      <c r="L10" s="74"/>
      <c r="M10" s="74"/>
      <c r="N10" s="74"/>
      <c r="O10" s="74"/>
    </row>
    <row r="11" ht="18.0" customHeight="1">
      <c r="A11" s="69" t="s">
        <v>385</v>
      </c>
      <c r="B11" s="79" t="s">
        <v>16</v>
      </c>
      <c r="C11" s="20"/>
      <c r="D11" s="20"/>
      <c r="E11" s="20"/>
      <c r="F11" s="9"/>
      <c r="H11" s="76">
        <f>C17</f>
        <v>1</v>
      </c>
      <c r="I11" s="77" t="s">
        <v>19</v>
      </c>
      <c r="K11" s="80"/>
      <c r="L11" s="81"/>
      <c r="M11" s="81"/>
      <c r="N11" s="81"/>
      <c r="O11" s="81"/>
    </row>
    <row r="12" ht="16.5" customHeight="1">
      <c r="A12" s="69" t="s">
        <v>386</v>
      </c>
      <c r="B12" s="79"/>
      <c r="C12" s="20"/>
      <c r="D12" s="20"/>
      <c r="E12" s="20"/>
      <c r="F12" s="9"/>
      <c r="H12" s="76">
        <f>D17</f>
        <v>0</v>
      </c>
      <c r="I12" s="77" t="s">
        <v>21</v>
      </c>
      <c r="K12" s="82" t="s">
        <v>387</v>
      </c>
      <c r="L12" s="83" t="s">
        <v>388</v>
      </c>
      <c r="M12" s="83" t="s">
        <v>389</v>
      </c>
      <c r="N12" s="84" t="s">
        <v>390</v>
      </c>
      <c r="O12" s="85"/>
    </row>
    <row r="13">
      <c r="A13" s="86" t="s">
        <v>391</v>
      </c>
      <c r="F13" s="87"/>
      <c r="H13" s="76">
        <f>E17</f>
        <v>0</v>
      </c>
      <c r="I13" s="77" t="s">
        <v>22</v>
      </c>
      <c r="K13" s="78"/>
      <c r="L13" s="85"/>
      <c r="M13" s="85"/>
      <c r="N13" s="85"/>
      <c r="O13" s="85"/>
    </row>
    <row r="14">
      <c r="A14" s="88"/>
      <c r="B14" s="20"/>
      <c r="C14" s="20"/>
      <c r="D14" s="20"/>
      <c r="E14" s="20"/>
      <c r="F14" s="9"/>
    </row>
    <row r="15">
      <c r="A15" s="89" t="s">
        <v>392</v>
      </c>
      <c r="B15" s="90" t="s">
        <v>13</v>
      </c>
      <c r="C15" s="90" t="s">
        <v>19</v>
      </c>
      <c r="D15" s="90" t="s">
        <v>21</v>
      </c>
      <c r="E15" s="90" t="s">
        <v>393</v>
      </c>
      <c r="F15" s="90" t="s">
        <v>394</v>
      </c>
    </row>
    <row r="16">
      <c r="A16" s="91"/>
      <c r="B16" s="92">
        <f>Sum(Daraz_All_Functionalities_Test_!K2,SignUp_and_LogIn!B2)</f>
        <v>59</v>
      </c>
      <c r="C16" s="93">
        <f>Sum(Daraz_All_Functionalities_Test_!K3,SignUp_and_LogIn!B3)</f>
        <v>1</v>
      </c>
      <c r="D16" s="94">
        <f>Sum(Daraz_All_Functionalities_Test_!K4,SignUp_and_LogIn!B4)</f>
        <v>0</v>
      </c>
      <c r="E16" s="95">
        <f>Sum(Daraz_All_Functionalities_Test_!K5,SignUp_and_LogIn!B5)</f>
        <v>0</v>
      </c>
      <c r="F16" s="96">
        <f>Sum(Daraz_All_Functionalities_Test_!K6,SignUp_and_LogIn!B6)</f>
        <v>60</v>
      </c>
    </row>
    <row r="17">
      <c r="A17" s="97" t="s">
        <v>395</v>
      </c>
      <c r="B17" s="98">
        <f t="shared" ref="B17:F17" si="1">SUM(B16)</f>
        <v>59</v>
      </c>
      <c r="C17" s="98">
        <f t="shared" si="1"/>
        <v>1</v>
      </c>
      <c r="D17" s="98">
        <f t="shared" si="1"/>
        <v>0</v>
      </c>
      <c r="E17" s="98">
        <f t="shared" si="1"/>
        <v>0</v>
      </c>
      <c r="F17" s="98">
        <f t="shared" si="1"/>
        <v>60</v>
      </c>
    </row>
  </sheetData>
  <mergeCells count="7">
    <mergeCell ref="A7:F7"/>
    <mergeCell ref="B8:F8"/>
    <mergeCell ref="B9:F9"/>
    <mergeCell ref="B10:F10"/>
    <mergeCell ref="B11:F11"/>
    <mergeCell ref="B12:F12"/>
    <mergeCell ref="A13:F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6.38"/>
  </cols>
  <sheetData>
    <row r="8">
      <c r="C8" s="99" t="s">
        <v>396</v>
      </c>
      <c r="D8" s="100"/>
    </row>
    <row r="9">
      <c r="C9" s="101"/>
      <c r="D9" s="87"/>
    </row>
    <row r="10">
      <c r="C10" s="101"/>
      <c r="D10" s="87"/>
    </row>
    <row r="11">
      <c r="C11" s="88"/>
      <c r="D11" s="9"/>
    </row>
    <row r="12">
      <c r="C12" s="102" t="s">
        <v>397</v>
      </c>
      <c r="D12" s="87"/>
      <c r="F12" s="103" t="s">
        <v>398</v>
      </c>
      <c r="G12" s="81"/>
    </row>
    <row r="13">
      <c r="C13" s="101"/>
      <c r="D13" s="87"/>
      <c r="F13" s="104" t="s">
        <v>399</v>
      </c>
      <c r="G13" s="105" t="s">
        <v>400</v>
      </c>
    </row>
    <row r="14">
      <c r="C14" s="102" t="s">
        <v>401</v>
      </c>
      <c r="D14" s="87"/>
      <c r="F14" s="104" t="s">
        <v>402</v>
      </c>
      <c r="G14" s="105" t="s">
        <v>403</v>
      </c>
    </row>
    <row r="15" ht="31.5" customHeight="1">
      <c r="C15" s="101"/>
      <c r="D15" s="87"/>
      <c r="F15" s="104" t="s">
        <v>404</v>
      </c>
      <c r="G15" s="105" t="s">
        <v>405</v>
      </c>
    </row>
    <row r="16">
      <c r="C16" s="106" t="s">
        <v>406</v>
      </c>
      <c r="D16" s="87"/>
      <c r="F16" s="104" t="s">
        <v>407</v>
      </c>
      <c r="G16" s="105" t="s">
        <v>408</v>
      </c>
    </row>
    <row r="17">
      <c r="C17" s="107" t="s">
        <v>409</v>
      </c>
      <c r="D17" s="108"/>
      <c r="F17" s="109"/>
      <c r="G17" s="109"/>
    </row>
    <row r="18">
      <c r="C18" s="110" t="s">
        <v>410</v>
      </c>
      <c r="D18" s="111"/>
    </row>
    <row r="19">
      <c r="C19" s="112" t="s">
        <v>411</v>
      </c>
      <c r="D19" s="111"/>
    </row>
    <row r="20">
      <c r="C20" s="112" t="s">
        <v>412</v>
      </c>
      <c r="D20" s="111"/>
    </row>
    <row r="21">
      <c r="C21" s="113" t="s">
        <v>413</v>
      </c>
      <c r="D21" s="111"/>
    </row>
    <row r="22">
      <c r="C22" s="114" t="s">
        <v>414</v>
      </c>
      <c r="D22" s="115"/>
    </row>
  </sheetData>
  <mergeCells count="4">
    <mergeCell ref="C8:D11"/>
    <mergeCell ref="C12:D13"/>
    <mergeCell ref="C14:D15"/>
    <mergeCell ref="C16:D16"/>
  </mergeCells>
  <hyperlinks>
    <hyperlink r:id="rId1" ref="C17"/>
    <hyperlink r:id="rId2" ref="C2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33.63"/>
    <col customWidth="1" min="4" max="4" width="53.88"/>
    <col customWidth="1" min="5" max="5" width="24.13"/>
  </cols>
  <sheetData>
    <row r="4">
      <c r="B4" s="116" t="s">
        <v>415</v>
      </c>
      <c r="C4" s="117"/>
      <c r="D4" s="117"/>
      <c r="E4" s="100"/>
    </row>
    <row r="5">
      <c r="B5" s="88"/>
      <c r="C5" s="20"/>
      <c r="D5" s="20"/>
      <c r="E5" s="9"/>
    </row>
    <row r="6">
      <c r="B6" s="118" t="s">
        <v>416</v>
      </c>
      <c r="C6" s="119" t="s">
        <v>417</v>
      </c>
      <c r="D6" s="119" t="s">
        <v>418</v>
      </c>
      <c r="E6" s="119" t="s">
        <v>419</v>
      </c>
    </row>
    <row r="7">
      <c r="B7" s="120">
        <v>1.0</v>
      </c>
      <c r="C7" s="16" t="s">
        <v>420</v>
      </c>
      <c r="D7" s="85" t="s">
        <v>421</v>
      </c>
      <c r="E7" s="10" t="s">
        <v>422</v>
      </c>
    </row>
    <row r="8">
      <c r="B8" s="120">
        <v>2.0</v>
      </c>
      <c r="C8" s="16" t="s">
        <v>423</v>
      </c>
      <c r="D8" s="85" t="s">
        <v>424</v>
      </c>
      <c r="E8" s="10" t="s">
        <v>425</v>
      </c>
    </row>
    <row r="9">
      <c r="B9" s="120">
        <v>3.0</v>
      </c>
      <c r="C9" s="16" t="s">
        <v>426</v>
      </c>
      <c r="D9" s="85" t="s">
        <v>427</v>
      </c>
      <c r="E9" s="10" t="s">
        <v>428</v>
      </c>
    </row>
    <row r="10">
      <c r="B10" s="120">
        <v>4.0</v>
      </c>
      <c r="C10" s="16" t="s">
        <v>429</v>
      </c>
      <c r="D10" s="85" t="s">
        <v>430</v>
      </c>
      <c r="E10" s="10" t="s">
        <v>431</v>
      </c>
    </row>
    <row r="11">
      <c r="B11" s="120">
        <v>5.0</v>
      </c>
      <c r="C11" s="16" t="s">
        <v>432</v>
      </c>
      <c r="D11" s="85" t="s">
        <v>433</v>
      </c>
      <c r="E11" s="10" t="s">
        <v>425</v>
      </c>
    </row>
    <row r="12">
      <c r="B12" s="120">
        <v>6.0</v>
      </c>
      <c r="C12" s="16" t="s">
        <v>434</v>
      </c>
      <c r="D12" s="85" t="s">
        <v>435</v>
      </c>
      <c r="E12" s="15" t="s">
        <v>21</v>
      </c>
    </row>
    <row r="13">
      <c r="B13" s="120">
        <v>7.0</v>
      </c>
      <c r="C13" s="16" t="s">
        <v>436</v>
      </c>
      <c r="D13" s="85" t="s">
        <v>437</v>
      </c>
      <c r="E13" s="15" t="s">
        <v>21</v>
      </c>
    </row>
    <row r="14">
      <c r="B14" s="120">
        <v>8.0</v>
      </c>
      <c r="C14" s="16" t="s">
        <v>438</v>
      </c>
      <c r="D14" s="85" t="s">
        <v>439</v>
      </c>
      <c r="E14" s="15" t="s">
        <v>21</v>
      </c>
    </row>
    <row r="15">
      <c r="B15" s="120">
        <v>9.0</v>
      </c>
      <c r="C15" s="16" t="s">
        <v>440</v>
      </c>
      <c r="D15" s="85" t="s">
        <v>441</v>
      </c>
      <c r="E15" s="15" t="s">
        <v>21</v>
      </c>
    </row>
    <row r="16">
      <c r="B16" s="120">
        <v>10.0</v>
      </c>
      <c r="C16" s="16" t="s">
        <v>442</v>
      </c>
      <c r="D16" s="85" t="s">
        <v>443</v>
      </c>
      <c r="E16" s="15" t="s">
        <v>21</v>
      </c>
    </row>
    <row r="17">
      <c r="B17" s="120">
        <v>11.0</v>
      </c>
      <c r="C17" s="16" t="s">
        <v>444</v>
      </c>
      <c r="D17" s="85" t="s">
        <v>445</v>
      </c>
      <c r="E17" s="15" t="s">
        <v>21</v>
      </c>
    </row>
  </sheetData>
  <mergeCells count="1">
    <mergeCell ref="B4:E5"/>
  </mergeCells>
  <drawing r:id="rId1"/>
</worksheet>
</file>