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Test_Report" sheetId="2" r:id="rId5"/>
  </sheets>
  <definedNames/>
  <calcPr/>
</workbook>
</file>

<file path=xl/sharedStrings.xml><?xml version="1.0" encoding="utf-8"?>
<sst xmlns="http://schemas.openxmlformats.org/spreadsheetml/2006/main" count="310" uniqueCount="194">
  <si>
    <t>Product Name</t>
  </si>
  <si>
    <t>HIPE</t>
  </si>
  <si>
    <t>TC Start Date</t>
  </si>
  <si>
    <t>23/01/2023</t>
  </si>
  <si>
    <t>TC Execution Start Date</t>
  </si>
  <si>
    <t>TEST CASE</t>
  </si>
  <si>
    <t>Module Name</t>
  </si>
  <si>
    <t>Sign Up and Sign In</t>
  </si>
  <si>
    <t>TC End Date</t>
  </si>
  <si>
    <t>TC Execution End Date</t>
  </si>
  <si>
    <t>PASS</t>
  </si>
  <si>
    <t>Epic</t>
  </si>
  <si>
    <t>Test Case 
Developed By</t>
  </si>
  <si>
    <t>Mahmuda Ferdus</t>
  </si>
  <si>
    <t>FAIL</t>
  </si>
  <si>
    <t>Test Executed by</t>
  </si>
  <si>
    <t>Not Executed</t>
  </si>
  <si>
    <t>Out of Scope</t>
  </si>
  <si>
    <t>TOTAL</t>
  </si>
  <si>
    <t>#Test Case_ID</t>
  </si>
  <si>
    <t>Module</t>
  </si>
  <si>
    <t>Type of Testing</t>
  </si>
  <si>
    <t>Features</t>
  </si>
  <si>
    <t>Test Case Description</t>
  </si>
  <si>
    <t>Pre-requisities</t>
  </si>
  <si>
    <t>Test Steps</t>
  </si>
  <si>
    <t>Test Data</t>
  </si>
  <si>
    <t>Expected Result(ER)</t>
  </si>
  <si>
    <t>Actual Result</t>
  </si>
  <si>
    <t xml:space="preserve"> Screenshot</t>
  </si>
  <si>
    <t>Status</t>
  </si>
  <si>
    <t>DEV Comment</t>
  </si>
  <si>
    <t>TC_001</t>
  </si>
  <si>
    <t>UI testing</t>
  </si>
  <si>
    <t>Checking spelling or grammatical mistakes</t>
  </si>
  <si>
    <t>Device should
be connected to
the internet and HIPE
app should be installed</t>
  </si>
  <si>
    <t>1.Go to the Link()</t>
  </si>
  <si>
    <t>Not Applicable</t>
  </si>
  <si>
    <t>Should not present any spelling or 
grammatical mistakes</t>
  </si>
  <si>
    <t>1.Find spelling mistakes</t>
  </si>
  <si>
    <t>Spelling Mistake Error</t>
  </si>
  <si>
    <t>FAILED</t>
  </si>
  <si>
    <t>TC_002</t>
  </si>
  <si>
    <t>User Management</t>
  </si>
  <si>
    <t>Functional</t>
  </si>
  <si>
    <t xml:space="preserve">Signup </t>
  </si>
  <si>
    <t xml:space="preserve">
Verify user can register to the application with valid input to the fields.</t>
  </si>
  <si>
    <t xml:space="preserve">1.Launch the application
in your device.
2.Open the application
3.Select your country name
from 'Phone' icon
</t>
  </si>
  <si>
    <r>
      <rPr>
        <rFont val="Calibri"/>
        <color theme="1"/>
        <sz val="11.0"/>
      </rPr>
      <t xml:space="preserve">
1. Provide the valid input to the following fields:
    - First Name,
    - Last Name,
    - Phone No,
    - Email,
    -Password,
    -Confirm Password
2.Tap on 'Sign Up' button</t>
    </r>
    <r>
      <rPr>
        <rFont val="Calibri"/>
        <color rgb="FFFF0000"/>
        <sz val="11.0"/>
      </rPr>
      <t xml:space="preserve">
</t>
    </r>
  </si>
  <si>
    <t>1. First Name -
Mahmuda
2. Last Name -
Ferdus
3. Phone No -
+8801823653263
4. Email -
mahmudamim98@gmail.com
Password -
Abc12345#
Confirm Password -
Abc12345#</t>
  </si>
  <si>
    <r>
      <rPr>
        <rFont val="Calibri"/>
        <color rgb="FFFF0000"/>
        <sz val="11.0"/>
      </rPr>
      <t xml:space="preserve">
</t>
    </r>
    <r>
      <rPr>
        <rFont val="Calibri"/>
        <color theme="1"/>
        <sz val="11.0"/>
      </rPr>
      <t>1 User should be logged in and navigated to 'Homepage' of the application.</t>
    </r>
  </si>
  <si>
    <t>User is successfully logged in and navigated to 'Homepage' of the application</t>
  </si>
  <si>
    <t>PASSED</t>
  </si>
  <si>
    <t>TC_003</t>
  </si>
  <si>
    <t xml:space="preserve"> 
Verify proper notification message is displayed when attempting to register with blank values in the fields.</t>
  </si>
  <si>
    <t xml:space="preserve">1.Launch the application
in your device.
2.Open the application
3.Select your country code
from 'Phone' icon
</t>
  </si>
  <si>
    <t xml:space="preserve">
1. Keep all the fields blank
2.Click on 'Sign Up' button</t>
  </si>
  <si>
    <t>Blank</t>
  </si>
  <si>
    <t>1.For empty
valued fields a error
message should be displayed
and the system should not 
allow user to sign up</t>
  </si>
  <si>
    <t>1.'Invalid Email,Please 
enter valid email' message
is displayed
2.User can not sign up</t>
  </si>
  <si>
    <t>TC_004</t>
  </si>
  <si>
    <t xml:space="preserve">
Verify user is able to register by giving non-similar passwords into 'Password' and 'Confirm Password' field</t>
  </si>
  <si>
    <t xml:space="preserve">
1. Provide the valid input to the following fields:
    - First Name,
    - Last Name,
    - Phone No,
    - Email
3.Provide password ino the 'Password' field
4.Provide different password into the 'Confirm Password' field
5.Tap on 'Sign Up' button</t>
  </si>
  <si>
    <t>1. First Name -
Mahmuda
2. Last Name -
Ferdus
3. Phone No -
+8801823653263
4. Email -
mahmudamim98@gmail.com
Password -
Abc12345#
Confirm Password -
asdlk123</t>
  </si>
  <si>
    <t xml:space="preserve">
1. 'Password didn't match with confirm password.' message should be displayed 
and system should not allow user to signup</t>
  </si>
  <si>
    <t xml:space="preserve">
1. 'Password didn't match with confirm password.' message is displayed 
and system is not allowed user to signup</t>
  </si>
  <si>
    <t>TC_005</t>
  </si>
  <si>
    <t>Verify if user is able to Register an Account by providing the existing account details(i.e.existing Email,Phone No)
etc</t>
  </si>
  <si>
    <t xml:space="preserve">1. Provide the existing data to the following fields:
    - First Name,
    - Last Name,
    - Phone No,
    - Email,
    -Password,
    -Confirm Password
2.Click on 'Sign Up' button
</t>
  </si>
  <si>
    <t>First Name -
Mahmuda
Last Name -
Ferdus
Phone No -
+8801823653263
Email -
mahmudamim98@gmail.com
Password -
Abc12345#
Confirm Password -
Abc12345#</t>
  </si>
  <si>
    <t>1.A warning message should be
displayed</t>
  </si>
  <si>
    <t>1.'User already registered'warning message is displayed and user can not able to Signup</t>
  </si>
  <si>
    <t>TC_006</t>
  </si>
  <si>
    <t xml:space="preserve">
Verify if user is able to register an 
account by providing invalid email
address</t>
  </si>
  <si>
    <t xml:space="preserve">1.Launch the application
in your device.
2.Open the application
3.Select your country code
from 'Phone' icon
</t>
  </si>
  <si>
    <t>1. Provide the valid input to the following fields:
    - First Name,
    - Last Name,
    - Phone No,
    -Password,
    -Confirm Password
2.Enter invalid form of email address into the 'Email' field 
3.Tap on 'Sign Up' button</t>
  </si>
  <si>
    <t>Should try all below email address formats :
1.mahmudamim
2.mahmudamim98@
3.mahmudamim98@gmail
4.mahmudamim98@gmail.</t>
  </si>
  <si>
    <t>1.A proper warning message should 
be displayed and system should not 
allow user to signup</t>
  </si>
  <si>
    <t>1.'Invalid Email,Please enter
valid email' message is 
displayed
2.System is not allowed
user to sign up</t>
  </si>
  <si>
    <t>TC_007</t>
  </si>
  <si>
    <t xml:space="preserve">
Verify if user can register by not 
providing valid(i.e.phone no must 
be 11 characters) phone number 
into the 'Phone no' field</t>
  </si>
  <si>
    <t>1.Launch the application
in your device.
2.Open the application
3.Select your country code
from 'Phone' icon</t>
  </si>
  <si>
    <t>1.Select country name from 'Phone' icon dropdown
-Bangladesh
2. Provide the valid input to the following fields:
    - First Name,
    - Last Name,
    -Email,
    -Password,
    -Confirm Password
3.Enter less than 11 characters phone number into the 'Phone No' field 
4.Tap on 'Sign Up' button</t>
  </si>
  <si>
    <t>First Name -
Mahmuda
Last Name -
Mim
Phone No -
+88018236532
Email -
mahmuda35-2382@diu.edu.bd
Password -
Abc12345#
Confirm Password -
Abc12345#</t>
  </si>
  <si>
    <t>1.'Invalid phone number,please
enter a valid one' warning message should be
displayed
2.System should not allow user to sign up</t>
  </si>
  <si>
    <t>1. No warning message is
displayed
2.System is allowing user to 
sign up</t>
  </si>
  <si>
    <t>Invalid Phone Number Error</t>
  </si>
  <si>
    <t>TC_008</t>
  </si>
  <si>
    <t xml:space="preserve">Verify all the fields in the Signup page 
which have proper placeholders or not </t>
  </si>
  <si>
    <t>1.Launch the application
in your device.
2.Open the application</t>
  </si>
  <si>
    <t>2.View all the placeholders of following fields:
'First Name',
'Last Name',
'Phone',
'Email',
'Password',
'Confirm Password'</t>
  </si>
  <si>
    <t>1.Proper Placeholders text should be
 displayed for all the fields</t>
  </si>
  <si>
    <t>1.Proper Placeholders text is 
displayed for all the fields</t>
  </si>
  <si>
    <t>TC_009</t>
  </si>
  <si>
    <t xml:space="preserve">
Verify if user can register by providing 
simple or weak passwords in the '
Password' and 'Confirm password' field</t>
  </si>
  <si>
    <t>1.Launch the application
(https://monarchmart.com/)
in your device.
2.Open the application
3.Select your country code
from 'Phone' icon</t>
  </si>
  <si>
    <t>1.Select country name from 'Phone' icon dropdown
-Bangladesh
2. Provide the valid input to the following fields:
    - First Name,
    - Last Name,
    - Phone No,
    - Email,
3.Provide Simple or weak passwords(i.e.Password is not following 
Password Complexity Standards'-size of password as 8,password 
should contain atleast 1 number,symbol,lower case and upper case letters)
4.Tap on 'Register Now' button</t>
  </si>
  <si>
    <t>Country name-
Bangladesh
First Name -
Abdul
Last Name -
Zabbar
Phone No -
+8801725714460
Email -
abdul3546@gmail.com
Password -
12345
Confirm Password -
12345</t>
  </si>
  <si>
    <t>1.Warning message should be displayed like 
'Password is too weak,must follow Password 
Complexity standards'
2.Password should not be accepted
3.System should not allow user to sign up</t>
  </si>
  <si>
    <t>1.Warning message is not displayed like 
'Password is too weak,must follow Password 
Complexity standards'
2.Password is accepted
3.Systemis allowing  user to sign up</t>
  </si>
  <si>
    <t>Weak Password Error</t>
  </si>
  <si>
    <t>TC_010</t>
  </si>
  <si>
    <t>Verify if user is able to select country 
name from 'Phone' icon dropdown</t>
  </si>
  <si>
    <t>1.Launch the application
(https://monarchmart.com/)
in your device.
2.Open the application</t>
  </si>
  <si>
    <t>1.Tap on 'Phone' icon
2.Select your country</t>
  </si>
  <si>
    <t>1.User should successfully select his/her
country from dropdown</t>
  </si>
  <si>
    <t>1.User is successfully selected his/her
country from dropdown</t>
  </si>
  <si>
    <t>TC_011</t>
  </si>
  <si>
    <t>Verify if user is able to sign up by 
providing special characters in first and
 last name fields</t>
  </si>
  <si>
    <t xml:space="preserve">
1. Provide all inputs to the following fields:
    - First Name,
    - Last Name,
    - Phone No,
    - Email,
    -Password,
    -Confirm Password
2.Tap on 'Sign Up' button</t>
  </si>
  <si>
    <t>1.First name-
#@&amp;
2.Last Name-
**%
3.Phone-
+8801756385699
4.Email-
thuu@gmail.com
5.Password-
123
6.Confirm Password-
123</t>
  </si>
  <si>
    <t>1.'First name and Last name can not contain 
only special characters' error message should
be displayed
2.User Should not sign up</t>
  </si>
  <si>
    <t>1. No error message is displayed
2.User can sign up</t>
  </si>
  <si>
    <t>First &amp; Last Name Accepting Special Characters Error</t>
  </si>
  <si>
    <t>TC_012</t>
  </si>
  <si>
    <t>Verify if user can sign up to the system 
by providing wrong domain name of email
and more than 11 digits in phone number field
for country-Bangladesh</t>
  </si>
  <si>
    <t>1.First name-
fjj
2.Last Name-
bxs
3.Email-
bsh@gnail.com
3.Phone-
+8801896665888888888
4.Password-
12345
5.Confirm Password-
12345</t>
  </si>
  <si>
    <t>1.Should not allow wrong domain name for
email address
2.Sould not accept invalid phone number
3.User should not sign up</t>
  </si>
  <si>
    <t>1. Allowing  wrong domain name for
email address
2.Accepting invalid phone number
3.User is able to sign up</t>
  </si>
  <si>
    <t>Wrong_Domain_Email_&amp;_Invalid_Phone_Error</t>
  </si>
  <si>
    <t>TC_013</t>
  </si>
  <si>
    <t xml:space="preserve">Login </t>
  </si>
  <si>
    <t xml:space="preserve">
Verify proper notification message is displayed when attempting 
to login with blank values in the 'Email/Phone' and 
'Password' fields.</t>
  </si>
  <si>
    <t>1.User should Register first</t>
  </si>
  <si>
    <t>1.Tap on 'Login' sign
2. Keep 'Email/Phone' and 'Password' fields blank
3.Tap on 'Login' button</t>
  </si>
  <si>
    <t>1.Should not login 
2.'Please enter email/ password' 
message should be displayed</t>
  </si>
  <si>
    <t>1.Can not Login
2.'Please enter email/password' message
 is displayed</t>
  </si>
  <si>
    <t>TC_014</t>
  </si>
  <si>
    <t>Verify if user can login by providing valid data into 'Email/Phone' 
field and invalid data into 'Password' field</t>
  </si>
  <si>
    <t>1.Tap on 'Login' sign
2.Provide valid data into 'Email/Phone' field
3.Input invalid data into 'Password' field
4.Tap on login button</t>
  </si>
  <si>
    <t>1.Email/Phone:
mahmudamim98@gmail.com
2.Password:
mce123#</t>
  </si>
  <si>
    <t>1.'Please enter valid login details' error message
should be displayed and user should not login</t>
  </si>
  <si>
    <t>1.'Please enter valid login details' error message
is displayed and user is not able to login</t>
  </si>
  <si>
    <t>TC_015</t>
  </si>
  <si>
    <t>Verify if user can login by providing invalid data into 'Email/Phone' 
field and valid data into 'Password' field</t>
  </si>
  <si>
    <t>1.Tap on 'Login' sign
2.Provide invalid data into 'Email/Phone' field
3.Input valid data into 'Password' field
4.Tap on login button</t>
  </si>
  <si>
    <t>1.Email/Phone:
kanon@gmail.com
2.Password:
Abc12345#</t>
  </si>
  <si>
    <t>TC_016</t>
  </si>
  <si>
    <t>Verify if user can login by providing valid data into 'Email/Phone' 
and 'Password' both fields</t>
  </si>
  <si>
    <t>1.Tap on 'Login' sign
2.Provide valid data into 'Email/Phone' and 'Password' fields
3.Tap on login button</t>
  </si>
  <si>
    <t>1.Email/Phone:
mahmudamim98@gmail.com
2.Password:
Abc12345#</t>
  </si>
  <si>
    <t xml:space="preserve">1.User should successfully login 
</t>
  </si>
  <si>
    <t>1.Login Successful</t>
  </si>
  <si>
    <t>TC_017</t>
  </si>
  <si>
    <t>Verify if user can login by providing invalid 
data into 'Email/Phone' and 'Password' both fields</t>
  </si>
  <si>
    <t>1.Tap on 'Login' sign
2.Provide invalid data into 'Email/Phone' and 'Password' fields
3.Tap on login button</t>
  </si>
  <si>
    <t>1.Email/Phone:
afjal@gmail.com
2.Password:
def45fw#</t>
  </si>
  <si>
    <t>TC_018</t>
  </si>
  <si>
    <t>Verify the 'Forgot password' functionality</t>
  </si>
  <si>
    <t xml:space="preserve">1.Tap on 'Login' sign
2.Tap on 'Forgot Password'
3.Provide valid/registered gmail address
4.Tap on 'Send Password'
</t>
  </si>
  <si>
    <t>1.Email address-
mahmudamim98@gmail.com</t>
  </si>
  <si>
    <t>1.Should sent an email for recovering
password</t>
  </si>
  <si>
    <t>1.Email sent for recover/reset password</t>
  </si>
  <si>
    <t>TC_019</t>
  </si>
  <si>
    <t xml:space="preserve">Verify if user can successfully 'reset password' by entering 
old password into 'Password' field </t>
  </si>
  <si>
    <t>1.Tap on 'Login' sign
2.Tap on 'Forgot password'
3.Check the registered email
4.Provide Random OTP code (which is already sent in email) in the OTP code field
5.Provide old data in 'Password' and 'Confirm password' field
6.Tap on 'Reset Password' button</t>
  </si>
  <si>
    <t>1.Email address-
mahmudamim98@gmail.com
Password:
Abc12345#
Confirm password:
Abc12345#</t>
  </si>
  <si>
    <t>1.Should not allow user to login and 
display an error message</t>
  </si>
  <si>
    <t>1.User can successfully login</t>
  </si>
  <si>
    <t>Existing_Password_Into_New_Password_Error</t>
  </si>
  <si>
    <t>TC_020</t>
  </si>
  <si>
    <t>Verify if user can login with old password after reseting 
new password</t>
  </si>
  <si>
    <t>1.Tap on 'Login' sign
2.Provide valid email address in 
'Email field
3.Provide old password in 'Password' field
4.Tap on 'Login' button</t>
  </si>
  <si>
    <t>1.Email address-
mahmudamim98@gmail.com
Password:
Abc12345#
Confirm password:
ABc12345#</t>
  </si>
  <si>
    <t>1.'Please enter valid login details' message should
be displayed</t>
  </si>
  <si>
    <t>1.'Please enter valid login details' message is
displayed</t>
  </si>
  <si>
    <t>TC_021</t>
  </si>
  <si>
    <t xml:space="preserve">Verify if user can successfully 'reset password' by rerseting
new password into 'Password' field </t>
  </si>
  <si>
    <t>1.Tap on 'Login' sign
2.Tap on 'Forgot password'
3.Check the registered email
4.Provide Random OTP code (which is already sent in email) in the OTP code field
5.Provide new data in 'Password' and 'Confirm password' field
6.Tap on 'Reset Password' button</t>
  </si>
  <si>
    <t>1.Email address-
mahmudamim98@gmail.com
Password:
123456
Confirm password:
123456</t>
  </si>
  <si>
    <t>1.Password should be updated and user should successfully login</t>
  </si>
  <si>
    <t>1.Password is updated and user can successfully login</t>
  </si>
  <si>
    <t>TC_022</t>
  </si>
  <si>
    <t>Verify if user can login to the system by providing OTP code 
Without any time limitation</t>
  </si>
  <si>
    <t>1.Tap on 'Login' sign
2.Tap on 'Forgot password'
3.Check the registered email
4.Provide Random OTP code anytime (which is already sent in email) in the OTP code field
5.Provide new data in 'Password' and 'Confirm password' field
6.Tap on 'Reset Password' button</t>
  </si>
  <si>
    <t>***Suggestion- Should set a time limit 
for OTP verification</t>
  </si>
  <si>
    <t>Test Case Report</t>
  </si>
  <si>
    <t>Total No.</t>
  </si>
  <si>
    <t>Result :</t>
  </si>
  <si>
    <t>Project Name</t>
  </si>
  <si>
    <t>HIPE APP</t>
  </si>
  <si>
    <t>Sign Up and Login</t>
  </si>
  <si>
    <t>Test Case  Version</t>
  </si>
  <si>
    <t>New Features</t>
  </si>
  <si>
    <t>Testing Scope</t>
  </si>
  <si>
    <t>Testing Environment :</t>
  </si>
  <si>
    <t>Android</t>
  </si>
  <si>
    <t>Written By</t>
  </si>
  <si>
    <t>Reviewed By</t>
  </si>
  <si>
    <t>TEST EXECUTION REPORT</t>
  </si>
  <si>
    <t>Test Case</t>
  </si>
  <si>
    <t>Out Of Scope</t>
  </si>
  <si>
    <t>Total TC</t>
  </si>
  <si>
    <t>Grand Total</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</si>
</sst>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1.0"/>
      <color theme="1"/>
      <name val="Calibri"/>
    </font>
    <font/>
    <font>
      <u/>
      <sz val="11.0"/>
      <color rgb="FF0000FF"/>
      <name val="Calibri"/>
    </font>
    <font>
      <sz val="11.0"/>
      <color theme="1"/>
      <name val="Calibri"/>
    </font>
    <font>
      <b/>
      <sz val="11.0"/>
      <color theme="1"/>
      <name val="Verdana"/>
    </font>
    <font>
      <sz val="11.0"/>
      <color theme="1"/>
      <name val="Verdana"/>
    </font>
    <font>
      <b/>
      <sz val="11.0"/>
      <color rgb="FFFFFFFF"/>
      <name val="Verdana"/>
    </font>
    <font>
      <color theme="1"/>
      <name val="Arial"/>
      <scheme val="minor"/>
    </font>
    <font>
      <sz val="11.0"/>
      <color rgb="FFFFFFFF"/>
      <name val="Calibri"/>
    </font>
    <font>
      <u/>
      <sz val="11.0"/>
      <color rgb="FF0000FF"/>
      <name val="Calibri"/>
    </font>
    <font>
      <sz val="11.0"/>
      <color rgb="FF006100"/>
      <name val="Calibri"/>
    </font>
    <font>
      <u/>
      <color rgb="FF0000FF"/>
    </font>
    <font>
      <sz val="11.0"/>
      <color rgb="FF000000"/>
      <name val="Calibri"/>
    </font>
    <font>
      <sz val="14.0"/>
      <color rgb="FFFF0000"/>
      <name val="Arial"/>
      <scheme val="minor"/>
    </font>
    <font>
      <b/>
      <sz val="24.0"/>
      <color rgb="FFFFFFFF"/>
      <name val="Calibri"/>
    </font>
    <font>
      <b/>
      <sz val="11.0"/>
      <color theme="1"/>
      <name val="Arial"/>
    </font>
    <font>
      <b/>
      <sz val="12.0"/>
      <color rgb="FF222222"/>
      <name val="Arial"/>
    </font>
    <font>
      <color theme="1"/>
      <name val="Arial"/>
    </font>
    <font>
      <sz val="11.0"/>
      <color theme="1"/>
      <name val="Arial"/>
    </font>
    <font>
      <b/>
      <sz val="11.0"/>
      <color theme="1"/>
      <name val="Comfortaa"/>
    </font>
    <font>
      <b/>
      <sz val="12.0"/>
      <color theme="1"/>
      <name val="Calibri"/>
    </font>
    <font>
      <b/>
      <sz val="14.0"/>
      <color theme="1"/>
      <name val="Calibri"/>
    </font>
  </fonts>
  <fills count="23">
    <fill>
      <patternFill patternType="none"/>
    </fill>
    <fill>
      <patternFill patternType="lightGray"/>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6B26B"/>
        <bgColor rgb="FFF6B26B"/>
      </patternFill>
    </fill>
    <fill>
      <patternFill patternType="solid">
        <fgColor rgb="FFF2DBDB"/>
        <bgColor rgb="FFF2DBDB"/>
      </patternFill>
    </fill>
    <fill>
      <patternFill patternType="solid">
        <fgColor rgb="FF073763"/>
        <bgColor rgb="FF073763"/>
      </patternFill>
    </fill>
    <fill>
      <patternFill patternType="solid">
        <fgColor rgb="FFFFC7CE"/>
        <bgColor rgb="FFFFC7CE"/>
      </patternFill>
    </fill>
    <fill>
      <patternFill patternType="solid">
        <fgColor rgb="FF666666"/>
        <bgColor rgb="FF666666"/>
      </patternFill>
    </fill>
    <fill>
      <patternFill patternType="solid">
        <fgColor rgb="FFFFFFFF"/>
        <bgColor rgb="FFFFFFFF"/>
      </patternFill>
    </fill>
    <fill>
      <patternFill patternType="solid">
        <fgColor rgb="FFC6EFCE"/>
        <bgColor rgb="FFC6EFCE"/>
      </patternFill>
    </fill>
    <fill>
      <patternFill patternType="solid">
        <fgColor rgb="FF0070C0"/>
        <bgColor rgb="FF0070C0"/>
      </patternFill>
    </fill>
    <fill>
      <patternFill patternType="solid">
        <fgColor rgb="FFFFC000"/>
        <bgColor rgb="FFFFC000"/>
      </patternFill>
    </fill>
    <fill>
      <patternFill patternType="solid">
        <fgColor rgb="FFB6DDE8"/>
        <bgColor rgb="FFB6DDE8"/>
      </patternFill>
    </fill>
    <fill>
      <patternFill patternType="solid">
        <fgColor rgb="FFDCE6F1"/>
        <bgColor rgb="FFDCE6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E6B8B7"/>
        <bgColor rgb="FFE6B8B7"/>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2" fillId="0" fontId="3" numFmtId="0" xfId="0" applyAlignment="1" applyBorder="1" applyFont="1">
      <alignment horizontal="center" readingOrder="0" vertical="bottom"/>
    </xf>
    <xf borderId="2" fillId="2" fontId="1" numFmtId="0" xfId="0" applyAlignment="1" applyBorder="1" applyFont="1">
      <alignment horizontal="center" vertical="bottom"/>
    </xf>
    <xf borderId="2" fillId="0" fontId="4" numFmtId="0" xfId="0" applyAlignment="1" applyBorder="1" applyFont="1">
      <alignment horizontal="center" readingOrder="0" vertical="bottom"/>
    </xf>
    <xf borderId="2" fillId="2" fontId="1" numFmtId="0" xfId="0" applyAlignment="1" applyBorder="1" applyFont="1">
      <alignment vertical="bottom"/>
    </xf>
    <xf borderId="1" fillId="3" fontId="5" numFmtId="0" xfId="0" applyAlignment="1" applyBorder="1" applyFill="1" applyFont="1">
      <alignment horizontal="center" vertical="bottom"/>
    </xf>
    <xf borderId="3" fillId="2" fontId="1" numFmtId="0" xfId="0" applyAlignment="1" applyBorder="1" applyFont="1">
      <alignment horizontal="center" vertical="bottom"/>
    </xf>
    <xf borderId="4" fillId="0" fontId="2" numFmtId="0" xfId="0" applyBorder="1" applyFont="1"/>
    <xf borderId="4" fillId="0" fontId="4" numFmtId="0" xfId="0" applyAlignment="1" applyBorder="1" applyFont="1">
      <alignment horizontal="center" vertical="bottom"/>
    </xf>
    <xf borderId="4" fillId="2" fontId="1" numFmtId="0" xfId="0" applyAlignment="1" applyBorder="1" applyFont="1">
      <alignment horizontal="center" vertical="bottom"/>
    </xf>
    <xf borderId="4" fillId="0" fontId="4" numFmtId="0" xfId="0" applyAlignment="1" applyBorder="1" applyFont="1">
      <alignment horizontal="center" readingOrder="0" vertical="bottom"/>
    </xf>
    <xf borderId="4" fillId="2" fontId="1" numFmtId="0" xfId="0" applyAlignment="1" applyBorder="1" applyFont="1">
      <alignment vertical="bottom"/>
    </xf>
    <xf borderId="5" fillId="4" fontId="5" numFmtId="0" xfId="0" applyAlignment="1" applyBorder="1" applyFill="1" applyFont="1">
      <alignment horizontal="center" vertical="bottom"/>
    </xf>
    <xf borderId="4" fillId="5" fontId="6" numFmtId="0" xfId="0" applyAlignment="1" applyBorder="1" applyFill="1" applyFont="1">
      <alignment horizontal="center" vertical="bottom"/>
    </xf>
    <xf borderId="4" fillId="0" fontId="1" numFmtId="0" xfId="0" applyAlignment="1" applyBorder="1" applyFont="1">
      <alignment vertical="bottom"/>
    </xf>
    <xf borderId="5" fillId="6" fontId="7" numFmtId="0" xfId="0" applyAlignment="1" applyBorder="1" applyFill="1" applyFont="1">
      <alignment horizontal="center" vertical="bottom"/>
    </xf>
    <xf borderId="3" fillId="7" fontId="1" numFmtId="0" xfId="0" applyAlignment="1" applyBorder="1" applyFill="1" applyFont="1">
      <alignment horizontal="center" vertical="bottom"/>
    </xf>
    <xf borderId="6" fillId="0" fontId="8" numFmtId="0" xfId="0" applyBorder="1" applyFont="1"/>
    <xf borderId="6" fillId="0" fontId="2" numFmtId="0" xfId="0" applyBorder="1" applyFont="1"/>
    <xf borderId="5" fillId="7" fontId="5" numFmtId="0" xfId="0" applyAlignment="1" applyBorder="1" applyFont="1">
      <alignment horizontal="center" vertical="bottom"/>
    </xf>
    <xf borderId="4" fillId="7" fontId="6" numFmtId="0" xfId="0" applyAlignment="1" applyBorder="1" applyFont="1">
      <alignment horizontal="center" vertical="bottom"/>
    </xf>
    <xf borderId="5" fillId="8" fontId="5" numFmtId="0" xfId="0" applyAlignment="1" applyBorder="1" applyFill="1" applyFont="1">
      <alignment horizontal="center" vertical="bottom"/>
    </xf>
    <xf borderId="4" fillId="5" fontId="5" numFmtId="0" xfId="0" applyAlignment="1" applyBorder="1" applyFont="1">
      <alignment horizontal="center" vertical="bottom"/>
    </xf>
    <xf borderId="5" fillId="3" fontId="5" numFmtId="0" xfId="0" applyAlignment="1" applyBorder="1" applyFont="1">
      <alignment horizontal="center" vertical="bottom"/>
    </xf>
    <xf borderId="7" fillId="9" fontId="9" numFmtId="0" xfId="0" applyBorder="1" applyFill="1" applyFont="1"/>
    <xf borderId="2" fillId="9" fontId="9" numFmtId="0" xfId="0" applyBorder="1" applyFont="1"/>
    <xf borderId="2" fillId="9" fontId="9" numFmtId="0" xfId="0" applyAlignment="1" applyBorder="1" applyFont="1">
      <alignment shrinkToFit="0" wrapText="1"/>
    </xf>
    <xf borderId="7" fillId="0" fontId="4" numFmtId="0" xfId="0" applyAlignment="1" applyBorder="1" applyFont="1">
      <alignment vertical="bottom"/>
    </xf>
    <xf borderId="7" fillId="0" fontId="4" numFmtId="0" xfId="0" applyAlignment="1" applyBorder="1" applyFont="1">
      <alignment readingOrder="0" vertical="bottom"/>
    </xf>
    <xf borderId="7" fillId="0" fontId="10" numFmtId="0" xfId="0" applyAlignment="1" applyBorder="1" applyFont="1">
      <alignment readingOrder="0" vertical="bottom"/>
    </xf>
    <xf borderId="7" fillId="10" fontId="4" numFmtId="0" xfId="0" applyAlignment="1" applyBorder="1" applyFill="1" applyFont="1">
      <alignment readingOrder="0" vertical="bottom"/>
    </xf>
    <xf borderId="4" fillId="0" fontId="4" numFmtId="0" xfId="0" applyAlignment="1" applyBorder="1" applyFont="1">
      <alignment vertical="bottom"/>
    </xf>
    <xf borderId="7" fillId="11" fontId="4" numFmtId="0" xfId="0" applyBorder="1" applyFill="1" applyFont="1"/>
    <xf borderId="4" fillId="11" fontId="4" numFmtId="0" xfId="0" applyBorder="1" applyFont="1"/>
    <xf borderId="7" fillId="0" fontId="4" numFmtId="0" xfId="0" applyBorder="1" applyFont="1"/>
    <xf borderId="7" fillId="12" fontId="4" numFmtId="0" xfId="0" applyBorder="1" applyFill="1" applyFont="1"/>
    <xf borderId="7" fillId="0" fontId="4" numFmtId="0" xfId="0" applyAlignment="1" applyBorder="1" applyFont="1">
      <alignment shrinkToFit="0" wrapText="1"/>
    </xf>
    <xf borderId="7" fillId="0" fontId="4" numFmtId="0" xfId="0" applyAlignment="1" applyBorder="1" applyFont="1">
      <alignment readingOrder="0" shrinkToFit="0" wrapText="1"/>
    </xf>
    <xf borderId="7" fillId="13" fontId="11" numFmtId="0" xfId="0" applyBorder="1" applyFill="1" applyFont="1"/>
    <xf borderId="4" fillId="0" fontId="4" numFmtId="0" xfId="0" applyAlignment="1" applyBorder="1" applyFont="1">
      <alignment shrinkToFit="0" wrapText="1"/>
    </xf>
    <xf borderId="7" fillId="0" fontId="1" numFmtId="0" xfId="0" applyAlignment="1" applyBorder="1" applyFont="1">
      <alignment readingOrder="0" shrinkToFit="0" wrapText="1"/>
    </xf>
    <xf borderId="4" fillId="0" fontId="4" numFmtId="0" xfId="0" applyBorder="1" applyFont="1"/>
    <xf borderId="7" fillId="0" fontId="8" numFmtId="0" xfId="0" applyAlignment="1" applyBorder="1" applyFont="1">
      <alignment readingOrder="0"/>
    </xf>
    <xf borderId="7" fillId="0" fontId="12" numFmtId="0" xfId="0" applyAlignment="1" applyBorder="1" applyFont="1">
      <alignment readingOrder="0"/>
    </xf>
    <xf borderId="7" fillId="10" fontId="11" numFmtId="0" xfId="0" applyAlignment="1" applyBorder="1" applyFont="1">
      <alignment readingOrder="0"/>
    </xf>
    <xf borderId="7" fillId="0" fontId="8" numFmtId="0" xfId="0" applyBorder="1" applyFont="1"/>
    <xf borderId="7" fillId="13" fontId="13" numFmtId="0" xfId="0" applyAlignment="1" applyBorder="1" applyFont="1">
      <alignment readingOrder="0"/>
    </xf>
    <xf borderId="7" fillId="10" fontId="13" numFmtId="0" xfId="0" applyAlignment="1" applyBorder="1" applyFont="1">
      <alignment readingOrder="0"/>
    </xf>
    <xf borderId="7" fillId="0" fontId="4" numFmtId="0" xfId="0" applyAlignment="1" applyBorder="1" applyFont="1">
      <alignment readingOrder="0"/>
    </xf>
    <xf borderId="7" fillId="0" fontId="14" numFmtId="0" xfId="0" applyAlignment="1" applyBorder="1" applyFont="1">
      <alignment readingOrder="0"/>
    </xf>
    <xf borderId="1" fillId="14" fontId="15" numFmtId="0" xfId="0" applyAlignment="1" applyBorder="1" applyFill="1" applyFont="1">
      <alignment horizontal="center" vertical="bottom"/>
    </xf>
    <xf borderId="8" fillId="0" fontId="2" numFmtId="0" xfId="0" applyBorder="1" applyFont="1"/>
    <xf borderId="7" fillId="15" fontId="16" numFmtId="0" xfId="0" applyAlignment="1" applyBorder="1" applyFill="1" applyFont="1">
      <alignment horizontal="center" vertical="bottom"/>
    </xf>
    <xf borderId="2" fillId="15" fontId="16" numFmtId="0" xfId="0" applyAlignment="1" applyBorder="1" applyFont="1">
      <alignment horizontal="center" vertical="bottom"/>
    </xf>
    <xf borderId="6" fillId="0" fontId="17" numFmtId="0" xfId="0" applyAlignment="1" applyBorder="1" applyFont="1">
      <alignment vertical="bottom"/>
    </xf>
    <xf borderId="0" fillId="0" fontId="18" numFmtId="0" xfId="0" applyAlignment="1" applyFont="1">
      <alignment vertical="bottom"/>
    </xf>
    <xf borderId="5" fillId="8" fontId="1" numFmtId="0" xfId="0" applyAlignment="1" applyBorder="1" applyFont="1">
      <alignment horizontal="right" vertical="bottom"/>
    </xf>
    <xf borderId="6" fillId="16" fontId="1" numFmtId="0" xfId="0" applyAlignment="1" applyBorder="1" applyFill="1" applyFont="1">
      <alignment readingOrder="0" vertical="bottom"/>
    </xf>
    <xf borderId="5" fillId="0" fontId="19" numFmtId="0" xfId="0" applyAlignment="1" applyBorder="1" applyFont="1">
      <alignment horizontal="center" vertical="bottom"/>
    </xf>
    <xf borderId="4" fillId="0" fontId="19" numFmtId="0" xfId="0" applyAlignment="1" applyBorder="1" applyFont="1">
      <alignment horizontal="center" vertical="bottom"/>
    </xf>
    <xf borderId="5" fillId="0" fontId="18" numFmtId="0" xfId="0" applyAlignment="1" applyBorder="1" applyFont="1">
      <alignment vertical="bottom"/>
    </xf>
    <xf borderId="5" fillId="12" fontId="18" numFmtId="0" xfId="0" applyAlignment="1" applyBorder="1" applyFont="1">
      <alignment vertical="bottom"/>
    </xf>
    <xf borderId="6" fillId="0" fontId="18" numFmtId="0" xfId="0" applyAlignment="1" applyBorder="1" applyFont="1">
      <alignment vertical="bottom"/>
    </xf>
    <xf borderId="5" fillId="0" fontId="16" numFmtId="0" xfId="0" applyAlignment="1" applyBorder="1" applyFont="1">
      <alignment vertical="bottom"/>
    </xf>
    <xf borderId="4" fillId="0" fontId="16" numFmtId="0" xfId="0" applyAlignment="1" applyBorder="1" applyFont="1">
      <alignment vertical="bottom"/>
    </xf>
    <xf borderId="4" fillId="0" fontId="19" numFmtId="0" xfId="0" applyAlignment="1" applyBorder="1" applyFont="1">
      <alignment readingOrder="0" vertical="bottom"/>
    </xf>
    <xf borderId="4" fillId="0" fontId="18" numFmtId="0" xfId="0" applyAlignment="1" applyBorder="1" applyFont="1">
      <alignment vertical="bottom"/>
    </xf>
    <xf borderId="6" fillId="16" fontId="1" numFmtId="0" xfId="0" applyAlignment="1" applyBorder="1" applyFont="1">
      <alignment vertical="bottom"/>
    </xf>
    <xf borderId="9" fillId="17" fontId="20" numFmtId="0" xfId="0" applyAlignment="1" applyBorder="1" applyFill="1" applyFont="1">
      <alignment horizontal="center" vertical="bottom"/>
    </xf>
    <xf borderId="10" fillId="0" fontId="2" numFmtId="0" xfId="0" applyBorder="1" applyFont="1"/>
    <xf borderId="3" fillId="0" fontId="2" numFmtId="0" xfId="0" applyBorder="1" applyFont="1"/>
    <xf borderId="5" fillId="18" fontId="21" numFmtId="0" xfId="0" applyAlignment="1" applyBorder="1" applyFill="1" applyFont="1">
      <alignment horizontal="center" vertical="top"/>
    </xf>
    <xf borderId="4" fillId="18" fontId="21" numFmtId="0" xfId="0" applyAlignment="1" applyBorder="1" applyFont="1">
      <alignment horizontal="center" vertical="top"/>
    </xf>
    <xf borderId="5" fillId="19" fontId="4" numFmtId="0" xfId="0" applyAlignment="1" applyBorder="1" applyFill="1" applyFont="1">
      <alignment vertical="bottom"/>
    </xf>
    <xf borderId="4" fillId="20" fontId="4" numFmtId="0" xfId="0" applyAlignment="1" applyBorder="1" applyFill="1" applyFont="1">
      <alignment horizontal="center" vertical="bottom"/>
    </xf>
    <xf borderId="4" fillId="21" fontId="4" numFmtId="0" xfId="0" applyAlignment="1" applyBorder="1" applyFill="1" applyFont="1">
      <alignment horizontal="center" vertical="bottom"/>
    </xf>
    <xf borderId="4" fillId="7" fontId="4" numFmtId="0" xfId="0" applyAlignment="1" applyBorder="1" applyFont="1">
      <alignment horizontal="center" vertical="bottom"/>
    </xf>
    <xf borderId="4" fillId="8" fontId="4" numFmtId="0" xfId="0" applyAlignment="1" applyBorder="1" applyFont="1">
      <alignment horizontal="center" vertical="bottom"/>
    </xf>
    <xf borderId="4" fillId="3" fontId="4" numFmtId="0" xfId="0" applyAlignment="1" applyBorder="1" applyFont="1">
      <alignment horizontal="center" vertical="bottom"/>
    </xf>
    <xf borderId="5" fillId="22" fontId="22" numFmtId="0" xfId="0" applyAlignment="1" applyBorder="1" applyFill="1" applyFont="1">
      <alignment horizontal="center" vertical="bottom"/>
    </xf>
    <xf borderId="4" fillId="22" fontId="22"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Test Case Report</a:t>
            </a:r>
          </a:p>
        </c:rich>
      </c:tx>
      <c:overlay val="0"/>
    </c:title>
    <c:plotArea>
      <c:layout/>
      <c:doughnutChart>
        <c:varyColors val="1"/>
        <c:ser>
          <c:idx val="0"/>
          <c:order val="0"/>
          <c:tx>
            <c:strRef>
              <c:f>Test_Report!$I$7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Test_Report!$J$8:$J$11</c:f>
            </c:strRef>
          </c:cat>
          <c:val>
            <c:numRef>
              <c:f>Test_Report!$I$8:$I$11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CCCCCC"/>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685800</xdr:colOff>
      <xdr:row>19</xdr:row>
      <xdr:rowOff>38100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ay.google.com/store/apps/details?id=com.hipe.app&amp;hl=en&amp;gl=US" TargetMode="External"/><Relationship Id="rId2" Type="http://schemas.openxmlformats.org/officeDocument/2006/relationships/hyperlink" Target="https://drive.google.com/file/d/16AmXbycD2n0JydB_M2xk0BPrFcMbGzfu/view?usp=sharing" TargetMode="External"/><Relationship Id="rId3" Type="http://schemas.openxmlformats.org/officeDocument/2006/relationships/hyperlink" Target="https://drive.google.com/file/d/1A7XWSbRF0FAq2R1CJa9JDO6JXgOQXPIV/view?usp=sharing" TargetMode="External"/><Relationship Id="rId4" Type="http://schemas.openxmlformats.org/officeDocument/2006/relationships/hyperlink" Target="https://drive.google.com/file/d/1oE61xybfy4rpVzhDhjP8AIEPNiKeU9E0/view?usp=sharing" TargetMode="External"/><Relationship Id="rId5" Type="http://schemas.openxmlformats.org/officeDocument/2006/relationships/hyperlink" Target="https://drive.google.com/file/d/1cGe40KiAEOZanaIHzerBXFMRR6OzQvAU/view?usp=sharing" TargetMode="External"/><Relationship Id="rId6" Type="http://schemas.openxmlformats.org/officeDocument/2006/relationships/hyperlink" Target="https://drive.google.com/file/d/1rQIYxmbBdBe1IlQGGRi04tW_qoewgOft/view?usp=sharing" TargetMode="External"/><Relationship Id="rId7" Type="http://schemas.openxmlformats.org/officeDocument/2006/relationships/hyperlink" Target="https://drive.google.com/file/d/1AKpEXg15lMSK1lq77nBAtNUyPSdM37VQ/view?usp=sharing"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 customWidth="1" min="3" max="3" width="16.5"/>
    <col customWidth="1" min="5" max="5" width="48.63"/>
    <col customWidth="1" min="6" max="6" width="20.25"/>
    <col customWidth="1" min="7" max="7" width="63.25"/>
    <col customWidth="1" min="8" max="8" width="33.25"/>
    <col customWidth="1" min="9" max="9" width="50.13"/>
    <col customWidth="1" min="10" max="10" width="43.25"/>
    <col customWidth="1" min="11" max="11" width="42.25"/>
    <col customWidth="1" min="12" max="12" width="18.38"/>
    <col customWidth="1" min="13" max="13" width="18.63"/>
  </cols>
  <sheetData>
    <row r="1">
      <c r="A1" s="1" t="s">
        <v>0</v>
      </c>
      <c r="B1" s="2"/>
      <c r="C1" s="3" t="s">
        <v>1</v>
      </c>
      <c r="D1" s="4" t="s">
        <v>2</v>
      </c>
      <c r="E1" s="5" t="s">
        <v>3</v>
      </c>
      <c r="F1" s="6" t="s">
        <v>4</v>
      </c>
      <c r="G1" s="5" t="s">
        <v>3</v>
      </c>
      <c r="L1" s="7" t="s">
        <v>5</v>
      </c>
      <c r="M1" s="2"/>
    </row>
    <row r="2">
      <c r="A2" s="8" t="s">
        <v>6</v>
      </c>
      <c r="B2" s="9"/>
      <c r="C2" s="10" t="s">
        <v>7</v>
      </c>
      <c r="D2" s="11" t="s">
        <v>8</v>
      </c>
      <c r="E2" s="12" t="s">
        <v>3</v>
      </c>
      <c r="F2" s="13" t="s">
        <v>9</v>
      </c>
      <c r="G2" s="12" t="s">
        <v>3</v>
      </c>
      <c r="L2" s="14" t="s">
        <v>10</v>
      </c>
      <c r="M2" s="15">
        <f>COUNTIF(L8:L30, "PASSED")</f>
        <v>16</v>
      </c>
    </row>
    <row r="3">
      <c r="A3" s="8" t="s">
        <v>11</v>
      </c>
      <c r="B3" s="9"/>
      <c r="C3" s="10"/>
      <c r="D3" s="11" t="s">
        <v>12</v>
      </c>
      <c r="E3" s="10" t="s">
        <v>13</v>
      </c>
      <c r="F3" s="16"/>
      <c r="G3" s="10"/>
      <c r="L3" s="17" t="s">
        <v>14</v>
      </c>
      <c r="M3" s="15">
        <f>COUNTIF(L8:L30, "FAILED")</f>
        <v>6</v>
      </c>
    </row>
    <row r="4">
      <c r="A4" s="18" t="s">
        <v>15</v>
      </c>
      <c r="B4" s="9"/>
      <c r="C4" s="19"/>
      <c r="D4" s="20"/>
      <c r="E4" s="20"/>
      <c r="F4" s="20"/>
      <c r="G4" s="9"/>
      <c r="L4" s="21" t="s">
        <v>16</v>
      </c>
      <c r="M4" s="22">
        <f>COUNTIF(L8:L30, "NOT Executed")</f>
        <v>0</v>
      </c>
    </row>
    <row r="5">
      <c r="L5" s="23" t="s">
        <v>17</v>
      </c>
      <c r="M5" s="24">
        <f>COUNTIF(L8:L30, "Out of Scope")</f>
        <v>0</v>
      </c>
    </row>
    <row r="6">
      <c r="L6" s="25" t="s">
        <v>18</v>
      </c>
      <c r="M6" s="24">
        <f>SUM(M2:M5)</f>
        <v>22</v>
      </c>
    </row>
    <row r="7">
      <c r="A7" s="26" t="s">
        <v>19</v>
      </c>
      <c r="B7" s="27" t="s">
        <v>20</v>
      </c>
      <c r="C7" s="27" t="s">
        <v>21</v>
      </c>
      <c r="D7" s="28" t="s">
        <v>22</v>
      </c>
      <c r="E7" s="27" t="s">
        <v>23</v>
      </c>
      <c r="F7" s="27" t="s">
        <v>24</v>
      </c>
      <c r="G7" s="27" t="s">
        <v>25</v>
      </c>
      <c r="H7" s="27" t="s">
        <v>26</v>
      </c>
      <c r="I7" s="27" t="s">
        <v>27</v>
      </c>
      <c r="J7" s="27" t="s">
        <v>28</v>
      </c>
      <c r="K7" s="27" t="s">
        <v>29</v>
      </c>
      <c r="L7" s="27" t="s">
        <v>30</v>
      </c>
      <c r="M7" s="27" t="s">
        <v>31</v>
      </c>
    </row>
    <row r="8">
      <c r="A8" s="29" t="s">
        <v>32</v>
      </c>
      <c r="B8" s="29"/>
      <c r="C8" s="30" t="s">
        <v>33</v>
      </c>
      <c r="D8" s="29"/>
      <c r="E8" s="30" t="s">
        <v>34</v>
      </c>
      <c r="F8" s="30" t="s">
        <v>35</v>
      </c>
      <c r="G8" s="30" t="s">
        <v>36</v>
      </c>
      <c r="H8" s="30" t="s">
        <v>37</v>
      </c>
      <c r="I8" s="30" t="s">
        <v>38</v>
      </c>
      <c r="J8" s="30" t="s">
        <v>39</v>
      </c>
      <c r="K8" s="31" t="s">
        <v>40</v>
      </c>
      <c r="L8" s="32" t="s">
        <v>41</v>
      </c>
      <c r="M8" s="33"/>
    </row>
    <row r="9">
      <c r="A9" s="34"/>
      <c r="B9" s="34"/>
      <c r="C9" s="34"/>
      <c r="D9" s="34"/>
      <c r="E9" s="34"/>
      <c r="F9" s="34"/>
      <c r="G9" s="34"/>
      <c r="H9" s="34"/>
      <c r="I9" s="34"/>
      <c r="J9" s="34"/>
      <c r="K9" s="34"/>
      <c r="L9" s="34"/>
      <c r="M9" s="35"/>
    </row>
    <row r="10">
      <c r="A10" s="36" t="s">
        <v>42</v>
      </c>
      <c r="B10" s="37" t="s">
        <v>43</v>
      </c>
      <c r="C10" s="36" t="s">
        <v>44</v>
      </c>
      <c r="D10" s="36" t="s">
        <v>45</v>
      </c>
      <c r="E10" s="38" t="s">
        <v>46</v>
      </c>
      <c r="F10" s="39" t="s">
        <v>47</v>
      </c>
      <c r="G10" s="39" t="s">
        <v>48</v>
      </c>
      <c r="H10" s="38" t="s">
        <v>49</v>
      </c>
      <c r="I10" s="38" t="s">
        <v>50</v>
      </c>
      <c r="J10" s="38" t="s">
        <v>51</v>
      </c>
      <c r="K10" s="36"/>
      <c r="L10" s="40" t="s">
        <v>52</v>
      </c>
      <c r="M10" s="41"/>
    </row>
    <row r="11">
      <c r="A11" s="36" t="s">
        <v>53</v>
      </c>
      <c r="B11" s="37" t="s">
        <v>43</v>
      </c>
      <c r="C11" s="36" t="s">
        <v>44</v>
      </c>
      <c r="D11" s="36" t="s">
        <v>45</v>
      </c>
      <c r="E11" s="39" t="s">
        <v>54</v>
      </c>
      <c r="F11" s="39" t="s">
        <v>55</v>
      </c>
      <c r="G11" s="39" t="s">
        <v>56</v>
      </c>
      <c r="H11" s="42" t="s">
        <v>57</v>
      </c>
      <c r="I11" s="39" t="s">
        <v>58</v>
      </c>
      <c r="J11" s="39" t="s">
        <v>59</v>
      </c>
      <c r="K11" s="36"/>
      <c r="L11" s="40" t="s">
        <v>52</v>
      </c>
      <c r="M11" s="43"/>
    </row>
    <row r="12">
      <c r="A12" s="36" t="s">
        <v>60</v>
      </c>
      <c r="B12" s="37" t="s">
        <v>43</v>
      </c>
      <c r="C12" s="36" t="s">
        <v>44</v>
      </c>
      <c r="D12" s="36" t="s">
        <v>45</v>
      </c>
      <c r="E12" s="39" t="s">
        <v>61</v>
      </c>
      <c r="F12" s="39" t="s">
        <v>55</v>
      </c>
      <c r="G12" s="39" t="s">
        <v>62</v>
      </c>
      <c r="H12" s="39" t="s">
        <v>63</v>
      </c>
      <c r="I12" s="39" t="s">
        <v>64</v>
      </c>
      <c r="J12" s="39" t="s">
        <v>65</v>
      </c>
      <c r="K12" s="36"/>
      <c r="L12" s="40" t="s">
        <v>52</v>
      </c>
      <c r="M12" s="43"/>
    </row>
    <row r="13">
      <c r="A13" s="36" t="s">
        <v>66</v>
      </c>
      <c r="B13" s="37" t="s">
        <v>43</v>
      </c>
      <c r="C13" s="36" t="s">
        <v>44</v>
      </c>
      <c r="D13" s="36" t="s">
        <v>45</v>
      </c>
      <c r="E13" s="39" t="s">
        <v>67</v>
      </c>
      <c r="F13" s="39" t="s">
        <v>55</v>
      </c>
      <c r="G13" s="39" t="s">
        <v>68</v>
      </c>
      <c r="H13" s="39" t="s">
        <v>69</v>
      </c>
      <c r="I13" s="39" t="s">
        <v>70</v>
      </c>
      <c r="J13" s="39" t="s">
        <v>71</v>
      </c>
      <c r="K13" s="36"/>
      <c r="L13" s="40" t="s">
        <v>52</v>
      </c>
      <c r="M13" s="43"/>
    </row>
    <row r="14">
      <c r="A14" s="36" t="s">
        <v>72</v>
      </c>
      <c r="B14" s="37" t="s">
        <v>43</v>
      </c>
      <c r="C14" s="36" t="s">
        <v>44</v>
      </c>
      <c r="D14" s="36" t="s">
        <v>45</v>
      </c>
      <c r="E14" s="44" t="s">
        <v>73</v>
      </c>
      <c r="F14" s="39" t="s">
        <v>74</v>
      </c>
      <c r="G14" s="44" t="s">
        <v>75</v>
      </c>
      <c r="H14" s="44" t="s">
        <v>76</v>
      </c>
      <c r="I14" s="44" t="s">
        <v>77</v>
      </c>
      <c r="J14" s="44" t="s">
        <v>78</v>
      </c>
      <c r="K14" s="44"/>
      <c r="L14" s="40" t="s">
        <v>52</v>
      </c>
    </row>
    <row r="15">
      <c r="A15" s="36" t="s">
        <v>79</v>
      </c>
      <c r="B15" s="37" t="s">
        <v>43</v>
      </c>
      <c r="C15" s="36" t="s">
        <v>44</v>
      </c>
      <c r="D15" s="36" t="s">
        <v>45</v>
      </c>
      <c r="E15" s="44" t="s">
        <v>80</v>
      </c>
      <c r="F15" s="39" t="s">
        <v>81</v>
      </c>
      <c r="G15" s="44" t="s">
        <v>82</v>
      </c>
      <c r="H15" s="44" t="s">
        <v>83</v>
      </c>
      <c r="I15" s="44" t="s">
        <v>84</v>
      </c>
      <c r="J15" s="44" t="s">
        <v>85</v>
      </c>
      <c r="K15" s="45" t="s">
        <v>86</v>
      </c>
      <c r="L15" s="46" t="s">
        <v>41</v>
      </c>
    </row>
    <row r="16">
      <c r="A16" s="36" t="s">
        <v>87</v>
      </c>
      <c r="B16" s="37" t="s">
        <v>43</v>
      </c>
      <c r="C16" s="36" t="s">
        <v>44</v>
      </c>
      <c r="D16" s="36" t="s">
        <v>45</v>
      </c>
      <c r="E16" s="44" t="s">
        <v>88</v>
      </c>
      <c r="F16" s="44" t="s">
        <v>89</v>
      </c>
      <c r="G16" s="44" t="s">
        <v>90</v>
      </c>
      <c r="H16" s="44" t="s">
        <v>37</v>
      </c>
      <c r="I16" s="44" t="s">
        <v>91</v>
      </c>
      <c r="J16" s="44" t="s">
        <v>92</v>
      </c>
      <c r="K16" s="47"/>
      <c r="L16" s="48" t="s">
        <v>52</v>
      </c>
    </row>
    <row r="17">
      <c r="A17" s="36" t="s">
        <v>93</v>
      </c>
      <c r="B17" s="37" t="s">
        <v>43</v>
      </c>
      <c r="C17" s="36" t="s">
        <v>44</v>
      </c>
      <c r="D17" s="36" t="s">
        <v>45</v>
      </c>
      <c r="E17" s="44" t="s">
        <v>94</v>
      </c>
      <c r="F17" s="44" t="s">
        <v>95</v>
      </c>
      <c r="G17" s="44" t="s">
        <v>96</v>
      </c>
      <c r="H17" s="44" t="s">
        <v>97</v>
      </c>
      <c r="I17" s="44" t="s">
        <v>98</v>
      </c>
      <c r="J17" s="44" t="s">
        <v>99</v>
      </c>
      <c r="K17" s="45" t="s">
        <v>100</v>
      </c>
      <c r="L17" s="49" t="s">
        <v>41</v>
      </c>
    </row>
    <row r="18">
      <c r="A18" s="36" t="s">
        <v>101</v>
      </c>
      <c r="B18" s="37" t="s">
        <v>43</v>
      </c>
      <c r="C18" s="36" t="s">
        <v>44</v>
      </c>
      <c r="D18" s="36" t="s">
        <v>45</v>
      </c>
      <c r="E18" s="44" t="s">
        <v>102</v>
      </c>
      <c r="F18" s="44" t="s">
        <v>103</v>
      </c>
      <c r="G18" s="44" t="s">
        <v>104</v>
      </c>
      <c r="H18" s="44" t="s">
        <v>37</v>
      </c>
      <c r="I18" s="44" t="s">
        <v>105</v>
      </c>
      <c r="J18" s="44" t="s">
        <v>106</v>
      </c>
      <c r="K18" s="47"/>
      <c r="L18" s="48" t="s">
        <v>52</v>
      </c>
    </row>
    <row r="19">
      <c r="A19" s="36" t="s">
        <v>107</v>
      </c>
      <c r="B19" s="37" t="s">
        <v>43</v>
      </c>
      <c r="C19" s="36" t="s">
        <v>44</v>
      </c>
      <c r="D19" s="36" t="s">
        <v>45</v>
      </c>
      <c r="E19" s="44" t="s">
        <v>108</v>
      </c>
      <c r="F19" s="44" t="s">
        <v>81</v>
      </c>
      <c r="G19" s="44" t="s">
        <v>109</v>
      </c>
      <c r="H19" s="44" t="s">
        <v>110</v>
      </c>
      <c r="I19" s="44" t="s">
        <v>111</v>
      </c>
      <c r="J19" s="44" t="s">
        <v>112</v>
      </c>
      <c r="K19" s="45" t="s">
        <v>113</v>
      </c>
      <c r="L19" s="49" t="s">
        <v>41</v>
      </c>
    </row>
    <row r="20">
      <c r="A20" s="36" t="s">
        <v>114</v>
      </c>
      <c r="B20" s="37" t="s">
        <v>43</v>
      </c>
      <c r="C20" s="36" t="s">
        <v>44</v>
      </c>
      <c r="D20" s="36" t="s">
        <v>45</v>
      </c>
      <c r="E20" s="44" t="s">
        <v>115</v>
      </c>
      <c r="F20" s="44" t="s">
        <v>81</v>
      </c>
      <c r="G20" s="44" t="s">
        <v>109</v>
      </c>
      <c r="H20" s="44" t="s">
        <v>116</v>
      </c>
      <c r="I20" s="44" t="s">
        <v>117</v>
      </c>
      <c r="J20" s="44" t="s">
        <v>118</v>
      </c>
      <c r="K20" s="45" t="s">
        <v>119</v>
      </c>
      <c r="L20" s="49" t="s">
        <v>41</v>
      </c>
    </row>
    <row r="21">
      <c r="A21" s="36" t="s">
        <v>120</v>
      </c>
      <c r="B21" s="37" t="s">
        <v>43</v>
      </c>
      <c r="C21" s="36" t="s">
        <v>44</v>
      </c>
      <c r="D21" s="50" t="s">
        <v>121</v>
      </c>
      <c r="E21" s="44" t="s">
        <v>122</v>
      </c>
      <c r="F21" s="44" t="s">
        <v>123</v>
      </c>
      <c r="G21" s="44" t="s">
        <v>124</v>
      </c>
      <c r="H21" s="44" t="s">
        <v>57</v>
      </c>
      <c r="I21" s="44" t="s">
        <v>125</v>
      </c>
      <c r="J21" s="44" t="s">
        <v>126</v>
      </c>
      <c r="K21" s="47"/>
      <c r="L21" s="48" t="s">
        <v>52</v>
      </c>
    </row>
    <row r="22">
      <c r="A22" s="36" t="s">
        <v>127</v>
      </c>
      <c r="B22" s="37" t="s">
        <v>43</v>
      </c>
      <c r="C22" s="36" t="s">
        <v>44</v>
      </c>
      <c r="D22" s="50" t="s">
        <v>121</v>
      </c>
      <c r="E22" s="44" t="s">
        <v>128</v>
      </c>
      <c r="F22" s="44" t="s">
        <v>123</v>
      </c>
      <c r="G22" s="44" t="s">
        <v>129</v>
      </c>
      <c r="H22" s="44" t="s">
        <v>130</v>
      </c>
      <c r="I22" s="44" t="s">
        <v>131</v>
      </c>
      <c r="J22" s="44" t="s">
        <v>132</v>
      </c>
      <c r="K22" s="47"/>
      <c r="L22" s="48" t="s">
        <v>52</v>
      </c>
    </row>
    <row r="23">
      <c r="A23" s="36" t="s">
        <v>133</v>
      </c>
      <c r="B23" s="37" t="s">
        <v>43</v>
      </c>
      <c r="C23" s="36" t="s">
        <v>44</v>
      </c>
      <c r="D23" s="50" t="s">
        <v>121</v>
      </c>
      <c r="E23" s="44" t="s">
        <v>134</v>
      </c>
      <c r="F23" s="44" t="s">
        <v>123</v>
      </c>
      <c r="G23" s="44" t="s">
        <v>135</v>
      </c>
      <c r="H23" s="44" t="s">
        <v>136</v>
      </c>
      <c r="I23" s="44" t="s">
        <v>131</v>
      </c>
      <c r="J23" s="44" t="s">
        <v>132</v>
      </c>
      <c r="K23" s="47"/>
      <c r="L23" s="48" t="s">
        <v>52</v>
      </c>
    </row>
    <row r="24">
      <c r="A24" s="36" t="s">
        <v>137</v>
      </c>
      <c r="B24" s="37" t="s">
        <v>43</v>
      </c>
      <c r="C24" s="36" t="s">
        <v>44</v>
      </c>
      <c r="D24" s="50" t="s">
        <v>121</v>
      </c>
      <c r="E24" s="44" t="s">
        <v>138</v>
      </c>
      <c r="F24" s="44" t="s">
        <v>123</v>
      </c>
      <c r="G24" s="44" t="s">
        <v>139</v>
      </c>
      <c r="H24" s="44" t="s">
        <v>140</v>
      </c>
      <c r="I24" s="44" t="s">
        <v>141</v>
      </c>
      <c r="J24" s="44" t="s">
        <v>142</v>
      </c>
      <c r="K24" s="47"/>
      <c r="L24" s="48" t="s">
        <v>52</v>
      </c>
    </row>
    <row r="25">
      <c r="A25" s="36" t="s">
        <v>143</v>
      </c>
      <c r="B25" s="37" t="s">
        <v>43</v>
      </c>
      <c r="C25" s="36" t="s">
        <v>44</v>
      </c>
      <c r="D25" s="50" t="s">
        <v>121</v>
      </c>
      <c r="E25" s="44" t="s">
        <v>144</v>
      </c>
      <c r="F25" s="44" t="s">
        <v>123</v>
      </c>
      <c r="G25" s="44" t="s">
        <v>145</v>
      </c>
      <c r="H25" s="44" t="s">
        <v>146</v>
      </c>
      <c r="I25" s="44" t="s">
        <v>131</v>
      </c>
      <c r="J25" s="44" t="s">
        <v>132</v>
      </c>
      <c r="K25" s="47"/>
      <c r="L25" s="48" t="s">
        <v>52</v>
      </c>
    </row>
    <row r="26">
      <c r="A26" s="36" t="s">
        <v>147</v>
      </c>
      <c r="B26" s="37" t="s">
        <v>43</v>
      </c>
      <c r="C26" s="36" t="s">
        <v>44</v>
      </c>
      <c r="D26" s="50" t="s">
        <v>121</v>
      </c>
      <c r="E26" s="44" t="s">
        <v>148</v>
      </c>
      <c r="F26" s="44" t="s">
        <v>123</v>
      </c>
      <c r="G26" s="44" t="s">
        <v>149</v>
      </c>
      <c r="H26" s="44" t="s">
        <v>150</v>
      </c>
      <c r="I26" s="44" t="s">
        <v>151</v>
      </c>
      <c r="J26" s="44" t="s">
        <v>152</v>
      </c>
      <c r="K26" s="47"/>
      <c r="L26" s="48" t="s">
        <v>52</v>
      </c>
    </row>
    <row r="27">
      <c r="A27" s="36" t="s">
        <v>153</v>
      </c>
      <c r="B27" s="37" t="s">
        <v>43</v>
      </c>
      <c r="C27" s="36" t="s">
        <v>44</v>
      </c>
      <c r="D27" s="50" t="s">
        <v>121</v>
      </c>
      <c r="E27" s="44" t="s">
        <v>154</v>
      </c>
      <c r="F27" s="44" t="s">
        <v>123</v>
      </c>
      <c r="G27" s="44" t="s">
        <v>155</v>
      </c>
      <c r="H27" s="44" t="s">
        <v>156</v>
      </c>
      <c r="I27" s="44" t="s">
        <v>157</v>
      </c>
      <c r="J27" s="44" t="s">
        <v>158</v>
      </c>
      <c r="K27" s="45" t="s">
        <v>159</v>
      </c>
      <c r="L27" s="49" t="s">
        <v>41</v>
      </c>
    </row>
    <row r="28">
      <c r="A28" s="36" t="s">
        <v>160</v>
      </c>
      <c r="B28" s="37" t="s">
        <v>43</v>
      </c>
      <c r="C28" s="36" t="s">
        <v>44</v>
      </c>
      <c r="D28" s="50" t="s">
        <v>121</v>
      </c>
      <c r="E28" s="44" t="s">
        <v>161</v>
      </c>
      <c r="F28" s="44" t="s">
        <v>123</v>
      </c>
      <c r="G28" s="44" t="s">
        <v>162</v>
      </c>
      <c r="H28" s="44" t="s">
        <v>163</v>
      </c>
      <c r="I28" s="44" t="s">
        <v>164</v>
      </c>
      <c r="J28" s="44" t="s">
        <v>165</v>
      </c>
      <c r="K28" s="47"/>
      <c r="L28" s="48" t="s">
        <v>52</v>
      </c>
    </row>
    <row r="29">
      <c r="A29" s="36" t="s">
        <v>166</v>
      </c>
      <c r="B29" s="37" t="s">
        <v>43</v>
      </c>
      <c r="C29" s="36" t="s">
        <v>44</v>
      </c>
      <c r="D29" s="50" t="s">
        <v>121</v>
      </c>
      <c r="E29" s="44" t="s">
        <v>167</v>
      </c>
      <c r="F29" s="44" t="s">
        <v>123</v>
      </c>
      <c r="G29" s="44" t="s">
        <v>168</v>
      </c>
      <c r="H29" s="44" t="s">
        <v>169</v>
      </c>
      <c r="I29" s="44" t="s">
        <v>170</v>
      </c>
      <c r="J29" s="44" t="s">
        <v>171</v>
      </c>
      <c r="K29" s="47"/>
      <c r="L29" s="48" t="s">
        <v>52</v>
      </c>
    </row>
    <row r="30">
      <c r="A30" s="36" t="s">
        <v>172</v>
      </c>
      <c r="B30" s="37" t="s">
        <v>43</v>
      </c>
      <c r="C30" s="36" t="s">
        <v>44</v>
      </c>
      <c r="D30" s="50" t="s">
        <v>121</v>
      </c>
      <c r="E30" s="44" t="s">
        <v>173</v>
      </c>
      <c r="F30" s="44" t="s">
        <v>123</v>
      </c>
      <c r="G30" s="44" t="s">
        <v>174</v>
      </c>
      <c r="H30" s="44" t="s">
        <v>169</v>
      </c>
      <c r="I30" s="44" t="s">
        <v>170</v>
      </c>
      <c r="J30" s="44" t="s">
        <v>171</v>
      </c>
      <c r="K30" s="51" t="s">
        <v>175</v>
      </c>
      <c r="L30" s="48" t="s">
        <v>52</v>
      </c>
    </row>
  </sheetData>
  <mergeCells count="6">
    <mergeCell ref="A1:B1"/>
    <mergeCell ref="L1:M1"/>
    <mergeCell ref="A2:B2"/>
    <mergeCell ref="A3:B3"/>
    <mergeCell ref="A4:B4"/>
    <mergeCell ref="C4:G4"/>
  </mergeCells>
  <dataValidations>
    <dataValidation type="list" allowBlank="1" showErrorMessage="1" sqref="L8 L10:L30">
      <formula1>"PASSED,FAILED,UNTESTED,WARNING"</formula1>
    </dataValidation>
  </dataValidations>
  <hyperlinks>
    <hyperlink r:id="rId1" ref="C1"/>
    <hyperlink r:id="rId2" ref="K8"/>
    <hyperlink r:id="rId3" ref="K15"/>
    <hyperlink r:id="rId4" ref="K17"/>
    <hyperlink r:id="rId5" ref="K19"/>
    <hyperlink r:id="rId6" ref="K20"/>
    <hyperlink r:id="rId7" ref="K27"/>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0"/>
    <col customWidth="1" min="5" max="5" width="23.5"/>
    <col customWidth="1" min="14" max="14" width="23.0"/>
  </cols>
  <sheetData>
    <row r="7">
      <c r="B7" s="52" t="s">
        <v>176</v>
      </c>
      <c r="C7" s="53"/>
      <c r="D7" s="53"/>
      <c r="E7" s="53"/>
      <c r="F7" s="53"/>
      <c r="G7" s="2"/>
      <c r="I7" s="54" t="s">
        <v>177</v>
      </c>
      <c r="J7" s="55" t="s">
        <v>30</v>
      </c>
      <c r="L7" s="56" t="s">
        <v>178</v>
      </c>
      <c r="M7" s="57"/>
      <c r="N7" s="57"/>
      <c r="O7" s="57"/>
      <c r="P7" s="57"/>
    </row>
    <row r="8">
      <c r="B8" s="58" t="s">
        <v>179</v>
      </c>
      <c r="C8" s="59" t="s">
        <v>180</v>
      </c>
      <c r="D8" s="20"/>
      <c r="E8" s="20"/>
      <c r="F8" s="20"/>
      <c r="G8" s="9"/>
      <c r="I8" s="60">
        <f>C17</f>
        <v>16</v>
      </c>
      <c r="J8" s="61" t="s">
        <v>10</v>
      </c>
      <c r="L8" s="62"/>
      <c r="M8" s="57"/>
      <c r="N8" s="57"/>
      <c r="O8" s="57"/>
      <c r="P8" s="57"/>
    </row>
    <row r="9">
      <c r="B9" s="58" t="s">
        <v>6</v>
      </c>
      <c r="C9" s="59" t="s">
        <v>181</v>
      </c>
      <c r="D9" s="20"/>
      <c r="E9" s="20"/>
      <c r="F9" s="20"/>
      <c r="G9" s="9"/>
      <c r="I9" s="60">
        <f>D17</f>
        <v>6</v>
      </c>
      <c r="J9" s="61" t="s">
        <v>14</v>
      </c>
      <c r="L9" s="63"/>
      <c r="M9" s="64"/>
      <c r="N9" s="64"/>
      <c r="O9" s="64"/>
      <c r="P9" s="64"/>
    </row>
    <row r="10">
      <c r="B10" s="58" t="s">
        <v>182</v>
      </c>
      <c r="C10" s="19"/>
      <c r="D10" s="20"/>
      <c r="E10" s="20"/>
      <c r="F10" s="20"/>
      <c r="G10" s="9"/>
      <c r="I10" s="60">
        <f>E17</f>
        <v>0</v>
      </c>
      <c r="J10" s="61" t="s">
        <v>16</v>
      </c>
      <c r="L10" s="65" t="s">
        <v>183</v>
      </c>
      <c r="M10" s="66" t="s">
        <v>184</v>
      </c>
      <c r="N10" s="66" t="s">
        <v>185</v>
      </c>
      <c r="O10" s="67" t="s">
        <v>186</v>
      </c>
      <c r="P10" s="68"/>
    </row>
    <row r="11">
      <c r="B11" s="58" t="s">
        <v>187</v>
      </c>
      <c r="C11" s="69" t="s">
        <v>13</v>
      </c>
      <c r="D11" s="20"/>
      <c r="E11" s="20"/>
      <c r="F11" s="20"/>
      <c r="G11" s="9"/>
      <c r="I11" s="60">
        <f>F17</f>
        <v>0</v>
      </c>
      <c r="J11" s="61" t="s">
        <v>17</v>
      </c>
      <c r="L11" s="62"/>
      <c r="M11" s="68"/>
      <c r="N11" s="68"/>
      <c r="O11" s="68"/>
      <c r="P11" s="68"/>
    </row>
    <row r="12">
      <c r="B12" s="58" t="s">
        <v>188</v>
      </c>
      <c r="C12" s="69"/>
      <c r="D12" s="20"/>
      <c r="E12" s="20"/>
      <c r="F12" s="20"/>
      <c r="G12" s="9"/>
    </row>
    <row r="13">
      <c r="B13" s="70" t="s">
        <v>189</v>
      </c>
      <c r="G13" s="71"/>
    </row>
    <row r="14">
      <c r="B14" s="72"/>
      <c r="C14" s="20"/>
      <c r="D14" s="20"/>
      <c r="E14" s="20"/>
      <c r="F14" s="20"/>
      <c r="G14" s="9"/>
    </row>
    <row r="15">
      <c r="B15" s="73" t="s">
        <v>190</v>
      </c>
      <c r="C15" s="74" t="s">
        <v>10</v>
      </c>
      <c r="D15" s="74" t="s">
        <v>14</v>
      </c>
      <c r="E15" s="74" t="s">
        <v>16</v>
      </c>
      <c r="F15" s="74" t="s">
        <v>191</v>
      </c>
      <c r="G15" s="74" t="s">
        <v>192</v>
      </c>
    </row>
    <row r="16">
      <c r="B16" s="75"/>
      <c r="C16" s="76">
        <f>TestCase!M2</f>
        <v>16</v>
      </c>
      <c r="D16" s="77">
        <f>TestCase!M3</f>
        <v>6</v>
      </c>
      <c r="E16" s="78">
        <f>TestCase!M4</f>
        <v>0</v>
      </c>
      <c r="F16" s="79">
        <f>TestCase!M5</f>
        <v>0</v>
      </c>
      <c r="G16" s="80">
        <f>TestCase!M6</f>
        <v>22</v>
      </c>
    </row>
    <row r="17">
      <c r="B17" s="81" t="s">
        <v>193</v>
      </c>
      <c r="C17" s="82">
        <f t="shared" ref="C17:G17" si="1">SUM(C16)</f>
        <v>16</v>
      </c>
      <c r="D17" s="82">
        <f t="shared" si="1"/>
        <v>6</v>
      </c>
      <c r="E17" s="82">
        <f t="shared" si="1"/>
        <v>0</v>
      </c>
      <c r="F17" s="82">
        <f t="shared" si="1"/>
        <v>0</v>
      </c>
      <c r="G17" s="82">
        <f t="shared" si="1"/>
        <v>22</v>
      </c>
    </row>
  </sheetData>
  <mergeCells count="7">
    <mergeCell ref="B7:G7"/>
    <mergeCell ref="C8:G8"/>
    <mergeCell ref="C9:G9"/>
    <mergeCell ref="C10:G10"/>
    <mergeCell ref="C11:G11"/>
    <mergeCell ref="C12:G12"/>
    <mergeCell ref="B13:G14"/>
  </mergeCells>
  <drawing r:id="rId1"/>
</worksheet>
</file>