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07"/>
  <workbookPr/>
  <xr:revisionPtr revIDLastSave="79" documentId="11_8574A3143A8CE5E7836CCE7ADC82462E2D17BAAD" xr6:coauthVersionLast="47" xr6:coauthVersionMax="47" xr10:uidLastSave="{708D1B1E-51BB-4055-9FC3-E7E35B779994}"/>
  <bookViews>
    <workbookView xWindow="0" yWindow="0" windowWidth="20370" windowHeight="8220" firstSheet="3" activeTab="5" xr2:uid="{00000000-000D-0000-FFFF-FFFF00000000}"/>
  </bookViews>
  <sheets>
    <sheet name="Test plan" sheetId="4" r:id="rId1"/>
    <sheet name="Mind Map" sheetId="5" r:id="rId2"/>
    <sheet name="Test Senario" sheetId="6" r:id="rId3"/>
    <sheet name="RTM" sheetId="1" r:id="rId4"/>
    <sheet name="Report" sheetId="3" r:id="rId5"/>
    <sheet name="Bug Report" sheetId="10"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13" i="3"/>
  <c r="G14" i="3" s="1"/>
  <c r="F13" i="3"/>
  <c r="E13" i="3"/>
  <c r="E14" i="3" s="1"/>
  <c r="D13" i="3"/>
  <c r="D14" i="3" s="1"/>
  <c r="C13" i="3"/>
  <c r="C14" i="3" s="1"/>
  <c r="J9" i="3"/>
  <c r="J8" i="3"/>
  <c r="J7" i="3"/>
  <c r="J6" i="3"/>
  <c r="G8" i="1"/>
  <c r="H13" i="3" s="1"/>
  <c r="H14" i="3" s="1"/>
  <c r="J10" i="3" s="1"/>
</calcChain>
</file>

<file path=xl/sharedStrings.xml><?xml version="1.0" encoding="utf-8"?>
<sst xmlns="http://schemas.openxmlformats.org/spreadsheetml/2006/main" count="1000" uniqueCount="587">
  <si>
    <t>Test Plan</t>
  </si>
  <si>
    <t xml:space="preserve">1) Test Plan ID: </t>
  </si>
  <si>
    <t>OpenCart_WebApp_TP_001</t>
  </si>
  <si>
    <t xml:space="preserve">2) Introduction: </t>
  </si>
  <si>
    <t>It is a test plan for the OpenCart e-commerce web application that provides access to registered users and guest users from anywhere in the world to buy or sell their required goods. It has different interfaces, such as the admin interface, user interface, product interface, seller interface, cart and checkout interface, etc. The admin interface can be accessed by web app authorized admins; the user interface can be accessed by registered users and guest users. The purpose of the system (application) is to provide buy and sell services online (through the Internet). Registered users and guest users can buy and sell their products from any part of the world through the internet.</t>
  </si>
  <si>
    <t xml:space="preserve">3) Test Items: </t>
  </si>
  <si>
    <t>User Management , Product Management, Cart and Checkout etc… 
User Management: Sign Up, Login, Forgot Password,
Product Management: Featured Categories, Product details,
Cart and Checkout: Add to cart, proceed to buy etc...</t>
  </si>
  <si>
    <t>4) References:</t>
  </si>
  <si>
    <t>Requirements, Project Plan , Test Strategy — Use cases (If available) High Level Design doc , Low Level design docs, Process guide line doc, Prototypes ..etc</t>
  </si>
  <si>
    <t>5) Features to be Tested:</t>
  </si>
  <si>
    <t xml:space="preserve">a) User Management:
i) Register: 1. First Name 2. Last Name 3.E-Mail
 4. Password 
ii) Login : 1. Email  3. Password 
iii)My Account
iv) Wishlist
v) Reviews
b) Product Management: i)Featured  Categories ii) Product details 
c) Cart and Checkout: i) Add to cart ii) Proceed to buy </t>
  </si>
  <si>
    <t xml:space="preserve">6) Features not to be tested: </t>
  </si>
  <si>
    <t>N/A</t>
  </si>
  <si>
    <t>7) Entry Criteria:</t>
  </si>
  <si>
    <t>a) Test Design 
Schedule, Requirements, Test Case Template etc… Training 
on Domain.
b) Test Execution: 
Readiness of Test Environment, Readiness of AUT Requirements Test Case docs, Test Data Defect Report 
Template etc…</t>
  </si>
  <si>
    <t xml:space="preserve">8) Exit Criteria:
</t>
  </si>
  <si>
    <t>All possible test cases executed 
Maximum defects reported,Confidence on Test process, Time Limitations</t>
  </si>
  <si>
    <t xml:space="preserve">9) Suspension Criteria: </t>
  </si>
  <si>
    <t>10) Roles &amp; Responsibilities:</t>
  </si>
  <si>
    <t>Name: 1. Sheikh Mahmudul Hasan
Role and Responsibilities: Test Planner, Test Case Developer, Manual Test Executor
Name: 2. Ehsanul Alam Sabbir
Sr. SQA Engineer L-III, Vivasoft Limited
Role and Responsibilities: Guidance, Monitoring and Test supervision</t>
  </si>
  <si>
    <t xml:space="preserve">11) Schedule: </t>
  </si>
  <si>
    <t xml:space="preserve">Task Days Duration 
Remarks 
1) Understanding &amp; Analyzing Requirements: 15 Dec - 17 Dec, 2024
2) Test Case Documentation: 18 - 20 Dec, 2024
3) Test Data collection: 21 - 22 Dec, 2024 
4) Test Environment Setup: 23 - 24 Dec, 2024 
5) Test Case Execution: 25 - 26 Dec, 2024 
6) Review: 1st - 4th Jan, 2025 </t>
  </si>
  <si>
    <t xml:space="preserve">12) Training: </t>
  </si>
  <si>
    <t>1. SQA and Cyber Security, IT Training BD</t>
  </si>
  <si>
    <t xml:space="preserve">13) Risks &amp; Mitigation: </t>
  </si>
  <si>
    <t xml:space="preserve">Time </t>
  </si>
  <si>
    <t xml:space="preserve">14) Test Environment / Lab  </t>
  </si>
  <si>
    <t>Application Type: Web Application, Internet and Public
Client side: 
Windows 11, MS Office,Google docs, sheets, Selenium Etc, MySQL… 
Browser: Microsoft Edge, Google Chrome, Mozilla firefox</t>
  </si>
  <si>
    <t xml:space="preserve">15) Test Deliverables: </t>
  </si>
  <si>
    <t>Test Plan, Mind Maps, Test Case docs, Test Case Report Docs, Defect Reports, Test Summary Report, Test Metrics</t>
  </si>
  <si>
    <t xml:space="preserve">16) Approvals: </t>
  </si>
  <si>
    <t>1) Test Plan Documentation: Ehsanul Alam Sabbir (Test Supervisor)
2) Review :Ehsanul Alam Sabbir (Test Supervisor)</t>
  </si>
  <si>
    <t xml:space="preserve">17) Glossary: </t>
  </si>
  <si>
    <t xml:space="preserve">AUT -Application Under Test . . . </t>
  </si>
  <si>
    <t>Mind Map of OpenCart</t>
  </si>
  <si>
    <t>Project Name</t>
  </si>
  <si>
    <t>OpenCart(Front-end)</t>
  </si>
  <si>
    <t>Client</t>
  </si>
  <si>
    <t>OpenCart</t>
  </si>
  <si>
    <t>Refrence Document</t>
  </si>
  <si>
    <t>FRS</t>
  </si>
  <si>
    <t>Created By</t>
  </si>
  <si>
    <t>Sheikh Mahmudul Hasan</t>
  </si>
  <si>
    <t>Creation Date</t>
  </si>
  <si>
    <t>25/12/2024</t>
  </si>
  <si>
    <t>Approval Date</t>
  </si>
  <si>
    <t>27/12/2024</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</si>
  <si>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</si>
  <si>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</si>
  <si>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</si>
  <si>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</si>
  <si>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</si>
  <si>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</si>
  <si>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</si>
  <si>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</si>
  <si>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</si>
  <si>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</si>
  <si>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</si>
  <si>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</si>
  <si>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</si>
  <si>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</si>
  <si>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</si>
  <si>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</si>
  <si>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</si>
  <si>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</si>
  <si>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</si>
  <si>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</si>
  <si>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</si>
  <si>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</si>
  <si>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</si>
  <si>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</si>
  <si>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</si>
  <si>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</si>
  <si>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</si>
  <si>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</si>
  <si>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</si>
  <si>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</si>
  <si>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</si>
  <si>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</si>
  <si>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</si>
  <si>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</si>
  <si>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</si>
  <si>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</si>
  <si>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</si>
  <si>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</si>
  <si>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</si>
  <si>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</si>
  <si>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</si>
  <si>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</si>
  <si>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</si>
  <si>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</si>
  <si>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</si>
  <si>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</si>
  <si>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</si>
  <si>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</si>
  <si>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</si>
  <si>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</si>
  <si>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</si>
  <si>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</si>
  <si>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</si>
  <si>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</si>
  <si>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</si>
  <si>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</si>
  <si>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</si>
  <si>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</si>
  <si>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</si>
  <si>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</si>
  <si>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</si>
  <si>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</si>
  <si>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</si>
  <si>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</si>
  <si>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</si>
  <si>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</si>
  <si>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</si>
  <si>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</si>
  <si>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</si>
  <si>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</si>
  <si>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</si>
  <si>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</si>
  <si>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</si>
  <si>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Requirements Traceability Matrix (RTM)</t>
  </si>
  <si>
    <t>TEST STATUS</t>
  </si>
  <si>
    <t>TEST CASE</t>
  </si>
  <si>
    <t>PASS</t>
  </si>
  <si>
    <t>FAIL</t>
  </si>
  <si>
    <t>Blocked</t>
  </si>
  <si>
    <t>Not Executed</t>
  </si>
  <si>
    <t>Out of Scope</t>
  </si>
  <si>
    <t>Total</t>
  </si>
  <si>
    <t>Requirement ID</t>
  </si>
  <si>
    <t>Requirement Description</t>
  </si>
  <si>
    <t>Test Case IDs</t>
  </si>
  <si>
    <t>Test Result</t>
  </si>
  <si>
    <t>Defect ID</t>
  </si>
  <si>
    <t>Defect Status</t>
  </si>
  <si>
    <t>Register</t>
  </si>
  <si>
    <t>TC_RF_001</t>
  </si>
  <si>
    <t>Pass</t>
  </si>
  <si>
    <t>TC_RF_002</t>
  </si>
  <si>
    <t>Fail</t>
  </si>
  <si>
    <t>D1</t>
  </si>
  <si>
    <t>TC_RF_003</t>
  </si>
  <si>
    <t>TC_RF_004</t>
  </si>
  <si>
    <t>TC_RF_005</t>
  </si>
  <si>
    <t>TC_RF_006</t>
  </si>
  <si>
    <t>TC_RF_007</t>
  </si>
  <si>
    <t>TC_RF_008</t>
  </si>
  <si>
    <t>TC_RF_009</t>
  </si>
  <si>
    <t>TC_RF_010</t>
  </si>
  <si>
    <t>TC_RF_011</t>
  </si>
  <si>
    <t>TC_RF_012</t>
  </si>
  <si>
    <t>D2</t>
  </si>
  <si>
    <t>TC_RF_013</t>
  </si>
  <si>
    <t>TC_RF_014</t>
  </si>
  <si>
    <t>TC_RF_015</t>
  </si>
  <si>
    <t>D3</t>
  </si>
  <si>
    <t>TC_RF_016</t>
  </si>
  <si>
    <t>TC_RF_017</t>
  </si>
  <si>
    <t>D4</t>
  </si>
  <si>
    <t>TC_RF_018</t>
  </si>
  <si>
    <t>TC_RF_019</t>
  </si>
  <si>
    <t>TC_RF_020</t>
  </si>
  <si>
    <t>TC_RF_021</t>
  </si>
  <si>
    <t>TC_RF_022</t>
  </si>
  <si>
    <t>TC_RF_023</t>
  </si>
  <si>
    <t>TC_RF_024</t>
  </si>
  <si>
    <t>Login</t>
  </si>
  <si>
    <t>TC_LF_001</t>
  </si>
  <si>
    <t>TC_LF_002</t>
  </si>
  <si>
    <t>TC_LF_003</t>
  </si>
  <si>
    <t>TC_LF_004</t>
  </si>
  <si>
    <t>TC_LF_005</t>
  </si>
  <si>
    <t>TC_LF_006</t>
  </si>
  <si>
    <t>TC_LF_007</t>
  </si>
  <si>
    <t>TC_LF_008</t>
  </si>
  <si>
    <t>TC_LF_009</t>
  </si>
  <si>
    <t>D5</t>
  </si>
  <si>
    <t>TC_LF_010</t>
  </si>
  <si>
    <t>D6</t>
  </si>
  <si>
    <t>TC_LF_011</t>
  </si>
  <si>
    <t>TC_LF_012</t>
  </si>
  <si>
    <t>D7</t>
  </si>
  <si>
    <t>TC_LF_013</t>
  </si>
  <si>
    <t>TC_LF_014</t>
  </si>
  <si>
    <t>TC_LF_015</t>
  </si>
  <si>
    <t>D8</t>
  </si>
  <si>
    <t>TC_LF_016</t>
  </si>
  <si>
    <t>D9</t>
  </si>
  <si>
    <t>TC_LF_017</t>
  </si>
  <si>
    <t>D10</t>
  </si>
  <si>
    <t>TC_LF_018</t>
  </si>
  <si>
    <t>D11</t>
  </si>
  <si>
    <t>TC_LF_019</t>
  </si>
  <si>
    <t>TC_LF_020</t>
  </si>
  <si>
    <t>TC_LF_021</t>
  </si>
  <si>
    <t>TC_LF_022</t>
  </si>
  <si>
    <t>TC_LF_023</t>
  </si>
  <si>
    <t>Logout</t>
  </si>
  <si>
    <t>TC_LG_001</t>
  </si>
  <si>
    <t>TC_LG_002</t>
  </si>
  <si>
    <t>TC_LG_003</t>
  </si>
  <si>
    <t>TC_LG_004</t>
  </si>
  <si>
    <t>TC_LG_005</t>
  </si>
  <si>
    <t>TC_LG_006</t>
  </si>
  <si>
    <t>TC_LG_007</t>
  </si>
  <si>
    <t>D12</t>
  </si>
  <si>
    <t>TC_LG_008</t>
  </si>
  <si>
    <t>TC_LG_009</t>
  </si>
  <si>
    <t>TC_LG_010</t>
  </si>
  <si>
    <t>TC_LG_011</t>
  </si>
  <si>
    <t>Forgot Password</t>
  </si>
  <si>
    <t>TC_FP_001</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</si>
  <si>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</si>
  <si>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</si>
  <si>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</si>
  <si>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</si>
  <si>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</si>
  <si>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</si>
  <si>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</si>
  <si>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</si>
  <si>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</si>
  <si>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</si>
  <si>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</si>
  <si>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</si>
  <si>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</si>
  <si>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</si>
  <si>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</si>
  <si>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</si>
  <si>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</si>
  <si>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TC_FP_019</t>
  </si>
  <si>
    <t>TC_FP_020</t>
  </si>
  <si>
    <t>TC_FP_021</t>
  </si>
  <si>
    <t>TC_FP_022</t>
  </si>
  <si>
    <t>TC_FP_023</t>
  </si>
  <si>
    <t>D13</t>
  </si>
  <si>
    <t>TC_FP_024</t>
  </si>
  <si>
    <t>TC_FP_025</t>
  </si>
  <si>
    <t>Search Product</t>
  </si>
  <si>
    <t>TC_SF_001</t>
  </si>
  <si>
    <t>TC_SF_002</t>
  </si>
  <si>
    <t>TC_SF_003</t>
  </si>
  <si>
    <t>TC_SF_004</t>
  </si>
  <si>
    <t>TC_SF_005</t>
  </si>
  <si>
    <t>TC_SF_006</t>
  </si>
  <si>
    <t>TC_SF_007</t>
  </si>
  <si>
    <t>TC_SF_008</t>
  </si>
  <si>
    <t>D14</t>
  </si>
  <si>
    <t>TC_SF_009</t>
  </si>
  <si>
    <t>D15</t>
  </si>
  <si>
    <t>TC_SF_010</t>
  </si>
  <si>
    <t>D16</t>
  </si>
  <si>
    <t>TC_SF_011</t>
  </si>
  <si>
    <t>TC_SF_012</t>
  </si>
  <si>
    <t>TC_SF_013</t>
  </si>
  <si>
    <t>D17</t>
  </si>
  <si>
    <t>TC_SF_014</t>
  </si>
  <si>
    <t>TC_SF_015</t>
  </si>
  <si>
    <t>TC_SF_016</t>
  </si>
  <si>
    <t>TC_SF_017</t>
  </si>
  <si>
    <t>TC_SF_018</t>
  </si>
  <si>
    <t>TC_SF_019</t>
  </si>
  <si>
    <t>D18</t>
  </si>
  <si>
    <t>TC_SF_020</t>
  </si>
  <si>
    <t>TC_SF_021</t>
  </si>
  <si>
    <t>TC_SF_022</t>
  </si>
  <si>
    <t>Product Compare</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</si>
  <si>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</si>
  <si>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</si>
  <si>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</si>
  <si>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</si>
  <si>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</si>
  <si>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</si>
  <si>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</si>
  <si>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</si>
  <si>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</si>
  <si>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</si>
  <si>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</si>
  <si>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</si>
  <si>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</si>
  <si>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</si>
  <si>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</si>
  <si>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</si>
  <si>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</si>
  <si>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</si>
  <si>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</si>
  <si>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</si>
  <si>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</si>
  <si>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</si>
  <si>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</si>
  <si>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</si>
  <si>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Product Display</t>
  </si>
  <si>
    <t>TC_PDP_001</t>
  </si>
  <si>
    <t>TC_PDP_002</t>
  </si>
  <si>
    <t>TC_PDP_003</t>
  </si>
  <si>
    <t>TC_PDP_004</t>
  </si>
  <si>
    <t>TC_PDP_005</t>
  </si>
  <si>
    <t>TC_PDP_006</t>
  </si>
  <si>
    <t>D19</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</si>
  <si>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</si>
  <si>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</si>
  <si>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</si>
  <si>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</si>
  <si>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</si>
  <si>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</si>
  <si>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</si>
  <si>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</si>
  <si>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</si>
  <si>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</si>
  <si>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</si>
  <si>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</si>
  <si>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</si>
  <si>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</si>
  <si>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</si>
  <si>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</si>
  <si>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</si>
  <si>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</si>
  <si>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</si>
  <si>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</si>
  <si>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</si>
  <si>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</si>
  <si>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</si>
  <si>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</si>
  <si>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</si>
  <si>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</si>
  <si>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</si>
  <si>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</si>
  <si>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</si>
  <si>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</si>
  <si>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</si>
  <si>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Add to cart</t>
  </si>
  <si>
    <t>TC_ATC_001</t>
  </si>
  <si>
    <t>TC_ATC_002</t>
  </si>
  <si>
    <t>D20</t>
  </si>
  <si>
    <t>TC_ATC_003</t>
  </si>
  <si>
    <t>TC_ATC_004</t>
  </si>
  <si>
    <t>TC_ATC_005</t>
  </si>
  <si>
    <t>TC_ATC_006</t>
  </si>
  <si>
    <t>TC_ATC_007</t>
  </si>
  <si>
    <t>TC_ATC_008</t>
  </si>
  <si>
    <t>TC_ATC_009</t>
  </si>
  <si>
    <t>Home page</t>
  </si>
  <si>
    <t>TC_HP_001</t>
  </si>
  <si>
    <t>TC_HP_002</t>
  </si>
  <si>
    <t>TC_HP_003</t>
  </si>
  <si>
    <t>TC_HP_004</t>
  </si>
  <si>
    <t>TC_HP_005</t>
  </si>
  <si>
    <t>TC_HP_006</t>
  </si>
  <si>
    <t>TC_HP_007</t>
  </si>
  <si>
    <t>TC_HP_008</t>
  </si>
  <si>
    <t>TC_HP_009</t>
  </si>
  <si>
    <t>TC_HP_010</t>
  </si>
  <si>
    <t>Checkout</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</si>
  <si>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</si>
  <si>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</si>
  <si>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</si>
  <si>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</si>
  <si>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</si>
  <si>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</si>
  <si>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</si>
  <si>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</si>
  <si>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</si>
  <si>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</si>
  <si>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</si>
  <si>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</si>
  <si>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</si>
  <si>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</si>
  <si>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</si>
  <si>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</si>
  <si>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</si>
  <si>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</si>
  <si>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</si>
  <si>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</si>
  <si>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My Account</t>
  </si>
  <si>
    <t>TC_MA_001</t>
  </si>
  <si>
    <t>TC_MA_002</t>
  </si>
  <si>
    <t>TC_MA_003</t>
  </si>
  <si>
    <t>TC_MA_004</t>
  </si>
  <si>
    <t>TC_MA_005</t>
  </si>
  <si>
    <t>TC_MA_006</t>
  </si>
  <si>
    <t>TC_MA_007</t>
  </si>
  <si>
    <t>TC_MA_008</t>
  </si>
  <si>
    <t>TC_MA_009</t>
  </si>
  <si>
    <t>Change Password</t>
  </si>
  <si>
    <t>TC_CP_001</t>
  </si>
  <si>
    <t>TC_CP_002</t>
  </si>
  <si>
    <t>TC_CP_003</t>
  </si>
  <si>
    <t>TC_CP_004</t>
  </si>
  <si>
    <t>TC_CP_005</t>
  </si>
  <si>
    <t>TC_CP_006</t>
  </si>
  <si>
    <t>TC_CP_007</t>
  </si>
  <si>
    <t>TC_CP_008</t>
  </si>
  <si>
    <t>TC_CP_009</t>
  </si>
  <si>
    <t>TC_CP_010</t>
  </si>
  <si>
    <t>TC_CP_011</t>
  </si>
  <si>
    <t>TC_CP_012</t>
  </si>
  <si>
    <t>TC_CP_013</t>
  </si>
  <si>
    <t>Newsletter</t>
  </si>
  <si>
    <t>TC_NLT_001</t>
  </si>
  <si>
    <t>TC_NLT_002</t>
  </si>
  <si>
    <t>TC_NLT_003</t>
  </si>
  <si>
    <t>TC_NLT_004</t>
  </si>
  <si>
    <t>TC_NLT_005</t>
  </si>
  <si>
    <t>TC_NLT_006</t>
  </si>
  <si>
    <t>TC_NLT_007</t>
  </si>
  <si>
    <t>TC_NLT_008</t>
  </si>
  <si>
    <t>TC_NLT_009</t>
  </si>
  <si>
    <t>TC_NLT_010</t>
  </si>
  <si>
    <t>TC_NLT_011</t>
  </si>
  <si>
    <t>TC_NLT_012</t>
  </si>
  <si>
    <t>TC_NLT_013</t>
  </si>
  <si>
    <t>Contact Us</t>
  </si>
  <si>
    <t>TC_CU_001</t>
  </si>
  <si>
    <t>TC_CU_002</t>
  </si>
  <si>
    <t>TC_CU_003</t>
  </si>
  <si>
    <t>TC_CU_004</t>
  </si>
  <si>
    <t>TC_CU_005</t>
  </si>
  <si>
    <t>TC_CU_006</t>
  </si>
  <si>
    <t>TC_CU_007</t>
  </si>
  <si>
    <t>TC_CU_008</t>
  </si>
  <si>
    <t>TC_CU_009</t>
  </si>
  <si>
    <t>TC_CU_010</t>
  </si>
  <si>
    <t>TC_CU_011</t>
  </si>
  <si>
    <t>TC_CU_012</t>
  </si>
  <si>
    <t>TC_CU_013</t>
  </si>
  <si>
    <t>Different Currencies</t>
  </si>
  <si>
    <t>TC_CR_001</t>
  </si>
  <si>
    <t>TC_CR_002</t>
  </si>
  <si>
    <t>TC_CR_003</t>
  </si>
  <si>
    <t>Test Case Report</t>
  </si>
  <si>
    <t>TEST CASE REPORT</t>
  </si>
  <si>
    <t>Result :</t>
  </si>
  <si>
    <t xml:space="preserve">   Project Name   </t>
  </si>
  <si>
    <t>Open-Cart</t>
  </si>
  <si>
    <t xml:space="preserve">Module Name   </t>
  </si>
  <si>
    <t>Open-Cart{Front-End)</t>
  </si>
  <si>
    <t xml:space="preserve">Total No. </t>
  </si>
  <si>
    <t>Status</t>
  </si>
  <si>
    <t>Test Case Version</t>
  </si>
  <si>
    <t>New Features</t>
  </si>
  <si>
    <t>Testing Scope</t>
  </si>
  <si>
    <t>Testing Environment :</t>
  </si>
  <si>
    <t xml:space="preserve">Google Chrome Browser </t>
  </si>
  <si>
    <t>Written By</t>
  </si>
  <si>
    <t>Executed By</t>
  </si>
  <si>
    <t>Reviewed By</t>
  </si>
  <si>
    <t>Ehsanul Alam Sabbir</t>
  </si>
  <si>
    <t>TEST EXECUTION REPORT</t>
  </si>
  <si>
    <t>Total TC</t>
  </si>
  <si>
    <t>Test Case</t>
  </si>
  <si>
    <t>Out Of Scope</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</si>
  <si>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</si>
  <si>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</si>
  <si>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</si>
  <si>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</si>
  <si>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</si>
  <si>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</si>
  <si>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</si>
  <si>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</si>
  <si>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</si>
  <si>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</si>
  <si>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</si>
  <si>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</si>
  <si>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</si>
  <si>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</si>
  <si>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</si>
  <si>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</si>
  <si>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</si>
  <si>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</si>
  <si>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</si>
  <si>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</si>
  <si>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</si>
  <si>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</si>
  <si>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</si>
  <si>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</si>
  <si>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</si>
  <si>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</si>
  <si>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t>Bug ID</t>
  </si>
  <si>
    <t>Description/Summary</t>
  </si>
  <si>
    <t>Steps to Reproduce</t>
  </si>
  <si>
    <t>Expected Result</t>
  </si>
  <si>
    <t>Actual Result</t>
  </si>
  <si>
    <t>Severity</t>
  </si>
  <si>
    <t>Screenshoot</t>
  </si>
  <si>
    <t>OPEN_CART_BUG_1</t>
  </si>
  <si>
    <t>Thank you for registering' email is not sent to the registered email address after registering account.</t>
  </si>
  <si>
    <t xml:space="preserve">  
1. Open the application URLand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</si>
  <si>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</si>
  <si>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</si>
  <si>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</si>
  <si>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</si>
  <si>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OPEN_CART_BUG_2</t>
  </si>
  <si>
    <t>Privacy Policy' Checkbox field in 'Register Account' page is not marked with red colour * symbol</t>
  </si>
  <si>
    <t>1. Open the application and click on 'My Account' Drop menu
2. Click on 'Register' option 
3. Check the Fields - First Name, Last Name, E-Mail,  Password, and Privacy Policy</t>
  </si>
  <si>
    <t>Privacy Policy' check box field should be marked with red colour * symbol</t>
  </si>
  <si>
    <t>1. Privacy Policy field is not marked with red color * symbol when it is mandatory field to be checked.</t>
  </si>
  <si>
    <t>Minor</t>
  </si>
  <si>
    <t>P2(Low)</t>
  </si>
  <si>
    <t>OPEN_CART_BUG_3</t>
  </si>
  <si>
    <t>Password' fields in 'Register Account' page are accepting simple passwords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</si>
  <si>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</si>
  <si>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Warning message informing the User to enter a password matching the complexity standards should be displayed</t>
  </si>
  <si>
    <t>No warning message is getting displayed and a simple password is accepted by the fields</t>
  </si>
  <si>
    <t>OPEN_CART_BUG_4</t>
  </si>
  <si>
    <t xml:space="preserve">Leading and Trailing spaces are accepted by the text fields in the 'Register Account' page
</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</si>
  <si>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</si>
  <si>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Leading and Trailing spaces should not be accepted by the text fields in the 'Register Account' page
</t>
  </si>
  <si>
    <t xml:space="preserve">
Leading and Trailing spaces are accepted by the text fields in the 'Register Account' page and account is getting created.</t>
  </si>
  <si>
    <t>OPEN_CART_BUG_5</t>
  </si>
  <si>
    <t>User is getting logged out on clicking back button in the browser</t>
  </si>
  <si>
    <t>1. Click on 'My Account' Dropmenu.
2. Click on 'login' option.
3. Enter the valid email address into 'E-mail Address' field. - &lt;Refer Test Data&gt;
4. Enter the valid password in the 'Password' field. - &lt;Refer Test Data &gt;
5. Click on 'Login' button.
6. Click on Browser back button.</t>
  </si>
  <si>
    <t>User should not logged out</t>
  </si>
  <si>
    <t xml:space="preserve">User is logged out </t>
  </si>
  <si>
    <t>Criticial</t>
  </si>
  <si>
    <t>OPEN_CART_BUG_6</t>
  </si>
  <si>
    <t>User is getting logged in automatically on browsing back immediately after logout</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</si>
  <si>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</si>
  <si>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User should not get logged out again automatically</t>
  </si>
  <si>
    <t>User is getting logged out automatically</t>
  </si>
  <si>
    <t>OPEN_CART_BUG_7</t>
  </si>
  <si>
    <t>No warning is shown for more than 5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</si>
  <si>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</si>
  <si>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Warning message with the text ' Warning: Your account has exceeded allowed number of login attempts. Please try again in 1 hour.' should be displayed for the 5th time of clicking the 'Login' button with the same invalid credentials</t>
  </si>
  <si>
    <t>No any warning message displayed on continous linvalid login attempts for for than 5 times</t>
  </si>
  <si>
    <t>OPEN_CART_BUG_8</t>
  </si>
  <si>
    <t xml:space="preserve"> Password is  visible in Page Source</t>
  </si>
  <si>
    <t xml:space="preserve">1. Click on 'My Account' Dropmenu
2. Click on 'Login' option 
3. Enter any text into the 'Password' field
4. Inspect the Password text field  
5. Click on 'Login' button and inspect the Password text field </t>
  </si>
  <si>
    <t>Password text should not be visible in the Page Source</t>
  </si>
  <si>
    <t>Password text is visible in the Page Source</t>
  </si>
  <si>
    <t>OPEN_CART_BUG_9</t>
  </si>
  <si>
    <t>User is able to login to application with old password after changing the new password.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</si>
  <si>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</si>
  <si>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 xml:space="preserve">User should not be allowed to login with old password
</t>
  </si>
  <si>
    <t xml:space="preserve">User is able to login with old credentials
</t>
  </si>
  <si>
    <t>P0(High)</t>
  </si>
  <si>
    <t>OPEN_CART_BUG_10</t>
  </si>
  <si>
    <t>User is not automatically getting logged out of the Application after 30 minutes of inactivity</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</si>
  <si>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</si>
  <si>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 xml:space="preserve">User should get automatically logged out
</t>
  </si>
  <si>
    <t>1. Loggedin Sesion is not still maintained and User is logged out</t>
  </si>
  <si>
    <t>OPEN_CART_BUG_11</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</si>
  <si>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</si>
  <si>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User should get automatically logged out with a proper message stating your session got expired.</t>
  </si>
  <si>
    <t xml:space="preserve"> User is not logged out with a proper message stating your session got expired.</t>
  </si>
  <si>
    <t>OPEN_CART_BUG_12</t>
  </si>
  <si>
    <t>User is not getting logged out in one browser, when logged out in another browser</t>
  </si>
  <si>
    <t>1. Click on 'My Account' Dropmenu in Firefox Browser
2. Select 'Logout' option
3. Perform any operation which requires the user to log, say navigating to Address Book page in the Chrome Browser of Mobile device (Verify ER-1)</t>
  </si>
  <si>
    <t xml:space="preserve">User should also get logged out in Firefox browser
</t>
  </si>
  <si>
    <t>User is not getting logged out in Firefox browser</t>
  </si>
  <si>
    <t>OPEN_CART_BUG_13</t>
  </si>
  <si>
    <t xml:space="preserve">Email address is not getting carry forwarded from the 'Login' page to 'Forgot Your Password' page
</t>
  </si>
  <si>
    <t>1. Enter email address into the 'E-Mail Address' field of the Login page
2. Click on 'Forgotten Password' link (Validate ER-1)</t>
  </si>
  <si>
    <t xml:space="preserve"> 
Email address given in Login page should get carry forwarded to 'Forgot Your Password' page</t>
  </si>
  <si>
    <t xml:space="preserve">Email address given in Login page is not getting carry forwarded to 'Forgot Your Password' page
</t>
  </si>
  <si>
    <t>OPEN_CART_BUG_14</t>
  </si>
  <si>
    <t>Searching the product by product description text is not working</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</si>
  <si>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</si>
  <si>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Product having the given text in its description should be displayed in the search results</t>
  </si>
  <si>
    <t xml:space="preserve"> Product having the given text in its description is not displayed in the search results</t>
  </si>
  <si>
    <t>OPEN_CART_BUG_15</t>
  </si>
  <si>
    <t>Searching product by product category checklist is not working</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</si>
  <si>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</si>
  <si>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 Product should be successfully displayed in the search results.
</t>
  </si>
  <si>
    <t>Product is not displayed in the search results.</t>
  </si>
  <si>
    <t>OPEN_CART_BUG_16</t>
  </si>
  <si>
    <t>Seaching product by product subcategories checklist is not working</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</si>
  <si>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</si>
  <si>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OPEN_CART_BUG_17</t>
  </si>
  <si>
    <t>User is not able to navigate to the product compare page</t>
  </si>
  <si>
    <t>1. Enter any existing product name into the 'Search' text box field - &lt;Refer Test Data&gt;
2. Click on the button having search icon
3. Click on the 'Product Compare' link (Validate ER-1)</t>
  </si>
  <si>
    <t xml:space="preserve"> User should be navigated to the Product Compare Page</t>
  </si>
  <si>
    <t>User is not navigated to the Product Compare Page</t>
  </si>
  <si>
    <t>OPEN_CART_BUG_18</t>
  </si>
  <si>
    <t xml:space="preserve">Using tab keyboard key is not highlighting the 'Search in subcategories' checkbox field
</t>
  </si>
  <si>
    <t>1. Press Tab and Enter keys to perform Search operation and select several options in the Search page (Validate ER-1)</t>
  </si>
  <si>
    <t xml:space="preserve">All the options on the 'Search' page should get highlighted/focused.
</t>
  </si>
  <si>
    <t xml:space="preserve">Search in subcategories' checkbox field is not highlighted or focused.
</t>
  </si>
  <si>
    <t>OPEN_CART_BUG_19</t>
  </si>
  <si>
    <t>Warning message informing the User to provide positive quantity is not getting displayed on updating the quantity with negative, zero or blank in the 'Shopping Cart'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</si>
  <si>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</si>
  <si>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Warning message informing the User to provide the positive quantity should be displayed</t>
  </si>
  <si>
    <t>No warning message is getting displayed, instead 'Your shopping cart is empty!' is getting displayed</t>
  </si>
  <si>
    <t>OPEN_CART_BUG_20</t>
  </si>
  <si>
    <t>Product is not getting added to the cart from wishlist.</t>
  </si>
  <si>
    <t>1. Click on 'Wish List' header option 
2. Click on 'Add to Cart' icon option in the displayed 'My Wish List' page (Validate ER-1)
3. Click on 'Shopping Cart' header option (Validate ER-2)</t>
  </si>
  <si>
    <t>User should be taken to add to cart page by adding product to the cart</t>
  </si>
  <si>
    <t>Taken to Product display page on click and product not been added to the cart</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</si>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</sst>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46">
    <font>
      <sz val="10"/>
      <color rgb="FF000000"/>
      <name val="Arial"/>
      <charset val="134"/>
      <scheme val="minor"/>
    </font>
    <font>
      <b/>
      <sz val="20"/>
      <color theme="4" tint="-0.249977111117893"/>
      <name val="Arial"/>
      <charset val="134"/>
      <scheme val="minor"/>
    </font>
    <font>
      <b/>
      <sz val="15"/>
      <color rgb="FFFFFFFF"/>
      <name val="Arial"/>
      <charset val="134"/>
      <scheme val="minor"/>
    </font>
    <font>
      <sz val="10"/>
      <color theme="1"/>
      <name val="Arial"/>
      <charset val="134"/>
      <scheme val="minor"/>
    </font>
    <font>
      <sz val="11"/>
      <color theme="1"/>
      <name val="Arial"/>
      <charset val="134"/>
      <scheme val="minor"/>
    </font>
    <font>
      <sz val="11"/>
      <color rgb="FF000000"/>
      <name val="Arial"/>
      <charset val="134"/>
      <scheme val="minor"/>
    </font>
    <font>
      <sz val="11"/>
      <color theme="1"/>
      <name val="Arial"/>
      <charset val="134"/>
    </font>
    <font>
      <sz val="10"/>
      <color theme="1"/>
      <name val="Arial"/>
      <charset val="134"/>
    </font>
    <font>
      <sz val="11"/>
      <color theme="1"/>
      <name val="Verdana"/>
      <charset val="134"/>
    </font>
    <font>
      <sz val="10"/>
      <color theme="1"/>
      <name val="Verdana"/>
      <charset val="134"/>
    </font>
    <font>
      <sz val="10"/>
      <color rgb="FF000000"/>
      <name val="Calibri"/>
      <charset val="134"/>
    </font>
    <font>
      <b/>
      <sz val="20"/>
      <color theme="4" tint="-0.249977111117893"/>
      <name val="Calibri"/>
      <charset val="134"/>
    </font>
    <font>
      <b/>
      <sz val="22"/>
      <color rgb="FFFFFFFF"/>
      <name val="Calibri"/>
      <charset val="134"/>
    </font>
    <font>
      <sz val="10"/>
      <name val="Calibri"/>
      <charset val="134"/>
    </font>
    <font>
      <b/>
      <sz val="11"/>
      <color rgb="FF000000"/>
      <name val="Calibri"/>
      <charset val="134"/>
    </font>
    <font>
      <b/>
      <sz val="16"/>
      <color rgb="FF000000"/>
      <name val="Calibri"/>
      <charset val="134"/>
    </font>
    <font>
      <b/>
      <sz val="12"/>
      <color rgb="FF000000"/>
      <name val="Calibri"/>
      <charset val="134"/>
    </font>
    <font>
      <sz val="11"/>
      <color rgb="FF000000"/>
      <name val="Calibri"/>
      <charset val="134"/>
    </font>
    <font>
      <b/>
      <sz val="14"/>
      <color rgb="FF000000"/>
      <name val="Calibri"/>
      <charset val="134"/>
    </font>
    <font>
      <b/>
      <sz val="10"/>
      <color rgb="FFFFFFFF"/>
      <name val="Calibri"/>
      <charset val="134"/>
    </font>
    <font>
      <b/>
      <sz val="10"/>
      <color rgb="FF000000"/>
      <name val="Calibri"/>
      <charset val="134"/>
    </font>
    <font>
      <b/>
      <sz val="12"/>
      <color rgb="FF222222"/>
      <name val="Calibri"/>
      <charset val="134"/>
    </font>
    <font>
      <sz val="10"/>
      <color rgb="FF222222"/>
      <name val="Calibri"/>
      <charset val="134"/>
    </font>
    <font>
      <sz val="12"/>
      <color rgb="FF000000"/>
      <name val="Calibri"/>
      <charset val="134"/>
    </font>
    <font>
      <sz val="10"/>
      <color rgb="FFFFFFFF"/>
      <name val="Arial"/>
      <charset val="134"/>
      <scheme val="minor"/>
    </font>
    <font>
      <b/>
      <sz val="13"/>
      <color rgb="FF000000"/>
      <name val="Calibri"/>
      <charset val="134"/>
    </font>
    <font>
      <b/>
      <sz val="13"/>
      <color rgb="FFFFFFFF"/>
      <name val="Calibri"/>
      <charset val="134"/>
    </font>
    <font>
      <b/>
      <sz val="12"/>
      <color rgb="FF000000"/>
      <name val="Arial"/>
      <charset val="134"/>
      <scheme val="minor"/>
    </font>
    <font>
      <b/>
      <sz val="13"/>
      <color rgb="FFFFFFFF"/>
      <name val="Arial"/>
      <charset val="134"/>
      <scheme val="minor"/>
    </font>
    <font>
      <b/>
      <sz val="13"/>
      <color rgb="FFFFFFFF"/>
      <name val="Arial"/>
      <charset val="134"/>
    </font>
    <font>
      <sz val="12"/>
      <color theme="1"/>
      <name val="Arial"/>
      <charset val="134"/>
    </font>
    <font>
      <sz val="12"/>
      <color theme="1"/>
      <name val="Arial"/>
      <charset val="134"/>
      <scheme val="minor"/>
    </font>
    <font>
      <sz val="11"/>
      <color rgb="FFFFFFFF"/>
      <name val="Arial"/>
      <charset val="134"/>
    </font>
    <font>
      <sz val="10"/>
      <name val="Arial"/>
      <charset val="134"/>
      <scheme val="minor"/>
    </font>
    <font>
      <b/>
      <sz val="11"/>
      <color rgb="FFFFFFFF"/>
      <name val="Arial"/>
      <charset val="134"/>
    </font>
    <font>
      <sz val="12"/>
      <color rgb="FF000000"/>
      <name val="Arial"/>
      <charset val="134"/>
    </font>
    <font>
      <sz val="12"/>
      <color theme="1"/>
      <name val="Calibri"/>
      <charset val="134"/>
    </font>
    <font>
      <b/>
      <sz val="12"/>
      <color rgb="FFFFFFFF"/>
      <name val="Arial"/>
      <charset val="134"/>
      <scheme val="minor"/>
    </font>
    <font>
      <sz val="12"/>
      <color theme="1"/>
      <name val="Verdana"/>
      <charset val="134"/>
    </font>
    <font>
      <b/>
      <sz val="14"/>
      <color theme="4" tint="-0.249977111117893"/>
      <name val="Arial"/>
      <charset val="134"/>
      <scheme val="minor"/>
    </font>
    <font>
      <b/>
      <sz val="18"/>
      <color theme="4" tint="-0.249977111117893"/>
      <name val="Calibri"/>
      <charset val="134"/>
    </font>
    <font>
      <b/>
      <sz val="12"/>
      <color theme="1"/>
      <name val="Calibri"/>
      <charset val="134"/>
    </font>
    <font>
      <b/>
      <sz val="12"/>
      <color theme="1"/>
      <name val="Arial"/>
      <charset val="134"/>
      <scheme val="minor"/>
    </font>
    <font>
      <sz val="11"/>
      <color rgb="FFFFFFFF"/>
      <name val="Arial"/>
      <charset val="134"/>
      <scheme val="minor"/>
    </font>
    <font>
      <b/>
      <sz val="18"/>
      <color rgb="FF00B050"/>
      <name val="Arial"/>
      <charset val="134"/>
      <scheme val="minor"/>
    </font>
    <font>
      <b/>
      <sz val="14"/>
      <color rgb="FF000000"/>
      <name val="Arial"/>
      <charset val="134"/>
      <scheme val="minor"/>
    </font>
  </fonts>
  <fills count="38">
    <fill>
      <patternFill patternType="none"/>
    </fill>
    <fill>
      <patternFill patternType="gray125"/>
    </fill>
    <fill>
      <patternFill patternType="solid">
        <fgColor theme="2" tint="-0.14999847407452621"/>
        <bgColor indexed="64"/>
      </patternFill>
    </fill>
    <fill>
      <patternFill patternType="solid">
        <fgColor rgb="FF4A86E8"/>
        <bgColor rgb="FF4A86E8"/>
      </patternFill>
    </fill>
    <fill>
      <patternFill patternType="solid">
        <fgColor rgb="FFFFFFFF"/>
        <bgColor rgb="FFFFFFFF"/>
      </patternFill>
    </fill>
    <fill>
      <patternFill patternType="solid">
        <fgColor rgb="FF073763"/>
        <bgColor rgb="FF073763"/>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D9EAD3"/>
        <bgColor rgb="FFD9EAD3"/>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134F5C"/>
        <bgColor rgb="FF134F5C"/>
      </patternFill>
    </fill>
    <fill>
      <patternFill patternType="solid">
        <fgColor rgb="FFFFC000"/>
        <bgColor rgb="FFFFC000"/>
      </patternFill>
    </fill>
    <fill>
      <patternFill patternType="solid">
        <fgColor rgb="FFFF9900"/>
        <bgColor rgb="FFFF9900"/>
      </patternFill>
    </fill>
    <fill>
      <patternFill patternType="solid">
        <fgColor rgb="FF00B050"/>
        <bgColor rgb="FF00B050"/>
      </patternFill>
    </fill>
    <fill>
      <patternFill patternType="solid">
        <fgColor rgb="FFB7E1CD"/>
        <bgColor rgb="FFB7E1CD"/>
      </patternFill>
    </fill>
    <fill>
      <patternFill patternType="solid">
        <fgColor rgb="FFFA0605"/>
        <bgColor rgb="FFFA0605"/>
      </patternFill>
    </fill>
    <fill>
      <patternFill patternType="solid">
        <fgColor rgb="FFFFE599"/>
        <bgColor rgb="FFFFE599"/>
      </patternFill>
    </fill>
    <fill>
      <patternFill patternType="solid">
        <fgColor rgb="FFD49FF7"/>
        <bgColor rgb="FFD49FF7"/>
      </patternFill>
    </fill>
    <fill>
      <patternFill patternType="solid">
        <fgColor theme="8"/>
        <bgColor theme="8"/>
      </patternFill>
    </fill>
    <fill>
      <patternFill patternType="solid">
        <fgColor rgb="FFFF6D01"/>
        <bgColor rgb="FFFF6D01"/>
      </patternFill>
    </fill>
    <fill>
      <patternFill patternType="solid">
        <fgColor rgb="FF6AA84F"/>
        <bgColor rgb="FF6AA84F"/>
      </patternFill>
    </fill>
    <fill>
      <patternFill patternType="solid">
        <fgColor rgb="FFCC0000"/>
        <bgColor rgb="FFCC0000"/>
      </patternFill>
    </fill>
    <fill>
      <patternFill patternType="solid">
        <fgColor rgb="FF000000"/>
        <bgColor rgb="FF000000"/>
      </patternFill>
    </fill>
    <fill>
      <patternFill patternType="solid">
        <fgColor rgb="FF666666"/>
        <bgColor rgb="FF666666"/>
      </patternFill>
    </fill>
    <fill>
      <patternFill patternType="solid">
        <fgColor theme="0" tint="-4.9989318521683403E-2"/>
        <bgColor rgb="FF0C343D"/>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2060"/>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style="thin">
        <color rgb="FF000000"/>
      </right>
      <top/>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000000"/>
      </left>
      <right style="thick">
        <color rgb="FF000000"/>
      </right>
      <top style="medium">
        <color rgb="FF000000"/>
      </top>
      <bottom style="medium">
        <color rgb="FF000000"/>
      </bottom>
      <diagonal/>
    </border>
    <border>
      <left style="thin">
        <color rgb="FF000000"/>
      </left>
      <right style="thin">
        <color rgb="FF000000"/>
      </right>
      <top/>
      <bottom/>
      <diagonal/>
    </border>
    <border>
      <left style="thick">
        <color rgb="FF000000"/>
      </left>
      <right style="thick">
        <color rgb="FF000000"/>
      </right>
      <top style="thick">
        <color rgb="FF000000"/>
      </top>
      <bottom style="thick">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173">
    <xf numFmtId="0" fontId="0" fillId="0" borderId="0" xfId="0"/>
    <xf numFmtId="0" fontId="2" fillId="3"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3" fillId="0" borderId="1" xfId="0" applyFont="1" applyBorder="1" applyAlignment="1">
      <alignment horizontal="center"/>
    </xf>
    <xf numFmtId="0" fontId="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3" xfId="0" applyFont="1" applyBorder="1" applyAlignment="1">
      <alignment horizontal="left"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 xfId="0" applyFont="1" applyBorder="1" applyAlignment="1">
      <alignment horizontal="left"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7" fillId="0" borderId="1" xfId="0" applyFont="1" applyBorder="1" applyAlignment="1">
      <alignment horizontal="center" vertical="center" wrapText="1"/>
    </xf>
    <xf numFmtId="0" fontId="3" fillId="0" borderId="0" xfId="0" applyFont="1" applyAlignment="1">
      <alignment horizontal="center"/>
    </xf>
    <xf numFmtId="0" fontId="10" fillId="0" borderId="0" xfId="0" applyFont="1"/>
    <xf numFmtId="0" fontId="14" fillId="6" borderId="4" xfId="0" applyFont="1" applyFill="1" applyBorder="1" applyAlignment="1">
      <alignment horizontal="right"/>
    </xf>
    <xf numFmtId="0" fontId="14" fillId="6" borderId="1" xfId="0" applyFont="1" applyFill="1" applyBorder="1" applyAlignment="1">
      <alignment horizontal="right"/>
    </xf>
    <xf numFmtId="0" fontId="14" fillId="6" borderId="12" xfId="0" applyFont="1" applyFill="1" applyBorder="1" applyAlignment="1">
      <alignment horizontal="right"/>
    </xf>
    <xf numFmtId="0" fontId="16" fillId="10" borderId="3"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0" fillId="0" borderId="0" xfId="0" applyFont="1" applyAlignment="1">
      <alignment vertical="center"/>
    </xf>
    <xf numFmtId="0" fontId="17" fillId="11" borderId="3" xfId="0" applyFont="1" applyFill="1" applyBorder="1" applyAlignment="1">
      <alignment horizontal="center" vertical="center"/>
    </xf>
    <xf numFmtId="0" fontId="17" fillId="12" borderId="3" xfId="0" applyFont="1" applyFill="1" applyBorder="1" applyAlignment="1">
      <alignment horizontal="center" vertical="center"/>
    </xf>
    <xf numFmtId="0" fontId="17" fillId="13" borderId="3" xfId="0" applyFont="1" applyFill="1" applyBorder="1" applyAlignment="1">
      <alignment horizontal="center" vertical="center"/>
    </xf>
    <xf numFmtId="0" fontId="17" fillId="14" borderId="3" xfId="0" applyFont="1" applyFill="1" applyBorder="1" applyAlignment="1">
      <alignment horizontal="center" vertical="center"/>
    </xf>
    <xf numFmtId="0" fontId="17" fillId="15" borderId="23" xfId="0" applyFont="1" applyFill="1" applyBorder="1" applyAlignment="1">
      <alignment horizontal="center" vertical="center"/>
    </xf>
    <xf numFmtId="0" fontId="18" fillId="16" borderId="25" xfId="0" applyFont="1" applyFill="1" applyBorder="1" applyAlignment="1">
      <alignment horizontal="center"/>
    </xf>
    <xf numFmtId="0" fontId="18" fillId="16" borderId="26" xfId="0" applyFont="1" applyFill="1" applyBorder="1" applyAlignment="1">
      <alignment horizontal="center"/>
    </xf>
    <xf numFmtId="0" fontId="18" fillId="16" borderId="26" xfId="0" applyFont="1" applyFill="1" applyBorder="1" applyAlignment="1">
      <alignment horizontal="center" wrapText="1"/>
    </xf>
    <xf numFmtId="0" fontId="18" fillId="16" borderId="27" xfId="0" applyFont="1" applyFill="1" applyBorder="1" applyAlignment="1">
      <alignment horizontal="center"/>
    </xf>
    <xf numFmtId="0" fontId="10" fillId="0" borderId="0" xfId="0" applyFont="1" applyAlignment="1">
      <alignment vertical="top"/>
    </xf>
    <xf numFmtId="0" fontId="14" fillId="17" borderId="31" xfId="0" applyFont="1" applyFill="1" applyBorder="1" applyAlignment="1">
      <alignment horizontal="center" vertical="top" wrapText="1"/>
    </xf>
    <xf numFmtId="0" fontId="17" fillId="18" borderId="31" xfId="0" applyFont="1" applyFill="1" applyBorder="1" applyAlignment="1">
      <alignment horizontal="center" vertical="top"/>
    </xf>
    <xf numFmtId="0" fontId="21" fillId="0" borderId="0" xfId="0" applyFont="1"/>
    <xf numFmtId="0" fontId="10" fillId="0" borderId="1" xfId="0" applyFont="1" applyBorder="1"/>
    <xf numFmtId="0" fontId="16" fillId="20" borderId="31" xfId="0" applyFont="1" applyFill="1" applyBorder="1" applyAlignment="1">
      <alignment horizontal="center"/>
    </xf>
    <xf numFmtId="0" fontId="22" fillId="4" borderId="1" xfId="0" applyFont="1" applyFill="1" applyBorder="1"/>
    <xf numFmtId="0" fontId="23" fillId="0" borderId="31" xfId="0" applyFont="1" applyBorder="1" applyAlignment="1">
      <alignment horizontal="center"/>
    </xf>
    <xf numFmtId="0" fontId="20" fillId="0" borderId="4" xfId="0" applyFont="1" applyBorder="1"/>
    <xf numFmtId="0" fontId="20" fillId="0" borderId="1" xfId="0" applyFont="1" applyBorder="1"/>
    <xf numFmtId="0" fontId="21" fillId="0" borderId="0" xfId="0" applyFont="1" applyAlignment="1">
      <alignment vertical="center"/>
    </xf>
    <xf numFmtId="0" fontId="10" fillId="0" borderId="0" xfId="0" applyFont="1" applyAlignment="1">
      <alignment horizontal="right"/>
    </xf>
    <xf numFmtId="0" fontId="0" fillId="0" borderId="0" xfId="0" applyAlignment="1">
      <alignment horizontal="center" vertical="center"/>
    </xf>
    <xf numFmtId="0" fontId="24" fillId="21" borderId="1" xfId="0" applyFont="1" applyFill="1" applyBorder="1" applyAlignment="1">
      <alignment vertical="center"/>
    </xf>
    <xf numFmtId="0" fontId="25" fillId="15" borderId="28" xfId="0" applyFont="1" applyFill="1" applyBorder="1" applyAlignment="1">
      <alignment horizontal="center" vertical="center" wrapText="1"/>
    </xf>
    <xf numFmtId="0" fontId="25" fillId="15" borderId="44" xfId="0" applyFont="1" applyFill="1" applyBorder="1" applyAlignment="1">
      <alignment horizontal="center" vertical="center" wrapText="1"/>
    </xf>
    <xf numFmtId="0" fontId="25" fillId="22" borderId="31" xfId="0" applyFont="1" applyFill="1" applyBorder="1" applyAlignment="1">
      <alignment horizontal="center" vertical="center" wrapText="1"/>
    </xf>
    <xf numFmtId="0" fontId="25" fillId="23" borderId="31"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5" fillId="25" borderId="31" xfId="0" applyFont="1" applyFill="1" applyBorder="1" applyAlignment="1">
      <alignment horizontal="center" vertical="center" wrapText="1"/>
    </xf>
    <xf numFmtId="0" fontId="25" fillId="26" borderId="31" xfId="0" applyFont="1" applyFill="1" applyBorder="1" applyAlignment="1">
      <alignment horizontal="center" vertical="center" wrapText="1"/>
    </xf>
    <xf numFmtId="0" fontId="25" fillId="26" borderId="32" xfId="0" applyFont="1" applyFill="1" applyBorder="1" applyAlignment="1">
      <alignment horizontal="center" vertical="center" wrapText="1"/>
    </xf>
    <xf numFmtId="0" fontId="25" fillId="23" borderId="32" xfId="0" applyFont="1" applyFill="1" applyBorder="1" applyAlignment="1">
      <alignment horizontal="center" vertical="center" wrapText="1"/>
    </xf>
    <xf numFmtId="0" fontId="28" fillId="27" borderId="1" xfId="0" applyFont="1" applyFill="1" applyBorder="1" applyAlignment="1">
      <alignment horizontal="center" vertical="center"/>
    </xf>
    <xf numFmtId="0" fontId="29" fillId="28" borderId="1" xfId="0" applyFont="1" applyFill="1" applyBorder="1" applyAlignment="1">
      <alignment horizontal="center" vertical="center"/>
    </xf>
    <xf numFmtId="0" fontId="29" fillId="28" borderId="2" xfId="0" applyFont="1" applyFill="1" applyBorder="1" applyAlignment="1">
      <alignment horizontal="center" vertical="center"/>
    </xf>
    <xf numFmtId="0" fontId="6" fillId="0" borderId="1" xfId="0" applyFont="1" applyBorder="1" applyAlignment="1">
      <alignment horizontal="center"/>
    </xf>
    <xf numFmtId="0" fontId="32" fillId="29" borderId="1" xfId="0" applyFont="1" applyFill="1" applyBorder="1" applyAlignment="1">
      <alignment horizontal="center"/>
    </xf>
    <xf numFmtId="0" fontId="3" fillId="0" borderId="1" xfId="0" applyFont="1" applyBorder="1"/>
    <xf numFmtId="0" fontId="6" fillId="0" borderId="4" xfId="0" applyFont="1" applyBorder="1" applyAlignment="1">
      <alignment horizontal="center"/>
    </xf>
    <xf numFmtId="0" fontId="32" fillId="30" borderId="4" xfId="0" applyFont="1" applyFill="1" applyBorder="1" applyAlignment="1">
      <alignment horizontal="center"/>
    </xf>
    <xf numFmtId="0" fontId="32" fillId="29" borderId="4" xfId="0" applyFont="1" applyFill="1" applyBorder="1" applyAlignment="1">
      <alignment horizontal="center"/>
    </xf>
    <xf numFmtId="0" fontId="34" fillId="29" borderId="4" xfId="0" applyFont="1" applyFill="1" applyBorder="1" applyAlignment="1">
      <alignment horizontal="center"/>
    </xf>
    <xf numFmtId="0" fontId="32" fillId="31" borderId="4" xfId="0" applyFont="1" applyFill="1" applyBorder="1" applyAlignment="1">
      <alignment horizontal="center"/>
    </xf>
    <xf numFmtId="0" fontId="8" fillId="0" borderId="1" xfId="0" applyFont="1" applyBorder="1" applyAlignment="1">
      <alignment horizontal="center"/>
    </xf>
    <xf numFmtId="0" fontId="8" fillId="0" borderId="4" xfId="0" applyFont="1" applyBorder="1" applyAlignment="1">
      <alignment horizontal="center"/>
    </xf>
    <xf numFmtId="0" fontId="9" fillId="0" borderId="1" xfId="0" applyFont="1" applyBorder="1" applyAlignment="1">
      <alignment horizontal="center" wrapText="1"/>
    </xf>
    <xf numFmtId="0" fontId="32" fillId="32" borderId="1" xfId="0" applyFont="1" applyFill="1" applyBorder="1" applyAlignment="1">
      <alignment horizontal="center"/>
    </xf>
    <xf numFmtId="0" fontId="9" fillId="0" borderId="4" xfId="0" applyFont="1" applyBorder="1" applyAlignment="1">
      <alignment horizontal="center" wrapText="1"/>
    </xf>
    <xf numFmtId="0" fontId="32" fillId="32" borderId="4" xfId="0" applyFont="1" applyFill="1" applyBorder="1" applyAlignment="1">
      <alignment horizontal="center"/>
    </xf>
    <xf numFmtId="0" fontId="9" fillId="0" borderId="1" xfId="0" applyFont="1" applyBorder="1" applyAlignment="1">
      <alignment horizontal="center"/>
    </xf>
    <xf numFmtId="0" fontId="9" fillId="0" borderId="4" xfId="0" applyFont="1" applyBorder="1" applyAlignment="1">
      <alignment horizontal="center"/>
    </xf>
    <xf numFmtId="0" fontId="32" fillId="29" borderId="1" xfId="0" applyFont="1" applyFill="1" applyBorder="1" applyAlignment="1">
      <alignment horizontal="center" wrapText="1"/>
    </xf>
    <xf numFmtId="0" fontId="32" fillId="29" borderId="4" xfId="0" applyFont="1" applyFill="1" applyBorder="1" applyAlignment="1">
      <alignment horizontal="center" wrapText="1"/>
    </xf>
    <xf numFmtId="0" fontId="32" fillId="29" borderId="4" xfId="0" applyFont="1" applyFill="1" applyBorder="1" applyAlignment="1">
      <alignment horizontal="center" vertical="center" wrapText="1"/>
    </xf>
    <xf numFmtId="0" fontId="9" fillId="4" borderId="1" xfId="0" applyFont="1" applyFill="1" applyBorder="1" applyAlignment="1">
      <alignment horizontal="center" wrapText="1"/>
    </xf>
    <xf numFmtId="0" fontId="36" fillId="0" borderId="1" xfId="0" applyFont="1" applyBorder="1" applyAlignment="1">
      <alignment horizontal="center"/>
    </xf>
    <xf numFmtId="0" fontId="36" fillId="0" borderId="4" xfId="0" applyFont="1" applyBorder="1" applyAlignment="1">
      <alignment horizontal="center"/>
    </xf>
    <xf numFmtId="0" fontId="37" fillId="21" borderId="1" xfId="0" applyFont="1" applyFill="1" applyBorder="1" applyAlignment="1">
      <alignment horizontal="center" vertical="center"/>
    </xf>
    <xf numFmtId="0" fontId="31" fillId="0" borderId="1" xfId="0" applyFont="1" applyBorder="1" applyAlignment="1">
      <alignment horizontal="center"/>
    </xf>
    <xf numFmtId="0" fontId="31" fillId="0" borderId="1" xfId="0" applyFont="1" applyBorder="1" applyAlignment="1">
      <alignment horizontal="left"/>
    </xf>
    <xf numFmtId="0" fontId="38" fillId="0" borderId="1" xfId="0" applyFont="1" applyBorder="1" applyAlignment="1">
      <alignment horizontal="center"/>
    </xf>
    <xf numFmtId="0" fontId="38" fillId="0" borderId="4" xfId="0" applyFont="1" applyBorder="1" applyAlignment="1">
      <alignment horizontal="center"/>
    </xf>
    <xf numFmtId="49" fontId="38" fillId="0" borderId="4" xfId="0" applyNumberFormat="1" applyFont="1" applyBorder="1" applyAlignment="1">
      <alignment horizontal="center"/>
    </xf>
    <xf numFmtId="0" fontId="41" fillId="23" borderId="46" xfId="0" applyFont="1" applyFill="1" applyBorder="1" applyAlignment="1">
      <alignment vertical="center"/>
    </xf>
    <xf numFmtId="0" fontId="23" fillId="4" borderId="46" xfId="0" applyFont="1" applyFill="1" applyBorder="1" applyAlignment="1">
      <alignment horizontal="left" vertical="center" wrapText="1"/>
    </xf>
    <xf numFmtId="0" fontId="16" fillId="16" borderId="46" xfId="0" applyFont="1" applyFill="1" applyBorder="1" applyAlignment="1">
      <alignment horizontal="left" vertical="center" wrapText="1"/>
    </xf>
    <xf numFmtId="0" fontId="23" fillId="16" borderId="46" xfId="0" applyFont="1" applyFill="1" applyBorder="1" applyAlignment="1">
      <alignment horizontal="left" vertical="center" wrapText="1"/>
    </xf>
    <xf numFmtId="0" fontId="23" fillId="0" borderId="46" xfId="0" applyFont="1" applyBorder="1" applyAlignment="1">
      <alignment horizontal="left" vertical="center" wrapText="1"/>
    </xf>
    <xf numFmtId="0" fontId="36" fillId="0" borderId="46" xfId="0" applyFont="1" applyBorder="1" applyAlignment="1">
      <alignment vertical="center" wrapText="1"/>
    </xf>
    <xf numFmtId="0" fontId="4" fillId="0" borderId="1" xfId="0" quotePrefix="1" applyFont="1" applyBorder="1" applyAlignment="1">
      <alignment horizontal="center" vertical="center" wrapText="1"/>
    </xf>
    <xf numFmtId="0" fontId="9" fillId="0" borderId="2" xfId="0" quotePrefix="1" applyFont="1" applyBorder="1" applyAlignment="1">
      <alignment horizontal="center" vertical="center" wrapText="1"/>
    </xf>
    <xf numFmtId="0" fontId="43" fillId="36" borderId="10" xfId="0" applyFont="1" applyFill="1" applyBorder="1" applyAlignment="1">
      <alignment vertical="center"/>
    </xf>
    <xf numFmtId="0" fontId="45" fillId="2" borderId="43" xfId="0" applyFont="1" applyFill="1" applyBorder="1" applyAlignment="1">
      <alignment horizontal="center" vertical="center"/>
    </xf>
    <xf numFmtId="0" fontId="27" fillId="35" borderId="43" xfId="0" applyFont="1" applyFill="1" applyBorder="1" applyAlignment="1">
      <alignment horizontal="center" vertical="center"/>
    </xf>
    <xf numFmtId="0" fontId="40" fillId="33" borderId="5" xfId="0" applyFont="1" applyFill="1" applyBorder="1" applyAlignment="1">
      <alignment horizontal="center" vertical="center"/>
    </xf>
    <xf numFmtId="0" fontId="39" fillId="0" borderId="0" xfId="0" applyFont="1" applyAlignment="1">
      <alignment horizontal="center" vertical="center"/>
    </xf>
    <xf numFmtId="0" fontId="0" fillId="0" borderId="0" xfId="0" applyAlignment="1">
      <alignment horizontal="center" vertical="center"/>
    </xf>
    <xf numFmtId="164" fontId="3" fillId="35" borderId="42" xfId="0" applyNumberFormat="1" applyFont="1" applyFill="1" applyBorder="1" applyAlignment="1">
      <alignment horizontal="center" vertical="center"/>
    </xf>
    <xf numFmtId="164" fontId="3" fillId="35" borderId="43" xfId="0" applyNumberFormat="1" applyFont="1" applyFill="1" applyBorder="1" applyAlignment="1">
      <alignment horizontal="center" vertical="center"/>
    </xf>
    <xf numFmtId="0" fontId="3" fillId="35" borderId="42" xfId="0" applyFont="1" applyFill="1" applyBorder="1" applyAlignment="1">
      <alignment horizontal="center" vertical="center"/>
    </xf>
    <xf numFmtId="0" fontId="3" fillId="35" borderId="43" xfId="0" applyFont="1" applyFill="1" applyBorder="1" applyAlignment="1">
      <alignment horizontal="center" vertical="center"/>
    </xf>
    <xf numFmtId="0" fontId="42" fillId="35" borderId="1" xfId="0" applyFont="1" applyFill="1" applyBorder="1" applyAlignment="1">
      <alignment horizontal="center" vertical="center"/>
    </xf>
    <xf numFmtId="0" fontId="42" fillId="35" borderId="4" xfId="0" applyFont="1" applyFill="1" applyBorder="1" applyAlignment="1">
      <alignment horizontal="center" vertical="center"/>
    </xf>
    <xf numFmtId="164" fontId="42" fillId="35" borderId="1" xfId="0" applyNumberFormat="1" applyFont="1" applyFill="1" applyBorder="1" applyAlignment="1">
      <alignment horizontal="center" vertical="center"/>
    </xf>
    <xf numFmtId="0" fontId="30" fillId="0" borderId="12" xfId="0" applyFont="1" applyBorder="1" applyAlignment="1">
      <alignment horizontal="center" vertical="center"/>
    </xf>
    <xf numFmtId="0" fontId="31" fillId="0" borderId="12" xfId="0" applyFont="1" applyBorder="1" applyAlignment="1">
      <alignment horizontal="center" vertical="center"/>
    </xf>
    <xf numFmtId="0" fontId="31" fillId="0" borderId="12" xfId="0" applyFont="1" applyBorder="1" applyAlignment="1">
      <alignment horizontal="center" vertical="center" wrapText="1"/>
    </xf>
    <xf numFmtId="0" fontId="35" fillId="4" borderId="12" xfId="0" applyFont="1" applyFill="1" applyBorder="1" applyAlignment="1">
      <alignment horizontal="center" vertical="center" wrapText="1"/>
    </xf>
    <xf numFmtId="0" fontId="44" fillId="37" borderId="47" xfId="0" applyFont="1" applyFill="1" applyBorder="1" applyAlignment="1">
      <alignment horizontal="center" vertical="center"/>
    </xf>
    <xf numFmtId="0" fontId="44" fillId="37" borderId="48" xfId="0" applyFont="1" applyFill="1" applyBorder="1" applyAlignment="1">
      <alignment horizontal="center" vertical="center"/>
    </xf>
    <xf numFmtId="0" fontId="44" fillId="37" borderId="49" xfId="0" applyFont="1" applyFill="1" applyBorder="1" applyAlignment="1">
      <alignment horizontal="center" vertical="center"/>
    </xf>
    <xf numFmtId="0" fontId="30" fillId="0" borderId="12" xfId="0" applyFont="1" applyBorder="1" applyAlignment="1">
      <alignment horizontal="center" vertical="center" wrapText="1"/>
    </xf>
    <xf numFmtId="0" fontId="11" fillId="2" borderId="0" xfId="0" applyFont="1" applyFill="1" applyAlignment="1">
      <alignment horizontal="center" vertical="center"/>
    </xf>
    <xf numFmtId="0" fontId="10" fillId="2" borderId="0" xfId="0" applyFont="1" applyFill="1" applyAlignment="1">
      <alignment horizontal="center" vertical="center"/>
    </xf>
    <xf numFmtId="0" fontId="12" fillId="5" borderId="5" xfId="0" applyFont="1" applyFill="1" applyBorder="1" applyAlignment="1">
      <alignment horizontal="center" vertical="center"/>
    </xf>
    <xf numFmtId="0" fontId="14" fillId="7" borderId="8" xfId="0" applyFont="1" applyFill="1" applyBorder="1" applyAlignment="1">
      <alignment horizontal="left" vertical="center" wrapText="1"/>
    </xf>
    <xf numFmtId="0" fontId="14" fillId="7" borderId="10" xfId="0" applyFont="1" applyFill="1" applyBorder="1" applyAlignment="1">
      <alignment horizontal="left" vertical="center" wrapText="1"/>
    </xf>
    <xf numFmtId="0" fontId="14" fillId="7" borderId="13" xfId="0" applyFont="1" applyFill="1" applyBorder="1" applyAlignment="1">
      <alignment horizontal="left" vertical="center" wrapText="1"/>
    </xf>
    <xf numFmtId="0" fontId="14" fillId="17" borderId="28" xfId="0" applyFont="1" applyFill="1" applyBorder="1" applyAlignment="1">
      <alignment horizontal="center" wrapText="1"/>
    </xf>
    <xf numFmtId="0" fontId="14" fillId="17" borderId="28" xfId="0" applyFont="1" applyFill="1" applyBorder="1" applyAlignment="1">
      <alignment horizontal="center" vertical="top" wrapText="1"/>
    </xf>
    <xf numFmtId="0" fontId="15" fillId="8" borderId="16" xfId="0" applyFont="1" applyFill="1" applyBorder="1" applyAlignment="1">
      <alignment horizontal="center" vertical="center" wrapText="1"/>
    </xf>
    <xf numFmtId="0" fontId="17" fillId="18" borderId="28" xfId="0" applyFont="1" applyFill="1" applyBorder="1" applyAlignment="1">
      <alignment horizontal="center"/>
    </xf>
    <xf numFmtId="0" fontId="16" fillId="9" borderId="22" xfId="0" applyFont="1" applyFill="1" applyBorder="1" applyAlignment="1">
      <alignment horizontal="center" vertical="center" wrapText="1"/>
    </xf>
    <xf numFmtId="0" fontId="19" fillId="19" borderId="32" xfId="0" applyFont="1" applyFill="1" applyBorder="1" applyAlignment="1">
      <alignment horizontal="center"/>
    </xf>
    <xf numFmtId="0" fontId="20" fillId="0" borderId="32" xfId="0" applyFont="1" applyBorder="1" applyAlignment="1">
      <alignment horizontal="center" vertical="top" wrapText="1"/>
    </xf>
    <xf numFmtId="0" fontId="19" fillId="19" borderId="33" xfId="0" applyFont="1" applyFill="1" applyBorder="1" applyAlignment="1">
      <alignment horizontal="center" vertical="center"/>
    </xf>
    <xf numFmtId="0" fontId="10" fillId="0" borderId="33" xfId="0" applyFont="1" applyBorder="1" applyAlignment="1">
      <alignment horizontal="center" vertical="center" wrapText="1"/>
    </xf>
    <xf numFmtId="0" fontId="19" fillId="19" borderId="32" xfId="0" applyFont="1" applyFill="1" applyBorder="1" applyAlignment="1">
      <alignment horizontal="center" vertical="center" wrapText="1"/>
    </xf>
    <xf numFmtId="0" fontId="20" fillId="0" borderId="32" xfId="0" applyFont="1" applyBorder="1" applyAlignment="1">
      <alignment horizontal="center" vertical="center"/>
    </xf>
    <xf numFmtId="0" fontId="20" fillId="0" borderId="32" xfId="0" applyFont="1" applyBorder="1" applyAlignment="1">
      <alignment horizontal="center" vertical="center" wrapText="1"/>
    </xf>
    <xf numFmtId="0" fontId="1" fillId="2" borderId="0" xfId="0" applyFont="1" applyFill="1" applyAlignment="1">
      <alignment horizontal="center" vertical="center"/>
    </xf>
    <xf numFmtId="0" fontId="0" fillId="2" borderId="0" xfId="0" applyFill="1" applyAlignment="1">
      <alignment horizontal="center" vertical="center"/>
    </xf>
    <xf numFmtId="0" fontId="33" fillId="34" borderId="7" xfId="0" applyFont="1" applyFill="1" applyBorder="1" applyAlignment="1"/>
    <xf numFmtId="0" fontId="33" fillId="0" borderId="45" xfId="0" applyFont="1" applyBorder="1" applyAlignment="1"/>
    <xf numFmtId="0" fontId="33" fillId="0" borderId="4" xfId="0" applyFont="1" applyBorder="1" applyAlignment="1"/>
    <xf numFmtId="0" fontId="13" fillId="0" borderId="6" xfId="0" applyFont="1" applyBorder="1" applyAlignment="1"/>
    <xf numFmtId="0" fontId="13" fillId="0" borderId="7" xfId="0" applyFont="1" applyBorder="1" applyAlignment="1"/>
    <xf numFmtId="0" fontId="13" fillId="0" borderId="9" xfId="0" applyFont="1" applyBorder="1" applyAlignment="1"/>
    <xf numFmtId="0" fontId="13" fillId="0" borderId="3" xfId="0" applyFont="1" applyBorder="1" applyAlignment="1"/>
    <xf numFmtId="0" fontId="13" fillId="0" borderId="11" xfId="0" applyFont="1" applyBorder="1" applyAlignment="1"/>
    <xf numFmtId="0" fontId="13" fillId="0" borderId="2" xfId="0" applyFont="1" applyBorder="1" applyAlignment="1"/>
    <xf numFmtId="0" fontId="13" fillId="0" borderId="14" xfId="0" applyFont="1" applyBorder="1" applyAlignment="1"/>
    <xf numFmtId="0" fontId="13" fillId="0" borderId="15"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21" xfId="0" applyFont="1" applyBorder="1" applyAlignment="1"/>
    <xf numFmtId="0" fontId="13" fillId="0" borderId="24" xfId="0" applyFont="1" applyBorder="1" applyAlignment="1"/>
    <xf numFmtId="0" fontId="13" fillId="0" borderId="29" xfId="0" applyFont="1" applyBorder="1" applyAlignment="1"/>
    <xf numFmtId="0" fontId="13" fillId="0" borderId="30" xfId="0" applyFont="1" applyBorder="1" applyAlignment="1"/>
    <xf numFmtId="0" fontId="13" fillId="0" borderId="34" xfId="0" applyFont="1" applyBorder="1" applyAlignment="1"/>
    <xf numFmtId="0" fontId="13" fillId="0" borderId="35" xfId="0" applyFont="1" applyBorder="1" applyAlignment="1"/>
    <xf numFmtId="0" fontId="13" fillId="0" borderId="36" xfId="0" applyFont="1" applyBorder="1" applyAlignment="1"/>
    <xf numFmtId="0" fontId="13" fillId="0" borderId="37" xfId="0" applyFont="1" applyBorder="1" applyAlignment="1"/>
    <xf numFmtId="0" fontId="10" fillId="0" borderId="0" xfId="0" applyFont="1" applyAlignment="1"/>
    <xf numFmtId="0" fontId="13" fillId="0" borderId="38" xfId="0" applyFont="1" applyBorder="1" applyAlignment="1"/>
    <xf numFmtId="0" fontId="13" fillId="0" borderId="39" xfId="0" applyFont="1" applyBorder="1" applyAlignment="1"/>
    <xf numFmtId="0" fontId="13" fillId="0" borderId="40" xfId="0" applyFont="1" applyBorder="1" applyAlignment="1"/>
    <xf numFmtId="0" fontId="13" fillId="0" borderId="41" xfId="0" applyFont="1" applyBorder="1" applyAlignment="1"/>
    <xf numFmtId="0" fontId="13" fillId="0" borderId="27" xfId="0" applyFont="1" applyBorder="1" applyAlignment="1"/>
  </cellXfs>
  <cellStyles count="1">
    <cellStyle name="Normal" xfId="0" builtinId="0"/>
  </cellStyles>
  <dxfs count="21">
    <dxf>
      <font>
        <b/>
        <i val="0"/>
        <color theme="2"/>
      </font>
      <fill>
        <patternFill patternType="solid">
          <bgColor rgb="FF00B050"/>
        </patternFill>
      </fill>
    </dxf>
    <dxf>
      <font>
        <color theme="2"/>
      </font>
      <fill>
        <patternFill patternType="solid">
          <bgColor rgb="FF00B050"/>
        </patternFill>
      </fill>
    </dxf>
    <dxf>
      <font>
        <b/>
        <i val="0"/>
        <color theme="2"/>
      </font>
      <fill>
        <patternFill patternType="solid">
          <bgColor rgb="FFC00000"/>
        </patternFill>
      </fill>
    </dxf>
    <dxf>
      <font>
        <b/>
        <i val="0"/>
        <color theme="2"/>
      </font>
      <fill>
        <patternFill patternType="solid">
          <bgColor theme="3" tint="0.249977111117893"/>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PivotStylePreset2_Accent1" table="0" count="10" xr9:uid="{267968C8-6FFD-4C36-ACC1-9EA1FD1885CA}">
      <tableStyleElement type="headerRow" dxfId="13"/>
      <tableStyleElement type="totalRow" dxfId="12"/>
      <tableStyleElement type="firstRowStripe" dxfId="11"/>
      <tableStyleElement type="firstColumnStripe"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en-GB"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911197747455098"/>
          <c:y val="0.234733893557423"/>
          <c:w val="0.42451808533679902"/>
          <c:h val="0.73202614379084996"/>
        </c:manualLayout>
      </c:layout>
      <c:pieChart>
        <c:varyColors val="1"/>
        <c:ser>
          <c:idx val="0"/>
          <c:order val="0"/>
          <c:dPt>
            <c:idx val="0"/>
            <c:bubble3D val="0"/>
            <c:spPr>
              <a:gradFill>
                <a:gsLst>
                  <a:gs pos="0">
                    <a:schemeClr val="accent6">
                      <a:hueOff val="-1670000"/>
                    </a:schemeClr>
                  </a:gs>
                  <a:gs pos="100000">
                    <a:schemeClr val="accent6"/>
                  </a:gs>
                </a:gsLst>
                <a:lin ang="5400000" scaled="0"/>
              </a:gradFill>
              <a:ln>
                <a:gradFill>
                  <a:gsLst>
                    <a:gs pos="0">
                      <a:schemeClr val="accent6">
                        <a:lumMod val="75000"/>
                        <a:hueOff val="-1670000"/>
                      </a:schemeClr>
                    </a:gs>
                    <a:gs pos="100000">
                      <a:schemeClr val="accent6">
                        <a:lumMod val="75000"/>
                      </a:schemeClr>
                    </a:gs>
                  </a:gsLst>
                  <a:lin ang="5160000" scaled="1"/>
                </a:gradFill>
              </a:ln>
              <a:effectLst/>
            </c:spPr>
            <c:extLst>
              <c:ext xmlns:c16="http://schemas.microsoft.com/office/drawing/2014/chart" uri="{C3380CC4-5D6E-409C-BE32-E72D297353CC}">
                <c16:uniqueId val="{00000001-F93C-43F6-82DF-231C19EEE94F}"/>
              </c:ext>
            </c:extLst>
          </c:dPt>
          <c:dPt>
            <c:idx val="1"/>
            <c:bubble3D val="0"/>
            <c:spPr>
              <a:gradFill>
                <a:gsLst>
                  <a:gs pos="0">
                    <a:schemeClr val="accent5">
                      <a:hueOff val="-1670000"/>
                    </a:schemeClr>
                  </a:gs>
                  <a:gs pos="100000">
                    <a:schemeClr val="accent5"/>
                  </a:gs>
                </a:gsLst>
                <a:lin ang="5400000" scaled="0"/>
              </a:gradFill>
              <a:ln>
                <a:gradFill>
                  <a:gsLst>
                    <a:gs pos="0">
                      <a:schemeClr val="accent5">
                        <a:lumMod val="75000"/>
                        <a:hueOff val="-1670000"/>
                      </a:schemeClr>
                    </a:gs>
                    <a:gs pos="100000">
                      <a:schemeClr val="accent5">
                        <a:lumMod val="75000"/>
                      </a:schemeClr>
                    </a:gs>
                  </a:gsLst>
                  <a:lin ang="5160000" scaled="1"/>
                </a:gradFill>
              </a:ln>
              <a:effectLst/>
            </c:spPr>
            <c:extLst>
              <c:ext xmlns:c16="http://schemas.microsoft.com/office/drawing/2014/chart" uri="{C3380CC4-5D6E-409C-BE32-E72D297353CC}">
                <c16:uniqueId val="{00000003-F93C-43F6-82DF-231C19EEE94F}"/>
              </c:ext>
            </c:extLst>
          </c:dPt>
          <c:dPt>
            <c:idx val="2"/>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extLst>
              <c:ext xmlns:c16="http://schemas.microsoft.com/office/drawing/2014/chart" uri="{C3380CC4-5D6E-409C-BE32-E72D297353CC}">
                <c16:uniqueId val="{00000005-F93C-43F6-82DF-231C19EEE94F}"/>
              </c:ext>
            </c:extLst>
          </c:dPt>
          <c:dPt>
            <c:idx val="3"/>
            <c:bubble3D val="0"/>
            <c:spPr>
              <a:gradFill>
                <a:gsLst>
                  <a:gs pos="0">
                    <a:schemeClr val="accent6">
                      <a:lumMod val="60000"/>
                      <a:hueOff val="-1670000"/>
                    </a:schemeClr>
                  </a:gs>
                  <a:gs pos="100000">
                    <a:schemeClr val="accent6">
                      <a:lumMod val="60000"/>
                    </a:schemeClr>
                  </a:gs>
                </a:gsLst>
                <a:lin ang="5400000" scaled="0"/>
              </a:gradFill>
              <a:ln>
                <a:gradFill>
                  <a:gsLst>
                    <a:gs pos="0">
                      <a:schemeClr val="accent6">
                        <a:lumMod val="60000"/>
                        <a:lumMod val="75000"/>
                        <a:hueOff val="-1670000"/>
                      </a:schemeClr>
                    </a:gs>
                    <a:gs pos="100000">
                      <a:schemeClr val="accent6">
                        <a:lumMod val="60000"/>
                        <a:lumMod val="75000"/>
                      </a:schemeClr>
                    </a:gs>
                  </a:gsLst>
                  <a:lin ang="5160000" scaled="1"/>
                </a:gradFill>
              </a:ln>
              <a:effectLst/>
            </c:spPr>
            <c:extLst>
              <c:ext xmlns:c16="http://schemas.microsoft.com/office/drawing/2014/chart" uri="{C3380CC4-5D6E-409C-BE32-E72D297353CC}">
                <c16:uniqueId val="{00000007-F93C-43F6-82DF-231C19EEE94F}"/>
              </c:ext>
            </c:extLst>
          </c:dPt>
          <c:dPt>
            <c:idx val="4"/>
            <c:bubble3D val="0"/>
            <c:spPr>
              <a:gradFill>
                <a:gsLst>
                  <a:gs pos="0">
                    <a:schemeClr val="accent5">
                      <a:lumMod val="60000"/>
                      <a:hueOff val="-1670000"/>
                    </a:schemeClr>
                  </a:gs>
                  <a:gs pos="100000">
                    <a:schemeClr val="accent5">
                      <a:lumMod val="60000"/>
                    </a:schemeClr>
                  </a:gs>
                </a:gsLst>
                <a:lin ang="5400000" scaled="0"/>
              </a:gradFill>
              <a:ln>
                <a:gradFill>
                  <a:gsLst>
                    <a:gs pos="0">
                      <a:schemeClr val="accent5">
                        <a:lumMod val="60000"/>
                        <a:lumMod val="75000"/>
                        <a:hueOff val="-1670000"/>
                      </a:schemeClr>
                    </a:gs>
                    <a:gs pos="100000">
                      <a:schemeClr val="accent5">
                        <a:lumMod val="60000"/>
                        <a:lumMod val="75000"/>
                      </a:schemeClr>
                    </a:gs>
                  </a:gsLst>
                  <a:lin ang="5160000" scaled="1"/>
                </a:gradFill>
              </a:ln>
              <a:effectLst/>
            </c:spPr>
            <c:extLst>
              <c:ext xmlns:c16="http://schemas.microsoft.com/office/drawing/2014/chart" uri="{C3380CC4-5D6E-409C-BE32-E72D297353CC}">
                <c16:uniqueId val="{00000009-F93C-43F6-82DF-231C19EEE94F}"/>
              </c:ext>
            </c:extLst>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35000"/>
                      <a:lumOff val="65000"/>
                    </a:schemeClr>
                  </a:solidFill>
                </a:ln>
                <a:effectLst/>
              </c:spPr>
            </c:leaderLines>
            <c:extLst>
              <c:ext xmlns:c15="http://schemas.microsoft.com/office/drawing/2012/chart" uri="{CE6537A1-D6FC-4f65-9D91-7224C49458BB}"/>
            </c:extLst>
          </c:dLbls>
          <c:cat>
            <c:strRef>
              <c:f>Report!$C$12:$G$12</c:f>
              <c:strCache>
                <c:ptCount val="5"/>
                <c:pt idx="0">
                  <c:v>PASS</c:v>
                </c:pt>
                <c:pt idx="1">
                  <c:v>FAIL</c:v>
                </c:pt>
                <c:pt idx="2">
                  <c:v>Blocked</c:v>
                </c:pt>
                <c:pt idx="3">
                  <c:v>Not Executed</c:v>
                </c:pt>
                <c:pt idx="4">
                  <c:v>Out Of Scope</c:v>
                </c:pt>
              </c:strCache>
            </c:strRef>
          </c:cat>
          <c:val>
            <c:numRef>
              <c:f>Report!$C$13:$G$13</c:f>
              <c:numCache>
                <c:formatCode>General</c:formatCode>
                <c:ptCount val="5"/>
                <c:pt idx="0">
                  <c:v>194</c:v>
                </c:pt>
                <c:pt idx="1">
                  <c:v>20</c:v>
                </c:pt>
                <c:pt idx="2">
                  <c:v>42</c:v>
                </c:pt>
                <c:pt idx="3">
                  <c:v>0</c:v>
                </c:pt>
                <c:pt idx="4">
                  <c:v>0</c:v>
                </c:pt>
              </c:numCache>
            </c:numRef>
          </c:val>
          <c:extLst>
            <c:ext xmlns:c16="http://schemas.microsoft.com/office/drawing/2014/chart" uri="{C3380CC4-5D6E-409C-BE32-E72D297353CC}">
              <c16:uniqueId val="{0000000A-F93C-43F6-82DF-231C19EEE94F}"/>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dPt>
                  <c:idx val="0"/>
                  <c:bubble3D val="0"/>
                  <c:spPr>
                    <a:gradFill>
                      <a:gsLst>
                        <a:gs pos="0">
                          <a:schemeClr val="accent6">
                            <a:hueOff val="-1670000"/>
                          </a:schemeClr>
                        </a:gs>
                        <a:gs pos="100000">
                          <a:schemeClr val="accent6"/>
                        </a:gs>
                      </a:gsLst>
                      <a:lin ang="5400000" scaled="0"/>
                    </a:gradFill>
                    <a:ln>
                      <a:gradFill>
                        <a:gsLst>
                          <a:gs pos="0">
                            <a:schemeClr val="accent6">
                              <a:lumMod val="75000"/>
                              <a:hueOff val="-1670000"/>
                            </a:schemeClr>
                          </a:gs>
                          <a:gs pos="100000">
                            <a:schemeClr val="accent6">
                              <a:lumMod val="75000"/>
                            </a:schemeClr>
                          </a:gs>
                        </a:gsLst>
                        <a:lin ang="5160000" scaled="1"/>
                      </a:gradFill>
                    </a:ln>
                    <a:effectLst/>
                  </c:spPr>
                  <c:extLst>
                    <c:ext xmlns:c16="http://schemas.microsoft.com/office/drawing/2014/chart" uri="{C3380CC4-5D6E-409C-BE32-E72D297353CC}">
                      <c16:uniqueId val="{0000000C-F93C-43F6-82DF-231C19EEE94F}"/>
                    </c:ext>
                  </c:extLst>
                </c:dPt>
                <c:dPt>
                  <c:idx val="1"/>
                  <c:bubble3D val="0"/>
                  <c:spPr>
                    <a:gradFill>
                      <a:gsLst>
                        <a:gs pos="0">
                          <a:schemeClr val="accent5">
                            <a:hueOff val="-1670000"/>
                          </a:schemeClr>
                        </a:gs>
                        <a:gs pos="100000">
                          <a:schemeClr val="accent5"/>
                        </a:gs>
                      </a:gsLst>
                      <a:lin ang="5400000" scaled="0"/>
                    </a:gradFill>
                    <a:ln>
                      <a:gradFill>
                        <a:gsLst>
                          <a:gs pos="0">
                            <a:schemeClr val="accent5">
                              <a:lumMod val="75000"/>
                              <a:hueOff val="-1670000"/>
                            </a:schemeClr>
                          </a:gs>
                          <a:gs pos="100000">
                            <a:schemeClr val="accent5">
                              <a:lumMod val="75000"/>
                            </a:schemeClr>
                          </a:gs>
                        </a:gsLst>
                        <a:lin ang="5160000" scaled="1"/>
                      </a:gradFill>
                    </a:ln>
                    <a:effectLst/>
                  </c:spPr>
                  <c:extLst>
                    <c:ext xmlns:c16="http://schemas.microsoft.com/office/drawing/2014/chart" uri="{C3380CC4-5D6E-409C-BE32-E72D297353CC}">
                      <c16:uniqueId val="{0000000E-F93C-43F6-82DF-231C19EEE94F}"/>
                    </c:ext>
                  </c:extLst>
                </c:dPt>
                <c:dPt>
                  <c:idx val="2"/>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extLst>
                    <c:ext xmlns:c16="http://schemas.microsoft.com/office/drawing/2014/chart" uri="{C3380CC4-5D6E-409C-BE32-E72D297353CC}">
                      <c16:uniqueId val="{00000010-F93C-43F6-82DF-231C19EEE94F}"/>
                    </c:ext>
                  </c:extLst>
                </c:dPt>
                <c:dPt>
                  <c:idx val="3"/>
                  <c:bubble3D val="0"/>
                  <c:spPr>
                    <a:gradFill>
                      <a:gsLst>
                        <a:gs pos="0">
                          <a:schemeClr val="accent6">
                            <a:lumMod val="60000"/>
                            <a:hueOff val="-1670000"/>
                          </a:schemeClr>
                        </a:gs>
                        <a:gs pos="100000">
                          <a:schemeClr val="accent6">
                            <a:lumMod val="60000"/>
                          </a:schemeClr>
                        </a:gs>
                      </a:gsLst>
                      <a:lin ang="5400000" scaled="0"/>
                    </a:gradFill>
                    <a:ln>
                      <a:gradFill>
                        <a:gsLst>
                          <a:gs pos="0">
                            <a:schemeClr val="accent6">
                              <a:lumMod val="60000"/>
                              <a:lumMod val="75000"/>
                              <a:hueOff val="-1670000"/>
                            </a:schemeClr>
                          </a:gs>
                          <a:gs pos="100000">
                            <a:schemeClr val="accent6">
                              <a:lumMod val="60000"/>
                              <a:lumMod val="75000"/>
                            </a:schemeClr>
                          </a:gs>
                        </a:gsLst>
                        <a:lin ang="5160000" scaled="1"/>
                      </a:gradFill>
                    </a:ln>
                    <a:effectLst/>
                  </c:spPr>
                  <c:extLst>
                    <c:ext xmlns:c16="http://schemas.microsoft.com/office/drawing/2014/chart" uri="{C3380CC4-5D6E-409C-BE32-E72D297353CC}">
                      <c16:uniqueId val="{00000012-F93C-43F6-82DF-231C19EEE94F}"/>
                    </c:ext>
                  </c:extLst>
                </c:dPt>
                <c:dPt>
                  <c:idx val="4"/>
                  <c:bubble3D val="0"/>
                  <c:spPr>
                    <a:gradFill>
                      <a:gsLst>
                        <a:gs pos="0">
                          <a:schemeClr val="accent5">
                            <a:lumMod val="60000"/>
                            <a:hueOff val="-1670000"/>
                          </a:schemeClr>
                        </a:gs>
                        <a:gs pos="100000">
                          <a:schemeClr val="accent5">
                            <a:lumMod val="60000"/>
                          </a:schemeClr>
                        </a:gs>
                      </a:gsLst>
                      <a:lin ang="5400000" scaled="0"/>
                    </a:gradFill>
                    <a:ln>
                      <a:gradFill>
                        <a:gsLst>
                          <a:gs pos="0">
                            <a:schemeClr val="accent5">
                              <a:lumMod val="60000"/>
                              <a:lumMod val="75000"/>
                              <a:hueOff val="-1670000"/>
                            </a:schemeClr>
                          </a:gs>
                          <a:gs pos="100000">
                            <a:schemeClr val="accent5">
                              <a:lumMod val="60000"/>
                              <a:lumMod val="75000"/>
                            </a:schemeClr>
                          </a:gs>
                        </a:gsLst>
                        <a:lin ang="5160000" scaled="1"/>
                      </a:gradFill>
                    </a:ln>
                    <a:effectLst/>
                  </c:spPr>
                  <c:extLst>
                    <c:ext xmlns:c16="http://schemas.microsoft.com/office/drawing/2014/chart" uri="{C3380CC4-5D6E-409C-BE32-E72D297353CC}">
                      <c16:uniqueId val="{00000014-F93C-43F6-82DF-231C19EEE94F}"/>
                    </c:ext>
                  </c:extLst>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35000"/>
                            <a:lumOff val="65000"/>
                          </a:schemeClr>
                        </a:solidFill>
                      </a:ln>
                      <a:effectLst/>
                    </c:spPr>
                  </c:leaderLines>
                  <c:extLst>
                    <c:ext uri="{CE6537A1-D6FC-4f65-9D91-7224C49458BB}"/>
                  </c:extLst>
                </c:dLbls>
                <c:cat>
                  <c:strRef>
                    <c:extLst>
                      <c:ext uri="{02D57815-91ED-43cb-92C2-25804820EDAC}">
                        <c15:formulaRef>
                          <c15:sqref>Report!$C$12:$G$12</c15:sqref>
                        </c15:formulaRef>
                      </c:ext>
                    </c:extLst>
                    <c:strCache>
                      <c:ptCount val="5"/>
                      <c:pt idx="0">
                        <c:v>PASS</c:v>
                      </c:pt>
                      <c:pt idx="1">
                        <c:v>FAIL</c:v>
                      </c:pt>
                      <c:pt idx="2">
                        <c:v>Blocked</c:v>
                      </c:pt>
                      <c:pt idx="3">
                        <c:v>Not Executed</c:v>
                      </c:pt>
                      <c:pt idx="4">
                        <c:v>Out Of Scope</c:v>
                      </c:pt>
                    </c:strCache>
                  </c:strRef>
                </c:cat>
                <c:val>
                  <c:numRef>
                    <c:extLst>
                      <c:ext uri="{02D57815-91ED-43cb-92C2-25804820EDAC}">
                        <c15:formulaRef>
                          <c15:sqref>Report!$C$14:$G$14</c15:sqref>
                        </c15:formulaRef>
                      </c:ext>
                    </c:extLst>
                    <c:numCache>
                      <c:formatCode>General</c:formatCode>
                      <c:ptCount val="5"/>
                      <c:pt idx="0">
                        <c:v>194</c:v>
                      </c:pt>
                      <c:pt idx="1">
                        <c:v>20</c:v>
                      </c:pt>
                      <c:pt idx="2">
                        <c:v>42</c:v>
                      </c:pt>
                      <c:pt idx="4">
                        <c:v>0</c:v>
                      </c:pt>
                    </c:numCache>
                  </c:numRef>
                </c:val>
                <c:extLst>
                  <c:ext xmlns:c16="http://schemas.microsoft.com/office/drawing/2014/chart" uri="{C3380CC4-5D6E-409C-BE32-E72D297353CC}">
                    <c16:uniqueId val="{00000015-F93C-43F6-82DF-231C19EEE94F}"/>
                  </c:ext>
                </c:extLst>
              </c15:ser>
            </c15:filteredPieSeries>
          </c:ext>
        </c:extLst>
      </c:pieChart>
      <c:spPr>
        <a:noFill/>
        <a:ln>
          <a:noFill/>
        </a:ln>
        <a:effectLst/>
      </c:spPr>
    </c:plotArea>
    <c:legend>
      <c:legendPos val="b"/>
      <c:layout>
        <c:manualLayout>
          <c:xMode val="edge"/>
          <c:yMode val="edge"/>
          <c:x val="0.23283517435564199"/>
          <c:y val="0.13109243697479001"/>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488cd61-2ed3-4904-abd6-b5d8158378ec}"/>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hueOff val="-1670000"/>
            </a:schemeClr>
          </a:gs>
          <a:gs pos="100000">
            <a:schemeClr val="phClr"/>
          </a:gs>
        </a:gsLst>
        <a:lin ang="5400000" scaled="0"/>
      </a:gradFill>
      <a:ln>
        <a:gradFill>
          <a:gsLst>
            <a:gs pos="0">
              <a:schemeClr val="phClr">
                <a:lumMod val="75000"/>
                <a:hueOff val="-1670000"/>
              </a:schemeClr>
            </a:gs>
            <a:gs pos="100000">
              <a:schemeClr val="phClr">
                <a:lumMod val="75000"/>
              </a:schemeClr>
            </a:gs>
          </a:gsLst>
          <a:lin ang="516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3</xdr:row>
      <xdr:rowOff>90805</xdr:rowOff>
    </xdr:from>
    <xdr:to>
      <xdr:col>18</xdr:col>
      <xdr:colOff>453390</xdr:colOff>
      <xdr:row>67</xdr:row>
      <xdr:rowOff>152400</xdr:rowOff>
    </xdr:to>
    <xdr:pic>
      <xdr:nvPicPr>
        <xdr:cNvPr id="2" name="Picture 1" descr="OpenCart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90575" y="576580"/>
          <a:ext cx="10635615" cy="104247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650875</xdr:colOff>
      <xdr:row>15</xdr:row>
      <xdr:rowOff>149225</xdr:rowOff>
    </xdr:from>
    <xdr:to>
      <xdr:col>10</xdr:col>
      <xdr:colOff>4428490</xdr:colOff>
      <xdr:row>32</xdr:row>
      <xdr:rowOff>149225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4"/>
  <sheetViews>
    <sheetView zoomScale="85" zoomScaleNormal="85" workbookViewId="0">
      <selection activeCell="D2" sqref="D2"/>
    </sheetView>
  </sheetViews>
  <sheetFormatPr defaultColWidth="34.7109375" defaultRowHeight="12.75"/>
  <cols>
    <col min="1" max="1" width="8.85546875" customWidth="1"/>
    <col min="2" max="2" width="34.7109375" customWidth="1"/>
    <col min="3" max="3" width="77.85546875" customWidth="1"/>
    <col min="4" max="4" width="34.7109375" customWidth="1"/>
  </cols>
  <sheetData>
    <row r="1" spans="2:3" ht="32.1" customHeight="1">
      <c r="B1" s="106" t="s">
        <v>0</v>
      </c>
      <c r="C1" s="144"/>
    </row>
    <row r="2" spans="2:3" ht="21.95" customHeight="1">
      <c r="B2" s="95" t="s">
        <v>1</v>
      </c>
      <c r="C2" s="96" t="s">
        <v>2</v>
      </c>
    </row>
    <row r="3" spans="2:3" ht="17.25">
      <c r="B3" s="97"/>
      <c r="C3" s="98"/>
    </row>
    <row r="4" spans="2:3" ht="143.25">
      <c r="B4" s="95" t="s">
        <v>3</v>
      </c>
      <c r="C4" s="96" t="s">
        <v>4</v>
      </c>
    </row>
    <row r="5" spans="2:3" ht="17.25">
      <c r="B5" s="97"/>
      <c r="C5" s="98"/>
    </row>
    <row r="6" spans="2:3" ht="64.5">
      <c r="B6" s="95" t="s">
        <v>5</v>
      </c>
      <c r="C6" s="96" t="s">
        <v>6</v>
      </c>
    </row>
    <row r="7" spans="2:3" ht="17.25">
      <c r="B7" s="97"/>
      <c r="C7" s="98"/>
    </row>
    <row r="8" spans="2:3" ht="33">
      <c r="B8" s="95" t="s">
        <v>7</v>
      </c>
      <c r="C8" s="99" t="s">
        <v>8</v>
      </c>
    </row>
    <row r="9" spans="2:3" ht="17.25">
      <c r="B9" s="97"/>
      <c r="C9" s="98"/>
    </row>
    <row r="10" spans="2:3" ht="143.25">
      <c r="B10" s="95" t="s">
        <v>9</v>
      </c>
      <c r="C10" s="100" t="s">
        <v>10</v>
      </c>
    </row>
    <row r="11" spans="2:3" ht="17.25">
      <c r="B11" s="97"/>
      <c r="C11" s="98"/>
    </row>
    <row r="12" spans="2:3" ht="17.25">
      <c r="B12" s="95" t="s">
        <v>11</v>
      </c>
      <c r="C12" s="100" t="s">
        <v>12</v>
      </c>
    </row>
    <row r="13" spans="2:3" ht="17.25">
      <c r="B13" s="97"/>
      <c r="C13" s="98"/>
    </row>
    <row r="14" spans="2:3" ht="108" customHeight="1">
      <c r="B14" s="95" t="s">
        <v>13</v>
      </c>
      <c r="C14" s="100" t="s">
        <v>14</v>
      </c>
    </row>
    <row r="15" spans="2:3" ht="17.25">
      <c r="B15" s="97"/>
      <c r="C15" s="98"/>
    </row>
    <row r="16" spans="2:3" ht="33">
      <c r="B16" s="95" t="s">
        <v>15</v>
      </c>
      <c r="C16" s="100" t="s">
        <v>16</v>
      </c>
    </row>
    <row r="17" spans="2:3" ht="17.25">
      <c r="B17" s="97"/>
      <c r="C17" s="98"/>
    </row>
    <row r="18" spans="2:3" ht="17.25">
      <c r="B18" s="95" t="s">
        <v>17</v>
      </c>
      <c r="C18" s="100" t="s">
        <v>12</v>
      </c>
    </row>
    <row r="19" spans="2:3" ht="17.25">
      <c r="B19" s="97"/>
      <c r="C19" s="98"/>
    </row>
    <row r="20" spans="2:3" ht="80.25">
      <c r="B20" s="95" t="s">
        <v>18</v>
      </c>
      <c r="C20" s="100" t="s">
        <v>19</v>
      </c>
    </row>
    <row r="21" spans="2:3" ht="17.25">
      <c r="B21" s="97"/>
      <c r="C21" s="98"/>
    </row>
    <row r="22" spans="2:3" ht="127.5">
      <c r="B22" s="95" t="s">
        <v>20</v>
      </c>
      <c r="C22" s="100" t="s">
        <v>21</v>
      </c>
    </row>
    <row r="23" spans="2:3" ht="17.25">
      <c r="B23" s="97"/>
      <c r="C23" s="98"/>
    </row>
    <row r="24" spans="2:3" ht="17.25">
      <c r="B24" s="95" t="s">
        <v>22</v>
      </c>
      <c r="C24" s="100" t="s">
        <v>23</v>
      </c>
    </row>
    <row r="25" spans="2:3" ht="17.25">
      <c r="B25" s="97"/>
      <c r="C25" s="98"/>
    </row>
    <row r="26" spans="2:3" ht="17.25">
      <c r="B26" s="95" t="s">
        <v>24</v>
      </c>
      <c r="C26" s="100" t="s">
        <v>25</v>
      </c>
    </row>
    <row r="27" spans="2:3" ht="17.25">
      <c r="B27" s="97"/>
      <c r="C27" s="98"/>
    </row>
    <row r="28" spans="2:3" ht="64.5">
      <c r="B28" s="95" t="s">
        <v>26</v>
      </c>
      <c r="C28" s="100" t="s">
        <v>27</v>
      </c>
    </row>
    <row r="29" spans="2:3" ht="17.25">
      <c r="B29" s="97"/>
      <c r="C29" s="98"/>
    </row>
    <row r="30" spans="2:3" ht="30" customHeight="1">
      <c r="B30" s="95" t="s">
        <v>28</v>
      </c>
      <c r="C30" s="100" t="s">
        <v>29</v>
      </c>
    </row>
    <row r="31" spans="2:3" ht="17.25">
      <c r="B31" s="97"/>
      <c r="C31" s="98"/>
    </row>
    <row r="32" spans="2:3" ht="33">
      <c r="B32" s="95" t="s">
        <v>30</v>
      </c>
      <c r="C32" s="100" t="s">
        <v>31</v>
      </c>
    </row>
    <row r="33" spans="2:3" ht="17.25">
      <c r="B33" s="97"/>
      <c r="C33" s="98"/>
    </row>
    <row r="34" spans="2:3" ht="17.25">
      <c r="B34" s="95" t="s">
        <v>32</v>
      </c>
      <c r="C34" s="100" t="s">
        <v>33</v>
      </c>
    </row>
  </sheetData>
  <mergeCells count="1">
    <mergeCell ref="B1:C1"/>
  </mergeCell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2:K3"/>
  <sheetViews>
    <sheetView workbookViewId="0">
      <selection activeCell="G2" sqref="G2:K3"/>
    </sheetView>
  </sheetViews>
  <sheetFormatPr defaultColWidth="9.140625" defaultRowHeight="12.75"/>
  <sheetData>
    <row r="2" spans="7:11">
      <c r="G2" s="107" t="s">
        <v>34</v>
      </c>
      <c r="H2" s="108"/>
      <c r="I2" s="108"/>
      <c r="J2" s="108"/>
      <c r="K2" s="108"/>
    </row>
    <row r="3" spans="7:11">
      <c r="G3" s="108"/>
      <c r="H3" s="108"/>
      <c r="I3" s="108"/>
      <c r="J3" s="108"/>
      <c r="K3" s="108"/>
    </row>
  </sheetData>
  <mergeCells count="1">
    <mergeCell ref="G2:K3"/>
  </mergeCells>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40"/>
  <sheetViews>
    <sheetView workbookViewId="0">
      <selection activeCell="C5" sqref="C5:D5"/>
    </sheetView>
  </sheetViews>
  <sheetFormatPr defaultColWidth="12.5703125" defaultRowHeight="15.75" customHeight="1"/>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c r="B2" s="54" t="s">
        <v>35</v>
      </c>
      <c r="C2" s="111" t="s">
        <v>36</v>
      </c>
      <c r="D2" s="112"/>
    </row>
    <row r="3" spans="2:6" ht="19.5" customHeight="1">
      <c r="B3" s="54" t="s">
        <v>37</v>
      </c>
      <c r="C3" s="111" t="s">
        <v>38</v>
      </c>
      <c r="D3" s="112"/>
    </row>
    <row r="4" spans="2:6" ht="21" customHeight="1">
      <c r="B4" s="54" t="s">
        <v>39</v>
      </c>
      <c r="C4" s="111" t="s">
        <v>40</v>
      </c>
      <c r="D4" s="112"/>
    </row>
    <row r="5" spans="2:6" ht="20.25" customHeight="1">
      <c r="B5" s="54" t="s">
        <v>41</v>
      </c>
      <c r="C5" s="111" t="s">
        <v>42</v>
      </c>
      <c r="D5" s="112"/>
    </row>
    <row r="6" spans="2:6" ht="15.75" customHeight="1">
      <c r="B6" s="54" t="s">
        <v>43</v>
      </c>
      <c r="C6" s="109" t="s">
        <v>44</v>
      </c>
      <c r="D6" s="110"/>
    </row>
    <row r="7" spans="2:6" ht="16.5" customHeight="1">
      <c r="B7" s="54" t="s">
        <v>45</v>
      </c>
      <c r="C7" s="109" t="s">
        <v>46</v>
      </c>
      <c r="D7" s="110"/>
    </row>
    <row r="9" spans="2:6" ht="28.5" customHeight="1">
      <c r="B9" s="89" t="s">
        <v>47</v>
      </c>
      <c r="C9" s="89" t="s">
        <v>48</v>
      </c>
      <c r="D9" s="89" t="s">
        <v>49</v>
      </c>
      <c r="E9" s="89" t="s">
        <v>50</v>
      </c>
      <c r="F9" s="89" t="s">
        <v>51</v>
      </c>
    </row>
    <row r="10" spans="2:6" ht="15">
      <c r="B10" s="90" t="s">
        <v>52</v>
      </c>
      <c r="C10" s="90" t="s">
        <v>40</v>
      </c>
      <c r="D10" s="91" t="s">
        <v>53</v>
      </c>
      <c r="E10" s="90" t="s">
        <v>54</v>
      </c>
      <c r="F10" s="92">
        <v>27</v>
      </c>
    </row>
    <row r="11" spans="2:6" ht="15">
      <c r="B11" s="90" t="s">
        <v>55</v>
      </c>
      <c r="C11" s="90" t="s">
        <v>40</v>
      </c>
      <c r="D11" s="91" t="s">
        <v>56</v>
      </c>
      <c r="E11" s="90" t="s">
        <v>54</v>
      </c>
      <c r="F11" s="93">
        <v>23</v>
      </c>
    </row>
    <row r="12" spans="2:6" ht="15">
      <c r="B12" s="90" t="s">
        <v>57</v>
      </c>
      <c r="C12" s="90" t="s">
        <v>40</v>
      </c>
      <c r="D12" s="91" t="s">
        <v>58</v>
      </c>
      <c r="E12" s="90" t="s">
        <v>54</v>
      </c>
      <c r="F12" s="93">
        <v>11</v>
      </c>
    </row>
    <row r="13" spans="2:6" ht="15">
      <c r="B13" s="90" t="s">
        <v>59</v>
      </c>
      <c r="C13" s="90" t="s">
        <v>40</v>
      </c>
      <c r="D13" s="91" t="s">
        <v>60</v>
      </c>
      <c r="E13" s="90" t="s">
        <v>61</v>
      </c>
      <c r="F13" s="93">
        <v>25</v>
      </c>
    </row>
    <row r="14" spans="2:6" ht="15">
      <c r="B14" s="90" t="s">
        <v>62</v>
      </c>
      <c r="C14" s="90" t="s">
        <v>40</v>
      </c>
      <c r="D14" s="91" t="s">
        <v>63</v>
      </c>
      <c r="E14" s="90" t="s">
        <v>64</v>
      </c>
      <c r="F14" s="93">
        <v>22</v>
      </c>
    </row>
    <row r="15" spans="2:6" ht="15">
      <c r="B15" s="90" t="s">
        <v>65</v>
      </c>
      <c r="C15" s="90" t="s">
        <v>40</v>
      </c>
      <c r="D15" s="91" t="s">
        <v>66</v>
      </c>
      <c r="E15" s="90" t="s">
        <v>67</v>
      </c>
      <c r="F15" s="93">
        <v>24</v>
      </c>
    </row>
    <row r="16" spans="2:6" ht="15">
      <c r="B16" s="90" t="s">
        <v>68</v>
      </c>
      <c r="C16" s="90" t="s">
        <v>40</v>
      </c>
      <c r="D16" s="91" t="s">
        <v>69</v>
      </c>
      <c r="E16" s="90" t="s">
        <v>64</v>
      </c>
      <c r="F16" s="93">
        <v>37</v>
      </c>
    </row>
    <row r="17" spans="2:6" ht="15">
      <c r="B17" s="90" t="s">
        <v>70</v>
      </c>
      <c r="C17" s="90" t="s">
        <v>40</v>
      </c>
      <c r="D17" s="91" t="s">
        <v>71</v>
      </c>
      <c r="E17" s="90" t="s">
        <v>64</v>
      </c>
      <c r="F17" s="94" t="s">
        <v>72</v>
      </c>
    </row>
    <row r="18" spans="2:6" ht="15">
      <c r="B18" s="90" t="s">
        <v>73</v>
      </c>
      <c r="C18" s="90" t="s">
        <v>40</v>
      </c>
      <c r="D18" s="91" t="s">
        <v>74</v>
      </c>
      <c r="E18" s="90" t="s">
        <v>67</v>
      </c>
      <c r="F18" s="93">
        <v>21</v>
      </c>
    </row>
    <row r="19" spans="2:6" ht="15">
      <c r="B19" s="90" t="s">
        <v>75</v>
      </c>
      <c r="C19" s="90" t="s">
        <v>40</v>
      </c>
      <c r="D19" s="91" t="s">
        <v>76</v>
      </c>
      <c r="E19" s="90" t="s">
        <v>64</v>
      </c>
      <c r="F19" s="93">
        <v>33</v>
      </c>
    </row>
    <row r="20" spans="2:6" ht="15">
      <c r="B20" s="90" t="s">
        <v>77</v>
      </c>
      <c r="C20" s="90" t="s">
        <v>40</v>
      </c>
      <c r="D20" s="91" t="s">
        <v>78</v>
      </c>
      <c r="E20" s="90" t="s">
        <v>61</v>
      </c>
      <c r="F20" s="93">
        <v>10</v>
      </c>
    </row>
    <row r="21" spans="2:6" ht="15">
      <c r="B21" s="90" t="s">
        <v>79</v>
      </c>
      <c r="C21" s="90" t="s">
        <v>40</v>
      </c>
      <c r="D21" s="91" t="s">
        <v>80</v>
      </c>
      <c r="E21" s="90" t="s">
        <v>64</v>
      </c>
      <c r="F21" s="93">
        <v>20</v>
      </c>
    </row>
    <row r="22" spans="2:6" ht="15">
      <c r="B22" s="90" t="s">
        <v>81</v>
      </c>
      <c r="C22" s="90" t="s">
        <v>40</v>
      </c>
      <c r="D22" s="91" t="s">
        <v>82</v>
      </c>
      <c r="E22" s="90" t="s">
        <v>61</v>
      </c>
      <c r="F22" s="93">
        <v>9</v>
      </c>
    </row>
    <row r="23" spans="2:6" ht="15">
      <c r="B23" s="90" t="s">
        <v>83</v>
      </c>
      <c r="C23" s="90" t="s">
        <v>40</v>
      </c>
      <c r="D23" s="91" t="s">
        <v>84</v>
      </c>
      <c r="E23" s="90" t="s">
        <v>85</v>
      </c>
      <c r="F23" s="93">
        <v>13</v>
      </c>
    </row>
    <row r="24" spans="2:6" ht="15">
      <c r="B24" s="90" t="s">
        <v>86</v>
      </c>
      <c r="C24" s="90" t="s">
        <v>40</v>
      </c>
      <c r="D24" s="91" t="s">
        <v>87</v>
      </c>
      <c r="E24" s="90" t="s">
        <v>85</v>
      </c>
      <c r="F24" s="93">
        <v>13</v>
      </c>
    </row>
    <row r="25" spans="2:6" ht="15">
      <c r="B25" s="90" t="s">
        <v>88</v>
      </c>
      <c r="C25" s="90" t="s">
        <v>40</v>
      </c>
      <c r="D25" s="91" t="s">
        <v>89</v>
      </c>
      <c r="E25" s="90" t="s">
        <v>85</v>
      </c>
      <c r="F25" s="93">
        <v>21</v>
      </c>
    </row>
    <row r="26" spans="2:6" ht="15">
      <c r="B26" s="90" t="s">
        <v>90</v>
      </c>
      <c r="C26" s="90" t="s">
        <v>40</v>
      </c>
      <c r="D26" s="91" t="s">
        <v>91</v>
      </c>
      <c r="E26" s="90" t="s">
        <v>85</v>
      </c>
      <c r="F26" s="93">
        <v>12</v>
      </c>
    </row>
    <row r="27" spans="2:6" ht="15">
      <c r="B27" s="90" t="s">
        <v>92</v>
      </c>
      <c r="C27" s="90" t="s">
        <v>40</v>
      </c>
      <c r="D27" s="91" t="s">
        <v>93</v>
      </c>
      <c r="E27" s="90" t="s">
        <v>85</v>
      </c>
      <c r="F27" s="93">
        <v>8</v>
      </c>
    </row>
    <row r="28" spans="2:6" ht="15">
      <c r="B28" s="90" t="s">
        <v>94</v>
      </c>
      <c r="C28" s="90" t="s">
        <v>40</v>
      </c>
      <c r="D28" s="91" t="s">
        <v>95</v>
      </c>
      <c r="E28" s="90" t="s">
        <v>85</v>
      </c>
      <c r="F28" s="93">
        <v>11</v>
      </c>
    </row>
    <row r="29" spans="2:6" ht="15">
      <c r="B29" s="90" t="s">
        <v>96</v>
      </c>
      <c r="C29" s="90" t="s">
        <v>40</v>
      </c>
      <c r="D29" s="91" t="s">
        <v>97</v>
      </c>
      <c r="E29" s="90" t="s">
        <v>85</v>
      </c>
      <c r="F29" s="93">
        <v>13</v>
      </c>
    </row>
    <row r="30" spans="2:6" ht="15">
      <c r="B30" s="90" t="s">
        <v>98</v>
      </c>
      <c r="C30" s="90" t="s">
        <v>40</v>
      </c>
      <c r="D30" s="91" t="s">
        <v>99</v>
      </c>
      <c r="E30" s="90" t="s">
        <v>85</v>
      </c>
      <c r="F30" s="93">
        <v>10</v>
      </c>
    </row>
    <row r="31" spans="2:6" ht="15">
      <c r="B31" s="90" t="s">
        <v>100</v>
      </c>
      <c r="C31" s="90" t="s">
        <v>40</v>
      </c>
      <c r="D31" s="91" t="s">
        <v>101</v>
      </c>
      <c r="E31" s="90" t="s">
        <v>85</v>
      </c>
      <c r="F31" s="93">
        <v>17</v>
      </c>
    </row>
    <row r="32" spans="2:6" ht="15">
      <c r="B32" s="90" t="s">
        <v>102</v>
      </c>
      <c r="C32" s="90" t="s">
        <v>40</v>
      </c>
      <c r="D32" s="91" t="s">
        <v>103</v>
      </c>
      <c r="E32" s="90" t="s">
        <v>85</v>
      </c>
      <c r="F32" s="93">
        <v>11</v>
      </c>
    </row>
    <row r="33" spans="2:6" ht="15">
      <c r="B33" s="90" t="s">
        <v>104</v>
      </c>
      <c r="C33" s="90" t="s">
        <v>40</v>
      </c>
      <c r="D33" s="91" t="s">
        <v>105</v>
      </c>
      <c r="E33" s="90" t="s">
        <v>85</v>
      </c>
      <c r="F33" s="93">
        <v>9</v>
      </c>
    </row>
    <row r="34" spans="2:6" ht="15">
      <c r="B34" s="90" t="s">
        <v>106</v>
      </c>
      <c r="C34" s="90" t="s">
        <v>40</v>
      </c>
      <c r="D34" s="91" t="s">
        <v>107</v>
      </c>
      <c r="E34" s="90" t="s">
        <v>67</v>
      </c>
      <c r="F34" s="93">
        <v>29</v>
      </c>
    </row>
    <row r="35" spans="2:6" ht="15">
      <c r="B35" s="90" t="s">
        <v>108</v>
      </c>
      <c r="C35" s="90" t="s">
        <v>40</v>
      </c>
      <c r="D35" s="91" t="s">
        <v>109</v>
      </c>
      <c r="E35" s="90" t="s">
        <v>67</v>
      </c>
      <c r="F35" s="93">
        <v>13</v>
      </c>
    </row>
    <row r="36" spans="2:6" ht="15">
      <c r="B36" s="90" t="s">
        <v>110</v>
      </c>
      <c r="C36" s="90" t="s">
        <v>40</v>
      </c>
      <c r="D36" s="91" t="s">
        <v>111</v>
      </c>
      <c r="E36" s="90" t="s">
        <v>67</v>
      </c>
      <c r="F36" s="93">
        <v>13</v>
      </c>
    </row>
    <row r="37" spans="2:6" ht="15">
      <c r="B37" s="90" t="s">
        <v>112</v>
      </c>
      <c r="C37" s="90" t="s">
        <v>40</v>
      </c>
      <c r="D37" s="91" t="s">
        <v>113</v>
      </c>
      <c r="E37" s="90" t="s">
        <v>67</v>
      </c>
      <c r="F37" s="93">
        <v>11</v>
      </c>
    </row>
    <row r="38" spans="2:6" ht="15">
      <c r="B38" s="90" t="s">
        <v>114</v>
      </c>
      <c r="C38" s="90" t="s">
        <v>40</v>
      </c>
      <c r="D38" s="91" t="s">
        <v>115</v>
      </c>
      <c r="E38" s="90" t="s">
        <v>67</v>
      </c>
      <c r="F38" s="93">
        <v>16</v>
      </c>
    </row>
    <row r="39" spans="2:6" ht="15">
      <c r="B39" s="90" t="s">
        <v>116</v>
      </c>
      <c r="C39" s="90" t="s">
        <v>40</v>
      </c>
      <c r="D39" s="91" t="s">
        <v>117</v>
      </c>
      <c r="E39" s="90" t="s">
        <v>67</v>
      </c>
      <c r="F39" s="93">
        <v>22</v>
      </c>
    </row>
    <row r="40" spans="2:6" ht="15">
      <c r="B40" s="90" t="s">
        <v>118</v>
      </c>
      <c r="C40" s="90" t="s">
        <v>40</v>
      </c>
      <c r="D40" s="91" t="s">
        <v>119</v>
      </c>
      <c r="E40" s="90" t="s">
        <v>61</v>
      </c>
      <c r="F40" s="93">
        <v>3</v>
      </c>
    </row>
  </sheetData>
  <mergeCells count="6">
    <mergeCell ref="C7:D7"/>
    <mergeCell ref="C2:D2"/>
    <mergeCell ref="C3:D3"/>
    <mergeCell ref="C4:D4"/>
    <mergeCell ref="C5:D5"/>
    <mergeCell ref="C6:D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H266"/>
  <sheetViews>
    <sheetView zoomScale="85" zoomScaleNormal="85" workbookViewId="0">
      <selection activeCell="E6" sqref="E6"/>
    </sheetView>
  </sheetViews>
  <sheetFormatPr defaultColWidth="12.5703125" defaultRowHeight="15.75" customHeight="1"/>
  <cols>
    <col min="1" max="1" width="23.5703125" customWidth="1"/>
    <col min="2" max="2" width="27.5703125" customWidth="1"/>
    <col min="3" max="3" width="20.42578125" customWidth="1"/>
    <col min="4" max="4" width="36.5703125" customWidth="1"/>
    <col min="5" max="5" width="31.7109375" customWidth="1"/>
    <col min="6" max="6" width="24.42578125" customWidth="1"/>
    <col min="7" max="7" width="18.140625" customWidth="1"/>
    <col min="8" max="8" width="24" customWidth="1"/>
  </cols>
  <sheetData>
    <row r="1" spans="1:8" ht="30" customHeight="1">
      <c r="C1" s="120" t="s">
        <v>120</v>
      </c>
      <c r="D1" s="121"/>
      <c r="E1" s="122"/>
    </row>
    <row r="2" spans="1:8" ht="18" customHeight="1">
      <c r="A2" s="103" t="s">
        <v>35</v>
      </c>
      <c r="B2" s="113" t="s">
        <v>36</v>
      </c>
      <c r="C2" s="114"/>
      <c r="D2" s="114"/>
      <c r="F2" s="55" t="s">
        <v>121</v>
      </c>
      <c r="G2" s="56" t="s">
        <v>122</v>
      </c>
    </row>
    <row r="3" spans="1:8" ht="18.75">
      <c r="A3" s="103" t="s">
        <v>37</v>
      </c>
      <c r="B3" s="113" t="s">
        <v>38</v>
      </c>
      <c r="C3" s="113"/>
      <c r="D3" s="113"/>
      <c r="F3" s="57" t="s">
        <v>123</v>
      </c>
      <c r="G3" s="58">
        <f>COUNTIF(F11:F266,"Pass")</f>
        <v>194</v>
      </c>
    </row>
    <row r="4" spans="1:8" ht="18.75">
      <c r="A4" s="103" t="s">
        <v>39</v>
      </c>
      <c r="B4" s="113" t="s">
        <v>40</v>
      </c>
      <c r="C4" s="113"/>
      <c r="D4" s="113"/>
      <c r="F4" s="59" t="s">
        <v>124</v>
      </c>
      <c r="G4" s="58">
        <f>COUNTIF(F11:F266,"Fail")</f>
        <v>20</v>
      </c>
    </row>
    <row r="5" spans="1:8" ht="18.75">
      <c r="A5" s="103" t="s">
        <v>41</v>
      </c>
      <c r="B5" s="113" t="s">
        <v>42</v>
      </c>
      <c r="C5" s="113"/>
      <c r="D5" s="113"/>
      <c r="F5" s="60" t="s">
        <v>125</v>
      </c>
      <c r="G5" s="58">
        <f>COUNTIF(F11:F266,"Blocked")</f>
        <v>42</v>
      </c>
    </row>
    <row r="6" spans="1:8" ht="18.75">
      <c r="A6" s="103" t="s">
        <v>43</v>
      </c>
      <c r="B6" s="115" t="s">
        <v>44</v>
      </c>
      <c r="C6" s="115"/>
      <c r="D6" s="115"/>
      <c r="F6" s="61" t="s">
        <v>126</v>
      </c>
      <c r="G6" s="58">
        <f>COUNTIF(F11:F265,"Not Executed")</f>
        <v>0</v>
      </c>
    </row>
    <row r="7" spans="1:8" ht="18.75">
      <c r="A7" s="103" t="s">
        <v>45</v>
      </c>
      <c r="B7" s="115" t="s">
        <v>46</v>
      </c>
      <c r="C7" s="115"/>
      <c r="D7" s="115"/>
      <c r="F7" s="62" t="s">
        <v>127</v>
      </c>
      <c r="G7" s="63">
        <f>COUNTIF(F11:F265,"Out of Scope")</f>
        <v>0</v>
      </c>
    </row>
    <row r="8" spans="1:8" ht="15.75" customHeight="1">
      <c r="F8" s="104" t="s">
        <v>128</v>
      </c>
      <c r="G8" s="105">
        <f>SUM(G3:G4:G5)</f>
        <v>256</v>
      </c>
    </row>
    <row r="10" spans="1:8" ht="16.5">
      <c r="A10" s="64" t="s">
        <v>129</v>
      </c>
      <c r="B10" s="64" t="s">
        <v>130</v>
      </c>
      <c r="C10" s="65" t="s">
        <v>47</v>
      </c>
      <c r="D10" s="66" t="s">
        <v>49</v>
      </c>
      <c r="E10" s="66" t="s">
        <v>131</v>
      </c>
      <c r="F10" s="66" t="s">
        <v>132</v>
      </c>
      <c r="G10" s="66" t="s">
        <v>133</v>
      </c>
      <c r="H10" s="66" t="s">
        <v>134</v>
      </c>
    </row>
    <row r="11" spans="1:8" ht="14.25">
      <c r="A11" s="116">
        <v>1.1000000000000001</v>
      </c>
      <c r="B11" s="117" t="s">
        <v>135</v>
      </c>
      <c r="C11" s="116" t="s">
        <v>52</v>
      </c>
      <c r="D11" s="123" t="s">
        <v>53</v>
      </c>
      <c r="E11" s="67" t="s">
        <v>136</v>
      </c>
      <c r="F11" s="68" t="s">
        <v>137</v>
      </c>
      <c r="G11" s="6"/>
      <c r="H11" s="69"/>
    </row>
    <row r="12" spans="1:8" ht="14.25">
      <c r="A12" s="145"/>
      <c r="B12" s="145"/>
      <c r="C12" s="145"/>
      <c r="D12" s="145"/>
      <c r="E12" s="70" t="s">
        <v>138</v>
      </c>
      <c r="F12" s="71" t="s">
        <v>139</v>
      </c>
      <c r="G12" s="6" t="s">
        <v>140</v>
      </c>
      <c r="H12" s="69"/>
    </row>
    <row r="13" spans="1:8" ht="14.25">
      <c r="A13" s="145"/>
      <c r="B13" s="145"/>
      <c r="C13" s="145"/>
      <c r="D13" s="145"/>
      <c r="E13" s="70" t="s">
        <v>141</v>
      </c>
      <c r="F13" s="72" t="s">
        <v>137</v>
      </c>
      <c r="G13" s="6"/>
      <c r="H13" s="69"/>
    </row>
    <row r="14" spans="1:8" ht="14.25">
      <c r="A14" s="145"/>
      <c r="B14" s="145"/>
      <c r="C14" s="145"/>
      <c r="D14" s="145"/>
      <c r="E14" s="70" t="s">
        <v>142</v>
      </c>
      <c r="F14" s="72" t="s">
        <v>137</v>
      </c>
      <c r="G14" s="6"/>
      <c r="H14" s="69"/>
    </row>
    <row r="15" spans="1:8" ht="14.25">
      <c r="A15" s="145"/>
      <c r="B15" s="145"/>
      <c r="C15" s="145"/>
      <c r="D15" s="145"/>
      <c r="E15" s="70" t="s">
        <v>143</v>
      </c>
      <c r="F15" s="72" t="s">
        <v>137</v>
      </c>
      <c r="G15" s="6"/>
      <c r="H15" s="69"/>
    </row>
    <row r="16" spans="1:8" ht="14.25">
      <c r="A16" s="145"/>
      <c r="B16" s="145"/>
      <c r="C16" s="145"/>
      <c r="D16" s="145"/>
      <c r="E16" s="70" t="s">
        <v>144</v>
      </c>
      <c r="F16" s="72" t="s">
        <v>137</v>
      </c>
      <c r="G16" s="6"/>
      <c r="H16" s="69"/>
    </row>
    <row r="17" spans="1:8" ht="14.25">
      <c r="A17" s="145"/>
      <c r="B17" s="145"/>
      <c r="C17" s="145"/>
      <c r="D17" s="145"/>
      <c r="E17" s="70" t="s">
        <v>145</v>
      </c>
      <c r="F17" s="72" t="s">
        <v>137</v>
      </c>
      <c r="G17" s="6"/>
      <c r="H17" s="69"/>
    </row>
    <row r="18" spans="1:8" ht="14.25">
      <c r="A18" s="145"/>
      <c r="B18" s="145"/>
      <c r="C18" s="145"/>
      <c r="D18" s="145"/>
      <c r="E18" s="70" t="s">
        <v>146</v>
      </c>
      <c r="F18" s="72" t="s">
        <v>137</v>
      </c>
      <c r="G18" s="6"/>
      <c r="H18" s="69"/>
    </row>
    <row r="19" spans="1:8" ht="14.25">
      <c r="A19" s="145"/>
      <c r="B19" s="145"/>
      <c r="C19" s="145"/>
      <c r="D19" s="145"/>
      <c r="E19" s="70" t="s">
        <v>147</v>
      </c>
      <c r="F19" s="72" t="s">
        <v>137</v>
      </c>
      <c r="G19" s="6"/>
      <c r="H19" s="69"/>
    </row>
    <row r="20" spans="1:8" ht="14.25">
      <c r="A20" s="145"/>
      <c r="B20" s="145"/>
      <c r="C20" s="145"/>
      <c r="D20" s="145"/>
      <c r="E20" s="70" t="s">
        <v>148</v>
      </c>
      <c r="F20" s="72" t="s">
        <v>137</v>
      </c>
      <c r="G20" s="6"/>
      <c r="H20" s="69"/>
    </row>
    <row r="21" spans="1:8" ht="14.25">
      <c r="A21" s="145"/>
      <c r="B21" s="145"/>
      <c r="C21" s="145"/>
      <c r="D21" s="145"/>
      <c r="E21" s="70" t="s">
        <v>149</v>
      </c>
      <c r="F21" s="72" t="s">
        <v>137</v>
      </c>
      <c r="G21" s="6"/>
      <c r="H21" s="69"/>
    </row>
    <row r="22" spans="1:8" ht="14.25">
      <c r="A22" s="145"/>
      <c r="B22" s="145"/>
      <c r="C22" s="145"/>
      <c r="D22" s="145"/>
      <c r="E22" s="70" t="s">
        <v>150</v>
      </c>
      <c r="F22" s="71" t="s">
        <v>139</v>
      </c>
      <c r="G22" s="6" t="s">
        <v>151</v>
      </c>
      <c r="H22" s="69"/>
    </row>
    <row r="23" spans="1:8" ht="14.25">
      <c r="A23" s="145"/>
      <c r="B23" s="145"/>
      <c r="C23" s="145"/>
      <c r="D23" s="145"/>
      <c r="E23" s="70" t="s">
        <v>152</v>
      </c>
      <c r="F23" s="72" t="s">
        <v>137</v>
      </c>
      <c r="G23" s="6"/>
      <c r="H23" s="69"/>
    </row>
    <row r="24" spans="1:8" ht="15">
      <c r="A24" s="145"/>
      <c r="B24" s="145"/>
      <c r="C24" s="145"/>
      <c r="D24" s="145"/>
      <c r="E24" s="70" t="s">
        <v>153</v>
      </c>
      <c r="F24" s="73" t="s">
        <v>137</v>
      </c>
      <c r="G24" s="6"/>
      <c r="H24" s="69"/>
    </row>
    <row r="25" spans="1:8" ht="14.25">
      <c r="A25" s="145"/>
      <c r="B25" s="145"/>
      <c r="C25" s="145"/>
      <c r="D25" s="145"/>
      <c r="E25" s="70" t="s">
        <v>154</v>
      </c>
      <c r="F25" s="71" t="s">
        <v>139</v>
      </c>
      <c r="G25" s="6" t="s">
        <v>155</v>
      </c>
      <c r="H25" s="6"/>
    </row>
    <row r="26" spans="1:8" ht="15">
      <c r="A26" s="145"/>
      <c r="B26" s="145"/>
      <c r="C26" s="145"/>
      <c r="D26" s="145"/>
      <c r="E26" s="70" t="s">
        <v>156</v>
      </c>
      <c r="F26" s="73" t="s">
        <v>137</v>
      </c>
      <c r="G26" s="6"/>
      <c r="H26" s="6"/>
    </row>
    <row r="27" spans="1:8" ht="14.25">
      <c r="A27" s="145"/>
      <c r="B27" s="145"/>
      <c r="C27" s="145"/>
      <c r="D27" s="145"/>
      <c r="E27" s="70" t="s">
        <v>157</v>
      </c>
      <c r="F27" s="71" t="s">
        <v>139</v>
      </c>
      <c r="G27" s="6" t="s">
        <v>158</v>
      </c>
      <c r="H27" s="6"/>
    </row>
    <row r="28" spans="1:8" ht="15">
      <c r="A28" s="145"/>
      <c r="B28" s="145"/>
      <c r="C28" s="145"/>
      <c r="D28" s="145"/>
      <c r="E28" s="70" t="s">
        <v>159</v>
      </c>
      <c r="F28" s="73" t="s">
        <v>137</v>
      </c>
      <c r="G28" s="6"/>
      <c r="H28" s="6"/>
    </row>
    <row r="29" spans="1:8" ht="15">
      <c r="A29" s="145"/>
      <c r="B29" s="145"/>
      <c r="C29" s="145"/>
      <c r="D29" s="145"/>
      <c r="E29" s="70" t="s">
        <v>160</v>
      </c>
      <c r="F29" s="73" t="s">
        <v>137</v>
      </c>
      <c r="G29" s="6"/>
      <c r="H29" s="6"/>
    </row>
    <row r="30" spans="1:8" ht="15">
      <c r="A30" s="145"/>
      <c r="B30" s="145"/>
      <c r="C30" s="145"/>
      <c r="D30" s="145"/>
      <c r="E30" s="70" t="s">
        <v>161</v>
      </c>
      <c r="F30" s="73" t="s">
        <v>137</v>
      </c>
      <c r="G30" s="6"/>
      <c r="H30" s="6"/>
    </row>
    <row r="31" spans="1:8" ht="15">
      <c r="A31" s="145"/>
      <c r="B31" s="145"/>
      <c r="C31" s="145"/>
      <c r="D31" s="145"/>
      <c r="E31" s="70" t="s">
        <v>162</v>
      </c>
      <c r="F31" s="73" t="s">
        <v>137</v>
      </c>
      <c r="G31" s="6"/>
      <c r="H31" s="6"/>
    </row>
    <row r="32" spans="1:8" ht="15">
      <c r="A32" s="145"/>
      <c r="B32" s="145"/>
      <c r="C32" s="145"/>
      <c r="D32" s="145"/>
      <c r="E32" s="70" t="s">
        <v>163</v>
      </c>
      <c r="F32" s="73" t="s">
        <v>137</v>
      </c>
      <c r="G32" s="6"/>
      <c r="H32" s="6"/>
    </row>
    <row r="33" spans="1:8" ht="15">
      <c r="A33" s="145"/>
      <c r="B33" s="145"/>
      <c r="C33" s="145"/>
      <c r="D33" s="145"/>
      <c r="E33" s="70" t="s">
        <v>164</v>
      </c>
      <c r="F33" s="73" t="s">
        <v>137</v>
      </c>
      <c r="G33" s="6"/>
      <c r="H33" s="6"/>
    </row>
    <row r="34" spans="1:8" ht="15">
      <c r="A34" s="146"/>
      <c r="B34" s="146"/>
      <c r="C34" s="146"/>
      <c r="D34" s="146"/>
      <c r="E34" s="70" t="s">
        <v>165</v>
      </c>
      <c r="F34" s="73" t="s">
        <v>137</v>
      </c>
      <c r="G34" s="6"/>
      <c r="H34" s="6"/>
    </row>
    <row r="35" spans="1:8" ht="14.25">
      <c r="A35" s="117">
        <v>1.2</v>
      </c>
      <c r="B35" s="117" t="s">
        <v>166</v>
      </c>
      <c r="C35" s="117" t="s">
        <v>55</v>
      </c>
      <c r="D35" s="118" t="s">
        <v>56</v>
      </c>
      <c r="E35" s="67" t="s">
        <v>167</v>
      </c>
      <c r="F35" s="68" t="s">
        <v>137</v>
      </c>
      <c r="G35" s="6"/>
      <c r="H35" s="6"/>
    </row>
    <row r="36" spans="1:8" ht="14.25">
      <c r="A36" s="145"/>
      <c r="B36" s="145"/>
      <c r="C36" s="145"/>
      <c r="D36" s="145"/>
      <c r="E36" s="70" t="s">
        <v>168</v>
      </c>
      <c r="F36" s="72" t="s">
        <v>137</v>
      </c>
      <c r="G36" s="6"/>
      <c r="H36" s="6"/>
    </row>
    <row r="37" spans="1:8" ht="14.25">
      <c r="A37" s="145"/>
      <c r="B37" s="145"/>
      <c r="C37" s="145"/>
      <c r="D37" s="145"/>
      <c r="E37" s="70" t="s">
        <v>169</v>
      </c>
      <c r="F37" s="72" t="s">
        <v>137</v>
      </c>
      <c r="G37" s="6"/>
      <c r="H37" s="6"/>
    </row>
    <row r="38" spans="1:8" ht="14.25">
      <c r="A38" s="145"/>
      <c r="B38" s="145"/>
      <c r="C38" s="145"/>
      <c r="D38" s="145"/>
      <c r="E38" s="70" t="s">
        <v>170</v>
      </c>
      <c r="F38" s="72" t="s">
        <v>137</v>
      </c>
      <c r="G38" s="6"/>
      <c r="H38" s="6"/>
    </row>
    <row r="39" spans="1:8" ht="14.25">
      <c r="A39" s="145"/>
      <c r="B39" s="145"/>
      <c r="C39" s="145"/>
      <c r="D39" s="145"/>
      <c r="E39" s="70" t="s">
        <v>171</v>
      </c>
      <c r="F39" s="72" t="s">
        <v>137</v>
      </c>
      <c r="G39" s="6"/>
      <c r="H39" s="6"/>
    </row>
    <row r="40" spans="1:8" ht="14.25">
      <c r="A40" s="145"/>
      <c r="B40" s="145"/>
      <c r="C40" s="145"/>
      <c r="D40" s="145"/>
      <c r="E40" s="70" t="s">
        <v>172</v>
      </c>
      <c r="F40" s="72" t="s">
        <v>137</v>
      </c>
      <c r="G40" s="6"/>
      <c r="H40" s="6"/>
    </row>
    <row r="41" spans="1:8" ht="14.25">
      <c r="A41" s="145"/>
      <c r="B41" s="145"/>
      <c r="C41" s="145"/>
      <c r="D41" s="145"/>
      <c r="E41" s="70" t="s">
        <v>173</v>
      </c>
      <c r="F41" s="72" t="s">
        <v>137</v>
      </c>
      <c r="G41" s="6"/>
      <c r="H41" s="6"/>
    </row>
    <row r="42" spans="1:8" ht="14.25">
      <c r="A42" s="145"/>
      <c r="B42" s="145"/>
      <c r="C42" s="145"/>
      <c r="D42" s="145"/>
      <c r="E42" s="70" t="s">
        <v>174</v>
      </c>
      <c r="F42" s="72" t="s">
        <v>137</v>
      </c>
      <c r="G42" s="6"/>
      <c r="H42" s="6"/>
    </row>
    <row r="43" spans="1:8" ht="14.25">
      <c r="A43" s="145"/>
      <c r="B43" s="145"/>
      <c r="C43" s="145"/>
      <c r="D43" s="145"/>
      <c r="E43" s="70" t="s">
        <v>175</v>
      </c>
      <c r="F43" s="71" t="s">
        <v>139</v>
      </c>
      <c r="G43" s="6" t="s">
        <v>176</v>
      </c>
      <c r="H43" s="6"/>
    </row>
    <row r="44" spans="1:8" ht="14.25">
      <c r="A44" s="145"/>
      <c r="B44" s="145"/>
      <c r="C44" s="145"/>
      <c r="D44" s="145"/>
      <c r="E44" s="70" t="s">
        <v>177</v>
      </c>
      <c r="F44" s="71" t="s">
        <v>139</v>
      </c>
      <c r="G44" s="6" t="s">
        <v>178</v>
      </c>
      <c r="H44" s="6"/>
    </row>
    <row r="45" spans="1:8" ht="14.25">
      <c r="A45" s="145"/>
      <c r="B45" s="145"/>
      <c r="C45" s="145"/>
      <c r="D45" s="145"/>
      <c r="E45" s="70" t="s">
        <v>179</v>
      </c>
      <c r="F45" s="74" t="s">
        <v>125</v>
      </c>
      <c r="G45" s="6"/>
      <c r="H45" s="6"/>
    </row>
    <row r="46" spans="1:8" ht="14.25">
      <c r="A46" s="145"/>
      <c r="B46" s="145"/>
      <c r="C46" s="145"/>
      <c r="D46" s="145"/>
      <c r="E46" s="70" t="s">
        <v>180</v>
      </c>
      <c r="F46" s="71" t="s">
        <v>139</v>
      </c>
      <c r="G46" s="6" t="s">
        <v>181</v>
      </c>
      <c r="H46" s="6"/>
    </row>
    <row r="47" spans="1:8" ht="14.25">
      <c r="A47" s="145"/>
      <c r="B47" s="145"/>
      <c r="C47" s="145"/>
      <c r="D47" s="145"/>
      <c r="E47" s="70" t="s">
        <v>182</v>
      </c>
      <c r="F47" s="72" t="s">
        <v>137</v>
      </c>
      <c r="G47" s="6"/>
      <c r="H47" s="6"/>
    </row>
    <row r="48" spans="1:8" ht="14.25">
      <c r="A48" s="145"/>
      <c r="B48" s="145"/>
      <c r="C48" s="145"/>
      <c r="D48" s="145"/>
      <c r="E48" s="70" t="s">
        <v>183</v>
      </c>
      <c r="F48" s="72" t="s">
        <v>137</v>
      </c>
      <c r="G48" s="6"/>
      <c r="H48" s="6"/>
    </row>
    <row r="49" spans="1:8" ht="14.25">
      <c r="A49" s="145"/>
      <c r="B49" s="145"/>
      <c r="C49" s="145"/>
      <c r="D49" s="145"/>
      <c r="E49" s="70" t="s">
        <v>184</v>
      </c>
      <c r="F49" s="71" t="s">
        <v>139</v>
      </c>
      <c r="G49" s="6" t="s">
        <v>185</v>
      </c>
      <c r="H49" s="6"/>
    </row>
    <row r="50" spans="1:8" ht="14.25">
      <c r="A50" s="145"/>
      <c r="B50" s="145"/>
      <c r="C50" s="145"/>
      <c r="D50" s="145"/>
      <c r="E50" s="70" t="s">
        <v>186</v>
      </c>
      <c r="F50" s="71" t="s">
        <v>139</v>
      </c>
      <c r="G50" s="6" t="s">
        <v>187</v>
      </c>
      <c r="H50" s="6"/>
    </row>
    <row r="51" spans="1:8" ht="14.25">
      <c r="A51" s="145"/>
      <c r="B51" s="145"/>
      <c r="C51" s="145"/>
      <c r="D51" s="145"/>
      <c r="E51" s="70" t="s">
        <v>188</v>
      </c>
      <c r="F51" s="71" t="s">
        <v>139</v>
      </c>
      <c r="G51" s="6" t="s">
        <v>189</v>
      </c>
      <c r="H51" s="6"/>
    </row>
    <row r="52" spans="1:8" ht="14.25">
      <c r="A52" s="145"/>
      <c r="B52" s="145"/>
      <c r="C52" s="145"/>
      <c r="D52" s="145"/>
      <c r="E52" s="70" t="s">
        <v>190</v>
      </c>
      <c r="F52" s="71" t="s">
        <v>139</v>
      </c>
      <c r="G52" s="6" t="s">
        <v>191</v>
      </c>
      <c r="H52" s="6"/>
    </row>
    <row r="53" spans="1:8" ht="14.25">
      <c r="A53" s="145"/>
      <c r="B53" s="145"/>
      <c r="C53" s="145"/>
      <c r="D53" s="145"/>
      <c r="E53" s="70" t="s">
        <v>192</v>
      </c>
      <c r="F53" s="72" t="s">
        <v>137</v>
      </c>
      <c r="G53" s="6"/>
      <c r="H53" s="6"/>
    </row>
    <row r="54" spans="1:8" ht="14.25">
      <c r="A54" s="145"/>
      <c r="B54" s="145"/>
      <c r="C54" s="145"/>
      <c r="D54" s="145"/>
      <c r="E54" s="70" t="s">
        <v>193</v>
      </c>
      <c r="F54" s="72" t="s">
        <v>137</v>
      </c>
      <c r="G54" s="6"/>
      <c r="H54" s="6"/>
    </row>
    <row r="55" spans="1:8" ht="14.25">
      <c r="A55" s="145"/>
      <c r="B55" s="145"/>
      <c r="C55" s="145"/>
      <c r="D55" s="145"/>
      <c r="E55" s="70" t="s">
        <v>194</v>
      </c>
      <c r="F55" s="72" t="s">
        <v>137</v>
      </c>
      <c r="G55" s="6"/>
      <c r="H55" s="6"/>
    </row>
    <row r="56" spans="1:8" ht="14.25">
      <c r="A56" s="145"/>
      <c r="B56" s="145"/>
      <c r="C56" s="145"/>
      <c r="D56" s="145"/>
      <c r="E56" s="70" t="s">
        <v>195</v>
      </c>
      <c r="F56" s="72" t="s">
        <v>137</v>
      </c>
      <c r="G56" s="6"/>
      <c r="H56" s="6"/>
    </row>
    <row r="57" spans="1:8" ht="14.25">
      <c r="A57" s="146"/>
      <c r="B57" s="146"/>
      <c r="C57" s="146"/>
      <c r="D57" s="146"/>
      <c r="E57" s="70" t="s">
        <v>196</v>
      </c>
      <c r="F57" s="72" t="s">
        <v>137</v>
      </c>
      <c r="G57" s="6"/>
      <c r="H57" s="6"/>
    </row>
    <row r="58" spans="1:8" ht="14.25">
      <c r="A58" s="117">
        <v>1.3</v>
      </c>
      <c r="B58" s="117" t="s">
        <v>197</v>
      </c>
      <c r="C58" s="117" t="s">
        <v>57</v>
      </c>
      <c r="D58" s="118" t="s">
        <v>58</v>
      </c>
      <c r="E58" s="75" t="s">
        <v>198</v>
      </c>
      <c r="F58" s="68" t="s">
        <v>137</v>
      </c>
      <c r="G58" s="6"/>
      <c r="H58" s="6"/>
    </row>
    <row r="59" spans="1:8" ht="14.25">
      <c r="A59" s="145"/>
      <c r="B59" s="145"/>
      <c r="C59" s="145"/>
      <c r="D59" s="145"/>
      <c r="E59" s="76" t="s">
        <v>199</v>
      </c>
      <c r="F59" s="72" t="s">
        <v>137</v>
      </c>
      <c r="G59" s="6"/>
      <c r="H59" s="6"/>
    </row>
    <row r="60" spans="1:8" ht="14.25">
      <c r="A60" s="145"/>
      <c r="B60" s="145"/>
      <c r="C60" s="145"/>
      <c r="D60" s="145"/>
      <c r="E60" s="76" t="s">
        <v>200</v>
      </c>
      <c r="F60" s="72" t="s">
        <v>137</v>
      </c>
      <c r="G60" s="6"/>
      <c r="H60" s="6"/>
    </row>
    <row r="61" spans="1:8" ht="14.25">
      <c r="A61" s="145"/>
      <c r="B61" s="145"/>
      <c r="C61" s="145"/>
      <c r="D61" s="145"/>
      <c r="E61" s="76" t="s">
        <v>201</v>
      </c>
      <c r="F61" s="72" t="s">
        <v>137</v>
      </c>
      <c r="G61" s="6"/>
      <c r="H61" s="6"/>
    </row>
    <row r="62" spans="1:8" ht="14.25">
      <c r="A62" s="145"/>
      <c r="B62" s="145"/>
      <c r="C62" s="145"/>
      <c r="D62" s="145"/>
      <c r="E62" s="76" t="s">
        <v>202</v>
      </c>
      <c r="F62" s="72" t="s">
        <v>137</v>
      </c>
      <c r="G62" s="6"/>
      <c r="H62" s="6"/>
    </row>
    <row r="63" spans="1:8" ht="14.25">
      <c r="A63" s="145"/>
      <c r="B63" s="145"/>
      <c r="C63" s="145"/>
      <c r="D63" s="145"/>
      <c r="E63" s="76" t="s">
        <v>203</v>
      </c>
      <c r="F63" s="72" t="s">
        <v>137</v>
      </c>
      <c r="G63" s="6"/>
      <c r="H63" s="6"/>
    </row>
    <row r="64" spans="1:8" ht="14.25">
      <c r="A64" s="145"/>
      <c r="B64" s="145"/>
      <c r="C64" s="145"/>
      <c r="D64" s="145"/>
      <c r="E64" s="76" t="s">
        <v>204</v>
      </c>
      <c r="F64" s="71" t="s">
        <v>139</v>
      </c>
      <c r="G64" s="6" t="s">
        <v>205</v>
      </c>
      <c r="H64" s="6"/>
    </row>
    <row r="65" spans="1:8" ht="14.25">
      <c r="A65" s="145"/>
      <c r="B65" s="145"/>
      <c r="C65" s="145"/>
      <c r="D65" s="145"/>
      <c r="E65" s="76" t="s">
        <v>206</v>
      </c>
      <c r="F65" s="72" t="s">
        <v>137</v>
      </c>
      <c r="G65" s="6"/>
      <c r="H65" s="6"/>
    </row>
    <row r="66" spans="1:8" ht="14.25">
      <c r="A66" s="145"/>
      <c r="B66" s="145"/>
      <c r="C66" s="145"/>
      <c r="D66" s="145"/>
      <c r="E66" s="76" t="s">
        <v>207</v>
      </c>
      <c r="F66" s="72" t="s">
        <v>137</v>
      </c>
      <c r="G66" s="6"/>
      <c r="H66" s="6"/>
    </row>
    <row r="67" spans="1:8" ht="14.25">
      <c r="A67" s="145"/>
      <c r="B67" s="145"/>
      <c r="C67" s="145"/>
      <c r="D67" s="145"/>
      <c r="E67" s="76" t="s">
        <v>208</v>
      </c>
      <c r="F67" s="72" t="s">
        <v>137</v>
      </c>
      <c r="G67" s="6"/>
      <c r="H67" s="6"/>
    </row>
    <row r="68" spans="1:8" ht="14.25">
      <c r="A68" s="146"/>
      <c r="B68" s="146"/>
      <c r="C68" s="146"/>
      <c r="D68" s="146"/>
      <c r="E68" s="76" t="s">
        <v>209</v>
      </c>
      <c r="F68" s="72" t="s">
        <v>137</v>
      </c>
      <c r="G68" s="6"/>
      <c r="H68" s="6"/>
    </row>
    <row r="69" spans="1:8" ht="14.25">
      <c r="A69" s="117">
        <v>1.4</v>
      </c>
      <c r="B69" s="117" t="s">
        <v>210</v>
      </c>
      <c r="C69" s="117" t="s">
        <v>59</v>
      </c>
      <c r="D69" s="118" t="s">
        <v>60</v>
      </c>
      <c r="E69" s="77" t="s">
        <v>211</v>
      </c>
      <c r="F69" s="78" t="s">
        <v>125</v>
      </c>
      <c r="G69" s="6"/>
      <c r="H69" s="6"/>
    </row>
    <row r="70" spans="1:8" ht="14.25">
      <c r="A70" s="145"/>
      <c r="B70" s="145"/>
      <c r="C70" s="145"/>
      <c r="D70" s="145"/>
      <c r="E70" s="79" t="s">
        <v>212</v>
      </c>
      <c r="F70" s="80" t="s">
        <v>125</v>
      </c>
      <c r="G70" s="6"/>
      <c r="H70" s="6"/>
    </row>
    <row r="71" spans="1:8" ht="14.25">
      <c r="A71" s="145"/>
      <c r="B71" s="145"/>
      <c r="C71" s="145"/>
      <c r="D71" s="145"/>
      <c r="E71" s="79" t="s">
        <v>213</v>
      </c>
      <c r="F71" s="80" t="s">
        <v>125</v>
      </c>
      <c r="G71" s="6"/>
      <c r="H71" s="6"/>
    </row>
    <row r="72" spans="1:8" ht="14.25">
      <c r="A72" s="145"/>
      <c r="B72" s="145"/>
      <c r="C72" s="145"/>
      <c r="D72" s="145"/>
      <c r="E72" s="79" t="s">
        <v>214</v>
      </c>
      <c r="F72" s="72" t="s">
        <v>137</v>
      </c>
      <c r="G72" s="6"/>
      <c r="H72" s="6"/>
    </row>
    <row r="73" spans="1:8" ht="14.25">
      <c r="A73" s="145"/>
      <c r="B73" s="145"/>
      <c r="C73" s="145"/>
      <c r="D73" s="145"/>
      <c r="E73" s="79" t="s">
        <v>215</v>
      </c>
      <c r="F73" s="80" t="s">
        <v>125</v>
      </c>
      <c r="G73" s="6"/>
      <c r="H73" s="6"/>
    </row>
    <row r="74" spans="1:8" ht="14.25">
      <c r="A74" s="145"/>
      <c r="B74" s="145"/>
      <c r="C74" s="145"/>
      <c r="D74" s="145"/>
      <c r="E74" s="79" t="s">
        <v>216</v>
      </c>
      <c r="F74" s="80" t="s">
        <v>125</v>
      </c>
      <c r="G74" s="6"/>
      <c r="H74" s="6"/>
    </row>
    <row r="75" spans="1:8" ht="14.25">
      <c r="A75" s="145"/>
      <c r="B75" s="145"/>
      <c r="C75" s="145"/>
      <c r="D75" s="145"/>
      <c r="E75" s="79" t="s">
        <v>217</v>
      </c>
      <c r="F75" s="80" t="s">
        <v>125</v>
      </c>
      <c r="G75" s="6"/>
      <c r="H75" s="6"/>
    </row>
    <row r="76" spans="1:8" ht="14.25">
      <c r="A76" s="145"/>
      <c r="B76" s="145"/>
      <c r="C76" s="145"/>
      <c r="D76" s="145"/>
      <c r="E76" s="79" t="s">
        <v>218</v>
      </c>
      <c r="F76" s="80" t="s">
        <v>125</v>
      </c>
      <c r="G76" s="6"/>
      <c r="H76" s="6"/>
    </row>
    <row r="77" spans="1:8" ht="14.25">
      <c r="A77" s="145"/>
      <c r="B77" s="145"/>
      <c r="C77" s="145"/>
      <c r="D77" s="145"/>
      <c r="E77" s="79" t="s">
        <v>219</v>
      </c>
      <c r="F77" s="80" t="s">
        <v>125</v>
      </c>
      <c r="G77" s="6"/>
      <c r="H77" s="6"/>
    </row>
    <row r="78" spans="1:8" ht="14.25">
      <c r="A78" s="145"/>
      <c r="B78" s="145"/>
      <c r="C78" s="145"/>
      <c r="D78" s="145"/>
      <c r="E78" s="79" t="s">
        <v>220</v>
      </c>
      <c r="F78" s="80" t="s">
        <v>125</v>
      </c>
      <c r="G78" s="6"/>
      <c r="H78" s="6"/>
    </row>
    <row r="79" spans="1:8" ht="14.25">
      <c r="A79" s="145"/>
      <c r="B79" s="145"/>
      <c r="C79" s="145"/>
      <c r="D79" s="145"/>
      <c r="E79" s="79" t="s">
        <v>221</v>
      </c>
      <c r="F79" s="80" t="s">
        <v>125</v>
      </c>
      <c r="G79" s="6"/>
      <c r="H79" s="6"/>
    </row>
    <row r="80" spans="1:8" ht="14.25">
      <c r="A80" s="145"/>
      <c r="B80" s="145"/>
      <c r="C80" s="145"/>
      <c r="D80" s="145"/>
      <c r="E80" s="79" t="s">
        <v>222</v>
      </c>
      <c r="F80" s="80" t="s">
        <v>125</v>
      </c>
      <c r="G80" s="6"/>
      <c r="H80" s="6"/>
    </row>
    <row r="81" spans="1:8" ht="14.25">
      <c r="A81" s="145"/>
      <c r="B81" s="145"/>
      <c r="C81" s="145"/>
      <c r="D81" s="145"/>
      <c r="E81" s="79" t="s">
        <v>223</v>
      </c>
      <c r="F81" s="80" t="s">
        <v>125</v>
      </c>
      <c r="G81" s="6"/>
      <c r="H81" s="6"/>
    </row>
    <row r="82" spans="1:8" ht="14.25">
      <c r="A82" s="145"/>
      <c r="B82" s="145"/>
      <c r="C82" s="145"/>
      <c r="D82" s="145"/>
      <c r="E82" s="79" t="s">
        <v>224</v>
      </c>
      <c r="F82" s="80" t="s">
        <v>125</v>
      </c>
      <c r="G82" s="6"/>
      <c r="H82" s="6"/>
    </row>
    <row r="83" spans="1:8" ht="14.25">
      <c r="A83" s="145"/>
      <c r="B83" s="145"/>
      <c r="C83" s="145"/>
      <c r="D83" s="145"/>
      <c r="E83" s="79" t="s">
        <v>225</v>
      </c>
      <c r="F83" s="72" t="s">
        <v>137</v>
      </c>
      <c r="G83" s="6"/>
      <c r="H83" s="6"/>
    </row>
    <row r="84" spans="1:8" ht="14.25">
      <c r="A84" s="145"/>
      <c r="B84" s="145"/>
      <c r="C84" s="145"/>
      <c r="D84" s="145"/>
      <c r="E84" s="79" t="s">
        <v>226</v>
      </c>
      <c r="F84" s="72" t="s">
        <v>137</v>
      </c>
      <c r="G84" s="6"/>
      <c r="H84" s="6"/>
    </row>
    <row r="85" spans="1:8" ht="14.25">
      <c r="A85" s="145"/>
      <c r="B85" s="145"/>
      <c r="C85" s="145"/>
      <c r="D85" s="145"/>
      <c r="E85" s="79" t="s">
        <v>227</v>
      </c>
      <c r="F85" s="72" t="s">
        <v>137</v>
      </c>
      <c r="G85" s="6"/>
      <c r="H85" s="6"/>
    </row>
    <row r="86" spans="1:8" ht="14.25">
      <c r="A86" s="145"/>
      <c r="B86" s="145"/>
      <c r="C86" s="145"/>
      <c r="D86" s="145"/>
      <c r="E86" s="79" t="s">
        <v>228</v>
      </c>
      <c r="F86" s="72" t="s">
        <v>137</v>
      </c>
      <c r="G86" s="6"/>
      <c r="H86" s="6"/>
    </row>
    <row r="87" spans="1:8" ht="14.25">
      <c r="A87" s="145"/>
      <c r="B87" s="145"/>
      <c r="C87" s="145"/>
      <c r="D87" s="145"/>
      <c r="E87" s="79" t="s">
        <v>229</v>
      </c>
      <c r="F87" s="72" t="s">
        <v>137</v>
      </c>
      <c r="G87" s="6"/>
      <c r="H87" s="6"/>
    </row>
    <row r="88" spans="1:8" ht="14.25">
      <c r="A88" s="145"/>
      <c r="B88" s="145"/>
      <c r="C88" s="145"/>
      <c r="D88" s="145"/>
      <c r="E88" s="79" t="s">
        <v>230</v>
      </c>
      <c r="F88" s="72" t="s">
        <v>137</v>
      </c>
      <c r="G88" s="6"/>
      <c r="H88" s="6"/>
    </row>
    <row r="89" spans="1:8" ht="14.25">
      <c r="A89" s="145"/>
      <c r="B89" s="145"/>
      <c r="C89" s="145"/>
      <c r="D89" s="145"/>
      <c r="E89" s="79" t="s">
        <v>231</v>
      </c>
      <c r="F89" s="72" t="s">
        <v>137</v>
      </c>
      <c r="G89" s="6"/>
      <c r="H89" s="6"/>
    </row>
    <row r="90" spans="1:8" ht="14.25">
      <c r="A90" s="145"/>
      <c r="B90" s="145"/>
      <c r="C90" s="145"/>
      <c r="D90" s="145"/>
      <c r="E90" s="79" t="s">
        <v>232</v>
      </c>
      <c r="F90" s="71" t="s">
        <v>139</v>
      </c>
      <c r="G90" s="6"/>
      <c r="H90" s="6"/>
    </row>
    <row r="91" spans="1:8" ht="14.25">
      <c r="A91" s="145"/>
      <c r="B91" s="145"/>
      <c r="C91" s="145"/>
      <c r="D91" s="145"/>
      <c r="E91" s="79" t="s">
        <v>233</v>
      </c>
      <c r="F91" s="72" t="s">
        <v>137</v>
      </c>
      <c r="G91" s="6" t="s">
        <v>234</v>
      </c>
      <c r="H91" s="6"/>
    </row>
    <row r="92" spans="1:8" ht="14.25">
      <c r="A92" s="145"/>
      <c r="B92" s="145"/>
      <c r="C92" s="145"/>
      <c r="D92" s="145"/>
      <c r="E92" s="79" t="s">
        <v>235</v>
      </c>
      <c r="F92" s="80" t="s">
        <v>125</v>
      </c>
      <c r="G92" s="6"/>
      <c r="H92" s="6"/>
    </row>
    <row r="93" spans="1:8" ht="14.25">
      <c r="A93" s="146"/>
      <c r="B93" s="146"/>
      <c r="C93" s="146"/>
      <c r="D93" s="146"/>
      <c r="E93" s="79" t="s">
        <v>236</v>
      </c>
      <c r="F93" s="80" t="s">
        <v>125</v>
      </c>
      <c r="G93" s="6"/>
      <c r="H93" s="6"/>
    </row>
    <row r="94" spans="1:8" ht="14.25">
      <c r="A94" s="118">
        <v>1.5</v>
      </c>
      <c r="B94" s="118" t="s">
        <v>237</v>
      </c>
      <c r="C94" s="118" t="s">
        <v>62</v>
      </c>
      <c r="D94" s="118" t="s">
        <v>63</v>
      </c>
      <c r="E94" s="81" t="s">
        <v>238</v>
      </c>
      <c r="F94" s="68" t="s">
        <v>137</v>
      </c>
      <c r="G94" s="6"/>
      <c r="H94" s="6"/>
    </row>
    <row r="95" spans="1:8" ht="14.25">
      <c r="A95" s="145"/>
      <c r="B95" s="145"/>
      <c r="C95" s="145"/>
      <c r="D95" s="145"/>
      <c r="E95" s="82" t="s">
        <v>239</v>
      </c>
      <c r="F95" s="72" t="s">
        <v>137</v>
      </c>
      <c r="G95" s="6"/>
      <c r="H95" s="6"/>
    </row>
    <row r="96" spans="1:8" ht="14.25">
      <c r="A96" s="145"/>
      <c r="B96" s="145"/>
      <c r="C96" s="145"/>
      <c r="D96" s="145"/>
      <c r="E96" s="82" t="s">
        <v>240</v>
      </c>
      <c r="F96" s="72" t="s">
        <v>137</v>
      </c>
      <c r="G96" s="6"/>
      <c r="H96" s="6"/>
    </row>
    <row r="97" spans="1:8" ht="14.25">
      <c r="A97" s="145"/>
      <c r="B97" s="145"/>
      <c r="C97" s="145"/>
      <c r="D97" s="145"/>
      <c r="E97" s="82" t="s">
        <v>241</v>
      </c>
      <c r="F97" s="72" t="s">
        <v>137</v>
      </c>
      <c r="G97" s="6"/>
      <c r="H97" s="6"/>
    </row>
    <row r="98" spans="1:8" ht="14.25">
      <c r="A98" s="145"/>
      <c r="B98" s="145"/>
      <c r="C98" s="145"/>
      <c r="D98" s="145"/>
      <c r="E98" s="82" t="s">
        <v>242</v>
      </c>
      <c r="F98" s="72" t="s">
        <v>137</v>
      </c>
      <c r="G98" s="6"/>
      <c r="H98" s="6"/>
    </row>
    <row r="99" spans="1:8" ht="14.25">
      <c r="A99" s="145"/>
      <c r="B99" s="145"/>
      <c r="C99" s="145"/>
      <c r="D99" s="145"/>
      <c r="E99" s="82" t="s">
        <v>243</v>
      </c>
      <c r="F99" s="72" t="s">
        <v>137</v>
      </c>
      <c r="G99" s="6"/>
      <c r="H99" s="6"/>
    </row>
    <row r="100" spans="1:8" ht="14.25">
      <c r="A100" s="145"/>
      <c r="B100" s="145"/>
      <c r="C100" s="145"/>
      <c r="D100" s="145"/>
      <c r="E100" s="82" t="s">
        <v>244</v>
      </c>
      <c r="F100" s="72" t="s">
        <v>137</v>
      </c>
      <c r="G100" s="6"/>
      <c r="H100" s="6"/>
    </row>
    <row r="101" spans="1:8" ht="14.25">
      <c r="A101" s="145"/>
      <c r="B101" s="145"/>
      <c r="C101" s="145"/>
      <c r="D101" s="145"/>
      <c r="E101" s="82" t="s">
        <v>245</v>
      </c>
      <c r="F101" s="71" t="s">
        <v>139</v>
      </c>
      <c r="G101" s="6" t="s">
        <v>246</v>
      </c>
      <c r="H101" s="6"/>
    </row>
    <row r="102" spans="1:8" ht="14.25">
      <c r="A102" s="145"/>
      <c r="B102" s="145"/>
      <c r="C102" s="145"/>
      <c r="D102" s="145"/>
      <c r="E102" s="82" t="s">
        <v>247</v>
      </c>
      <c r="F102" s="71" t="s">
        <v>139</v>
      </c>
      <c r="G102" s="6" t="s">
        <v>248</v>
      </c>
      <c r="H102" s="6"/>
    </row>
    <row r="103" spans="1:8" ht="14.25">
      <c r="A103" s="145"/>
      <c r="B103" s="145"/>
      <c r="C103" s="145"/>
      <c r="D103" s="145"/>
      <c r="E103" s="82" t="s">
        <v>249</v>
      </c>
      <c r="F103" s="71" t="s">
        <v>139</v>
      </c>
      <c r="G103" s="6" t="s">
        <v>250</v>
      </c>
      <c r="H103" s="6"/>
    </row>
    <row r="104" spans="1:8" ht="14.25">
      <c r="A104" s="145"/>
      <c r="B104" s="145"/>
      <c r="C104" s="145"/>
      <c r="D104" s="145"/>
      <c r="E104" s="82" t="s">
        <v>251</v>
      </c>
      <c r="F104" s="72" t="s">
        <v>137</v>
      </c>
      <c r="G104" s="6"/>
      <c r="H104" s="6"/>
    </row>
    <row r="105" spans="1:8" ht="14.25">
      <c r="A105" s="145"/>
      <c r="B105" s="145"/>
      <c r="C105" s="145"/>
      <c r="D105" s="145"/>
      <c r="E105" s="82" t="s">
        <v>252</v>
      </c>
      <c r="F105" s="72" t="s">
        <v>137</v>
      </c>
      <c r="G105" s="6"/>
      <c r="H105" s="6"/>
    </row>
    <row r="106" spans="1:8" ht="14.25">
      <c r="A106" s="145"/>
      <c r="B106" s="145"/>
      <c r="C106" s="145"/>
      <c r="D106" s="145"/>
      <c r="E106" s="82" t="s">
        <v>253</v>
      </c>
      <c r="F106" s="71" t="s">
        <v>139</v>
      </c>
      <c r="G106" s="6" t="s">
        <v>254</v>
      </c>
      <c r="H106" s="6"/>
    </row>
    <row r="107" spans="1:8" ht="14.25">
      <c r="A107" s="145"/>
      <c r="B107" s="145"/>
      <c r="C107" s="145"/>
      <c r="D107" s="145"/>
      <c r="E107" s="82" t="s">
        <v>255</v>
      </c>
      <c r="F107" s="72" t="s">
        <v>137</v>
      </c>
      <c r="G107" s="6"/>
      <c r="H107" s="6"/>
    </row>
    <row r="108" spans="1:8" ht="14.25">
      <c r="A108" s="145"/>
      <c r="B108" s="145"/>
      <c r="C108" s="145"/>
      <c r="D108" s="145"/>
      <c r="E108" s="82" t="s">
        <v>256</v>
      </c>
      <c r="F108" s="72" t="s">
        <v>137</v>
      </c>
      <c r="G108" s="6"/>
      <c r="H108" s="6"/>
    </row>
    <row r="109" spans="1:8" ht="14.25">
      <c r="A109" s="145"/>
      <c r="B109" s="145"/>
      <c r="C109" s="145"/>
      <c r="D109" s="145"/>
      <c r="E109" s="82" t="s">
        <v>257</v>
      </c>
      <c r="F109" s="72" t="s">
        <v>137</v>
      </c>
      <c r="G109" s="6"/>
      <c r="H109" s="6"/>
    </row>
    <row r="110" spans="1:8" ht="14.25">
      <c r="A110" s="145"/>
      <c r="B110" s="145"/>
      <c r="C110" s="145"/>
      <c r="D110" s="145"/>
      <c r="E110" s="82" t="s">
        <v>258</v>
      </c>
      <c r="F110" s="72" t="s">
        <v>137</v>
      </c>
      <c r="G110" s="6"/>
      <c r="H110" s="6"/>
    </row>
    <row r="111" spans="1:8" ht="14.25">
      <c r="A111" s="145"/>
      <c r="B111" s="145"/>
      <c r="C111" s="145"/>
      <c r="D111" s="145"/>
      <c r="E111" s="82" t="s">
        <v>259</v>
      </c>
      <c r="F111" s="72" t="s">
        <v>137</v>
      </c>
      <c r="G111" s="6"/>
      <c r="H111" s="6"/>
    </row>
    <row r="112" spans="1:8" ht="14.25">
      <c r="A112" s="145"/>
      <c r="B112" s="145"/>
      <c r="C112" s="145"/>
      <c r="D112" s="145"/>
      <c r="E112" s="82" t="s">
        <v>260</v>
      </c>
      <c r="F112" s="71" t="s">
        <v>139</v>
      </c>
      <c r="G112" s="6" t="s">
        <v>261</v>
      </c>
      <c r="H112" s="6"/>
    </row>
    <row r="113" spans="1:8" ht="14.25">
      <c r="A113" s="145"/>
      <c r="B113" s="145"/>
      <c r="C113" s="145"/>
      <c r="D113" s="145"/>
      <c r="E113" s="82" t="s">
        <v>262</v>
      </c>
      <c r="F113" s="72" t="s">
        <v>137</v>
      </c>
      <c r="G113" s="6"/>
      <c r="H113" s="6"/>
    </row>
    <row r="114" spans="1:8" ht="14.25">
      <c r="A114" s="145"/>
      <c r="B114" s="145"/>
      <c r="C114" s="145"/>
      <c r="D114" s="145"/>
      <c r="E114" s="82" t="s">
        <v>263</v>
      </c>
      <c r="F114" s="72" t="s">
        <v>137</v>
      </c>
      <c r="G114" s="6"/>
      <c r="H114" s="6"/>
    </row>
    <row r="115" spans="1:8" ht="14.25">
      <c r="A115" s="146"/>
      <c r="B115" s="146"/>
      <c r="C115" s="146"/>
      <c r="D115" s="146"/>
      <c r="E115" s="82" t="s">
        <v>264</v>
      </c>
      <c r="F115" s="72" t="s">
        <v>137</v>
      </c>
      <c r="G115" s="6"/>
      <c r="H115" s="6"/>
    </row>
    <row r="116" spans="1:8" ht="14.25">
      <c r="A116" s="117">
        <v>1.6</v>
      </c>
      <c r="B116" s="117" t="s">
        <v>265</v>
      </c>
      <c r="C116" s="117" t="s">
        <v>65</v>
      </c>
      <c r="D116" s="118" t="s">
        <v>66</v>
      </c>
      <c r="E116" s="81" t="s">
        <v>266</v>
      </c>
      <c r="F116" s="78" t="s">
        <v>125</v>
      </c>
      <c r="G116" s="6"/>
      <c r="H116" s="6"/>
    </row>
    <row r="117" spans="1:8" ht="14.25">
      <c r="A117" s="145"/>
      <c r="B117" s="145"/>
      <c r="C117" s="145"/>
      <c r="D117" s="145"/>
      <c r="E117" s="82" t="s">
        <v>267</v>
      </c>
      <c r="F117" s="80" t="s">
        <v>125</v>
      </c>
      <c r="G117" s="6"/>
      <c r="H117" s="6"/>
    </row>
    <row r="118" spans="1:8" ht="14.25">
      <c r="A118" s="145"/>
      <c r="B118" s="145"/>
      <c r="C118" s="145"/>
      <c r="D118" s="145"/>
      <c r="E118" s="82" t="s">
        <v>268</v>
      </c>
      <c r="F118" s="80" t="s">
        <v>125</v>
      </c>
      <c r="G118" s="6"/>
      <c r="H118" s="6"/>
    </row>
    <row r="119" spans="1:8" ht="14.25">
      <c r="A119" s="145"/>
      <c r="B119" s="145"/>
      <c r="C119" s="145"/>
      <c r="D119" s="145"/>
      <c r="E119" s="82" t="s">
        <v>269</v>
      </c>
      <c r="F119" s="80" t="s">
        <v>125</v>
      </c>
      <c r="G119" s="6"/>
      <c r="H119" s="6"/>
    </row>
    <row r="120" spans="1:8" ht="14.25">
      <c r="A120" s="145"/>
      <c r="B120" s="145"/>
      <c r="C120" s="145"/>
      <c r="D120" s="145"/>
      <c r="E120" s="82" t="s">
        <v>270</v>
      </c>
      <c r="F120" s="80" t="s">
        <v>125</v>
      </c>
      <c r="G120" s="6"/>
      <c r="H120" s="6"/>
    </row>
    <row r="121" spans="1:8" ht="14.25">
      <c r="A121" s="145"/>
      <c r="B121" s="145"/>
      <c r="C121" s="145"/>
      <c r="D121" s="145"/>
      <c r="E121" s="82" t="s">
        <v>271</v>
      </c>
      <c r="F121" s="80" t="s">
        <v>125</v>
      </c>
      <c r="G121" s="6"/>
      <c r="H121" s="6"/>
    </row>
    <row r="122" spans="1:8" ht="14.25">
      <c r="A122" s="145"/>
      <c r="B122" s="145"/>
      <c r="C122" s="145"/>
      <c r="D122" s="145"/>
      <c r="E122" s="82" t="s">
        <v>272</v>
      </c>
      <c r="F122" s="80" t="s">
        <v>125</v>
      </c>
      <c r="G122" s="6"/>
      <c r="H122" s="6"/>
    </row>
    <row r="123" spans="1:8" ht="14.25">
      <c r="A123" s="145"/>
      <c r="B123" s="145"/>
      <c r="C123" s="145"/>
      <c r="D123" s="145"/>
      <c r="E123" s="82" t="s">
        <v>273</v>
      </c>
      <c r="F123" s="80" t="s">
        <v>125</v>
      </c>
      <c r="G123" s="6"/>
      <c r="H123" s="6"/>
    </row>
    <row r="124" spans="1:8" ht="14.25">
      <c r="A124" s="145"/>
      <c r="B124" s="145"/>
      <c r="C124" s="145"/>
      <c r="D124" s="145"/>
      <c r="E124" s="82" t="s">
        <v>274</v>
      </c>
      <c r="F124" s="80" t="s">
        <v>125</v>
      </c>
      <c r="G124" s="6"/>
      <c r="H124" s="6"/>
    </row>
    <row r="125" spans="1:8" ht="14.25">
      <c r="A125" s="145"/>
      <c r="B125" s="145"/>
      <c r="C125" s="145"/>
      <c r="D125" s="145"/>
      <c r="E125" s="82" t="s">
        <v>275</v>
      </c>
      <c r="F125" s="80" t="s">
        <v>125</v>
      </c>
      <c r="G125" s="6"/>
      <c r="H125" s="6"/>
    </row>
    <row r="126" spans="1:8" ht="14.25">
      <c r="A126" s="145"/>
      <c r="B126" s="145"/>
      <c r="C126" s="145"/>
      <c r="D126" s="145"/>
      <c r="E126" s="82" t="s">
        <v>276</v>
      </c>
      <c r="F126" s="80" t="s">
        <v>125</v>
      </c>
      <c r="G126" s="6"/>
      <c r="H126" s="6"/>
    </row>
    <row r="127" spans="1:8" ht="14.25">
      <c r="A127" s="145"/>
      <c r="B127" s="145"/>
      <c r="C127" s="145"/>
      <c r="D127" s="145"/>
      <c r="E127" s="82" t="s">
        <v>277</v>
      </c>
      <c r="F127" s="80" t="s">
        <v>125</v>
      </c>
      <c r="G127" s="6"/>
      <c r="H127" s="6"/>
    </row>
    <row r="128" spans="1:8" ht="14.25">
      <c r="A128" s="145"/>
      <c r="B128" s="145"/>
      <c r="C128" s="145"/>
      <c r="D128" s="145"/>
      <c r="E128" s="82" t="s">
        <v>278</v>
      </c>
      <c r="F128" s="80" t="s">
        <v>125</v>
      </c>
      <c r="G128" s="6"/>
      <c r="H128" s="6"/>
    </row>
    <row r="129" spans="1:8" ht="14.25">
      <c r="A129" s="145"/>
      <c r="B129" s="145"/>
      <c r="C129" s="145"/>
      <c r="D129" s="145"/>
      <c r="E129" s="82" t="s">
        <v>279</v>
      </c>
      <c r="F129" s="80" t="s">
        <v>125</v>
      </c>
      <c r="G129" s="6"/>
      <c r="H129" s="6"/>
    </row>
    <row r="130" spans="1:8" ht="14.25">
      <c r="A130" s="145"/>
      <c r="B130" s="145"/>
      <c r="C130" s="145"/>
      <c r="D130" s="145"/>
      <c r="E130" s="82" t="s">
        <v>280</v>
      </c>
      <c r="F130" s="80" t="s">
        <v>125</v>
      </c>
      <c r="G130" s="6"/>
      <c r="H130" s="6"/>
    </row>
    <row r="131" spans="1:8" ht="14.25">
      <c r="A131" s="145"/>
      <c r="B131" s="145"/>
      <c r="C131" s="145"/>
      <c r="D131" s="145"/>
      <c r="E131" s="82" t="s">
        <v>281</v>
      </c>
      <c r="F131" s="80" t="s">
        <v>125</v>
      </c>
      <c r="G131" s="6"/>
      <c r="H131" s="6"/>
    </row>
    <row r="132" spans="1:8" ht="14.25">
      <c r="A132" s="145"/>
      <c r="B132" s="145"/>
      <c r="C132" s="145"/>
      <c r="D132" s="145"/>
      <c r="E132" s="82" t="s">
        <v>282</v>
      </c>
      <c r="F132" s="80" t="s">
        <v>125</v>
      </c>
      <c r="G132" s="6"/>
      <c r="H132" s="6"/>
    </row>
    <row r="133" spans="1:8" ht="14.25">
      <c r="A133" s="145"/>
      <c r="B133" s="145"/>
      <c r="C133" s="145"/>
      <c r="D133" s="145"/>
      <c r="E133" s="82" t="s">
        <v>283</v>
      </c>
      <c r="F133" s="80" t="s">
        <v>125</v>
      </c>
      <c r="G133" s="6"/>
      <c r="H133" s="6"/>
    </row>
    <row r="134" spans="1:8" ht="14.25">
      <c r="A134" s="145"/>
      <c r="B134" s="145"/>
      <c r="C134" s="145"/>
      <c r="D134" s="145"/>
      <c r="E134" s="82" t="s">
        <v>284</v>
      </c>
      <c r="F134" s="80" t="s">
        <v>125</v>
      </c>
      <c r="G134" s="6"/>
      <c r="H134" s="6"/>
    </row>
    <row r="135" spans="1:8" ht="14.25">
      <c r="A135" s="145"/>
      <c r="B135" s="145"/>
      <c r="C135" s="145"/>
      <c r="D135" s="145"/>
      <c r="E135" s="82" t="s">
        <v>285</v>
      </c>
      <c r="F135" s="80" t="s">
        <v>125</v>
      </c>
      <c r="G135" s="6"/>
      <c r="H135" s="6"/>
    </row>
    <row r="136" spans="1:8" ht="14.25">
      <c r="A136" s="145"/>
      <c r="B136" s="145"/>
      <c r="C136" s="145"/>
      <c r="D136" s="145"/>
      <c r="E136" s="82" t="s">
        <v>286</v>
      </c>
      <c r="F136" s="80" t="s">
        <v>125</v>
      </c>
      <c r="G136" s="6"/>
      <c r="H136" s="6"/>
    </row>
    <row r="137" spans="1:8" ht="14.25">
      <c r="A137" s="145"/>
      <c r="B137" s="145"/>
      <c r="C137" s="145"/>
      <c r="D137" s="145"/>
      <c r="E137" s="82" t="s">
        <v>287</v>
      </c>
      <c r="F137" s="80" t="s">
        <v>125</v>
      </c>
      <c r="G137" s="6"/>
      <c r="H137" s="6"/>
    </row>
    <row r="138" spans="1:8" ht="14.25">
      <c r="A138" s="145"/>
      <c r="B138" s="145"/>
      <c r="C138" s="145"/>
      <c r="D138" s="145"/>
      <c r="E138" s="82" t="s">
        <v>288</v>
      </c>
      <c r="F138" s="80" t="s">
        <v>125</v>
      </c>
      <c r="G138" s="6"/>
      <c r="H138" s="6"/>
    </row>
    <row r="139" spans="1:8" ht="14.25">
      <c r="A139" s="146"/>
      <c r="B139" s="146"/>
      <c r="C139" s="146"/>
      <c r="D139" s="146"/>
      <c r="E139" s="82" t="s">
        <v>289</v>
      </c>
      <c r="F139" s="80" t="s">
        <v>125</v>
      </c>
      <c r="G139" s="6"/>
      <c r="H139" s="6"/>
    </row>
    <row r="140" spans="1:8" ht="14.25">
      <c r="A140" s="117">
        <v>1.7</v>
      </c>
      <c r="B140" s="117" t="s">
        <v>290</v>
      </c>
      <c r="C140" s="117" t="s">
        <v>68</v>
      </c>
      <c r="D140" s="118" t="s">
        <v>69</v>
      </c>
      <c r="E140" s="77" t="s">
        <v>291</v>
      </c>
      <c r="F140" s="68" t="s">
        <v>137</v>
      </c>
      <c r="G140" s="6"/>
      <c r="H140" s="6"/>
    </row>
    <row r="141" spans="1:8" ht="14.25">
      <c r="A141" s="145"/>
      <c r="B141" s="145"/>
      <c r="C141" s="145"/>
      <c r="D141" s="145"/>
      <c r="E141" s="79" t="s">
        <v>292</v>
      </c>
      <c r="F141" s="72" t="s">
        <v>137</v>
      </c>
      <c r="G141" s="6"/>
      <c r="H141" s="6"/>
    </row>
    <row r="142" spans="1:8" ht="14.25">
      <c r="A142" s="145"/>
      <c r="B142" s="145"/>
      <c r="C142" s="145"/>
      <c r="D142" s="145"/>
      <c r="E142" s="79" t="s">
        <v>293</v>
      </c>
      <c r="F142" s="72" t="s">
        <v>137</v>
      </c>
      <c r="G142" s="6"/>
      <c r="H142" s="6"/>
    </row>
    <row r="143" spans="1:8" ht="14.25">
      <c r="A143" s="145"/>
      <c r="B143" s="145"/>
      <c r="C143" s="145"/>
      <c r="D143" s="145"/>
      <c r="E143" s="79" t="s">
        <v>294</v>
      </c>
      <c r="F143" s="72" t="s">
        <v>137</v>
      </c>
      <c r="G143" s="6"/>
      <c r="H143" s="6"/>
    </row>
    <row r="144" spans="1:8" ht="14.25">
      <c r="A144" s="145"/>
      <c r="B144" s="145"/>
      <c r="C144" s="145"/>
      <c r="D144" s="145"/>
      <c r="E144" s="79" t="s">
        <v>295</v>
      </c>
      <c r="F144" s="72" t="s">
        <v>137</v>
      </c>
      <c r="G144" s="6"/>
      <c r="H144" s="6"/>
    </row>
    <row r="145" spans="1:8" ht="14.25">
      <c r="A145" s="145"/>
      <c r="B145" s="145"/>
      <c r="C145" s="145"/>
      <c r="D145" s="145"/>
      <c r="E145" s="79" t="s">
        <v>296</v>
      </c>
      <c r="F145" s="71" t="s">
        <v>139</v>
      </c>
      <c r="G145" s="6" t="s">
        <v>297</v>
      </c>
      <c r="H145" s="6"/>
    </row>
    <row r="146" spans="1:8" ht="14.25">
      <c r="A146" s="145"/>
      <c r="B146" s="145"/>
      <c r="C146" s="145"/>
      <c r="D146" s="145"/>
      <c r="E146" s="79" t="s">
        <v>298</v>
      </c>
      <c r="F146" s="72" t="s">
        <v>137</v>
      </c>
      <c r="G146" s="6"/>
      <c r="H146" s="6"/>
    </row>
    <row r="147" spans="1:8" ht="14.25">
      <c r="A147" s="145"/>
      <c r="B147" s="145"/>
      <c r="C147" s="145"/>
      <c r="D147" s="145"/>
      <c r="E147" s="79" t="s">
        <v>299</v>
      </c>
      <c r="F147" s="72" t="s">
        <v>137</v>
      </c>
      <c r="G147" s="6"/>
      <c r="H147" s="6"/>
    </row>
    <row r="148" spans="1:8" ht="14.25">
      <c r="A148" s="145"/>
      <c r="B148" s="145"/>
      <c r="C148" s="145"/>
      <c r="D148" s="145"/>
      <c r="E148" s="79" t="s">
        <v>300</v>
      </c>
      <c r="F148" s="72" t="s">
        <v>137</v>
      </c>
      <c r="G148" s="6"/>
      <c r="H148" s="6"/>
    </row>
    <row r="149" spans="1:8" ht="14.25">
      <c r="A149" s="145"/>
      <c r="B149" s="145"/>
      <c r="C149" s="145"/>
      <c r="D149" s="145"/>
      <c r="E149" s="79" t="s">
        <v>301</v>
      </c>
      <c r="F149" s="72" t="s">
        <v>137</v>
      </c>
      <c r="G149" s="6"/>
      <c r="H149" s="6"/>
    </row>
    <row r="150" spans="1:8" ht="14.25">
      <c r="A150" s="145"/>
      <c r="B150" s="145"/>
      <c r="C150" s="145"/>
      <c r="D150" s="145"/>
      <c r="E150" s="79" t="s">
        <v>302</v>
      </c>
      <c r="F150" s="72" t="s">
        <v>137</v>
      </c>
      <c r="G150" s="6"/>
      <c r="H150" s="6"/>
    </row>
    <row r="151" spans="1:8" ht="14.25">
      <c r="A151" s="145"/>
      <c r="B151" s="145"/>
      <c r="C151" s="145"/>
      <c r="D151" s="145"/>
      <c r="E151" s="79" t="s">
        <v>303</v>
      </c>
      <c r="F151" s="72" t="s">
        <v>137</v>
      </c>
      <c r="G151" s="6"/>
      <c r="H151" s="6"/>
    </row>
    <row r="152" spans="1:8" ht="14.25">
      <c r="A152" s="145"/>
      <c r="B152" s="145"/>
      <c r="C152" s="145"/>
      <c r="D152" s="145"/>
      <c r="E152" s="79" t="s">
        <v>304</v>
      </c>
      <c r="F152" s="72" t="s">
        <v>137</v>
      </c>
      <c r="G152" s="6"/>
      <c r="H152" s="6"/>
    </row>
    <row r="153" spans="1:8" ht="14.25">
      <c r="A153" s="145"/>
      <c r="B153" s="145"/>
      <c r="C153" s="145"/>
      <c r="D153" s="145"/>
      <c r="E153" s="79" t="s">
        <v>305</v>
      </c>
      <c r="F153" s="72" t="s">
        <v>137</v>
      </c>
      <c r="G153" s="6"/>
      <c r="H153" s="6"/>
    </row>
    <row r="154" spans="1:8" ht="14.25">
      <c r="A154" s="145"/>
      <c r="B154" s="145"/>
      <c r="C154" s="145"/>
      <c r="D154" s="145"/>
      <c r="E154" s="79" t="s">
        <v>306</v>
      </c>
      <c r="F154" s="72" t="s">
        <v>137</v>
      </c>
      <c r="G154" s="6"/>
      <c r="H154" s="6"/>
    </row>
    <row r="155" spans="1:8" ht="14.25">
      <c r="A155" s="145"/>
      <c r="B155" s="145"/>
      <c r="C155" s="145"/>
      <c r="D155" s="145"/>
      <c r="E155" s="79" t="s">
        <v>307</v>
      </c>
      <c r="F155" s="72" t="s">
        <v>137</v>
      </c>
      <c r="G155" s="6"/>
      <c r="H155" s="6"/>
    </row>
    <row r="156" spans="1:8" ht="14.25">
      <c r="A156" s="145"/>
      <c r="B156" s="145"/>
      <c r="C156" s="145"/>
      <c r="D156" s="145"/>
      <c r="E156" s="79" t="s">
        <v>308</v>
      </c>
      <c r="F156" s="72" t="s">
        <v>137</v>
      </c>
      <c r="G156" s="6"/>
      <c r="H156" s="6"/>
    </row>
    <row r="157" spans="1:8" ht="14.25">
      <c r="A157" s="145"/>
      <c r="B157" s="145"/>
      <c r="C157" s="145"/>
      <c r="D157" s="145"/>
      <c r="E157" s="79" t="s">
        <v>309</v>
      </c>
      <c r="F157" s="72" t="s">
        <v>137</v>
      </c>
      <c r="G157" s="6"/>
      <c r="H157" s="6"/>
    </row>
    <row r="158" spans="1:8" ht="14.25">
      <c r="A158" s="145"/>
      <c r="B158" s="145"/>
      <c r="C158" s="145"/>
      <c r="D158" s="145"/>
      <c r="E158" s="79" t="s">
        <v>310</v>
      </c>
      <c r="F158" s="72" t="s">
        <v>137</v>
      </c>
      <c r="G158" s="6"/>
      <c r="H158" s="6"/>
    </row>
    <row r="159" spans="1:8" ht="14.25">
      <c r="A159" s="145"/>
      <c r="B159" s="145"/>
      <c r="C159" s="145"/>
      <c r="D159" s="145"/>
      <c r="E159" s="79" t="s">
        <v>311</v>
      </c>
      <c r="F159" s="80" t="s">
        <v>125</v>
      </c>
      <c r="G159" s="6"/>
      <c r="H159" s="6"/>
    </row>
    <row r="160" spans="1:8" ht="14.25">
      <c r="A160" s="145"/>
      <c r="B160" s="145"/>
      <c r="C160" s="145"/>
      <c r="D160" s="145"/>
      <c r="E160" s="79" t="s">
        <v>312</v>
      </c>
      <c r="F160" s="72" t="s">
        <v>137</v>
      </c>
      <c r="G160" s="6"/>
      <c r="H160" s="6"/>
    </row>
    <row r="161" spans="1:8" ht="14.25">
      <c r="A161" s="145"/>
      <c r="B161" s="145"/>
      <c r="C161" s="145"/>
      <c r="D161" s="145"/>
      <c r="E161" s="79" t="s">
        <v>313</v>
      </c>
      <c r="F161" s="72" t="s">
        <v>137</v>
      </c>
      <c r="G161" s="6"/>
      <c r="H161" s="6"/>
    </row>
    <row r="162" spans="1:8" ht="14.25">
      <c r="A162" s="145"/>
      <c r="B162" s="145"/>
      <c r="C162" s="145"/>
      <c r="D162" s="145"/>
      <c r="E162" s="79" t="s">
        <v>314</v>
      </c>
      <c r="F162" s="72" t="s">
        <v>137</v>
      </c>
      <c r="G162" s="6"/>
      <c r="H162" s="6"/>
    </row>
    <row r="163" spans="1:8" ht="14.25">
      <c r="A163" s="145"/>
      <c r="B163" s="145"/>
      <c r="C163" s="145"/>
      <c r="D163" s="145"/>
      <c r="E163" s="79" t="s">
        <v>315</v>
      </c>
      <c r="F163" s="72" t="s">
        <v>137</v>
      </c>
      <c r="G163" s="6"/>
      <c r="H163" s="6"/>
    </row>
    <row r="164" spans="1:8" ht="14.25">
      <c r="A164" s="145"/>
      <c r="B164" s="145"/>
      <c r="C164" s="145"/>
      <c r="D164" s="145"/>
      <c r="E164" s="79" t="s">
        <v>316</v>
      </c>
      <c r="F164" s="72" t="s">
        <v>137</v>
      </c>
      <c r="G164" s="6"/>
      <c r="H164" s="6"/>
    </row>
    <row r="165" spans="1:8" ht="14.25">
      <c r="A165" s="145"/>
      <c r="B165" s="145"/>
      <c r="C165" s="145"/>
      <c r="D165" s="145"/>
      <c r="E165" s="79" t="s">
        <v>317</v>
      </c>
      <c r="F165" s="72" t="s">
        <v>137</v>
      </c>
      <c r="G165" s="6"/>
      <c r="H165" s="6"/>
    </row>
    <row r="166" spans="1:8" ht="14.25">
      <c r="A166" s="145"/>
      <c r="B166" s="145"/>
      <c r="C166" s="145"/>
      <c r="D166" s="145"/>
      <c r="E166" s="79" t="s">
        <v>318</v>
      </c>
      <c r="F166" s="72" t="s">
        <v>137</v>
      </c>
      <c r="G166" s="6"/>
      <c r="H166" s="6"/>
    </row>
    <row r="167" spans="1:8" ht="14.25">
      <c r="A167" s="145"/>
      <c r="B167" s="145"/>
      <c r="C167" s="145"/>
      <c r="D167" s="145"/>
      <c r="E167" s="79" t="s">
        <v>319</v>
      </c>
      <c r="F167" s="72" t="s">
        <v>137</v>
      </c>
      <c r="G167" s="6"/>
      <c r="H167" s="6"/>
    </row>
    <row r="168" spans="1:8" ht="14.25">
      <c r="A168" s="145"/>
      <c r="B168" s="145"/>
      <c r="C168" s="145"/>
      <c r="D168" s="145"/>
      <c r="E168" s="79" t="s">
        <v>320</v>
      </c>
      <c r="F168" s="72" t="s">
        <v>137</v>
      </c>
      <c r="G168" s="6"/>
      <c r="H168" s="6"/>
    </row>
    <row r="169" spans="1:8" ht="14.25">
      <c r="A169" s="145"/>
      <c r="B169" s="145"/>
      <c r="C169" s="145"/>
      <c r="D169" s="145"/>
      <c r="E169" s="79" t="s">
        <v>321</v>
      </c>
      <c r="F169" s="72" t="s">
        <v>137</v>
      </c>
      <c r="G169" s="6"/>
      <c r="H169" s="6"/>
    </row>
    <row r="170" spans="1:8" ht="14.25">
      <c r="A170" s="145"/>
      <c r="B170" s="145"/>
      <c r="C170" s="145"/>
      <c r="D170" s="145"/>
      <c r="E170" s="79" t="s">
        <v>322</v>
      </c>
      <c r="F170" s="72" t="s">
        <v>137</v>
      </c>
      <c r="G170" s="6"/>
      <c r="H170" s="6"/>
    </row>
    <row r="171" spans="1:8" ht="14.25">
      <c r="A171" s="145"/>
      <c r="B171" s="145"/>
      <c r="C171" s="145"/>
      <c r="D171" s="145"/>
      <c r="E171" s="79" t="s">
        <v>323</v>
      </c>
      <c r="F171" s="72" t="s">
        <v>137</v>
      </c>
      <c r="G171" s="6"/>
      <c r="H171" s="6"/>
    </row>
    <row r="172" spans="1:8" ht="14.25">
      <c r="A172" s="145"/>
      <c r="B172" s="145"/>
      <c r="C172" s="145"/>
      <c r="D172" s="145"/>
      <c r="E172" s="79" t="s">
        <v>324</v>
      </c>
      <c r="F172" s="72" t="s">
        <v>137</v>
      </c>
      <c r="G172" s="6"/>
      <c r="H172" s="6"/>
    </row>
    <row r="173" spans="1:8" ht="14.25">
      <c r="A173" s="145"/>
      <c r="B173" s="145"/>
      <c r="C173" s="145"/>
      <c r="D173" s="145"/>
      <c r="E173" s="79" t="s">
        <v>325</v>
      </c>
      <c r="F173" s="72" t="s">
        <v>137</v>
      </c>
      <c r="G173" s="6"/>
      <c r="H173" s="6"/>
    </row>
    <row r="174" spans="1:8" ht="14.25">
      <c r="A174" s="145"/>
      <c r="B174" s="145"/>
      <c r="C174" s="145"/>
      <c r="D174" s="145"/>
      <c r="E174" s="79" t="s">
        <v>326</v>
      </c>
      <c r="F174" s="72" t="s">
        <v>137</v>
      </c>
      <c r="G174" s="6"/>
      <c r="H174" s="6"/>
    </row>
    <row r="175" spans="1:8" ht="14.25">
      <c r="A175" s="145"/>
      <c r="B175" s="145"/>
      <c r="C175" s="145"/>
      <c r="D175" s="145"/>
      <c r="E175" s="79" t="s">
        <v>327</v>
      </c>
      <c r="F175" s="72" t="s">
        <v>137</v>
      </c>
      <c r="G175" s="6"/>
      <c r="H175" s="6"/>
    </row>
    <row r="176" spans="1:8" ht="14.25">
      <c r="A176" s="146"/>
      <c r="B176" s="146"/>
      <c r="C176" s="146"/>
      <c r="D176" s="146"/>
      <c r="E176" s="79" t="s">
        <v>328</v>
      </c>
      <c r="F176" s="72" t="s">
        <v>137</v>
      </c>
      <c r="G176" s="6"/>
      <c r="H176" s="6"/>
    </row>
    <row r="177" spans="1:8" ht="14.25">
      <c r="A177" s="117">
        <v>1.8</v>
      </c>
      <c r="B177" s="117" t="s">
        <v>329</v>
      </c>
      <c r="C177" s="117" t="s">
        <v>70</v>
      </c>
      <c r="D177" s="118" t="s">
        <v>71</v>
      </c>
      <c r="E177" s="77" t="s">
        <v>330</v>
      </c>
      <c r="F177" s="68" t="s">
        <v>137</v>
      </c>
      <c r="G177" s="6"/>
      <c r="H177" s="6"/>
    </row>
    <row r="178" spans="1:8" ht="14.25">
      <c r="A178" s="145"/>
      <c r="B178" s="145"/>
      <c r="C178" s="145"/>
      <c r="D178" s="145"/>
      <c r="E178" s="79" t="s">
        <v>331</v>
      </c>
      <c r="F178" s="71" t="s">
        <v>139</v>
      </c>
      <c r="G178" s="6" t="s">
        <v>332</v>
      </c>
      <c r="H178" s="6"/>
    </row>
    <row r="179" spans="1:8" ht="14.25">
      <c r="A179" s="145"/>
      <c r="B179" s="145"/>
      <c r="C179" s="145"/>
      <c r="D179" s="145"/>
      <c r="E179" s="79" t="s">
        <v>333</v>
      </c>
      <c r="F179" s="72" t="s">
        <v>137</v>
      </c>
      <c r="G179" s="6"/>
      <c r="H179" s="6"/>
    </row>
    <row r="180" spans="1:8" ht="14.25">
      <c r="A180" s="145"/>
      <c r="B180" s="145"/>
      <c r="C180" s="145"/>
      <c r="D180" s="145"/>
      <c r="E180" s="79" t="s">
        <v>334</v>
      </c>
      <c r="F180" s="72" t="s">
        <v>137</v>
      </c>
      <c r="G180" s="6"/>
      <c r="H180" s="6"/>
    </row>
    <row r="181" spans="1:8" ht="14.25">
      <c r="A181" s="145"/>
      <c r="B181" s="145"/>
      <c r="C181" s="145"/>
      <c r="D181" s="145"/>
      <c r="E181" s="79" t="s">
        <v>335</v>
      </c>
      <c r="F181" s="72" t="s">
        <v>137</v>
      </c>
      <c r="G181" s="6"/>
      <c r="H181" s="6"/>
    </row>
    <row r="182" spans="1:8" ht="14.25">
      <c r="A182" s="145"/>
      <c r="B182" s="145"/>
      <c r="C182" s="145"/>
      <c r="D182" s="145"/>
      <c r="E182" s="79" t="s">
        <v>336</v>
      </c>
      <c r="F182" s="72" t="s">
        <v>137</v>
      </c>
      <c r="G182" s="6"/>
      <c r="H182" s="6"/>
    </row>
    <row r="183" spans="1:8" ht="14.25">
      <c r="A183" s="145"/>
      <c r="B183" s="145"/>
      <c r="C183" s="145"/>
      <c r="D183" s="145"/>
      <c r="E183" s="79" t="s">
        <v>337</v>
      </c>
      <c r="F183" s="80" t="s">
        <v>125</v>
      </c>
      <c r="G183" s="6"/>
      <c r="H183" s="6"/>
    </row>
    <row r="184" spans="1:8" ht="14.25">
      <c r="A184" s="145"/>
      <c r="B184" s="145"/>
      <c r="C184" s="145"/>
      <c r="D184" s="145"/>
      <c r="E184" s="79" t="s">
        <v>338</v>
      </c>
      <c r="F184" s="72" t="s">
        <v>137</v>
      </c>
      <c r="G184" s="6"/>
      <c r="H184" s="6"/>
    </row>
    <row r="185" spans="1:8" ht="14.25">
      <c r="A185" s="146"/>
      <c r="B185" s="146"/>
      <c r="C185" s="146"/>
      <c r="D185" s="146"/>
      <c r="E185" s="79" t="s">
        <v>339</v>
      </c>
      <c r="F185" s="72" t="s">
        <v>137</v>
      </c>
      <c r="G185" s="6"/>
      <c r="H185" s="6"/>
    </row>
    <row r="186" spans="1:8" ht="14.25">
      <c r="A186" s="117">
        <v>1.9</v>
      </c>
      <c r="B186" s="117" t="s">
        <v>340</v>
      </c>
      <c r="C186" s="117" t="s">
        <v>77</v>
      </c>
      <c r="D186" s="118" t="s">
        <v>78</v>
      </c>
      <c r="E186" s="77" t="s">
        <v>341</v>
      </c>
      <c r="F186" s="68" t="s">
        <v>137</v>
      </c>
      <c r="G186" s="6"/>
      <c r="H186" s="6"/>
    </row>
    <row r="187" spans="1:8" ht="14.25">
      <c r="A187" s="145"/>
      <c r="B187" s="145"/>
      <c r="C187" s="145"/>
      <c r="D187" s="145"/>
      <c r="E187" s="79" t="s">
        <v>342</v>
      </c>
      <c r="F187" s="72" t="s">
        <v>137</v>
      </c>
      <c r="G187" s="6"/>
      <c r="H187" s="6"/>
    </row>
    <row r="188" spans="1:8" ht="14.25">
      <c r="A188" s="145"/>
      <c r="B188" s="145"/>
      <c r="C188" s="145"/>
      <c r="D188" s="145"/>
      <c r="E188" s="79" t="s">
        <v>343</v>
      </c>
      <c r="F188" s="72" t="s">
        <v>137</v>
      </c>
      <c r="G188" s="6"/>
      <c r="H188" s="6"/>
    </row>
    <row r="189" spans="1:8" ht="14.25">
      <c r="A189" s="145"/>
      <c r="B189" s="145"/>
      <c r="C189" s="145"/>
      <c r="D189" s="145"/>
      <c r="E189" s="79" t="s">
        <v>344</v>
      </c>
      <c r="F189" s="72" t="s">
        <v>137</v>
      </c>
      <c r="G189" s="6"/>
      <c r="H189" s="6"/>
    </row>
    <row r="190" spans="1:8" ht="14.25">
      <c r="A190" s="145"/>
      <c r="B190" s="145"/>
      <c r="C190" s="145"/>
      <c r="D190" s="145"/>
      <c r="E190" s="79" t="s">
        <v>345</v>
      </c>
      <c r="F190" s="72" t="s">
        <v>137</v>
      </c>
      <c r="G190" s="6"/>
      <c r="H190" s="6"/>
    </row>
    <row r="191" spans="1:8" ht="14.25">
      <c r="A191" s="145"/>
      <c r="B191" s="145"/>
      <c r="C191" s="145"/>
      <c r="D191" s="145"/>
      <c r="E191" s="79" t="s">
        <v>346</v>
      </c>
      <c r="F191" s="72" t="s">
        <v>137</v>
      </c>
      <c r="G191" s="6"/>
      <c r="H191" s="6"/>
    </row>
    <row r="192" spans="1:8" ht="14.25">
      <c r="A192" s="145"/>
      <c r="B192" s="145"/>
      <c r="C192" s="145"/>
      <c r="D192" s="145"/>
      <c r="E192" s="79" t="s">
        <v>347</v>
      </c>
      <c r="F192" s="72" t="s">
        <v>137</v>
      </c>
      <c r="G192" s="6"/>
      <c r="H192" s="6"/>
    </row>
    <row r="193" spans="1:8" ht="14.25">
      <c r="A193" s="145"/>
      <c r="B193" s="145"/>
      <c r="C193" s="145"/>
      <c r="D193" s="145"/>
      <c r="E193" s="79" t="s">
        <v>348</v>
      </c>
      <c r="F193" s="72" t="s">
        <v>137</v>
      </c>
      <c r="G193" s="6"/>
      <c r="H193" s="6"/>
    </row>
    <row r="194" spans="1:8" ht="14.25">
      <c r="A194" s="145"/>
      <c r="B194" s="145"/>
      <c r="C194" s="145"/>
      <c r="D194" s="145"/>
      <c r="E194" s="79" t="s">
        <v>349</v>
      </c>
      <c r="F194" s="72" t="s">
        <v>137</v>
      </c>
      <c r="G194" s="6"/>
      <c r="H194" s="6"/>
    </row>
    <row r="195" spans="1:8" ht="14.25">
      <c r="A195" s="146"/>
      <c r="B195" s="146"/>
      <c r="C195" s="146"/>
      <c r="D195" s="146"/>
      <c r="E195" s="79" t="s">
        <v>350</v>
      </c>
      <c r="F195" s="72" t="s">
        <v>137</v>
      </c>
      <c r="G195" s="6"/>
      <c r="H195" s="6"/>
    </row>
    <row r="196" spans="1:8" ht="14.25">
      <c r="A196" s="118">
        <v>2.1</v>
      </c>
      <c r="B196" s="118" t="s">
        <v>351</v>
      </c>
      <c r="C196" s="119" t="s">
        <v>79</v>
      </c>
      <c r="D196" s="118" t="s">
        <v>80</v>
      </c>
      <c r="E196" s="77" t="s">
        <v>352</v>
      </c>
      <c r="F196" s="83" t="s">
        <v>137</v>
      </c>
      <c r="G196" s="6"/>
      <c r="H196" s="6"/>
    </row>
    <row r="197" spans="1:8" ht="14.25">
      <c r="A197" s="145"/>
      <c r="B197" s="145"/>
      <c r="C197" s="145"/>
      <c r="D197" s="145"/>
      <c r="E197" s="79" t="s">
        <v>353</v>
      </c>
      <c r="F197" s="84" t="s">
        <v>137</v>
      </c>
      <c r="G197" s="6"/>
      <c r="H197" s="6"/>
    </row>
    <row r="198" spans="1:8" ht="14.25">
      <c r="A198" s="145"/>
      <c r="B198" s="145"/>
      <c r="C198" s="145"/>
      <c r="D198" s="145"/>
      <c r="E198" s="79" t="s">
        <v>354</v>
      </c>
      <c r="F198" s="84" t="s">
        <v>137</v>
      </c>
      <c r="G198" s="6"/>
      <c r="H198" s="6"/>
    </row>
    <row r="199" spans="1:8" ht="14.25">
      <c r="A199" s="145"/>
      <c r="B199" s="145"/>
      <c r="C199" s="145"/>
      <c r="D199" s="145"/>
      <c r="E199" s="79" t="s">
        <v>355</v>
      </c>
      <c r="F199" s="84" t="s">
        <v>137</v>
      </c>
      <c r="G199" s="6"/>
      <c r="H199" s="6"/>
    </row>
    <row r="200" spans="1:8" ht="14.25">
      <c r="A200" s="145"/>
      <c r="B200" s="145"/>
      <c r="C200" s="145"/>
      <c r="D200" s="145"/>
      <c r="E200" s="79" t="s">
        <v>356</v>
      </c>
      <c r="F200" s="84" t="s">
        <v>137</v>
      </c>
      <c r="G200" s="6"/>
      <c r="H200" s="6"/>
    </row>
    <row r="201" spans="1:8" ht="14.25">
      <c r="A201" s="145"/>
      <c r="B201" s="145"/>
      <c r="C201" s="145"/>
      <c r="D201" s="145"/>
      <c r="E201" s="79" t="s">
        <v>357</v>
      </c>
      <c r="F201" s="84" t="s">
        <v>137</v>
      </c>
      <c r="G201" s="6"/>
      <c r="H201" s="6"/>
    </row>
    <row r="202" spans="1:8" ht="14.25">
      <c r="A202" s="145"/>
      <c r="B202" s="145"/>
      <c r="C202" s="145"/>
      <c r="D202" s="145"/>
      <c r="E202" s="79" t="s">
        <v>358</v>
      </c>
      <c r="F202" s="84" t="s">
        <v>137</v>
      </c>
      <c r="G202" s="6"/>
      <c r="H202" s="6"/>
    </row>
    <row r="203" spans="1:8" ht="14.25">
      <c r="A203" s="145"/>
      <c r="B203" s="145"/>
      <c r="C203" s="145"/>
      <c r="D203" s="145"/>
      <c r="E203" s="79" t="s">
        <v>359</v>
      </c>
      <c r="F203" s="84" t="s">
        <v>137</v>
      </c>
      <c r="G203" s="6"/>
      <c r="H203" s="6"/>
    </row>
    <row r="204" spans="1:8" ht="14.25">
      <c r="A204" s="145"/>
      <c r="B204" s="145"/>
      <c r="C204" s="145"/>
      <c r="D204" s="145"/>
      <c r="E204" s="79" t="s">
        <v>360</v>
      </c>
      <c r="F204" s="84" t="s">
        <v>137</v>
      </c>
      <c r="G204" s="6"/>
      <c r="H204" s="6"/>
    </row>
    <row r="205" spans="1:8" ht="14.25">
      <c r="A205" s="145"/>
      <c r="B205" s="145"/>
      <c r="C205" s="145"/>
      <c r="D205" s="145"/>
      <c r="E205" s="79" t="s">
        <v>361</v>
      </c>
      <c r="F205" s="84" t="s">
        <v>137</v>
      </c>
      <c r="G205" s="6"/>
      <c r="H205" s="6"/>
    </row>
    <row r="206" spans="1:8" ht="14.25">
      <c r="A206" s="145"/>
      <c r="B206" s="145"/>
      <c r="C206" s="145"/>
      <c r="D206" s="145"/>
      <c r="E206" s="79" t="s">
        <v>362</v>
      </c>
      <c r="F206" s="84" t="s">
        <v>137</v>
      </c>
      <c r="G206" s="6"/>
      <c r="H206" s="6"/>
    </row>
    <row r="207" spans="1:8" ht="14.25">
      <c r="A207" s="145"/>
      <c r="B207" s="145"/>
      <c r="C207" s="145"/>
      <c r="D207" s="145"/>
      <c r="E207" s="79" t="s">
        <v>363</v>
      </c>
      <c r="F207" s="84" t="s">
        <v>137</v>
      </c>
      <c r="G207" s="6"/>
      <c r="H207" s="6"/>
    </row>
    <row r="208" spans="1:8" ht="14.25">
      <c r="A208" s="145"/>
      <c r="B208" s="145"/>
      <c r="C208" s="145"/>
      <c r="D208" s="145"/>
      <c r="E208" s="79" t="s">
        <v>364</v>
      </c>
      <c r="F208" s="84" t="s">
        <v>137</v>
      </c>
      <c r="G208" s="6"/>
      <c r="H208" s="6"/>
    </row>
    <row r="209" spans="1:8" ht="14.25">
      <c r="A209" s="145"/>
      <c r="B209" s="145"/>
      <c r="C209" s="145"/>
      <c r="D209" s="145"/>
      <c r="E209" s="79" t="s">
        <v>365</v>
      </c>
      <c r="F209" s="84" t="s">
        <v>137</v>
      </c>
      <c r="G209" s="6"/>
      <c r="H209" s="6"/>
    </row>
    <row r="210" spans="1:8" ht="14.25">
      <c r="A210" s="145"/>
      <c r="B210" s="145"/>
      <c r="C210" s="145"/>
      <c r="D210" s="145"/>
      <c r="E210" s="79" t="s">
        <v>366</v>
      </c>
      <c r="F210" s="84" t="s">
        <v>137</v>
      </c>
      <c r="G210" s="6"/>
      <c r="H210" s="6"/>
    </row>
    <row r="211" spans="1:8" ht="14.25">
      <c r="A211" s="145"/>
      <c r="B211" s="145"/>
      <c r="C211" s="145"/>
      <c r="D211" s="145"/>
      <c r="E211" s="79" t="s">
        <v>367</v>
      </c>
      <c r="F211" s="84" t="s">
        <v>137</v>
      </c>
      <c r="G211" s="6"/>
      <c r="H211" s="6"/>
    </row>
    <row r="212" spans="1:8" ht="14.25">
      <c r="A212" s="145"/>
      <c r="B212" s="145"/>
      <c r="C212" s="145"/>
      <c r="D212" s="145"/>
      <c r="E212" s="79" t="s">
        <v>368</v>
      </c>
      <c r="F212" s="84" t="s">
        <v>137</v>
      </c>
      <c r="G212" s="6"/>
      <c r="H212" s="6"/>
    </row>
    <row r="213" spans="1:8" ht="14.25">
      <c r="A213" s="145"/>
      <c r="B213" s="145"/>
      <c r="C213" s="145"/>
      <c r="D213" s="145"/>
      <c r="E213" s="79" t="s">
        <v>369</v>
      </c>
      <c r="F213" s="84" t="s">
        <v>137</v>
      </c>
      <c r="G213" s="6"/>
      <c r="H213" s="6"/>
    </row>
    <row r="214" spans="1:8" ht="14.25">
      <c r="A214" s="145"/>
      <c r="B214" s="145"/>
      <c r="C214" s="145"/>
      <c r="D214" s="145"/>
      <c r="E214" s="79" t="s">
        <v>370</v>
      </c>
      <c r="F214" s="84" t="s">
        <v>137</v>
      </c>
      <c r="G214" s="6"/>
      <c r="H214" s="6"/>
    </row>
    <row r="215" spans="1:8" ht="14.25">
      <c r="A215" s="146"/>
      <c r="B215" s="146"/>
      <c r="C215" s="146"/>
      <c r="D215" s="146"/>
      <c r="E215" s="79" t="s">
        <v>371</v>
      </c>
      <c r="F215" s="84" t="s">
        <v>137</v>
      </c>
      <c r="G215" s="6"/>
      <c r="H215" s="6"/>
    </row>
    <row r="216" spans="1:8" ht="14.25">
      <c r="A216" s="118">
        <v>2.2000000000000002</v>
      </c>
      <c r="B216" s="118" t="s">
        <v>372</v>
      </c>
      <c r="C216" s="119" t="s">
        <v>81</v>
      </c>
      <c r="D216" s="118" t="s">
        <v>82</v>
      </c>
      <c r="E216" s="77" t="s">
        <v>373</v>
      </c>
      <c r="F216" s="84" t="s">
        <v>137</v>
      </c>
      <c r="G216" s="6"/>
      <c r="H216" s="6"/>
    </row>
    <row r="217" spans="1:8" ht="14.25">
      <c r="A217" s="145"/>
      <c r="B217" s="145"/>
      <c r="C217" s="145"/>
      <c r="D217" s="145"/>
      <c r="E217" s="79" t="s">
        <v>374</v>
      </c>
      <c r="F217" s="84" t="s">
        <v>137</v>
      </c>
      <c r="G217" s="6"/>
      <c r="H217" s="6"/>
    </row>
    <row r="218" spans="1:8" ht="14.25">
      <c r="A218" s="145"/>
      <c r="B218" s="145"/>
      <c r="C218" s="145"/>
      <c r="D218" s="145"/>
      <c r="E218" s="79" t="s">
        <v>375</v>
      </c>
      <c r="F218" s="84" t="s">
        <v>137</v>
      </c>
      <c r="G218" s="6"/>
      <c r="H218" s="6"/>
    </row>
    <row r="219" spans="1:8" ht="14.25">
      <c r="A219" s="145"/>
      <c r="B219" s="145"/>
      <c r="C219" s="145"/>
      <c r="D219" s="145"/>
      <c r="E219" s="79" t="s">
        <v>376</v>
      </c>
      <c r="F219" s="84" t="s">
        <v>137</v>
      </c>
      <c r="G219" s="6"/>
      <c r="H219" s="6"/>
    </row>
    <row r="220" spans="1:8" ht="14.25">
      <c r="A220" s="145"/>
      <c r="B220" s="145"/>
      <c r="C220" s="145"/>
      <c r="D220" s="145"/>
      <c r="E220" s="79" t="s">
        <v>377</v>
      </c>
      <c r="F220" s="84" t="s">
        <v>137</v>
      </c>
      <c r="G220" s="6"/>
      <c r="H220" s="6"/>
    </row>
    <row r="221" spans="1:8" ht="14.25">
      <c r="A221" s="145"/>
      <c r="B221" s="145"/>
      <c r="C221" s="145"/>
      <c r="D221" s="145"/>
      <c r="E221" s="79" t="s">
        <v>378</v>
      </c>
      <c r="F221" s="84" t="s">
        <v>137</v>
      </c>
      <c r="G221" s="6"/>
      <c r="H221" s="6"/>
    </row>
    <row r="222" spans="1:8" ht="14.25">
      <c r="A222" s="145"/>
      <c r="B222" s="145"/>
      <c r="C222" s="145"/>
      <c r="D222" s="145"/>
      <c r="E222" s="79" t="s">
        <v>379</v>
      </c>
      <c r="F222" s="84" t="s">
        <v>137</v>
      </c>
      <c r="G222" s="6"/>
      <c r="H222" s="6"/>
    </row>
    <row r="223" spans="1:8" ht="14.25">
      <c r="A223" s="145"/>
      <c r="B223" s="145"/>
      <c r="C223" s="145"/>
      <c r="D223" s="145"/>
      <c r="E223" s="79" t="s">
        <v>380</v>
      </c>
      <c r="F223" s="84" t="s">
        <v>137</v>
      </c>
      <c r="G223" s="6"/>
      <c r="H223" s="6"/>
    </row>
    <row r="224" spans="1:8" ht="14.25">
      <c r="A224" s="146"/>
      <c r="B224" s="146"/>
      <c r="C224" s="146"/>
      <c r="D224" s="146"/>
      <c r="E224" s="79" t="s">
        <v>381</v>
      </c>
      <c r="F224" s="84" t="s">
        <v>137</v>
      </c>
      <c r="G224" s="6"/>
      <c r="H224" s="6"/>
    </row>
    <row r="225" spans="1:8" s="53" customFormat="1" ht="14.25">
      <c r="A225" s="117">
        <v>2.2999999999999998</v>
      </c>
      <c r="B225" s="117" t="s">
        <v>382</v>
      </c>
      <c r="C225" s="117" t="s">
        <v>86</v>
      </c>
      <c r="D225" s="118" t="s">
        <v>87</v>
      </c>
      <c r="E225" s="17" t="s">
        <v>383</v>
      </c>
      <c r="F225" s="85" t="s">
        <v>137</v>
      </c>
      <c r="G225" s="2"/>
      <c r="H225" s="2"/>
    </row>
    <row r="226" spans="1:8" ht="14.25">
      <c r="A226" s="145"/>
      <c r="B226" s="145"/>
      <c r="C226" s="145"/>
      <c r="D226" s="145"/>
      <c r="E226" s="79" t="s">
        <v>384</v>
      </c>
      <c r="F226" s="84" t="s">
        <v>137</v>
      </c>
      <c r="G226" s="6"/>
      <c r="H226" s="6"/>
    </row>
    <row r="227" spans="1:8" ht="14.25">
      <c r="A227" s="145"/>
      <c r="B227" s="145"/>
      <c r="C227" s="145"/>
      <c r="D227" s="145"/>
      <c r="E227" s="79" t="s">
        <v>385</v>
      </c>
      <c r="F227" s="84" t="s">
        <v>137</v>
      </c>
      <c r="G227" s="6"/>
      <c r="H227" s="6"/>
    </row>
    <row r="228" spans="1:8" ht="14.25">
      <c r="A228" s="145"/>
      <c r="B228" s="145"/>
      <c r="C228" s="145"/>
      <c r="D228" s="145"/>
      <c r="E228" s="79" t="s">
        <v>386</v>
      </c>
      <c r="F228" s="84" t="s">
        <v>137</v>
      </c>
      <c r="G228" s="6"/>
      <c r="H228" s="6"/>
    </row>
    <row r="229" spans="1:8" ht="14.25">
      <c r="A229" s="145"/>
      <c r="B229" s="145"/>
      <c r="C229" s="145"/>
      <c r="D229" s="145"/>
      <c r="E229" s="79" t="s">
        <v>387</v>
      </c>
      <c r="F229" s="84" t="s">
        <v>137</v>
      </c>
      <c r="G229" s="6"/>
      <c r="H229" s="6"/>
    </row>
    <row r="230" spans="1:8" ht="14.25">
      <c r="A230" s="145"/>
      <c r="B230" s="145"/>
      <c r="C230" s="145"/>
      <c r="D230" s="145"/>
      <c r="E230" s="79" t="s">
        <v>388</v>
      </c>
      <c r="F230" s="84" t="s">
        <v>137</v>
      </c>
      <c r="G230" s="6"/>
      <c r="H230" s="6"/>
    </row>
    <row r="231" spans="1:8" ht="14.25">
      <c r="A231" s="145"/>
      <c r="B231" s="145"/>
      <c r="C231" s="145"/>
      <c r="D231" s="145"/>
      <c r="E231" s="79" t="s">
        <v>389</v>
      </c>
      <c r="F231" s="84" t="s">
        <v>137</v>
      </c>
      <c r="G231" s="6"/>
      <c r="H231" s="6"/>
    </row>
    <row r="232" spans="1:8" ht="14.25">
      <c r="A232" s="145"/>
      <c r="B232" s="145"/>
      <c r="C232" s="145"/>
      <c r="D232" s="145"/>
      <c r="E232" s="79" t="s">
        <v>390</v>
      </c>
      <c r="F232" s="84" t="s">
        <v>137</v>
      </c>
      <c r="G232" s="6"/>
      <c r="H232" s="6"/>
    </row>
    <row r="233" spans="1:8" ht="14.25">
      <c r="A233" s="145"/>
      <c r="B233" s="145"/>
      <c r="C233" s="145"/>
      <c r="D233" s="145"/>
      <c r="E233" s="79" t="s">
        <v>391</v>
      </c>
      <c r="F233" s="84" t="s">
        <v>137</v>
      </c>
      <c r="G233" s="6"/>
      <c r="H233" s="6"/>
    </row>
    <row r="234" spans="1:8" ht="14.25">
      <c r="A234" s="145"/>
      <c r="B234" s="145"/>
      <c r="C234" s="145"/>
      <c r="D234" s="145"/>
      <c r="E234" s="79" t="s">
        <v>392</v>
      </c>
      <c r="F234" s="84" t="s">
        <v>137</v>
      </c>
      <c r="G234" s="6"/>
      <c r="H234" s="6"/>
    </row>
    <row r="235" spans="1:8" ht="14.25">
      <c r="A235" s="145"/>
      <c r="B235" s="145"/>
      <c r="C235" s="145"/>
      <c r="D235" s="145"/>
      <c r="E235" s="79" t="s">
        <v>393</v>
      </c>
      <c r="F235" s="84" t="s">
        <v>137</v>
      </c>
      <c r="G235" s="6"/>
      <c r="H235" s="6"/>
    </row>
    <row r="236" spans="1:8" ht="14.25">
      <c r="A236" s="145"/>
      <c r="B236" s="145"/>
      <c r="C236" s="145"/>
      <c r="D236" s="145"/>
      <c r="E236" s="79" t="s">
        <v>394</v>
      </c>
      <c r="F236" s="84" t="s">
        <v>137</v>
      </c>
      <c r="G236" s="6"/>
      <c r="H236" s="6"/>
    </row>
    <row r="237" spans="1:8" ht="14.25">
      <c r="A237" s="146"/>
      <c r="B237" s="146"/>
      <c r="C237" s="146"/>
      <c r="D237" s="146"/>
      <c r="E237" s="79" t="s">
        <v>395</v>
      </c>
      <c r="F237" s="84" t="s">
        <v>137</v>
      </c>
      <c r="G237" s="6"/>
      <c r="H237" s="6"/>
    </row>
    <row r="238" spans="1:8" ht="14.25">
      <c r="A238" s="117">
        <v>2.4</v>
      </c>
      <c r="B238" s="117" t="s">
        <v>396</v>
      </c>
      <c r="C238" s="117" t="s">
        <v>108</v>
      </c>
      <c r="D238" s="118" t="s">
        <v>109</v>
      </c>
      <c r="E238" s="86" t="s">
        <v>397</v>
      </c>
      <c r="F238" s="84" t="s">
        <v>137</v>
      </c>
      <c r="G238" s="6"/>
      <c r="H238" s="6"/>
    </row>
    <row r="239" spans="1:8" ht="14.25">
      <c r="A239" s="145"/>
      <c r="B239" s="145"/>
      <c r="C239" s="145"/>
      <c r="D239" s="145"/>
      <c r="E239" s="79" t="s">
        <v>398</v>
      </c>
      <c r="F239" s="84" t="s">
        <v>137</v>
      </c>
      <c r="G239" s="6"/>
      <c r="H239" s="6"/>
    </row>
    <row r="240" spans="1:8" ht="14.25">
      <c r="A240" s="145"/>
      <c r="B240" s="145"/>
      <c r="C240" s="145"/>
      <c r="D240" s="145"/>
      <c r="E240" s="79" t="s">
        <v>399</v>
      </c>
      <c r="F240" s="84" t="s">
        <v>137</v>
      </c>
      <c r="G240" s="6"/>
      <c r="H240" s="6"/>
    </row>
    <row r="241" spans="1:8" ht="14.25">
      <c r="A241" s="145"/>
      <c r="B241" s="145"/>
      <c r="C241" s="145"/>
      <c r="D241" s="145"/>
      <c r="E241" s="79" t="s">
        <v>400</v>
      </c>
      <c r="F241" s="84" t="s">
        <v>137</v>
      </c>
      <c r="G241" s="6"/>
      <c r="H241" s="6"/>
    </row>
    <row r="242" spans="1:8" ht="14.25">
      <c r="A242" s="145"/>
      <c r="B242" s="145"/>
      <c r="C242" s="145"/>
      <c r="D242" s="145"/>
      <c r="E242" s="79" t="s">
        <v>401</v>
      </c>
      <c r="F242" s="84" t="s">
        <v>137</v>
      </c>
      <c r="G242" s="6"/>
      <c r="H242" s="6"/>
    </row>
    <row r="243" spans="1:8" ht="14.25">
      <c r="A243" s="145"/>
      <c r="B243" s="145"/>
      <c r="C243" s="145"/>
      <c r="D243" s="145"/>
      <c r="E243" s="79" t="s">
        <v>402</v>
      </c>
      <c r="F243" s="84" t="s">
        <v>137</v>
      </c>
      <c r="G243" s="6"/>
      <c r="H243" s="6"/>
    </row>
    <row r="244" spans="1:8" ht="14.25">
      <c r="A244" s="145"/>
      <c r="B244" s="145"/>
      <c r="C244" s="145"/>
      <c r="D244" s="145"/>
      <c r="E244" s="79" t="s">
        <v>403</v>
      </c>
      <c r="F244" s="84" t="s">
        <v>137</v>
      </c>
      <c r="G244" s="6"/>
      <c r="H244" s="6"/>
    </row>
    <row r="245" spans="1:8" ht="14.25">
      <c r="A245" s="145"/>
      <c r="B245" s="145"/>
      <c r="C245" s="145"/>
      <c r="D245" s="145"/>
      <c r="E245" s="79" t="s">
        <v>404</v>
      </c>
      <c r="F245" s="84" t="s">
        <v>137</v>
      </c>
      <c r="G245" s="6"/>
      <c r="H245" s="6"/>
    </row>
    <row r="246" spans="1:8" ht="14.25">
      <c r="A246" s="145"/>
      <c r="B246" s="145"/>
      <c r="C246" s="145"/>
      <c r="D246" s="145"/>
      <c r="E246" s="79" t="s">
        <v>405</v>
      </c>
      <c r="F246" s="84" t="s">
        <v>137</v>
      </c>
      <c r="G246" s="6"/>
      <c r="H246" s="6"/>
    </row>
    <row r="247" spans="1:8" ht="14.25">
      <c r="A247" s="145"/>
      <c r="B247" s="145"/>
      <c r="C247" s="145"/>
      <c r="D247" s="145"/>
      <c r="E247" s="79" t="s">
        <v>406</v>
      </c>
      <c r="F247" s="84" t="s">
        <v>137</v>
      </c>
      <c r="G247" s="6"/>
      <c r="H247" s="6"/>
    </row>
    <row r="248" spans="1:8" ht="14.25">
      <c r="A248" s="145"/>
      <c r="B248" s="145"/>
      <c r="C248" s="145"/>
      <c r="D248" s="145"/>
      <c r="E248" s="79" t="s">
        <v>407</v>
      </c>
      <c r="F248" s="84" t="s">
        <v>137</v>
      </c>
      <c r="G248" s="6"/>
      <c r="H248" s="6"/>
    </row>
    <row r="249" spans="1:8" ht="14.25">
      <c r="A249" s="145"/>
      <c r="B249" s="145"/>
      <c r="C249" s="145"/>
      <c r="D249" s="145"/>
      <c r="E249" s="79" t="s">
        <v>408</v>
      </c>
      <c r="F249" s="84" t="s">
        <v>137</v>
      </c>
      <c r="G249" s="6"/>
      <c r="H249" s="6"/>
    </row>
    <row r="250" spans="1:8" ht="14.25">
      <c r="A250" s="146"/>
      <c r="B250" s="146"/>
      <c r="C250" s="146"/>
      <c r="D250" s="146"/>
      <c r="E250" s="79" t="s">
        <v>409</v>
      </c>
      <c r="F250" s="84" t="s">
        <v>137</v>
      </c>
      <c r="G250" s="6"/>
      <c r="H250" s="6"/>
    </row>
    <row r="251" spans="1:8" ht="14.25">
      <c r="A251" s="117">
        <v>2.5</v>
      </c>
      <c r="B251" s="117" t="s">
        <v>410</v>
      </c>
      <c r="C251" s="117" t="s">
        <v>110</v>
      </c>
      <c r="D251" s="118" t="s">
        <v>111</v>
      </c>
      <c r="E251" s="77" t="s">
        <v>411</v>
      </c>
      <c r="F251" s="84" t="s">
        <v>137</v>
      </c>
      <c r="G251" s="6"/>
      <c r="H251" s="6"/>
    </row>
    <row r="252" spans="1:8" ht="14.25">
      <c r="A252" s="145"/>
      <c r="B252" s="145"/>
      <c r="C252" s="145"/>
      <c r="D252" s="145"/>
      <c r="E252" s="79" t="s">
        <v>412</v>
      </c>
      <c r="F252" s="84" t="s">
        <v>137</v>
      </c>
      <c r="G252" s="6"/>
      <c r="H252" s="6"/>
    </row>
    <row r="253" spans="1:8" ht="14.25">
      <c r="A253" s="145"/>
      <c r="B253" s="145"/>
      <c r="C253" s="145"/>
      <c r="D253" s="145"/>
      <c r="E253" s="79" t="s">
        <v>413</v>
      </c>
      <c r="F253" s="84" t="s">
        <v>137</v>
      </c>
      <c r="G253" s="6"/>
      <c r="H253" s="6"/>
    </row>
    <row r="254" spans="1:8" ht="14.25">
      <c r="A254" s="145"/>
      <c r="B254" s="145"/>
      <c r="C254" s="145"/>
      <c r="D254" s="145"/>
      <c r="E254" s="79" t="s">
        <v>414</v>
      </c>
      <c r="F254" s="84" t="s">
        <v>137</v>
      </c>
      <c r="G254" s="6"/>
      <c r="H254" s="6"/>
    </row>
    <row r="255" spans="1:8" ht="14.25">
      <c r="A255" s="145"/>
      <c r="B255" s="145"/>
      <c r="C255" s="145"/>
      <c r="D255" s="145"/>
      <c r="E255" s="79" t="s">
        <v>415</v>
      </c>
      <c r="F255" s="84" t="s">
        <v>137</v>
      </c>
      <c r="G255" s="6"/>
      <c r="H255" s="6"/>
    </row>
    <row r="256" spans="1:8" ht="14.25">
      <c r="A256" s="145"/>
      <c r="B256" s="145"/>
      <c r="C256" s="145"/>
      <c r="D256" s="145"/>
      <c r="E256" s="79" t="s">
        <v>416</v>
      </c>
      <c r="F256" s="84" t="s">
        <v>137</v>
      </c>
      <c r="G256" s="6"/>
      <c r="H256" s="6"/>
    </row>
    <row r="257" spans="1:8" ht="14.25">
      <c r="A257" s="145"/>
      <c r="B257" s="145"/>
      <c r="C257" s="145"/>
      <c r="D257" s="145"/>
      <c r="E257" s="79" t="s">
        <v>417</v>
      </c>
      <c r="F257" s="84" t="s">
        <v>137</v>
      </c>
      <c r="G257" s="6"/>
      <c r="H257" s="6"/>
    </row>
    <row r="258" spans="1:8" ht="14.25">
      <c r="A258" s="145"/>
      <c r="B258" s="145"/>
      <c r="C258" s="145"/>
      <c r="D258" s="145"/>
      <c r="E258" s="79" t="s">
        <v>418</v>
      </c>
      <c r="F258" s="84" t="s">
        <v>137</v>
      </c>
      <c r="G258" s="6"/>
      <c r="H258" s="6"/>
    </row>
    <row r="259" spans="1:8" ht="14.25">
      <c r="A259" s="145"/>
      <c r="B259" s="145"/>
      <c r="C259" s="145"/>
      <c r="D259" s="145"/>
      <c r="E259" s="79" t="s">
        <v>419</v>
      </c>
      <c r="F259" s="84" t="s">
        <v>137</v>
      </c>
      <c r="G259" s="6"/>
      <c r="H259" s="6"/>
    </row>
    <row r="260" spans="1:8" ht="14.25">
      <c r="A260" s="145"/>
      <c r="B260" s="145"/>
      <c r="C260" s="145"/>
      <c r="D260" s="145"/>
      <c r="E260" s="79" t="s">
        <v>420</v>
      </c>
      <c r="F260" s="84" t="s">
        <v>137</v>
      </c>
      <c r="G260" s="6"/>
      <c r="H260" s="6"/>
    </row>
    <row r="261" spans="1:8" ht="14.25">
      <c r="A261" s="145"/>
      <c r="B261" s="145"/>
      <c r="C261" s="145"/>
      <c r="D261" s="145"/>
      <c r="E261" s="79" t="s">
        <v>421</v>
      </c>
      <c r="F261" s="84" t="s">
        <v>137</v>
      </c>
      <c r="G261" s="6"/>
      <c r="H261" s="6"/>
    </row>
    <row r="262" spans="1:8" ht="14.25">
      <c r="A262" s="145"/>
      <c r="B262" s="145"/>
      <c r="C262" s="145"/>
      <c r="D262" s="145"/>
      <c r="E262" s="79" t="s">
        <v>422</v>
      </c>
      <c r="F262" s="84" t="s">
        <v>137</v>
      </c>
      <c r="G262" s="6"/>
      <c r="H262" s="6"/>
    </row>
    <row r="263" spans="1:8" ht="14.25">
      <c r="A263" s="146"/>
      <c r="B263" s="146"/>
      <c r="C263" s="146"/>
      <c r="D263" s="146"/>
      <c r="E263" s="79" t="s">
        <v>423</v>
      </c>
      <c r="F263" s="84" t="s">
        <v>137</v>
      </c>
      <c r="G263" s="6"/>
      <c r="H263" s="6"/>
    </row>
    <row r="264" spans="1:8">
      <c r="A264" s="117">
        <v>2.6</v>
      </c>
      <c r="B264" s="117" t="s">
        <v>424</v>
      </c>
      <c r="C264" s="117" t="s">
        <v>118</v>
      </c>
      <c r="D264" s="118" t="s">
        <v>119</v>
      </c>
      <c r="E264" s="87" t="s">
        <v>425</v>
      </c>
      <c r="F264" s="84" t="s">
        <v>137</v>
      </c>
      <c r="G264" s="6"/>
      <c r="H264" s="6"/>
    </row>
    <row r="265" spans="1:8">
      <c r="A265" s="145"/>
      <c r="B265" s="145"/>
      <c r="C265" s="145"/>
      <c r="D265" s="145"/>
      <c r="E265" s="88" t="s">
        <v>426</v>
      </c>
      <c r="F265" s="84" t="s">
        <v>137</v>
      </c>
      <c r="G265" s="6"/>
      <c r="H265" s="6"/>
    </row>
    <row r="266" spans="1:8">
      <c r="A266" s="146"/>
      <c r="B266" s="146"/>
      <c r="C266" s="146"/>
      <c r="D266" s="146"/>
      <c r="E266" s="88" t="s">
        <v>427</v>
      </c>
      <c r="F266" s="84" t="s">
        <v>137</v>
      </c>
      <c r="G266" s="6"/>
      <c r="H266" s="6"/>
    </row>
  </sheetData>
  <mergeCells count="67">
    <mergeCell ref="B7:D7"/>
    <mergeCell ref="C1:E1"/>
    <mergeCell ref="C264:C266"/>
    <mergeCell ref="D11:D34"/>
    <mergeCell ref="D35:D57"/>
    <mergeCell ref="D58:D68"/>
    <mergeCell ref="D69:D93"/>
    <mergeCell ref="D94:D115"/>
    <mergeCell ref="D116:D139"/>
    <mergeCell ref="D140:D176"/>
    <mergeCell ref="D177:D185"/>
    <mergeCell ref="D186:D195"/>
    <mergeCell ref="D196:D215"/>
    <mergeCell ref="D216:D224"/>
    <mergeCell ref="D225:D237"/>
    <mergeCell ref="D238:D250"/>
    <mergeCell ref="D251:D263"/>
    <mergeCell ref="D264:D266"/>
    <mergeCell ref="C196:C215"/>
    <mergeCell ref="C216:C224"/>
    <mergeCell ref="C225:C237"/>
    <mergeCell ref="C238:C250"/>
    <mergeCell ref="C251:C263"/>
    <mergeCell ref="C94:C115"/>
    <mergeCell ref="C116:C139"/>
    <mergeCell ref="C140:C176"/>
    <mergeCell ref="C177:C185"/>
    <mergeCell ref="C186:C195"/>
    <mergeCell ref="A264:A266"/>
    <mergeCell ref="B11:B34"/>
    <mergeCell ref="B35:B57"/>
    <mergeCell ref="B58:B68"/>
    <mergeCell ref="B69:B93"/>
    <mergeCell ref="B94:B115"/>
    <mergeCell ref="B116:B139"/>
    <mergeCell ref="B140:B176"/>
    <mergeCell ref="B177:B185"/>
    <mergeCell ref="B186:B195"/>
    <mergeCell ref="B196:B215"/>
    <mergeCell ref="B216:B224"/>
    <mergeCell ref="B225:B237"/>
    <mergeCell ref="B238:B250"/>
    <mergeCell ref="B251:B263"/>
    <mergeCell ref="B264:B266"/>
    <mergeCell ref="A196:A215"/>
    <mergeCell ref="A216:A224"/>
    <mergeCell ref="A225:A237"/>
    <mergeCell ref="A238:A250"/>
    <mergeCell ref="A251:A263"/>
    <mergeCell ref="A94:A115"/>
    <mergeCell ref="A116:A139"/>
    <mergeCell ref="A140:A176"/>
    <mergeCell ref="A177:A185"/>
    <mergeCell ref="A186:A195"/>
    <mergeCell ref="A11:A34"/>
    <mergeCell ref="A35:A57"/>
    <mergeCell ref="A58:A68"/>
    <mergeCell ref="A69:A93"/>
    <mergeCell ref="C11:C34"/>
    <mergeCell ref="C35:C57"/>
    <mergeCell ref="C58:C68"/>
    <mergeCell ref="C69:C93"/>
    <mergeCell ref="B2:D2"/>
    <mergeCell ref="B3:D3"/>
    <mergeCell ref="B4:D4"/>
    <mergeCell ref="B5:D5"/>
    <mergeCell ref="B6:D6"/>
  </mergeCells>
  <conditionalFormatting sqref="F11:F266">
    <cfRule type="cellIs" dxfId="3" priority="1" operator="equal">
      <formula>"Blocked"</formula>
    </cfRule>
    <cfRule type="cellIs" dxfId="2" priority="2" operator="equal">
      <formula>"Fail"</formula>
    </cfRule>
    <cfRule type="cellIs" dxfId="1" priority="3" operator="equal">
      <formula>"Pass"</formula>
    </cfRule>
  </conditionalFormatting>
  <dataValidations count="1">
    <dataValidation type="list" allowBlank="1" showInputMessage="1" showErrorMessage="1" sqref="F11:F266" xr:uid="{00000000-0002-0000-0300-000000000000}">
      <formula1>$F$11:$F$266</formula1>
    </dataValidation>
  </dataValidations>
  <printOptions horizontalCentered="1" verticalCentered="1"/>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containsText" priority="4" operator="containsText" id="{B3E6B28F-D543-49BF-A294-AEB506EDBBB9}">
            <xm:f>NOT(ISERROR(SEARCH($F$21,F116)))</xm:f>
            <xm:f>$F$21</xm:f>
            <x14:dxf>
              <font>
                <b/>
                <i val="0"/>
                <color theme="2"/>
              </font>
              <fill>
                <patternFill patternType="solid">
                  <bgColor rgb="FF00B050"/>
                </patternFill>
              </fill>
            </x14:dxf>
          </x14:cfRule>
          <xm:sqref>F116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9"/>
  <sheetViews>
    <sheetView zoomScale="85" zoomScaleNormal="85" workbookViewId="0">
      <selection activeCell="C7" sqref="C7:H7"/>
    </sheetView>
  </sheetViews>
  <sheetFormatPr defaultColWidth="14.42578125" defaultRowHeight="15" customHeight="1"/>
  <cols>
    <col min="1" max="1" width="3.140625" style="25" customWidth="1"/>
    <col min="2" max="2" width="29.28515625" style="25" customWidth="1"/>
    <col min="3" max="3" width="21.7109375" style="25" customWidth="1"/>
    <col min="4" max="9" width="14.28515625" style="25" customWidth="1"/>
    <col min="10" max="10" width="17" style="25" customWidth="1"/>
    <col min="11" max="11" width="69.5703125" style="25" customWidth="1"/>
    <col min="12" max="12" width="14.28515625" style="25" customWidth="1"/>
    <col min="13" max="13" width="40.7109375" style="25" customWidth="1"/>
    <col min="14" max="14" width="28.140625" style="25" customWidth="1"/>
    <col min="15" max="15" width="21.28515625" style="25" customWidth="1"/>
    <col min="16" max="16" width="30.7109375" style="25" customWidth="1"/>
    <col min="17" max="17" width="25" style="25" customWidth="1"/>
    <col min="18" max="19" width="14.28515625" style="25" customWidth="1"/>
    <col min="20" max="27" width="12.7109375" style="25" customWidth="1"/>
    <col min="28" max="16384" width="14.42578125" style="25"/>
  </cols>
  <sheetData>
    <row r="1" spans="1:27" ht="30" customHeight="1">
      <c r="C1" s="124" t="s">
        <v>428</v>
      </c>
      <c r="D1" s="125"/>
      <c r="E1" s="125"/>
    </row>
    <row r="2" spans="1:27" ht="8.25" customHeight="1"/>
    <row r="3" spans="1:27" ht="30" customHeight="1">
      <c r="B3" s="126" t="s">
        <v>429</v>
      </c>
      <c r="C3" s="147"/>
      <c r="D3" s="147"/>
      <c r="E3" s="147"/>
      <c r="F3" s="147"/>
      <c r="G3" s="147"/>
      <c r="H3" s="148"/>
      <c r="O3" s="44" t="s">
        <v>430</v>
      </c>
    </row>
    <row r="4" spans="1:27" ht="15.75" customHeight="1">
      <c r="B4" s="26" t="s">
        <v>431</v>
      </c>
      <c r="C4" s="127" t="s">
        <v>432</v>
      </c>
      <c r="D4" s="149"/>
      <c r="E4" s="149"/>
      <c r="F4" s="149"/>
      <c r="G4" s="149"/>
      <c r="H4" s="150"/>
      <c r="O4" s="45"/>
    </row>
    <row r="5" spans="1:27" ht="15.75" customHeight="1">
      <c r="B5" s="27" t="s">
        <v>433</v>
      </c>
      <c r="C5" s="128" t="s">
        <v>434</v>
      </c>
      <c r="D5" s="151"/>
      <c r="E5" s="151"/>
      <c r="F5" s="151"/>
      <c r="G5" s="151"/>
      <c r="H5" s="152"/>
      <c r="J5" s="46" t="s">
        <v>435</v>
      </c>
      <c r="K5" s="46" t="s">
        <v>436</v>
      </c>
      <c r="O5" s="47"/>
    </row>
    <row r="6" spans="1:27" ht="15.75" customHeight="1">
      <c r="B6" s="27" t="s">
        <v>437</v>
      </c>
      <c r="C6" s="128">
        <v>1</v>
      </c>
      <c r="D6" s="151"/>
      <c r="E6" s="151"/>
      <c r="F6" s="151"/>
      <c r="G6" s="151"/>
      <c r="H6" s="152"/>
      <c r="J6" s="48">
        <f>C14</f>
        <v>194</v>
      </c>
      <c r="K6" s="48" t="s">
        <v>123</v>
      </c>
      <c r="O6" s="49" t="s">
        <v>438</v>
      </c>
      <c r="P6" s="50" t="s">
        <v>439</v>
      </c>
      <c r="Q6" s="50" t="s">
        <v>440</v>
      </c>
      <c r="R6" s="45" t="s">
        <v>441</v>
      </c>
      <c r="S6" s="50"/>
    </row>
    <row r="7" spans="1:27" ht="15.75" customHeight="1">
      <c r="B7" s="27" t="s">
        <v>442</v>
      </c>
      <c r="C7" s="128" t="s">
        <v>42</v>
      </c>
      <c r="D7" s="151"/>
      <c r="E7" s="151"/>
      <c r="F7" s="151"/>
      <c r="G7" s="151"/>
      <c r="H7" s="152"/>
      <c r="J7" s="48">
        <f>D14</f>
        <v>20</v>
      </c>
      <c r="K7" s="48" t="s">
        <v>124</v>
      </c>
      <c r="O7" s="45"/>
      <c r="P7" s="45"/>
      <c r="Q7" s="45"/>
      <c r="R7" s="45"/>
      <c r="S7" s="45"/>
    </row>
    <row r="8" spans="1:27" ht="15.75" customHeight="1">
      <c r="B8" s="27" t="s">
        <v>443</v>
      </c>
      <c r="C8" s="128" t="s">
        <v>42</v>
      </c>
      <c r="D8" s="151"/>
      <c r="E8" s="151"/>
      <c r="F8" s="151"/>
      <c r="G8" s="151"/>
      <c r="H8" s="152"/>
      <c r="J8" s="48">
        <f>E14</f>
        <v>42</v>
      </c>
      <c r="K8" s="48" t="s">
        <v>126</v>
      </c>
    </row>
    <row r="9" spans="1:27" ht="15.75" customHeight="1">
      <c r="B9" s="28" t="s">
        <v>444</v>
      </c>
      <c r="C9" s="129" t="s">
        <v>445</v>
      </c>
      <c r="D9" s="153"/>
      <c r="E9" s="153"/>
      <c r="F9" s="153"/>
      <c r="G9" s="153"/>
      <c r="H9" s="154"/>
      <c r="J9" s="48">
        <f>G14</f>
        <v>0</v>
      </c>
      <c r="K9" s="48" t="s">
        <v>127</v>
      </c>
    </row>
    <row r="10" spans="1:27" ht="15" customHeight="1">
      <c r="B10" s="132" t="s">
        <v>446</v>
      </c>
      <c r="C10" s="155"/>
      <c r="D10" s="155"/>
      <c r="E10" s="155"/>
      <c r="F10" s="155"/>
      <c r="G10" s="155"/>
      <c r="H10" s="156"/>
      <c r="J10" s="48">
        <f>H14</f>
        <v>256</v>
      </c>
      <c r="K10" s="48" t="s">
        <v>447</v>
      </c>
    </row>
    <row r="11" spans="1:27" ht="13.5" customHeight="1">
      <c r="B11" s="157"/>
      <c r="C11" s="158"/>
      <c r="D11" s="158"/>
      <c r="E11" s="158"/>
      <c r="F11" s="158"/>
      <c r="G11" s="158"/>
      <c r="H11" s="159"/>
    </row>
    <row r="12" spans="1:27" ht="21" customHeight="1">
      <c r="B12" s="134" t="s">
        <v>448</v>
      </c>
      <c r="C12" s="29" t="s">
        <v>123</v>
      </c>
      <c r="D12" s="29" t="s">
        <v>124</v>
      </c>
      <c r="E12" s="29" t="s">
        <v>125</v>
      </c>
      <c r="F12" s="29" t="s">
        <v>126</v>
      </c>
      <c r="G12" s="29" t="s">
        <v>449</v>
      </c>
      <c r="H12" s="30" t="s">
        <v>447</v>
      </c>
    </row>
    <row r="13" spans="1:27" ht="48" customHeight="1">
      <c r="A13" s="31"/>
      <c r="B13" s="160"/>
      <c r="C13" s="32">
        <f>RTM!G3</f>
        <v>194</v>
      </c>
      <c r="D13" s="33">
        <f>RTM!G4</f>
        <v>20</v>
      </c>
      <c r="E13" s="34">
        <f>RTM!G5</f>
        <v>42</v>
      </c>
      <c r="F13" s="35">
        <f>RTM!G6</f>
        <v>0</v>
      </c>
      <c r="G13" s="35">
        <f>RTM!G7</f>
        <v>0</v>
      </c>
      <c r="H13" s="36">
        <f>RTM!G8</f>
        <v>256</v>
      </c>
      <c r="I13" s="31"/>
      <c r="J13" s="31"/>
      <c r="K13" s="31"/>
      <c r="L13" s="31"/>
      <c r="M13" s="51"/>
      <c r="N13" s="31"/>
      <c r="O13" s="31"/>
      <c r="P13" s="31"/>
      <c r="Q13" s="31"/>
      <c r="R13" s="31"/>
      <c r="S13" s="31"/>
      <c r="T13" s="31"/>
      <c r="U13" s="31"/>
      <c r="V13" s="31"/>
      <c r="W13" s="31"/>
      <c r="X13" s="31"/>
      <c r="Y13" s="31"/>
      <c r="Z13" s="31"/>
      <c r="AA13" s="31"/>
    </row>
    <row r="14" spans="1:27" ht="19.5">
      <c r="B14" s="37" t="s">
        <v>450</v>
      </c>
      <c r="C14" s="38">
        <f>SUM(C13)</f>
        <v>194</v>
      </c>
      <c r="D14" s="39">
        <f>SUM(D13)</f>
        <v>20</v>
      </c>
      <c r="E14" s="38">
        <f>SUM(E13)</f>
        <v>42</v>
      </c>
      <c r="F14" s="38"/>
      <c r="G14" s="38">
        <f>SUM(G13)</f>
        <v>0</v>
      </c>
      <c r="H14" s="40">
        <f>SUM(H13)</f>
        <v>256</v>
      </c>
      <c r="N14" s="52"/>
      <c r="O14" s="52"/>
      <c r="P14" s="52"/>
      <c r="Q14" s="52"/>
      <c r="R14" s="52"/>
      <c r="S14" s="52"/>
    </row>
    <row r="15" spans="1:27" ht="15.75" customHeight="1">
      <c r="B15" s="41"/>
      <c r="C15" s="41"/>
      <c r="D15" s="41"/>
      <c r="E15" s="41"/>
      <c r="F15" s="41"/>
      <c r="G15" s="41"/>
      <c r="H15" s="41"/>
      <c r="N15" s="52"/>
      <c r="O15" s="52"/>
      <c r="P15" s="52"/>
      <c r="Q15" s="52"/>
      <c r="R15" s="52"/>
      <c r="S15" s="52"/>
    </row>
    <row r="16" spans="1:27" ht="15.75" customHeight="1">
      <c r="B16" s="41"/>
      <c r="C16" s="41"/>
      <c r="D16" s="41"/>
      <c r="E16" s="41"/>
      <c r="F16" s="41"/>
      <c r="G16" s="41"/>
      <c r="H16" s="41"/>
    </row>
    <row r="17" spans="2:8" ht="15.75" customHeight="1">
      <c r="B17" s="130" t="s">
        <v>451</v>
      </c>
      <c r="C17" s="161"/>
      <c r="D17" s="161"/>
      <c r="E17" s="161"/>
      <c r="F17" s="161"/>
      <c r="G17" s="161"/>
      <c r="H17" s="162"/>
    </row>
    <row r="18" spans="2:8" ht="15.75" customHeight="1">
      <c r="B18" s="131" t="s">
        <v>452</v>
      </c>
      <c r="C18" s="161"/>
      <c r="D18" s="162"/>
      <c r="E18" s="42"/>
      <c r="F18" s="42"/>
      <c r="G18" s="42" t="s">
        <v>453</v>
      </c>
      <c r="H18" s="42" t="s">
        <v>454</v>
      </c>
    </row>
    <row r="19" spans="2:8" ht="15.75" customHeight="1">
      <c r="B19" s="133" t="s">
        <v>455</v>
      </c>
      <c r="C19" s="161"/>
      <c r="D19" s="162"/>
      <c r="E19" s="43"/>
      <c r="F19" s="43"/>
      <c r="G19" s="43" t="s">
        <v>456</v>
      </c>
      <c r="H19" s="43" t="s">
        <v>456</v>
      </c>
    </row>
    <row r="20" spans="2:8" ht="15.75" customHeight="1">
      <c r="B20" s="133" t="s">
        <v>457</v>
      </c>
      <c r="C20" s="161"/>
      <c r="D20" s="162"/>
      <c r="E20" s="43"/>
      <c r="F20" s="43"/>
      <c r="G20" s="43" t="s">
        <v>456</v>
      </c>
      <c r="H20" s="43" t="s">
        <v>456</v>
      </c>
    </row>
    <row r="21" spans="2:8" ht="15.75" customHeight="1"/>
    <row r="22" spans="2:8" ht="15.75" customHeight="1">
      <c r="B22" s="135"/>
      <c r="C22" s="139" t="s">
        <v>458</v>
      </c>
      <c r="D22" s="137" t="s">
        <v>459</v>
      </c>
      <c r="E22" s="163"/>
      <c r="F22" s="163"/>
      <c r="G22" s="163"/>
      <c r="H22" s="164"/>
    </row>
    <row r="23" spans="2:8" ht="15.75" customHeight="1">
      <c r="B23" s="165"/>
      <c r="C23" s="165"/>
      <c r="D23" s="166"/>
      <c r="E23" s="167"/>
      <c r="F23" s="167"/>
      <c r="G23" s="167"/>
      <c r="H23" s="168"/>
    </row>
    <row r="24" spans="2:8" ht="15.75" customHeight="1">
      <c r="B24" s="165"/>
      <c r="C24" s="165"/>
      <c r="D24" s="166"/>
      <c r="E24" s="167"/>
      <c r="F24" s="167"/>
      <c r="G24" s="167"/>
      <c r="H24" s="168"/>
    </row>
    <row r="25" spans="2:8" ht="15.75" customHeight="1">
      <c r="B25" s="169"/>
      <c r="C25" s="169"/>
      <c r="D25" s="170"/>
      <c r="E25" s="171"/>
      <c r="F25" s="171"/>
      <c r="G25" s="171"/>
      <c r="H25" s="172"/>
    </row>
    <row r="26" spans="2:8" ht="15.75" customHeight="1">
      <c r="B26" s="136" t="s">
        <v>460</v>
      </c>
      <c r="C26" s="140" t="s">
        <v>461</v>
      </c>
      <c r="D26" s="138" t="s">
        <v>462</v>
      </c>
      <c r="E26" s="163"/>
      <c r="F26" s="163"/>
      <c r="G26" s="163"/>
      <c r="H26" s="164"/>
    </row>
    <row r="27" spans="2:8" ht="15.75" customHeight="1">
      <c r="B27" s="165"/>
      <c r="C27" s="165"/>
      <c r="D27" s="166"/>
      <c r="E27" s="167"/>
      <c r="F27" s="167"/>
      <c r="G27" s="167"/>
      <c r="H27" s="168"/>
    </row>
    <row r="28" spans="2:8" ht="15.75" customHeight="1">
      <c r="B28" s="165"/>
      <c r="C28" s="165"/>
      <c r="D28" s="166"/>
      <c r="E28" s="167"/>
      <c r="F28" s="167"/>
      <c r="G28" s="167"/>
      <c r="H28" s="168"/>
    </row>
    <row r="29" spans="2:8" ht="15.75" customHeight="1">
      <c r="B29" s="169"/>
      <c r="C29" s="169"/>
      <c r="D29" s="170"/>
      <c r="E29" s="171"/>
      <c r="F29" s="171"/>
      <c r="G29" s="171"/>
      <c r="H29" s="172"/>
    </row>
    <row r="30" spans="2:8" ht="15.75" customHeight="1">
      <c r="B30" s="136" t="s">
        <v>460</v>
      </c>
      <c r="C30" s="140" t="s">
        <v>463</v>
      </c>
      <c r="D30" s="138" t="s">
        <v>464</v>
      </c>
      <c r="E30" s="163"/>
      <c r="F30" s="163"/>
      <c r="G30" s="163"/>
      <c r="H30" s="164"/>
    </row>
    <row r="31" spans="2:8" ht="15.75" customHeight="1">
      <c r="B31" s="165"/>
      <c r="C31" s="165"/>
      <c r="D31" s="166"/>
      <c r="E31" s="167"/>
      <c r="F31" s="167"/>
      <c r="G31" s="167"/>
      <c r="H31" s="168"/>
    </row>
    <row r="32" spans="2:8" ht="15.75" customHeight="1">
      <c r="B32" s="165"/>
      <c r="C32" s="165"/>
      <c r="D32" s="166"/>
      <c r="E32" s="167"/>
      <c r="F32" s="167"/>
      <c r="G32" s="167"/>
      <c r="H32" s="168"/>
    </row>
    <row r="33" spans="2:8" ht="15.75" customHeight="1">
      <c r="B33" s="169"/>
      <c r="C33" s="169"/>
      <c r="D33" s="170"/>
      <c r="E33" s="171"/>
      <c r="F33" s="171"/>
      <c r="G33" s="171"/>
      <c r="H33" s="172"/>
    </row>
    <row r="34" spans="2:8" ht="15.75" customHeight="1">
      <c r="B34" s="136" t="s">
        <v>460</v>
      </c>
      <c r="C34" s="140" t="s">
        <v>465</v>
      </c>
      <c r="D34" s="138" t="s">
        <v>466</v>
      </c>
      <c r="E34" s="163"/>
      <c r="F34" s="163"/>
      <c r="G34" s="163"/>
      <c r="H34" s="164"/>
    </row>
    <row r="35" spans="2:8" ht="15.75" customHeight="1">
      <c r="B35" s="165"/>
      <c r="C35" s="165"/>
      <c r="D35" s="166"/>
      <c r="E35" s="167"/>
      <c r="F35" s="167"/>
      <c r="G35" s="167"/>
      <c r="H35" s="168"/>
    </row>
    <row r="36" spans="2:8" ht="15.75" customHeight="1">
      <c r="B36" s="165"/>
      <c r="C36" s="165"/>
      <c r="D36" s="166"/>
      <c r="E36" s="167"/>
      <c r="F36" s="167"/>
      <c r="G36" s="167"/>
      <c r="H36" s="168"/>
    </row>
    <row r="37" spans="2:8" ht="15.75" customHeight="1">
      <c r="B37" s="169"/>
      <c r="C37" s="169"/>
      <c r="D37" s="170"/>
      <c r="E37" s="171"/>
      <c r="F37" s="171"/>
      <c r="G37" s="171"/>
      <c r="H37" s="172"/>
    </row>
    <row r="38" spans="2:8" ht="15.75" customHeight="1">
      <c r="B38" s="136" t="s">
        <v>460</v>
      </c>
      <c r="C38" s="140" t="s">
        <v>467</v>
      </c>
      <c r="D38" s="138" t="s">
        <v>468</v>
      </c>
      <c r="E38" s="163"/>
      <c r="F38" s="163"/>
      <c r="G38" s="163"/>
      <c r="H38" s="164"/>
    </row>
    <row r="39" spans="2:8" ht="15.75" customHeight="1">
      <c r="B39" s="165"/>
      <c r="C39" s="165"/>
      <c r="D39" s="166"/>
      <c r="E39" s="167"/>
      <c r="F39" s="167"/>
      <c r="G39" s="167"/>
      <c r="H39" s="168"/>
    </row>
    <row r="40" spans="2:8" ht="15.75" customHeight="1">
      <c r="B40" s="165"/>
      <c r="C40" s="165"/>
      <c r="D40" s="166"/>
      <c r="E40" s="167"/>
      <c r="F40" s="167"/>
      <c r="G40" s="167"/>
      <c r="H40" s="168"/>
    </row>
    <row r="41" spans="2:8" ht="15.75" customHeight="1">
      <c r="B41" s="169"/>
      <c r="C41" s="169"/>
      <c r="D41" s="170"/>
      <c r="E41" s="171"/>
      <c r="F41" s="171"/>
      <c r="G41" s="171"/>
      <c r="H41" s="172"/>
    </row>
    <row r="42" spans="2:8" ht="15.75" customHeight="1">
      <c r="B42" s="136" t="s">
        <v>460</v>
      </c>
      <c r="C42" s="141" t="s">
        <v>469</v>
      </c>
      <c r="D42" s="138" t="s">
        <v>470</v>
      </c>
      <c r="E42" s="163"/>
      <c r="F42" s="163"/>
      <c r="G42" s="163"/>
      <c r="H42" s="164"/>
    </row>
    <row r="43" spans="2:8" ht="15.75" customHeight="1">
      <c r="B43" s="165"/>
      <c r="C43" s="165"/>
      <c r="D43" s="166"/>
      <c r="E43" s="167"/>
      <c r="F43" s="167"/>
      <c r="G43" s="167"/>
      <c r="H43" s="168"/>
    </row>
    <row r="44" spans="2:8" ht="15.75" customHeight="1">
      <c r="B44" s="165"/>
      <c r="C44" s="165"/>
      <c r="D44" s="166"/>
      <c r="E44" s="167"/>
      <c r="F44" s="167"/>
      <c r="G44" s="167"/>
      <c r="H44" s="168"/>
    </row>
    <row r="45" spans="2:8" ht="15.75" customHeight="1">
      <c r="B45" s="169"/>
      <c r="C45" s="169"/>
      <c r="D45" s="170"/>
      <c r="E45" s="171"/>
      <c r="F45" s="171"/>
      <c r="G45" s="171"/>
      <c r="H45" s="172"/>
    </row>
    <row r="46" spans="2:8" ht="15.75" customHeight="1">
      <c r="B46" s="136" t="s">
        <v>460</v>
      </c>
      <c r="C46" s="141" t="s">
        <v>471</v>
      </c>
      <c r="D46" s="138" t="s">
        <v>472</v>
      </c>
      <c r="E46" s="163"/>
      <c r="F46" s="163"/>
      <c r="G46" s="163"/>
      <c r="H46" s="164"/>
    </row>
    <row r="47" spans="2:8" ht="15.75" customHeight="1">
      <c r="B47" s="165"/>
      <c r="C47" s="165"/>
      <c r="D47" s="166"/>
      <c r="E47" s="167"/>
      <c r="F47" s="167"/>
      <c r="G47" s="167"/>
      <c r="H47" s="168"/>
    </row>
    <row r="48" spans="2:8" ht="15.75" customHeight="1">
      <c r="B48" s="165"/>
      <c r="C48" s="165"/>
      <c r="D48" s="166"/>
      <c r="E48" s="167"/>
      <c r="F48" s="167"/>
      <c r="G48" s="167"/>
      <c r="H48" s="168"/>
    </row>
    <row r="49" spans="2:8" ht="33.75" customHeight="1">
      <c r="B49" s="169"/>
      <c r="C49" s="169"/>
      <c r="D49" s="170"/>
      <c r="E49" s="171"/>
      <c r="F49" s="171"/>
      <c r="G49" s="171"/>
      <c r="H49" s="172"/>
    </row>
    <row r="50" spans="2:8" ht="15.75" customHeight="1">
      <c r="B50" s="136" t="s">
        <v>460</v>
      </c>
      <c r="C50" s="141" t="s">
        <v>473</v>
      </c>
      <c r="D50" s="138" t="s">
        <v>474</v>
      </c>
      <c r="E50" s="163"/>
      <c r="F50" s="163"/>
      <c r="G50" s="163"/>
      <c r="H50" s="164"/>
    </row>
    <row r="51" spans="2:8" ht="15.75" customHeight="1">
      <c r="B51" s="165"/>
      <c r="C51" s="165"/>
      <c r="D51" s="166"/>
      <c r="E51" s="167"/>
      <c r="F51" s="167"/>
      <c r="G51" s="167"/>
      <c r="H51" s="168"/>
    </row>
    <row r="52" spans="2:8" ht="15.75" customHeight="1">
      <c r="B52" s="165"/>
      <c r="C52" s="165"/>
      <c r="D52" s="166"/>
      <c r="E52" s="167"/>
      <c r="F52" s="167"/>
      <c r="G52" s="167"/>
      <c r="H52" s="168"/>
    </row>
    <row r="53" spans="2:8" ht="39" customHeight="1">
      <c r="B53" s="169"/>
      <c r="C53" s="169"/>
      <c r="D53" s="170"/>
      <c r="E53" s="171"/>
      <c r="F53" s="171"/>
      <c r="G53" s="171"/>
      <c r="H53" s="172"/>
    </row>
    <row r="54" spans="2:8" ht="15.75" customHeight="1"/>
    <row r="55" spans="2:8" ht="15.75" customHeight="1"/>
    <row r="56" spans="2:8" ht="15.75" customHeight="1"/>
    <row r="57" spans="2:8" ht="15.75" customHeight="1"/>
    <row r="58" spans="2:8" ht="15.75" customHeight="1"/>
    <row r="59" spans="2:8" ht="15.75" customHeight="1"/>
    <row r="60" spans="2:8" ht="15.75" customHeight="1"/>
    <row r="61" spans="2:8" ht="15.75" customHeight="1"/>
    <row r="62" spans="2:8" ht="15.75" customHeight="1"/>
    <row r="63" spans="2:8" ht="15.75" customHeight="1"/>
    <row r="64" spans="2:8" ht="15.75" customHeight="1"/>
    <row r="65" s="25" customFormat="1" ht="15.75" customHeight="1"/>
    <row r="66" s="25" customFormat="1" ht="15.75" customHeight="1"/>
    <row r="67" s="25" customFormat="1" ht="15.75" customHeight="1"/>
    <row r="68" s="25" customFormat="1" ht="15.75" customHeight="1"/>
    <row r="69" s="25" customFormat="1" ht="15.75" customHeight="1"/>
    <row r="70" s="25" customFormat="1" ht="15.75" customHeight="1"/>
    <row r="71" s="25" customFormat="1" ht="15.75" customHeight="1"/>
    <row r="72" s="25" customFormat="1" ht="15.75" customHeight="1"/>
    <row r="73" s="25" customFormat="1" ht="15.75" customHeight="1"/>
    <row r="74" s="25" customFormat="1" ht="15.75" customHeight="1"/>
    <row r="75" s="25" customFormat="1" ht="15.75" customHeight="1"/>
    <row r="76" s="25" customFormat="1" ht="15.75" customHeight="1"/>
    <row r="77" s="25" customFormat="1" ht="15.75" customHeight="1"/>
    <row r="78" s="25" customFormat="1" ht="15.75" customHeight="1"/>
    <row r="79" s="25" customFormat="1" ht="15.75" customHeight="1"/>
    <row r="80" s="25" customFormat="1" ht="15.75" customHeight="1"/>
    <row r="81" s="25" customFormat="1" ht="15.75" customHeight="1"/>
    <row r="82" s="25" customFormat="1" ht="15.75" customHeight="1"/>
    <row r="83" s="25" customFormat="1" ht="15.75" customHeight="1"/>
    <row r="84" s="25" customFormat="1" ht="15.75" customHeight="1"/>
    <row r="85" s="25" customFormat="1" ht="15.75" customHeight="1"/>
    <row r="86" s="25" customFormat="1" ht="15.75" customHeight="1"/>
    <row r="87" s="25" customFormat="1" ht="15.75" customHeight="1"/>
    <row r="88" s="25" customFormat="1" ht="15.75" customHeight="1"/>
    <row r="89" s="25" customFormat="1" ht="15.75" customHeight="1"/>
    <row r="90" s="25" customFormat="1" ht="15.75" customHeight="1"/>
    <row r="91" s="25" customFormat="1" ht="15.75" customHeight="1"/>
    <row r="92" s="25" customFormat="1" ht="15.75" customHeight="1"/>
    <row r="93" s="25" customFormat="1" ht="15.75" customHeight="1"/>
    <row r="94" s="25" customFormat="1" ht="15.75" customHeight="1"/>
    <row r="95" s="25" customFormat="1" ht="15.75" customHeight="1"/>
    <row r="96" s="25" customFormat="1" ht="15.75" customHeight="1"/>
    <row r="97" s="25" customFormat="1" ht="15.75" customHeight="1"/>
    <row r="98" s="25" customFormat="1" ht="15.75" customHeight="1"/>
    <row r="99" s="25" customFormat="1" ht="15.75" customHeight="1"/>
    <row r="100" s="25" customFormat="1" ht="15.75" customHeight="1"/>
    <row r="101" s="25" customFormat="1" ht="15.75" customHeight="1"/>
    <row r="102" s="25" customFormat="1" ht="15.75" customHeight="1"/>
    <row r="103" s="25" customFormat="1" ht="15.75" customHeight="1"/>
    <row r="104" s="25" customFormat="1" ht="15.75" customHeight="1"/>
    <row r="105" s="25" customFormat="1" ht="15.75" customHeight="1"/>
    <row r="106" s="25" customFormat="1" ht="15.75" customHeight="1"/>
    <row r="107" s="25" customFormat="1" ht="15.75" customHeight="1"/>
    <row r="108" s="25" customFormat="1" ht="15.75" customHeight="1"/>
    <row r="109" s="25" customFormat="1" ht="15.75" customHeight="1"/>
    <row r="110" s="25" customFormat="1" ht="15.75" customHeight="1"/>
    <row r="111" s="25" customFormat="1" ht="15.75" customHeight="1"/>
    <row r="112" s="25" customFormat="1" ht="15.75" customHeight="1"/>
    <row r="113" s="25" customFormat="1" ht="15.75" customHeight="1"/>
    <row r="114" s="25" customFormat="1" ht="15.75" customHeight="1"/>
    <row r="115" s="25" customFormat="1" ht="15.75" customHeight="1"/>
    <row r="116" s="25" customFormat="1" ht="15.75" customHeight="1"/>
    <row r="117" s="25" customFormat="1" ht="15.75" customHeight="1"/>
    <row r="118" s="25" customFormat="1" ht="15.75" customHeight="1"/>
    <row r="119" s="25" customFormat="1" ht="15.75" customHeight="1"/>
    <row r="120" s="25" customFormat="1" ht="15.75" customHeight="1"/>
    <row r="121" s="25" customFormat="1" ht="15.75" customHeight="1"/>
    <row r="122" s="25" customFormat="1" ht="15.75" customHeight="1"/>
    <row r="123" s="25" customFormat="1" ht="15.75" customHeight="1"/>
    <row r="124" s="25" customFormat="1" ht="15.75" customHeight="1"/>
    <row r="125" s="25" customFormat="1" ht="15.75" customHeight="1"/>
    <row r="126" s="25" customFormat="1" ht="15.75" customHeight="1"/>
    <row r="127" s="25" customFormat="1" ht="15.75" customHeight="1"/>
    <row r="128" s="25" customFormat="1" ht="15.75" customHeight="1"/>
    <row r="129" s="25" customFormat="1" ht="15.75" customHeight="1"/>
    <row r="130" s="25" customFormat="1" ht="15.75" customHeight="1"/>
    <row r="131" s="25" customFormat="1" ht="15.75" customHeight="1"/>
    <row r="132" s="25" customFormat="1" ht="15.75" customHeight="1"/>
    <row r="133" s="25" customFormat="1" ht="15.75" customHeight="1"/>
    <row r="134" s="25" customFormat="1" ht="15.75" customHeight="1"/>
    <row r="135" s="25" customFormat="1" ht="15.75" customHeight="1"/>
    <row r="136" s="25" customFormat="1" ht="15.75" customHeight="1"/>
    <row r="137" s="25" customFormat="1" ht="15.75" customHeight="1"/>
    <row r="138" s="25" customFormat="1" ht="15.75" customHeight="1"/>
    <row r="139" s="25" customFormat="1" ht="15.75" customHeight="1"/>
    <row r="140" s="25" customFormat="1" ht="15.75" customHeight="1"/>
    <row r="141" s="25" customFormat="1" ht="15.75" customHeight="1"/>
    <row r="142" s="25" customFormat="1" ht="15.75" customHeight="1"/>
    <row r="143" s="25" customFormat="1" ht="15.75" customHeight="1"/>
    <row r="144" s="25" customFormat="1" ht="15.75" customHeight="1"/>
    <row r="145" s="25" customFormat="1" ht="15.75" customHeight="1"/>
    <row r="146" s="25" customFormat="1" ht="15.75" customHeight="1"/>
    <row r="147" s="25" customFormat="1" ht="15.75" customHeight="1"/>
    <row r="148" s="25" customFormat="1" ht="15.75" customHeight="1"/>
    <row r="149" s="25" customFormat="1" ht="15.75" customHeight="1"/>
    <row r="150" s="25" customFormat="1" ht="15.75" customHeight="1"/>
    <row r="151" s="25" customFormat="1" ht="15.75" customHeight="1"/>
    <row r="152" s="25" customFormat="1" ht="15.75" customHeight="1"/>
    <row r="153" s="25" customFormat="1" ht="15.75" customHeight="1"/>
    <row r="154" s="25" customFormat="1" ht="15.75" customHeight="1"/>
    <row r="155" s="25" customFormat="1" ht="15.75" customHeight="1"/>
    <row r="156" s="25" customFormat="1" ht="15.75" customHeight="1"/>
    <row r="157" s="25" customFormat="1" ht="15.75" customHeight="1"/>
    <row r="158" s="25" customFormat="1" ht="15.75" customHeight="1"/>
    <row r="159" s="25" customFormat="1" ht="15.75" customHeight="1"/>
    <row r="160" s="25" customFormat="1" ht="15.75" customHeight="1"/>
    <row r="161" s="25" customFormat="1" ht="15.75" customHeight="1"/>
    <row r="162" s="25" customFormat="1" ht="15.75" customHeight="1"/>
    <row r="163" s="25" customFormat="1" ht="15.75" customHeight="1"/>
    <row r="164" s="25" customFormat="1" ht="15.75" customHeight="1"/>
    <row r="165" s="25" customFormat="1" ht="15.75" customHeight="1"/>
    <row r="166" s="25" customFormat="1" ht="15.75" customHeight="1"/>
    <row r="167" s="25" customFormat="1" ht="15.75" customHeight="1"/>
    <row r="168" s="25" customFormat="1" ht="15.75" customHeight="1"/>
    <row r="169" s="25" customFormat="1" ht="15.75" customHeight="1"/>
    <row r="170" s="25" customFormat="1" ht="15.75" customHeight="1"/>
    <row r="171" s="25" customFormat="1" ht="15.75" customHeight="1"/>
    <row r="172" s="25" customFormat="1" ht="15.75" customHeight="1"/>
    <row r="173" s="25" customFormat="1" ht="15.75" customHeight="1"/>
    <row r="174" s="25" customFormat="1" ht="15.75" customHeight="1"/>
    <row r="175" s="25" customFormat="1" ht="15.75" customHeight="1"/>
    <row r="176" s="25" customFormat="1" ht="15.75" customHeight="1"/>
    <row r="177" s="25" customFormat="1" ht="15.75" customHeight="1"/>
    <row r="178" s="25" customFormat="1" ht="15.75" customHeight="1"/>
    <row r="179" s="25" customFormat="1" ht="15.75" customHeight="1"/>
    <row r="180" s="25" customFormat="1" ht="15.75" customHeight="1"/>
    <row r="181" s="25" customFormat="1" ht="15.75" customHeight="1"/>
    <row r="182" s="25" customFormat="1" ht="15.75" customHeight="1"/>
    <row r="183" s="25" customFormat="1" ht="15.75" customHeight="1"/>
    <row r="184" s="25" customFormat="1" ht="15.75" customHeight="1"/>
    <row r="185" s="25" customFormat="1" ht="15.75" customHeight="1"/>
    <row r="186" s="25" customFormat="1" ht="15.75" customHeight="1"/>
    <row r="187" s="25" customFormat="1" ht="15.75" customHeight="1"/>
    <row r="188" s="25" customFormat="1" ht="15.75" customHeight="1"/>
    <row r="189" s="25" customFormat="1" ht="15.75" customHeight="1"/>
    <row r="190" s="25" customFormat="1" ht="15.75" customHeight="1"/>
    <row r="191" s="25" customFormat="1" ht="15.75" customHeight="1"/>
    <row r="192" s="25" customFormat="1" ht="15.75" customHeight="1"/>
    <row r="193" s="25" customFormat="1" ht="15.75" customHeight="1"/>
    <row r="194" s="25" customFormat="1" ht="15.75" customHeight="1"/>
    <row r="195" s="25" customFormat="1" ht="15.75" customHeight="1"/>
    <row r="196" s="25" customFormat="1" ht="15.75" customHeight="1"/>
    <row r="197" s="25" customFormat="1" ht="15.75" customHeight="1"/>
    <row r="198" s="25" customFormat="1" ht="15.75" customHeight="1"/>
    <row r="199" s="25" customFormat="1" ht="15.75" customHeight="1"/>
    <row r="200" s="25" customFormat="1" ht="15.75" customHeight="1"/>
    <row r="201" s="25" customFormat="1" ht="15.75" customHeight="1"/>
    <row r="202" s="25" customFormat="1" ht="15.75" customHeight="1"/>
    <row r="203" s="25" customFormat="1" ht="15.75" customHeight="1"/>
    <row r="204" s="25" customFormat="1" ht="15.75" customHeight="1"/>
    <row r="205" s="25" customFormat="1" ht="15.75" customHeight="1"/>
    <row r="206" s="25" customFormat="1" ht="15.75" customHeight="1"/>
    <row r="207" s="25" customFormat="1" ht="15.75" customHeight="1"/>
    <row r="208" s="25" customFormat="1" ht="15.75" customHeight="1"/>
    <row r="209" s="25" customFormat="1" ht="15.75" customHeight="1"/>
    <row r="210" s="25" customFormat="1" ht="15.75" customHeight="1"/>
    <row r="211" s="25" customFormat="1" ht="15.75" customHeight="1"/>
    <row r="212" s="25" customFormat="1" ht="15.75" customHeight="1"/>
    <row r="213" s="25" customFormat="1" ht="15.75" customHeight="1"/>
    <row r="214" s="25" customFormat="1" ht="15.75" customHeight="1"/>
    <row r="215" s="25" customFormat="1" ht="15.75" customHeight="1"/>
    <row r="216" s="25" customFormat="1" ht="15.75" customHeight="1"/>
    <row r="217" s="25" customFormat="1" ht="15.75" customHeight="1"/>
    <row r="218" s="25" customFormat="1" ht="15.75" customHeight="1"/>
    <row r="219" s="25" customFormat="1" ht="15.75" customHeight="1"/>
    <row r="220" s="25" customFormat="1" ht="15.75" customHeight="1"/>
    <row r="221" s="25" customFormat="1" ht="15.75" customHeight="1"/>
    <row r="222" s="25" customFormat="1" ht="15.75" customHeight="1"/>
    <row r="223" s="25" customFormat="1" ht="15.75" customHeight="1"/>
    <row r="224" s="25" customFormat="1" ht="15.75" customHeight="1"/>
    <row r="225" s="25" customFormat="1" ht="15.75" customHeight="1"/>
    <row r="226" s="25" customFormat="1" ht="15.75" customHeight="1"/>
    <row r="227" s="25" customFormat="1" ht="15.75" customHeight="1"/>
    <row r="228" s="25" customFormat="1" ht="15.75" customHeight="1"/>
    <row r="229" s="25" customFormat="1" ht="15.75" customHeight="1"/>
    <row r="230" s="25" customFormat="1" ht="15.75" customHeight="1"/>
    <row r="231" s="25" customFormat="1" ht="15.75" customHeight="1"/>
    <row r="232" s="25" customFormat="1" ht="15.75" customHeight="1"/>
    <row r="233" s="25" customFormat="1" ht="15.75" customHeight="1"/>
    <row r="234" s="25" customFormat="1" ht="15.75" customHeight="1"/>
    <row r="235" s="25" customFormat="1" ht="15.75" customHeight="1"/>
    <row r="236" s="25" customFormat="1" ht="15.75" customHeight="1"/>
    <row r="237" s="25" customFormat="1" ht="15.75" customHeight="1"/>
    <row r="238" s="25" customFormat="1" ht="15.75" customHeight="1"/>
    <row r="239" s="25" customFormat="1" ht="15.75" customHeight="1"/>
    <row r="240" s="25" customFormat="1" ht="15.75" customHeight="1"/>
    <row r="241" s="25" customFormat="1" ht="15.75" customHeight="1"/>
    <row r="242" s="25" customFormat="1" ht="15.75" customHeight="1"/>
    <row r="243" s="25" customFormat="1" ht="15.75" customHeight="1"/>
    <row r="244" s="25" customFormat="1" ht="15.75" customHeight="1"/>
    <row r="245" s="25" customFormat="1" ht="15.75" customHeight="1"/>
    <row r="246" s="25" customFormat="1" ht="15.75" customHeight="1"/>
    <row r="247" s="25" customFormat="1" ht="15.75" customHeight="1"/>
    <row r="248" s="25" customFormat="1" ht="15.75" customHeight="1"/>
    <row r="249" s="25" customFormat="1" ht="15.75" customHeight="1"/>
    <row r="250" s="25" customFormat="1" ht="15.75" customHeight="1"/>
    <row r="251" s="25" customFormat="1" ht="15.75" customHeight="1"/>
    <row r="252" s="25" customFormat="1" ht="15.75" customHeight="1"/>
    <row r="253" s="25" customFormat="1" ht="15.75" customHeight="1"/>
    <row r="254" s="25" customFormat="1" ht="15.75" customHeight="1"/>
    <row r="255" s="25" customFormat="1" ht="15.75" customHeight="1"/>
    <row r="256" s="25" customFormat="1" ht="15.75" customHeight="1"/>
    <row r="257" s="25" customFormat="1" ht="15.75" customHeight="1"/>
    <row r="258" s="25" customFormat="1" ht="15.75" customHeight="1"/>
    <row r="259" s="25" customFormat="1" ht="15.75" customHeight="1"/>
    <row r="260" s="25" customFormat="1" ht="15.75" customHeight="1"/>
    <row r="261" s="25" customFormat="1" ht="15.75" customHeight="1"/>
    <row r="262" s="25" customFormat="1" ht="15.75" customHeight="1"/>
    <row r="263" s="25" customFormat="1" ht="15.75" customHeight="1"/>
    <row r="264" s="25" customFormat="1" ht="15.75" customHeight="1"/>
    <row r="265" s="25" customFormat="1" ht="15.75" customHeight="1"/>
    <row r="266" s="25" customFormat="1" ht="15.75" customHeight="1"/>
    <row r="267" s="25" customFormat="1" ht="15.75" customHeight="1"/>
    <row r="268" s="25" customFormat="1" ht="15.75" customHeight="1"/>
    <row r="269" s="25" customFormat="1" ht="15.75" customHeight="1"/>
    <row r="270" s="25" customFormat="1" ht="15.75" customHeight="1"/>
    <row r="271" s="25" customFormat="1" ht="15.75" customHeight="1"/>
    <row r="272" s="25" customFormat="1" ht="15.75" customHeight="1"/>
    <row r="273" s="25" customFormat="1" ht="15.75" customHeight="1"/>
    <row r="274" s="25" customFormat="1" ht="15.75" customHeight="1"/>
    <row r="275" s="25" customFormat="1" ht="15.75" customHeight="1"/>
    <row r="276" s="25" customFormat="1" ht="15.75" customHeight="1"/>
    <row r="277" s="25" customFormat="1" ht="15.75" customHeight="1"/>
    <row r="278" s="25" customFormat="1" ht="15.75" customHeight="1"/>
    <row r="279" s="25" customFormat="1" ht="15.75" customHeight="1"/>
    <row r="280" s="25" customFormat="1" ht="15.75" customHeight="1"/>
    <row r="281" s="25" customFormat="1" ht="15.75" customHeight="1"/>
    <row r="282" s="25" customFormat="1" ht="15.75" customHeight="1"/>
    <row r="283" s="25" customFormat="1" ht="15.75" customHeight="1"/>
    <row r="284" s="25" customFormat="1" ht="15.75" customHeight="1"/>
    <row r="285" s="25" customFormat="1" ht="15.75" customHeight="1"/>
    <row r="286" s="25" customFormat="1" ht="15.75" customHeight="1"/>
    <row r="287" s="25" customFormat="1" ht="15.75" customHeight="1"/>
    <row r="288" s="25" customFormat="1" ht="15.75" customHeight="1"/>
    <row r="289" s="25" customFormat="1" ht="15.75" customHeight="1"/>
    <row r="290" s="25" customFormat="1" ht="15.75" customHeight="1"/>
    <row r="291" s="25" customFormat="1" ht="15.75" customHeight="1"/>
    <row r="292" s="25" customFormat="1" ht="15.75" customHeight="1"/>
    <row r="293" s="25" customFormat="1" ht="15.75" customHeight="1"/>
    <row r="294" s="25" customFormat="1" ht="15.75" customHeight="1"/>
    <row r="295" s="25" customFormat="1" ht="15.75" customHeight="1"/>
    <row r="296" s="25" customFormat="1" ht="15.75" customHeight="1"/>
    <row r="297" s="25" customFormat="1" ht="15.75" customHeight="1"/>
    <row r="298" s="25" customFormat="1" ht="15.75" customHeight="1"/>
    <row r="299" s="25" customFormat="1" ht="15.75" customHeight="1"/>
    <row r="300" s="25" customFormat="1" ht="15.75" customHeight="1"/>
    <row r="301" s="25" customFormat="1" ht="15.75" customHeight="1"/>
    <row r="302" s="25" customFormat="1" ht="15.75" customHeight="1"/>
    <row r="303" s="25" customFormat="1" ht="15.75" customHeight="1"/>
    <row r="304" s="25" customFormat="1" ht="15.75" customHeight="1"/>
    <row r="305" s="25" customFormat="1" ht="15.75" customHeight="1"/>
    <row r="306" s="25" customFormat="1" ht="15.75" customHeight="1"/>
    <row r="307" s="25" customFormat="1" ht="15.75" customHeight="1"/>
    <row r="308" s="25" customFormat="1" ht="15.75" customHeight="1"/>
    <row r="309" s="25" customFormat="1" ht="15.75" customHeight="1"/>
    <row r="310" s="25" customFormat="1" ht="15.75" customHeight="1"/>
    <row r="311" s="25" customFormat="1" ht="15.75" customHeight="1"/>
    <row r="312" s="25" customFormat="1" ht="15.75" customHeight="1"/>
    <row r="313" s="25" customFormat="1" ht="15.75" customHeight="1"/>
    <row r="314" s="25" customFormat="1" ht="15.75" customHeight="1"/>
    <row r="315" s="25" customFormat="1" ht="15.75" customHeight="1"/>
    <row r="316" s="25" customFormat="1" ht="15.75" customHeight="1"/>
    <row r="317" s="25" customFormat="1" ht="15.75" customHeight="1"/>
    <row r="318" s="25" customFormat="1" ht="15.75" customHeight="1"/>
    <row r="319" s="25" customFormat="1" ht="15.75" customHeight="1"/>
    <row r="320" s="25" customFormat="1" ht="15.75" customHeight="1"/>
    <row r="321" s="25" customFormat="1" ht="15.75" customHeight="1"/>
    <row r="322" s="25" customFormat="1" ht="15.75" customHeight="1"/>
    <row r="323" s="25" customFormat="1" ht="15.75" customHeight="1"/>
    <row r="324" s="25" customFormat="1" ht="15.75" customHeight="1"/>
    <row r="325" s="25" customFormat="1" ht="15.75" customHeight="1"/>
    <row r="326" s="25" customFormat="1" ht="15.75" customHeight="1"/>
    <row r="327" s="25" customFormat="1" ht="15.75" customHeight="1"/>
    <row r="328" s="25" customFormat="1" ht="15.75" customHeight="1"/>
    <row r="329" s="25" customFormat="1" ht="15.75" customHeight="1"/>
    <row r="330" s="25" customFormat="1" ht="15.75" customHeight="1"/>
    <row r="331" s="25" customFormat="1" ht="15.75" customHeight="1"/>
    <row r="332" s="25" customFormat="1" ht="15.75" customHeight="1"/>
    <row r="333" s="25" customFormat="1" ht="15.75" customHeight="1"/>
    <row r="334" s="25" customFormat="1" ht="15.75" customHeight="1"/>
    <row r="335" s="25" customFormat="1" ht="15.75" customHeight="1"/>
    <row r="336" s="25" customFormat="1" ht="15.75" customHeight="1"/>
    <row r="337" s="25" customFormat="1" ht="15.75" customHeight="1"/>
    <row r="338" s="25" customFormat="1" ht="15.75" customHeight="1"/>
    <row r="339" s="25" customFormat="1" ht="15.75" customHeight="1"/>
    <row r="340" s="25" customFormat="1" ht="15.75" customHeight="1"/>
    <row r="341" s="25" customFormat="1" ht="15.75" customHeight="1"/>
    <row r="342" s="25" customFormat="1" ht="15.75" customHeight="1"/>
    <row r="343" s="25" customFormat="1" ht="15.75" customHeight="1"/>
    <row r="344" s="25" customFormat="1" ht="15.75" customHeight="1"/>
    <row r="345" s="25" customFormat="1" ht="15.75" customHeight="1"/>
    <row r="346" s="25" customFormat="1" ht="15.75" customHeight="1"/>
    <row r="347" s="25" customFormat="1" ht="15.75" customHeight="1"/>
    <row r="348" s="25" customFormat="1" ht="15.75" customHeight="1"/>
    <row r="349" s="25" customFormat="1" ht="15.75" customHeight="1"/>
    <row r="350" s="25" customFormat="1" ht="15.75" customHeight="1"/>
    <row r="351" s="25" customFormat="1" ht="15.75" customHeight="1"/>
    <row r="352" s="25" customFormat="1" ht="15.75" customHeight="1"/>
    <row r="353" s="25" customFormat="1" ht="15.75" customHeight="1"/>
    <row r="354" s="25" customFormat="1" ht="15.75" customHeight="1"/>
    <row r="355" s="25" customFormat="1" ht="15.75" customHeight="1"/>
    <row r="356" s="25" customFormat="1" ht="15.75" customHeight="1"/>
    <row r="357" s="25" customFormat="1" ht="15.75" customHeight="1"/>
    <row r="358" s="25" customFormat="1" ht="15.75" customHeight="1"/>
    <row r="359" s="25" customFormat="1" ht="15.75" customHeight="1"/>
    <row r="360" s="25" customFormat="1" ht="15.75" customHeight="1"/>
    <row r="361" s="25" customFormat="1" ht="15.75" customHeight="1"/>
    <row r="362" s="25" customFormat="1" ht="15.75" customHeight="1"/>
    <row r="363" s="25" customFormat="1" ht="15.75" customHeight="1"/>
    <row r="364" s="25" customFormat="1" ht="15.75" customHeight="1"/>
    <row r="365" s="25" customFormat="1" ht="15.75" customHeight="1"/>
    <row r="366" s="25" customFormat="1" ht="15.75" customHeight="1"/>
    <row r="367" s="25" customFormat="1" ht="15.75" customHeight="1"/>
    <row r="368" s="25" customFormat="1" ht="15.75" customHeight="1"/>
    <row r="369" s="25" customFormat="1" ht="15.75" customHeight="1"/>
    <row r="370" s="25" customFormat="1" ht="15.75" customHeight="1"/>
    <row r="371" s="25" customFormat="1" ht="15.75" customHeight="1"/>
    <row r="372" s="25" customFormat="1" ht="15.75" customHeight="1"/>
    <row r="373" s="25" customFormat="1" ht="15.75" customHeight="1"/>
    <row r="374" s="25" customFormat="1" ht="15.75" customHeight="1"/>
    <row r="375" s="25" customFormat="1" ht="15.75" customHeight="1"/>
    <row r="376" s="25" customFormat="1" ht="15.75" customHeight="1"/>
    <row r="377" s="25" customFormat="1" ht="15.75" customHeight="1"/>
    <row r="378" s="25" customFormat="1" ht="15.75" customHeight="1"/>
    <row r="379" s="25" customFormat="1" ht="15.75" customHeight="1"/>
    <row r="380" s="25" customFormat="1" ht="15.75" customHeight="1"/>
    <row r="381" s="25" customFormat="1" ht="15.75" customHeight="1"/>
    <row r="382" s="25" customFormat="1" ht="15.75" customHeight="1"/>
    <row r="383" s="25" customFormat="1" ht="15.75" customHeight="1"/>
    <row r="384" s="25" customFormat="1" ht="15.75" customHeight="1"/>
    <row r="385" s="25" customFormat="1" ht="15.75" customHeight="1"/>
    <row r="386" s="25" customFormat="1" ht="15.75" customHeight="1"/>
    <row r="387" s="25" customFormat="1" ht="15.75" customHeight="1"/>
    <row r="388" s="25" customFormat="1" ht="15.75" customHeight="1"/>
    <row r="389" s="25" customFormat="1" ht="15.75" customHeight="1"/>
    <row r="390" s="25" customFormat="1" ht="15.75" customHeight="1"/>
    <row r="391" s="25" customFormat="1" ht="15.75" customHeight="1"/>
    <row r="392" s="25" customFormat="1" ht="15.75" customHeight="1"/>
    <row r="393" s="25" customFormat="1" ht="15.75" customHeight="1"/>
    <row r="394" s="25" customFormat="1" ht="15.75" customHeight="1"/>
    <row r="395" s="25" customFormat="1" ht="15.75" customHeight="1"/>
    <row r="396" s="25" customFormat="1" ht="15.75" customHeight="1"/>
    <row r="397" s="25" customFormat="1" ht="15.75" customHeight="1"/>
    <row r="398" s="25" customFormat="1" ht="15.75" customHeight="1"/>
    <row r="399" s="25" customFormat="1" ht="15.75" customHeight="1"/>
    <row r="400" s="25" customFormat="1" ht="15.75" customHeight="1"/>
    <row r="401" s="25" customFormat="1" ht="15.75" customHeight="1"/>
    <row r="402" s="25" customFormat="1" ht="15.75" customHeight="1"/>
    <row r="403" s="25" customFormat="1" ht="15.75" customHeight="1"/>
    <row r="404" s="25" customFormat="1" ht="15.75" customHeight="1"/>
    <row r="405" s="25" customFormat="1" ht="15.75" customHeight="1"/>
    <row r="406" s="25" customFormat="1" ht="15.75" customHeight="1"/>
    <row r="407" s="25" customFormat="1" ht="15.75" customHeight="1"/>
    <row r="408" s="25" customFormat="1" ht="15.75" customHeight="1"/>
    <row r="409" s="25" customFormat="1" ht="15.75" customHeight="1"/>
    <row r="410" s="25" customFormat="1" ht="15.75" customHeight="1"/>
    <row r="411" s="25" customFormat="1" ht="15.75" customHeight="1"/>
    <row r="412" s="25" customFormat="1" ht="15.75" customHeight="1"/>
    <row r="413" s="25" customFormat="1" ht="15.75" customHeight="1"/>
    <row r="414" s="25" customFormat="1" ht="15.75" customHeight="1"/>
    <row r="415" s="25" customFormat="1" ht="15.75" customHeight="1"/>
    <row r="416" s="25" customFormat="1" ht="15.75" customHeight="1"/>
    <row r="417" s="25" customFormat="1" ht="15.75" customHeight="1"/>
    <row r="418" s="25" customFormat="1" ht="15.75" customHeight="1"/>
    <row r="419" s="25" customFormat="1" ht="15.75" customHeight="1"/>
    <row r="420" s="25" customFormat="1" ht="15.75" customHeight="1"/>
    <row r="421" s="25" customFormat="1" ht="15.75" customHeight="1"/>
    <row r="422" s="25" customFormat="1" ht="15.75" customHeight="1"/>
    <row r="423" s="25" customFormat="1" ht="15.75" customHeight="1"/>
    <row r="424" s="25" customFormat="1" ht="15.75" customHeight="1"/>
    <row r="425" s="25" customFormat="1" ht="15.75" customHeight="1"/>
    <row r="426" s="25" customFormat="1" ht="15.75" customHeight="1"/>
    <row r="427" s="25" customFormat="1" ht="15.75" customHeight="1"/>
    <row r="428" s="25" customFormat="1" ht="15.75" customHeight="1"/>
    <row r="429" s="25" customFormat="1" ht="15.75" customHeight="1"/>
    <row r="430" s="25" customFormat="1" ht="15.75" customHeight="1"/>
    <row r="431" s="25" customFormat="1" ht="15.75" customHeight="1"/>
    <row r="432" s="25" customFormat="1" ht="15.75" customHeight="1"/>
    <row r="433" s="25" customFormat="1" ht="15.75" customHeight="1"/>
    <row r="434" s="25" customFormat="1" ht="15.75" customHeight="1"/>
    <row r="435" s="25" customFormat="1" ht="15.75" customHeight="1"/>
    <row r="436" s="25" customFormat="1" ht="15.75" customHeight="1"/>
    <row r="437" s="25" customFormat="1" ht="15.75" customHeight="1"/>
    <row r="438" s="25" customFormat="1" ht="15.75" customHeight="1"/>
    <row r="439" s="25" customFormat="1" ht="15.75" customHeight="1"/>
    <row r="440" s="25" customFormat="1" ht="15.75" customHeight="1"/>
    <row r="441" s="25" customFormat="1" ht="15.75" customHeight="1"/>
    <row r="442" s="25" customFormat="1" ht="15.75" customHeight="1"/>
    <row r="443" s="25" customFormat="1" ht="15.75" customHeight="1"/>
    <row r="444" s="25" customFormat="1" ht="15.75" customHeight="1"/>
    <row r="445" s="25" customFormat="1" ht="15.75" customHeight="1"/>
    <row r="446" s="25" customFormat="1" ht="15.75" customHeight="1"/>
    <row r="447" s="25" customFormat="1" ht="15.75" customHeight="1"/>
    <row r="448" s="25" customFormat="1" ht="15.75" customHeight="1"/>
    <row r="449" s="25" customFormat="1" ht="15.75" customHeight="1"/>
    <row r="450" s="25" customFormat="1" ht="15.75" customHeight="1"/>
    <row r="451" s="25" customFormat="1" ht="15.75" customHeight="1"/>
    <row r="452" s="25" customFormat="1" ht="15.75" customHeight="1"/>
    <row r="453" s="25" customFormat="1" ht="15.75" customHeight="1"/>
    <row r="454" s="25" customFormat="1" ht="15.75" customHeight="1"/>
    <row r="455" s="25" customFormat="1" ht="15.75" customHeight="1"/>
    <row r="456" s="25" customFormat="1" ht="15.75" customHeight="1"/>
    <row r="457" s="25" customFormat="1" ht="15.75" customHeight="1"/>
    <row r="458" s="25" customFormat="1" ht="15.75" customHeight="1"/>
    <row r="459" s="25" customFormat="1" ht="15.75" customHeight="1"/>
    <row r="460" s="25" customFormat="1" ht="15.75" customHeight="1"/>
    <row r="461" s="25" customFormat="1" ht="15.75" customHeight="1"/>
    <row r="462" s="25" customFormat="1" ht="15.75" customHeight="1"/>
    <row r="463" s="25" customFormat="1" ht="15.75" customHeight="1"/>
    <row r="464" s="25" customFormat="1" ht="15.75" customHeight="1"/>
    <row r="465" s="25" customFormat="1" ht="15.75" customHeight="1"/>
    <row r="466" s="25" customFormat="1" ht="15.75" customHeight="1"/>
    <row r="467" s="25" customFormat="1" ht="15.75" customHeight="1"/>
    <row r="468" s="25" customFormat="1" ht="15.75" customHeight="1"/>
    <row r="469" s="25" customFormat="1" ht="15.75" customHeight="1"/>
    <row r="470" s="25" customFormat="1" ht="15.75" customHeight="1"/>
    <row r="471" s="25" customFormat="1" ht="15.75" customHeight="1"/>
    <row r="472" s="25" customFormat="1" ht="15.75" customHeight="1"/>
    <row r="473" s="25" customFormat="1" ht="15.75" customHeight="1"/>
    <row r="474" s="25" customFormat="1" ht="15.75" customHeight="1"/>
    <row r="475" s="25" customFormat="1" ht="15.75" customHeight="1"/>
    <row r="476" s="25" customFormat="1" ht="15.75" customHeight="1"/>
    <row r="477" s="25" customFormat="1" ht="15.75" customHeight="1"/>
    <row r="478" s="25" customFormat="1" ht="15.75" customHeight="1"/>
    <row r="479" s="25" customFormat="1" ht="15.75" customHeight="1"/>
    <row r="480" s="25" customFormat="1" ht="15.75" customHeight="1"/>
    <row r="481" s="25" customFormat="1" ht="15.75" customHeight="1"/>
    <row r="482" s="25" customFormat="1" ht="15.75" customHeight="1"/>
    <row r="483" s="25" customFormat="1" ht="15.75" customHeight="1"/>
    <row r="484" s="25" customFormat="1" ht="15.75" customHeight="1"/>
    <row r="485" s="25" customFormat="1" ht="15.75" customHeight="1"/>
    <row r="486" s="25" customFormat="1" ht="15.75" customHeight="1"/>
    <row r="487" s="25" customFormat="1" ht="15.75" customHeight="1"/>
    <row r="488" s="25" customFormat="1" ht="15.75" customHeight="1"/>
    <row r="489" s="25" customFormat="1" ht="15.75" customHeight="1"/>
    <row r="490" s="25" customFormat="1" ht="15.75" customHeight="1"/>
    <row r="491" s="25" customFormat="1" ht="15.75" customHeight="1"/>
    <row r="492" s="25" customFormat="1" ht="15.75" customHeight="1"/>
    <row r="493" s="25" customFormat="1" ht="15.75" customHeight="1"/>
    <row r="494" s="25" customFormat="1" ht="15.75" customHeight="1"/>
    <row r="495" s="25" customFormat="1" ht="15.75" customHeight="1"/>
    <row r="496" s="25" customFormat="1" ht="15.75" customHeight="1"/>
    <row r="497" s="25" customFormat="1" ht="15.75" customHeight="1"/>
    <row r="498" s="25" customFormat="1" ht="15.75" customHeight="1"/>
    <row r="499" s="25" customFormat="1" ht="15.75" customHeight="1"/>
    <row r="500" s="25" customFormat="1" ht="15.75" customHeight="1"/>
    <row r="501" s="25" customFormat="1" ht="15.75" customHeight="1"/>
    <row r="502" s="25" customFormat="1" ht="15.75" customHeight="1"/>
    <row r="503" s="25" customFormat="1" ht="15.75" customHeight="1"/>
    <row r="504" s="25" customFormat="1" ht="15.75" customHeight="1"/>
    <row r="505" s="25" customFormat="1" ht="15.75" customHeight="1"/>
    <row r="506" s="25" customFormat="1" ht="15.75" customHeight="1"/>
    <row r="507" s="25" customFormat="1" ht="15.75" customHeight="1"/>
    <row r="508" s="25" customFormat="1" ht="15.75" customHeight="1"/>
    <row r="509" s="25" customFormat="1" ht="15.75" customHeight="1"/>
    <row r="510" s="25" customFormat="1" ht="15.75" customHeight="1"/>
    <row r="511" s="25" customFormat="1" ht="15.75" customHeight="1"/>
    <row r="512" s="25" customFormat="1" ht="15.75" customHeight="1"/>
    <row r="513" s="25" customFormat="1" ht="15.75" customHeight="1"/>
    <row r="514" s="25" customFormat="1" ht="15.75" customHeight="1"/>
    <row r="515" s="25" customFormat="1" ht="15.75" customHeight="1"/>
    <row r="516" s="25" customFormat="1" ht="15.75" customHeight="1"/>
    <row r="517" s="25" customFormat="1" ht="15.75" customHeight="1"/>
    <row r="518" s="25" customFormat="1" ht="15.75" customHeight="1"/>
    <row r="519" s="25" customFormat="1" ht="15.75" customHeight="1"/>
    <row r="520" s="25" customFormat="1" ht="15.75" customHeight="1"/>
    <row r="521" s="25" customFormat="1" ht="15.75" customHeight="1"/>
    <row r="522" s="25" customFormat="1" ht="15.75" customHeight="1"/>
    <row r="523" s="25" customFormat="1" ht="15.75" customHeight="1"/>
    <row r="524" s="25" customFormat="1" ht="15.75" customHeight="1"/>
    <row r="525" s="25" customFormat="1" ht="15.75" customHeight="1"/>
    <row r="526" s="25" customFormat="1" ht="15.75" customHeight="1"/>
    <row r="527" s="25" customFormat="1" ht="15.75" customHeight="1"/>
    <row r="528" s="25" customFormat="1" ht="15.75" customHeight="1"/>
    <row r="529" s="25" customFormat="1" ht="15.75" customHeight="1"/>
    <row r="530" s="25" customFormat="1" ht="15.75" customHeight="1"/>
    <row r="531" s="25" customFormat="1" ht="15.75" customHeight="1"/>
    <row r="532" s="25" customFormat="1" ht="15.75" customHeight="1"/>
    <row r="533" s="25" customFormat="1" ht="15.75" customHeight="1"/>
    <row r="534" s="25" customFormat="1" ht="15.75" customHeight="1"/>
    <row r="535" s="25" customFormat="1" ht="15.75" customHeight="1"/>
    <row r="536" s="25" customFormat="1" ht="15.75" customHeight="1"/>
    <row r="537" s="25" customFormat="1" ht="15.75" customHeight="1"/>
    <row r="538" s="25" customFormat="1" ht="15.75" customHeight="1"/>
    <row r="539" s="25" customFormat="1" ht="15.75" customHeight="1"/>
    <row r="540" s="25" customFormat="1" ht="15.75" customHeight="1"/>
    <row r="541" s="25" customFormat="1" ht="15.75" customHeight="1"/>
    <row r="542" s="25" customFormat="1" ht="15.75" customHeight="1"/>
    <row r="543" s="25" customFormat="1" ht="15.75" customHeight="1"/>
    <row r="544" s="25" customFormat="1" ht="15.75" customHeight="1"/>
    <row r="545" s="25" customFormat="1" ht="15.75" customHeight="1"/>
    <row r="546" s="25" customFormat="1" ht="15.75" customHeight="1"/>
    <row r="547" s="25" customFormat="1" ht="15.75" customHeight="1"/>
    <row r="548" s="25" customFormat="1" ht="15.75" customHeight="1"/>
    <row r="549" s="25" customFormat="1" ht="15.75" customHeight="1"/>
    <row r="550" s="25" customFormat="1" ht="15.75" customHeight="1"/>
    <row r="551" s="25" customFormat="1" ht="15.75" customHeight="1"/>
    <row r="552" s="25" customFormat="1" ht="15.75" customHeight="1"/>
    <row r="553" s="25" customFormat="1" ht="15.75" customHeight="1"/>
    <row r="554" s="25" customFormat="1" ht="15.75" customHeight="1"/>
    <row r="555" s="25" customFormat="1" ht="15.75" customHeight="1"/>
    <row r="556" s="25" customFormat="1" ht="15.75" customHeight="1"/>
    <row r="557" s="25" customFormat="1" ht="15.75" customHeight="1"/>
    <row r="558" s="25" customFormat="1" ht="15.75" customHeight="1"/>
    <row r="559" s="25" customFormat="1" ht="15.75" customHeight="1"/>
    <row r="560" s="25" customFormat="1" ht="15.75" customHeight="1"/>
    <row r="561" s="25" customFormat="1" ht="15.75" customHeight="1"/>
    <row r="562" s="25" customFormat="1" ht="15.75" customHeight="1"/>
    <row r="563" s="25" customFormat="1" ht="15.75" customHeight="1"/>
    <row r="564" s="25" customFormat="1" ht="15.75" customHeight="1"/>
    <row r="565" s="25" customFormat="1" ht="15.75" customHeight="1"/>
    <row r="566" s="25" customFormat="1" ht="15.75" customHeight="1"/>
    <row r="567" s="25" customFormat="1" ht="15.75" customHeight="1"/>
    <row r="568" s="25" customFormat="1" ht="15.75" customHeight="1"/>
    <row r="569" s="25" customFormat="1" ht="15.75" customHeight="1"/>
    <row r="570" s="25" customFormat="1" ht="15.75" customHeight="1"/>
    <row r="571" s="25" customFormat="1" ht="15.75" customHeight="1"/>
    <row r="572" s="25" customFormat="1" ht="15.75" customHeight="1"/>
    <row r="573" s="25" customFormat="1" ht="15.75" customHeight="1"/>
    <row r="574" s="25" customFormat="1" ht="15.75" customHeight="1"/>
    <row r="575" s="25" customFormat="1" ht="15.75" customHeight="1"/>
    <row r="576" s="25" customFormat="1" ht="15.75" customHeight="1"/>
    <row r="577" s="25" customFormat="1" ht="15.75" customHeight="1"/>
    <row r="578" s="25" customFormat="1" ht="15.75" customHeight="1"/>
    <row r="579" s="25" customFormat="1" ht="15.75" customHeight="1"/>
    <row r="580" s="25" customFormat="1" ht="15.75" customHeight="1"/>
    <row r="581" s="25" customFormat="1" ht="15.75" customHeight="1"/>
    <row r="582" s="25" customFormat="1" ht="15.75" customHeight="1"/>
    <row r="583" s="25" customFormat="1" ht="15.75" customHeight="1"/>
    <row r="584" s="25" customFormat="1" ht="15.75" customHeight="1"/>
    <row r="585" s="25" customFormat="1" ht="15.75" customHeight="1"/>
    <row r="586" s="25" customFormat="1" ht="15.75" customHeight="1"/>
    <row r="587" s="25" customFormat="1" ht="15.75" customHeight="1"/>
    <row r="588" s="25" customFormat="1" ht="15.75" customHeight="1"/>
    <row r="589" s="25" customFormat="1" ht="15.75" customHeight="1"/>
    <row r="590" s="25" customFormat="1" ht="15.75" customHeight="1"/>
    <row r="591" s="25" customFormat="1" ht="15.75" customHeight="1"/>
    <row r="592" s="25" customFormat="1" ht="15.75" customHeight="1"/>
    <row r="593" s="25" customFormat="1" ht="15.75" customHeight="1"/>
    <row r="594" s="25" customFormat="1" ht="15.75" customHeight="1"/>
    <row r="595" s="25" customFormat="1" ht="15.75" customHeight="1"/>
    <row r="596" s="25" customFormat="1" ht="15.75" customHeight="1"/>
    <row r="597" s="25" customFormat="1" ht="15.75" customHeight="1"/>
    <row r="598" s="25" customFormat="1" ht="15.75" customHeight="1"/>
    <row r="599" s="25" customFormat="1" ht="15.75" customHeight="1"/>
    <row r="600" s="25" customFormat="1" ht="15.75" customHeight="1"/>
    <row r="601" s="25" customFormat="1" ht="15.75" customHeight="1"/>
    <row r="602" s="25" customFormat="1" ht="15.75" customHeight="1"/>
    <row r="603" s="25" customFormat="1" ht="15.75" customHeight="1"/>
    <row r="604" s="25" customFormat="1" ht="15.75" customHeight="1"/>
    <row r="605" s="25" customFormat="1" ht="15.75" customHeight="1"/>
    <row r="606" s="25" customFormat="1" ht="15.75" customHeight="1"/>
    <row r="607" s="25" customFormat="1" ht="15.75" customHeight="1"/>
    <row r="608" s="25" customFormat="1" ht="15.75" customHeight="1"/>
    <row r="609" s="25" customFormat="1" ht="15.75" customHeight="1"/>
    <row r="610" s="25" customFormat="1" ht="15.75" customHeight="1"/>
    <row r="611" s="25" customFormat="1" ht="15.75" customHeight="1"/>
    <row r="612" s="25" customFormat="1" ht="15.75" customHeight="1"/>
    <row r="613" s="25" customFormat="1" ht="15.75" customHeight="1"/>
    <row r="614" s="25" customFormat="1" ht="15.75" customHeight="1"/>
    <row r="615" s="25" customFormat="1" ht="15.75" customHeight="1"/>
    <row r="616" s="25" customFormat="1" ht="15.75" customHeight="1"/>
    <row r="617" s="25" customFormat="1" ht="15.75" customHeight="1"/>
    <row r="618" s="25" customFormat="1" ht="15.75" customHeight="1"/>
    <row r="619" s="25" customFormat="1" ht="15.75" customHeight="1"/>
    <row r="620" s="25" customFormat="1" ht="15.75" customHeight="1"/>
    <row r="621" s="25" customFormat="1" ht="15.75" customHeight="1"/>
    <row r="622" s="25" customFormat="1" ht="15.75" customHeight="1"/>
    <row r="623" s="25" customFormat="1" ht="15.75" customHeight="1"/>
    <row r="624" s="25" customFormat="1" ht="15.75" customHeight="1"/>
    <row r="625" s="25" customFormat="1" ht="15.75" customHeight="1"/>
    <row r="626" s="25" customFormat="1" ht="15.75" customHeight="1"/>
    <row r="627" s="25" customFormat="1" ht="15.75" customHeight="1"/>
    <row r="628" s="25" customFormat="1" ht="15.75" customHeight="1"/>
    <row r="629" s="25" customFormat="1" ht="15.75" customHeight="1"/>
    <row r="630" s="25" customFormat="1" ht="15.75" customHeight="1"/>
    <row r="631" s="25" customFormat="1" ht="15.75" customHeight="1"/>
    <row r="632" s="25" customFormat="1" ht="15.75" customHeight="1"/>
    <row r="633" s="25" customFormat="1" ht="15.75" customHeight="1"/>
    <row r="634" s="25" customFormat="1" ht="15.75" customHeight="1"/>
    <row r="635" s="25" customFormat="1" ht="15.75" customHeight="1"/>
    <row r="636" s="25" customFormat="1" ht="15.75" customHeight="1"/>
    <row r="637" s="25" customFormat="1" ht="15.75" customHeight="1"/>
    <row r="638" s="25" customFormat="1" ht="15.75" customHeight="1"/>
    <row r="639" s="25" customFormat="1" ht="15.75" customHeight="1"/>
    <row r="640" s="25" customFormat="1" ht="15.75" customHeight="1"/>
    <row r="641" s="25" customFormat="1" ht="15.75" customHeight="1"/>
    <row r="642" s="25" customFormat="1" ht="15.75" customHeight="1"/>
    <row r="643" s="25" customFormat="1" ht="15.75" customHeight="1"/>
    <row r="644" s="25" customFormat="1" ht="15.75" customHeight="1"/>
    <row r="645" s="25" customFormat="1" ht="15.75" customHeight="1"/>
    <row r="646" s="25" customFormat="1" ht="15.75" customHeight="1"/>
    <row r="647" s="25" customFormat="1" ht="15.75" customHeight="1"/>
    <row r="648" s="25" customFormat="1" ht="15.75" customHeight="1"/>
    <row r="649" s="25" customFormat="1" ht="15.75" customHeight="1"/>
    <row r="650" s="25" customFormat="1" ht="15.75" customHeight="1"/>
    <row r="651" s="25" customFormat="1" ht="15.75" customHeight="1"/>
    <row r="652" s="25" customFormat="1" ht="15.75" customHeight="1"/>
    <row r="653" s="25" customFormat="1" ht="15.75" customHeight="1"/>
    <row r="654" s="25" customFormat="1" ht="15.75" customHeight="1"/>
    <row r="655" s="25" customFormat="1" ht="15.75" customHeight="1"/>
    <row r="656" s="25" customFormat="1" ht="15.75" customHeight="1"/>
    <row r="657" s="25" customFormat="1" ht="15.75" customHeight="1"/>
    <row r="658" s="25" customFormat="1" ht="15.75" customHeight="1"/>
    <row r="659" s="25" customFormat="1" ht="15.75" customHeight="1"/>
    <row r="660" s="25" customFormat="1" ht="15.75" customHeight="1"/>
    <row r="661" s="25" customFormat="1" ht="15.75" customHeight="1"/>
    <row r="662" s="25" customFormat="1" ht="15.75" customHeight="1"/>
    <row r="663" s="25" customFormat="1" ht="15.75" customHeight="1"/>
    <row r="664" s="25" customFormat="1" ht="15.75" customHeight="1"/>
    <row r="665" s="25" customFormat="1" ht="15.75" customHeight="1"/>
    <row r="666" s="25" customFormat="1" ht="15.75" customHeight="1"/>
    <row r="667" s="25" customFormat="1" ht="15.75" customHeight="1"/>
    <row r="668" s="25" customFormat="1" ht="15.75" customHeight="1"/>
    <row r="669" s="25" customFormat="1" ht="15.75" customHeight="1"/>
    <row r="670" s="25" customFormat="1" ht="15.75" customHeight="1"/>
    <row r="671" s="25" customFormat="1" ht="15.75" customHeight="1"/>
    <row r="672" s="25" customFormat="1" ht="15.75" customHeight="1"/>
    <row r="673" s="25" customFormat="1" ht="15.75" customHeight="1"/>
    <row r="674" s="25" customFormat="1" ht="15.75" customHeight="1"/>
    <row r="675" s="25" customFormat="1" ht="15.75" customHeight="1"/>
    <row r="676" s="25" customFormat="1" ht="15.75" customHeight="1"/>
    <row r="677" s="25" customFormat="1" ht="15.75" customHeight="1"/>
    <row r="678" s="25" customFormat="1" ht="15.75" customHeight="1"/>
    <row r="679" s="25" customFormat="1" ht="15.75" customHeight="1"/>
    <row r="680" s="25" customFormat="1" ht="15.75" customHeight="1"/>
    <row r="681" s="25" customFormat="1" ht="15.75" customHeight="1"/>
    <row r="682" s="25" customFormat="1" ht="15.75" customHeight="1"/>
    <row r="683" s="25" customFormat="1" ht="15.75" customHeight="1"/>
    <row r="684" s="25" customFormat="1" ht="15.75" customHeight="1"/>
    <row r="685" s="25" customFormat="1" ht="15.75" customHeight="1"/>
    <row r="686" s="25" customFormat="1" ht="15.75" customHeight="1"/>
    <row r="687" s="25" customFormat="1" ht="15.75" customHeight="1"/>
    <row r="688" s="25" customFormat="1" ht="15.75" customHeight="1"/>
    <row r="689" s="25" customFormat="1" ht="15.75" customHeight="1"/>
    <row r="690" s="25" customFormat="1" ht="15.75" customHeight="1"/>
    <row r="691" s="25" customFormat="1" ht="15.75" customHeight="1"/>
    <row r="692" s="25" customFormat="1" ht="15.75" customHeight="1"/>
    <row r="693" s="25" customFormat="1" ht="15.75" customHeight="1"/>
    <row r="694" s="25" customFormat="1" ht="15.75" customHeight="1"/>
    <row r="695" s="25" customFormat="1" ht="15.75" customHeight="1"/>
    <row r="696" s="25" customFormat="1" ht="15.75" customHeight="1"/>
    <row r="697" s="25" customFormat="1" ht="15.75" customHeight="1"/>
    <row r="698" s="25" customFormat="1" ht="15.75" customHeight="1"/>
    <row r="699" s="25" customFormat="1" ht="15.75" customHeight="1"/>
    <row r="700" s="25" customFormat="1" ht="15.75" customHeight="1"/>
    <row r="701" s="25" customFormat="1" ht="15.75" customHeight="1"/>
    <row r="702" s="25" customFormat="1" ht="15.75" customHeight="1"/>
    <row r="703" s="25" customFormat="1" ht="15.75" customHeight="1"/>
    <row r="704" s="25" customFormat="1" ht="15.75" customHeight="1"/>
    <row r="705" s="25" customFormat="1" ht="15.75" customHeight="1"/>
    <row r="706" s="25" customFormat="1" ht="15.75" customHeight="1"/>
    <row r="707" s="25" customFormat="1" ht="15.75" customHeight="1"/>
    <row r="708" s="25" customFormat="1" ht="15.75" customHeight="1"/>
    <row r="709" s="25" customFormat="1" ht="15.75" customHeight="1"/>
    <row r="710" s="25" customFormat="1" ht="15.75" customHeight="1"/>
    <row r="711" s="25" customFormat="1" ht="15.75" customHeight="1"/>
    <row r="712" s="25" customFormat="1" ht="15.75" customHeight="1"/>
    <row r="713" s="25" customFormat="1" ht="15.75" customHeight="1"/>
    <row r="714" s="25" customFormat="1" ht="15.75" customHeight="1"/>
    <row r="715" s="25" customFormat="1" ht="15.75" customHeight="1"/>
    <row r="716" s="25" customFormat="1" ht="15.75" customHeight="1"/>
    <row r="717" s="25" customFormat="1" ht="15.75" customHeight="1"/>
    <row r="718" s="25" customFormat="1" ht="15.75" customHeight="1"/>
    <row r="719" s="25" customFormat="1" ht="15.75" customHeight="1"/>
    <row r="720" s="25" customFormat="1" ht="15.75" customHeight="1"/>
    <row r="721" s="25" customFormat="1" ht="15.75" customHeight="1"/>
    <row r="722" s="25" customFormat="1" ht="15.75" customHeight="1"/>
    <row r="723" s="25" customFormat="1" ht="15.75" customHeight="1"/>
    <row r="724" s="25" customFormat="1" ht="15.75" customHeight="1"/>
    <row r="725" s="25" customFormat="1" ht="15.75" customHeight="1"/>
    <row r="726" s="25" customFormat="1" ht="15.75" customHeight="1"/>
    <row r="727" s="25" customFormat="1" ht="15.75" customHeight="1"/>
    <row r="728" s="25" customFormat="1" ht="15.75" customHeight="1"/>
    <row r="729" s="25" customFormat="1" ht="15.75" customHeight="1"/>
    <row r="730" s="25" customFormat="1" ht="15.75" customHeight="1"/>
    <row r="731" s="25" customFormat="1" ht="15.75" customHeight="1"/>
    <row r="732" s="25" customFormat="1" ht="15.75" customHeight="1"/>
    <row r="733" s="25" customFormat="1" ht="15.75" customHeight="1"/>
    <row r="734" s="25" customFormat="1" ht="15.75" customHeight="1"/>
    <row r="735" s="25" customFormat="1" ht="15.75" customHeight="1"/>
    <row r="736" s="25" customFormat="1" ht="15.75" customHeight="1"/>
    <row r="737" s="25" customFormat="1" ht="15.75" customHeight="1"/>
    <row r="738" s="25" customFormat="1" ht="15.75" customHeight="1"/>
    <row r="739" s="25" customFormat="1" ht="15.75" customHeight="1"/>
    <row r="740" s="25" customFormat="1" ht="15.75" customHeight="1"/>
    <row r="741" s="25" customFormat="1" ht="15.75" customHeight="1"/>
    <row r="742" s="25" customFormat="1" ht="15.75" customHeight="1"/>
    <row r="743" s="25" customFormat="1" ht="15.75" customHeight="1"/>
    <row r="744" s="25" customFormat="1" ht="15.75" customHeight="1"/>
    <row r="745" s="25" customFormat="1" ht="15.75" customHeight="1"/>
    <row r="746" s="25" customFormat="1" ht="15.75" customHeight="1"/>
    <row r="747" s="25" customFormat="1" ht="15.75" customHeight="1"/>
    <row r="748" s="25" customFormat="1" ht="15.75" customHeight="1"/>
    <row r="749" s="25" customFormat="1" ht="15.75" customHeight="1"/>
    <row r="750" s="25" customFormat="1" ht="15.75" customHeight="1"/>
    <row r="751" s="25" customFormat="1" ht="15.75" customHeight="1"/>
    <row r="752" s="25" customFormat="1" ht="15.75" customHeight="1"/>
    <row r="753" s="25" customFormat="1" ht="15.75" customHeight="1"/>
    <row r="754" s="25" customFormat="1" ht="15.75" customHeight="1"/>
    <row r="755" s="25" customFormat="1" ht="15.75" customHeight="1"/>
    <row r="756" s="25" customFormat="1" ht="15.75" customHeight="1"/>
    <row r="757" s="25" customFormat="1" ht="15.75" customHeight="1"/>
    <row r="758" s="25" customFormat="1" ht="15.75" customHeight="1"/>
    <row r="759" s="25" customFormat="1" ht="15.75" customHeight="1"/>
    <row r="760" s="25" customFormat="1" ht="15.75" customHeight="1"/>
    <row r="761" s="25" customFormat="1" ht="15.75" customHeight="1"/>
    <row r="762" s="25" customFormat="1" ht="15.75" customHeight="1"/>
    <row r="763" s="25" customFormat="1" ht="15.75" customHeight="1"/>
    <row r="764" s="25" customFormat="1" ht="15.75" customHeight="1"/>
    <row r="765" s="25" customFormat="1" ht="15.75" customHeight="1"/>
    <row r="766" s="25" customFormat="1" ht="15.75" customHeight="1"/>
    <row r="767" s="25" customFormat="1" ht="15.75" customHeight="1"/>
    <row r="768" s="25" customFormat="1" ht="15.75" customHeight="1"/>
    <row r="769" s="25" customFormat="1" ht="15.75" customHeight="1"/>
    <row r="770" s="25" customFormat="1" ht="15.75" customHeight="1"/>
    <row r="771" s="25" customFormat="1" ht="15.75" customHeight="1"/>
    <row r="772" s="25" customFormat="1" ht="15.75" customHeight="1"/>
    <row r="773" s="25" customFormat="1" ht="15.75" customHeight="1"/>
    <row r="774" s="25" customFormat="1" ht="15.75" customHeight="1"/>
    <row r="775" s="25" customFormat="1" ht="15.75" customHeight="1"/>
    <row r="776" s="25" customFormat="1" ht="15.75" customHeight="1"/>
    <row r="777" s="25" customFormat="1" ht="15.75" customHeight="1"/>
    <row r="778" s="25" customFormat="1" ht="15.75" customHeight="1"/>
    <row r="779" s="25" customFormat="1" ht="15.75" customHeight="1"/>
    <row r="780" s="25" customFormat="1" ht="15.75" customHeight="1"/>
    <row r="781" s="25" customFormat="1" ht="15.75" customHeight="1"/>
    <row r="782" s="25" customFormat="1" ht="15.75" customHeight="1"/>
    <row r="783" s="25" customFormat="1" ht="15.75" customHeight="1"/>
    <row r="784" s="25" customFormat="1" ht="15.75" customHeight="1"/>
    <row r="785" s="25" customFormat="1" ht="15.75" customHeight="1"/>
    <row r="786" s="25" customFormat="1" ht="15.75" customHeight="1"/>
    <row r="787" s="25" customFormat="1" ht="15.75" customHeight="1"/>
    <row r="788" s="25" customFormat="1" ht="15.75" customHeight="1"/>
    <row r="789" s="25" customFormat="1" ht="15.75" customHeight="1"/>
    <row r="790" s="25" customFormat="1" ht="15.75" customHeight="1"/>
    <row r="791" s="25" customFormat="1" ht="15.75" customHeight="1"/>
    <row r="792" s="25" customFormat="1" ht="15.75" customHeight="1"/>
    <row r="793" s="25" customFormat="1" ht="15.75" customHeight="1"/>
    <row r="794" s="25" customFormat="1" ht="15.75" customHeight="1"/>
    <row r="795" s="25" customFormat="1" ht="15.75" customHeight="1"/>
    <row r="796" s="25" customFormat="1" ht="15.75" customHeight="1"/>
    <row r="797" s="25" customFormat="1" ht="15.75" customHeight="1"/>
    <row r="798" s="25" customFormat="1" ht="15.75" customHeight="1"/>
    <row r="799" s="25" customFormat="1" ht="15.75" customHeight="1"/>
    <row r="800" s="25" customFormat="1" ht="15.75" customHeight="1"/>
    <row r="801" s="25" customFormat="1" ht="15.75" customHeight="1"/>
    <row r="802" s="25" customFormat="1" ht="15.75" customHeight="1"/>
    <row r="803" s="25" customFormat="1" ht="15.75" customHeight="1"/>
    <row r="804" s="25" customFormat="1" ht="15.75" customHeight="1"/>
    <row r="805" s="25" customFormat="1" ht="15.75" customHeight="1"/>
    <row r="806" s="25" customFormat="1" ht="15.75" customHeight="1"/>
    <row r="807" s="25" customFormat="1" ht="15.75" customHeight="1"/>
    <row r="808" s="25" customFormat="1" ht="15.75" customHeight="1"/>
    <row r="809" s="25" customFormat="1" ht="15.75" customHeight="1"/>
    <row r="810" s="25" customFormat="1" ht="15.75" customHeight="1"/>
    <row r="811" s="25" customFormat="1" ht="15.75" customHeight="1"/>
    <row r="812" s="25" customFormat="1" ht="15.75" customHeight="1"/>
    <row r="813" s="25" customFormat="1" ht="15.75" customHeight="1"/>
    <row r="814" s="25" customFormat="1" ht="15.75" customHeight="1"/>
    <row r="815" s="25" customFormat="1" ht="15.75" customHeight="1"/>
    <row r="816" s="25" customFormat="1" ht="15.75" customHeight="1"/>
    <row r="817" s="25" customFormat="1" ht="15.75" customHeight="1"/>
    <row r="818" s="25" customFormat="1" ht="15.75" customHeight="1"/>
    <row r="819" s="25" customFormat="1" ht="15.75" customHeight="1"/>
    <row r="820" s="25" customFormat="1" ht="15.75" customHeight="1"/>
    <row r="821" s="25" customFormat="1" ht="15.75" customHeight="1"/>
    <row r="822" s="25" customFormat="1" ht="15.75" customHeight="1"/>
    <row r="823" s="25" customFormat="1" ht="15.75" customHeight="1"/>
    <row r="824" s="25" customFormat="1" ht="15.75" customHeight="1"/>
    <row r="825" s="25" customFormat="1" ht="15.75" customHeight="1"/>
    <row r="826" s="25" customFormat="1" ht="15.75" customHeight="1"/>
    <row r="827" s="25" customFormat="1" ht="15.75" customHeight="1"/>
    <row r="828" s="25" customFormat="1" ht="15.75" customHeight="1"/>
    <row r="829" s="25" customFormat="1" ht="15.75" customHeight="1"/>
    <row r="830" s="25" customFormat="1" ht="15.75" customHeight="1"/>
    <row r="831" s="25" customFormat="1" ht="15.75" customHeight="1"/>
    <row r="832" s="25" customFormat="1" ht="15.75" customHeight="1"/>
    <row r="833" s="25" customFormat="1" ht="15.75" customHeight="1"/>
    <row r="834" s="25" customFormat="1" ht="15.75" customHeight="1"/>
    <row r="835" s="25" customFormat="1" ht="15.75" customHeight="1"/>
    <row r="836" s="25" customFormat="1" ht="15.75" customHeight="1"/>
    <row r="837" s="25" customFormat="1" ht="15.75" customHeight="1"/>
    <row r="838" s="25" customFormat="1" ht="15.75" customHeight="1"/>
    <row r="839" s="25" customFormat="1" ht="15.75" customHeight="1"/>
    <row r="840" s="25" customFormat="1" ht="15.75" customHeight="1"/>
    <row r="841" s="25" customFormat="1" ht="15.75" customHeight="1"/>
    <row r="842" s="25" customFormat="1" ht="15.75" customHeight="1"/>
    <row r="843" s="25" customFormat="1" ht="15.75" customHeight="1"/>
    <row r="844" s="25" customFormat="1" ht="15.75" customHeight="1"/>
    <row r="845" s="25" customFormat="1" ht="15.75" customHeight="1"/>
    <row r="846" s="25" customFormat="1" ht="15.75" customHeight="1"/>
    <row r="847" s="25" customFormat="1" ht="15.75" customHeight="1"/>
    <row r="848" s="25" customFormat="1" ht="15.75" customHeight="1"/>
    <row r="849" s="25" customFormat="1" ht="15.75" customHeight="1"/>
    <row r="850" s="25" customFormat="1" ht="15.75" customHeight="1"/>
    <row r="851" s="25" customFormat="1" ht="15.75" customHeight="1"/>
    <row r="852" s="25" customFormat="1" ht="15.75" customHeight="1"/>
    <row r="853" s="25" customFormat="1" ht="15.75" customHeight="1"/>
    <row r="854" s="25" customFormat="1" ht="15.75" customHeight="1"/>
    <row r="855" s="25" customFormat="1" ht="15.75" customHeight="1"/>
    <row r="856" s="25" customFormat="1" ht="15.75" customHeight="1"/>
    <row r="857" s="25" customFormat="1" ht="15.75" customHeight="1"/>
    <row r="858" s="25" customFormat="1" ht="15.75" customHeight="1"/>
    <row r="859" s="25" customFormat="1" ht="15.75" customHeight="1"/>
    <row r="860" s="25" customFormat="1" ht="15.75" customHeight="1"/>
    <row r="861" s="25" customFormat="1" ht="15.75" customHeight="1"/>
    <row r="862" s="25" customFormat="1" ht="15.75" customHeight="1"/>
    <row r="863" s="25" customFormat="1" ht="15.75" customHeight="1"/>
    <row r="864" s="25" customFormat="1" ht="15.75" customHeight="1"/>
    <row r="865" s="25" customFormat="1" ht="15.75" customHeight="1"/>
    <row r="866" s="25" customFormat="1" ht="15.75" customHeight="1"/>
    <row r="867" s="25" customFormat="1" ht="15.75" customHeight="1"/>
    <row r="868" s="25" customFormat="1" ht="15.75" customHeight="1"/>
    <row r="869" s="25" customFormat="1" ht="15.75" customHeight="1"/>
    <row r="870" s="25" customFormat="1" ht="15.75" customHeight="1"/>
    <row r="871" s="25" customFormat="1" ht="15.75" customHeight="1"/>
    <row r="872" s="25" customFormat="1" ht="15.75" customHeight="1"/>
    <row r="873" s="25" customFormat="1" ht="15.75" customHeight="1"/>
    <row r="874" s="25" customFormat="1" ht="15.75" customHeight="1"/>
    <row r="875" s="25" customFormat="1" ht="15.75" customHeight="1"/>
    <row r="876" s="25" customFormat="1" ht="15.75" customHeight="1"/>
    <row r="877" s="25" customFormat="1" ht="15.75" customHeight="1"/>
    <row r="878" s="25" customFormat="1" ht="15.75" customHeight="1"/>
    <row r="879" s="25" customFormat="1" ht="15.75" customHeight="1"/>
    <row r="880" s="25" customFormat="1" ht="15.75" customHeight="1"/>
    <row r="881" s="25" customFormat="1" ht="15.75" customHeight="1"/>
    <row r="882" s="25" customFormat="1" ht="15.75" customHeight="1"/>
    <row r="883" s="25" customFormat="1" ht="15.75" customHeight="1"/>
    <row r="884" s="25" customFormat="1" ht="15.75" customHeight="1"/>
    <row r="885" s="25" customFormat="1" ht="15.75" customHeight="1"/>
    <row r="886" s="25" customFormat="1" ht="15.75" customHeight="1"/>
    <row r="887" s="25" customFormat="1" ht="15.75" customHeight="1"/>
    <row r="888" s="25" customFormat="1" ht="15.75" customHeight="1"/>
    <row r="889" s="25" customFormat="1" ht="15.75" customHeight="1"/>
    <row r="890" s="25" customFormat="1" ht="15.75" customHeight="1"/>
    <row r="891" s="25" customFormat="1" ht="15.75" customHeight="1"/>
    <row r="892" s="25" customFormat="1" ht="15.75" customHeight="1"/>
    <row r="893" s="25" customFormat="1" ht="15.75" customHeight="1"/>
    <row r="894" s="25" customFormat="1" ht="15.75" customHeight="1"/>
    <row r="895" s="25" customFormat="1" ht="15.75" customHeight="1"/>
    <row r="896" s="25" customFormat="1" ht="15.75" customHeight="1"/>
    <row r="897" s="25" customFormat="1" ht="15.75" customHeight="1"/>
    <row r="898" s="25" customFormat="1" ht="15.75" customHeight="1"/>
    <row r="899" s="25" customFormat="1" ht="15.75" customHeight="1"/>
    <row r="900" s="25" customFormat="1" ht="15.75" customHeight="1"/>
    <row r="901" s="25" customFormat="1" ht="15.75" customHeight="1"/>
    <row r="902" s="25" customFormat="1" ht="15.75" customHeight="1"/>
    <row r="903" s="25" customFormat="1" ht="15.75" customHeight="1"/>
    <row r="904" s="25" customFormat="1" ht="15.75" customHeight="1"/>
    <row r="905" s="25" customFormat="1" ht="15.75" customHeight="1"/>
    <row r="906" s="25" customFormat="1" ht="15.75" customHeight="1"/>
    <row r="907" s="25" customFormat="1" ht="15.75" customHeight="1"/>
    <row r="908" s="25" customFormat="1" ht="15.75" customHeight="1"/>
    <row r="909" s="25" customFormat="1" ht="15.75" customHeight="1"/>
    <row r="910" s="25" customFormat="1" ht="15.75" customHeight="1"/>
    <row r="911" s="25" customFormat="1" ht="15.75" customHeight="1"/>
    <row r="912" s="25" customFormat="1" ht="15.75" customHeight="1"/>
    <row r="913" s="25" customFormat="1" ht="15.75" customHeight="1"/>
    <row r="914" s="25" customFormat="1" ht="15.75" customHeight="1"/>
    <row r="915" s="25" customFormat="1" ht="15.75" customHeight="1"/>
    <row r="916" s="25" customFormat="1" ht="15.75" customHeight="1"/>
    <row r="917" s="25" customFormat="1" ht="15.75" customHeight="1"/>
    <row r="918" s="25" customFormat="1" ht="15.75" customHeight="1"/>
    <row r="919" s="25" customFormat="1" ht="15.75" customHeight="1"/>
    <row r="920" s="25" customFormat="1" ht="15.75" customHeight="1"/>
    <row r="921" s="25" customFormat="1" ht="15.75" customHeight="1"/>
    <row r="922" s="25" customFormat="1" ht="15.75" customHeight="1"/>
    <row r="923" s="25" customFormat="1" ht="15.75" customHeight="1"/>
    <row r="924" s="25" customFormat="1" ht="15.75" customHeight="1"/>
    <row r="925" s="25" customFormat="1" ht="15.75" customHeight="1"/>
    <row r="926" s="25" customFormat="1" ht="15.75" customHeight="1"/>
    <row r="927" s="25" customFormat="1" ht="15.75" customHeight="1"/>
    <row r="928" s="25" customFormat="1" ht="15.75" customHeight="1"/>
    <row r="929" s="25" customFormat="1" ht="15.75" customHeight="1"/>
    <row r="930" s="25" customFormat="1" ht="15.75" customHeight="1"/>
    <row r="931" s="25" customFormat="1" ht="15.75" customHeight="1"/>
    <row r="932" s="25" customFormat="1" ht="15.75" customHeight="1"/>
    <row r="933" s="25" customFormat="1" ht="15.75" customHeight="1"/>
    <row r="934" s="25" customFormat="1" ht="15.75" customHeight="1"/>
    <row r="935" s="25" customFormat="1" ht="15.75" customHeight="1"/>
    <row r="936" s="25" customFormat="1" ht="15.75" customHeight="1"/>
    <row r="937" s="25" customFormat="1" ht="15.75" customHeight="1"/>
    <row r="938" s="25" customFormat="1" ht="15.75" customHeight="1"/>
    <row r="939" s="25" customFormat="1" ht="15.75" customHeight="1"/>
    <row r="940" s="25" customFormat="1" ht="15.75" customHeight="1"/>
    <row r="941" s="25" customFormat="1" ht="15.75" customHeight="1"/>
    <row r="942" s="25" customFormat="1" ht="15.75" customHeight="1"/>
    <row r="943" s="25" customFormat="1" ht="15.75" customHeight="1"/>
    <row r="944" s="25" customFormat="1" ht="15.75" customHeight="1"/>
    <row r="945" s="25" customFormat="1" ht="15.75" customHeight="1"/>
    <row r="946" s="25" customFormat="1" ht="15.75" customHeight="1"/>
    <row r="947" s="25" customFormat="1" ht="15.75" customHeight="1"/>
    <row r="948" s="25" customFormat="1" ht="15.75" customHeight="1"/>
    <row r="949" s="25" customFormat="1" ht="15.75" customHeight="1"/>
    <row r="950" s="25" customFormat="1" ht="15.75" customHeight="1"/>
    <row r="951" s="25" customFormat="1" ht="15.75" customHeight="1"/>
    <row r="952" s="25" customFormat="1" ht="15.75" customHeight="1"/>
    <row r="953" s="25" customFormat="1" ht="15.75" customHeight="1"/>
    <row r="954" s="25" customFormat="1" ht="15.75" customHeight="1"/>
    <row r="955" s="25" customFormat="1" ht="15.75" customHeight="1"/>
    <row r="956" s="25" customFormat="1" ht="15.75" customHeight="1"/>
    <row r="957" s="25" customFormat="1" ht="15.75" customHeight="1"/>
    <row r="958" s="25" customFormat="1" ht="15.75" customHeight="1"/>
    <row r="959" s="25" customFormat="1" ht="15.75" customHeight="1"/>
    <row r="960" s="25" customFormat="1" ht="15.75" customHeight="1"/>
    <row r="961" s="25" customFormat="1" ht="15.75" customHeight="1"/>
    <row r="962" s="25" customFormat="1" ht="15.75" customHeight="1"/>
    <row r="963" s="25" customFormat="1" ht="15.75" customHeight="1"/>
    <row r="964" s="25" customFormat="1" ht="15.75" customHeight="1"/>
    <row r="965" s="25" customFormat="1" ht="15.75" customHeight="1"/>
    <row r="966" s="25" customFormat="1" ht="15.75" customHeight="1"/>
    <row r="967" s="25" customFormat="1" ht="15.75" customHeight="1"/>
    <row r="968" s="25" customFormat="1" ht="15.75" customHeight="1"/>
    <row r="969" s="25" customFormat="1" ht="15.75" customHeight="1"/>
    <row r="970" s="25" customFormat="1" ht="15.75" customHeight="1"/>
    <row r="971" s="25" customFormat="1" ht="15.75" customHeight="1"/>
    <row r="972" s="25" customFormat="1" ht="15.75" customHeight="1"/>
    <row r="973" s="25" customFormat="1" ht="15.75" customHeight="1"/>
    <row r="974" s="25" customFormat="1" ht="15.75" customHeight="1"/>
    <row r="975" s="25" customFormat="1" ht="15.75" customHeight="1"/>
    <row r="976" s="25" customFormat="1" ht="15.75" customHeight="1"/>
    <row r="977" s="25" customFormat="1" ht="15.75" customHeight="1"/>
    <row r="978" s="25" customFormat="1" ht="15.75" customHeight="1"/>
    <row r="979" s="25" customFormat="1" ht="15.75" customHeight="1"/>
    <row r="980" s="25" customFormat="1" ht="15.75" customHeight="1"/>
    <row r="981" s="25" customFormat="1" ht="15.75" customHeight="1"/>
    <row r="982" s="25" customFormat="1" ht="15.75" customHeight="1"/>
    <row r="983" s="25" customFormat="1" ht="15.75" customHeight="1"/>
    <row r="984" s="25" customFormat="1" ht="15.75" customHeight="1"/>
    <row r="985" s="25" customFormat="1" ht="15.75" customHeight="1"/>
    <row r="986" s="25" customFormat="1" ht="15.75" customHeight="1"/>
    <row r="987" s="25" customFormat="1" ht="15.75" customHeight="1"/>
    <row r="988" s="25" customFormat="1" ht="15.75" customHeight="1"/>
    <row r="989" s="25" customFormat="1" ht="15.75" customHeight="1"/>
    <row r="990" s="25" customFormat="1" ht="15.75" customHeight="1"/>
    <row r="991" s="25" customFormat="1" ht="15.75" customHeight="1"/>
    <row r="992" s="25" customFormat="1" ht="15.75" customHeight="1"/>
    <row r="993" s="25" customFormat="1" ht="15.75" customHeight="1"/>
    <row r="994" s="25" customFormat="1" ht="15.75" customHeight="1"/>
    <row r="995" s="25" customFormat="1" ht="15.75" customHeight="1"/>
    <row r="996" s="25" customFormat="1" ht="15.75" customHeight="1"/>
    <row r="997" s="25" customFormat="1" ht="15.75" customHeight="1"/>
    <row r="998" s="25" customFormat="1" ht="15.75" customHeight="1"/>
    <row r="999" s="25" customFormat="1" ht="15.75" customHeight="1"/>
  </sheetData>
  <mergeCells count="38">
    <mergeCell ref="D50:H53"/>
    <mergeCell ref="D30:H33"/>
    <mergeCell ref="D34:H37"/>
    <mergeCell ref="D38:H41"/>
    <mergeCell ref="D42:H45"/>
    <mergeCell ref="D46:H49"/>
    <mergeCell ref="B50:B53"/>
    <mergeCell ref="C22:C25"/>
    <mergeCell ref="C26:C29"/>
    <mergeCell ref="C30:C33"/>
    <mergeCell ref="C34:C37"/>
    <mergeCell ref="C38:C41"/>
    <mergeCell ref="C42:C45"/>
    <mergeCell ref="C46:C49"/>
    <mergeCell ref="C50:C53"/>
    <mergeCell ref="B30:B33"/>
    <mergeCell ref="B34:B37"/>
    <mergeCell ref="B38:B41"/>
    <mergeCell ref="B42:B45"/>
    <mergeCell ref="B46:B49"/>
    <mergeCell ref="B19:D19"/>
    <mergeCell ref="B20:D20"/>
    <mergeCell ref="B12:B13"/>
    <mergeCell ref="B22:B25"/>
    <mergeCell ref="B26:B29"/>
    <mergeCell ref="D22:H25"/>
    <mergeCell ref="D26:H29"/>
    <mergeCell ref="C7:H7"/>
    <mergeCell ref="C8:H8"/>
    <mergeCell ref="C9:H9"/>
    <mergeCell ref="B17:H17"/>
    <mergeCell ref="B18:D18"/>
    <mergeCell ref="B10:H11"/>
    <mergeCell ref="C1:E1"/>
    <mergeCell ref="B3:H3"/>
    <mergeCell ref="C4:H4"/>
    <mergeCell ref="C5:H5"/>
    <mergeCell ref="C6:H6"/>
  </mergeCells>
  <pageMargins left="0.75" right="0.75" top="1" bottom="1" header="0.5" footer="0.5"/>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1000"/>
  <sheetViews>
    <sheetView tabSelected="1" topLeftCell="A3" zoomScale="55" zoomScaleNormal="55" workbookViewId="0">
      <selection activeCell="E6" sqref="E6"/>
    </sheetView>
  </sheetViews>
  <sheetFormatPr defaultColWidth="12.5703125" defaultRowHeight="12.75"/>
  <cols>
    <col min="1" max="1" width="23.28515625" customWidth="1"/>
    <col min="2" max="2" width="41.42578125" customWidth="1"/>
    <col min="3" max="3" width="93.42578125" style="24" customWidth="1"/>
    <col min="4" max="4" width="37.85546875" customWidth="1"/>
    <col min="5" max="5" width="33.42578125" customWidth="1"/>
    <col min="6" max="6" width="24.7109375" customWidth="1"/>
    <col min="7" max="7" width="14.28515625" customWidth="1"/>
    <col min="8" max="8" width="26.7109375" customWidth="1"/>
  </cols>
  <sheetData>
    <row r="1" spans="1:26" ht="26.25">
      <c r="C1" s="142" t="s">
        <v>475</v>
      </c>
      <c r="D1" s="143"/>
      <c r="E1" s="143"/>
    </row>
    <row r="2" spans="1:26" ht="19.5">
      <c r="A2" s="1" t="s">
        <v>476</v>
      </c>
      <c r="B2" s="1" t="s">
        <v>477</v>
      </c>
      <c r="C2" s="1" t="s">
        <v>478</v>
      </c>
      <c r="D2" s="1" t="s">
        <v>479</v>
      </c>
      <c r="E2" s="1" t="s">
        <v>480</v>
      </c>
      <c r="F2" s="1" t="s">
        <v>481</v>
      </c>
      <c r="G2" s="1" t="s">
        <v>50</v>
      </c>
      <c r="H2" s="1" t="s">
        <v>482</v>
      </c>
      <c r="I2" s="24"/>
      <c r="J2" s="24"/>
      <c r="K2" s="24"/>
      <c r="L2" s="24"/>
      <c r="M2" s="24"/>
      <c r="N2" s="24"/>
      <c r="O2" s="24"/>
      <c r="P2" s="24"/>
      <c r="Q2" s="24"/>
      <c r="R2" s="24"/>
      <c r="S2" s="24"/>
      <c r="T2" s="24"/>
      <c r="U2" s="24"/>
      <c r="V2" s="24"/>
      <c r="W2" s="24"/>
      <c r="X2" s="24"/>
      <c r="Y2" s="24"/>
      <c r="Z2" s="24"/>
    </row>
    <row r="3" spans="1:26" ht="128.25">
      <c r="A3" s="2" t="s">
        <v>483</v>
      </c>
      <c r="B3" s="101" t="s">
        <v>484</v>
      </c>
      <c r="C3" s="4" t="s">
        <v>485</v>
      </c>
      <c r="D3" s="3" t="s">
        <v>486</v>
      </c>
      <c r="E3" s="3" t="s">
        <v>487</v>
      </c>
      <c r="F3" s="2" t="s">
        <v>488</v>
      </c>
      <c r="G3" s="5" t="s">
        <v>489</v>
      </c>
      <c r="H3" s="6"/>
      <c r="I3" s="24"/>
      <c r="J3" s="24"/>
      <c r="K3" s="24"/>
      <c r="L3" s="24"/>
      <c r="M3" s="24"/>
      <c r="N3" s="24"/>
      <c r="O3" s="24"/>
      <c r="P3" s="24"/>
      <c r="Q3" s="24"/>
      <c r="R3" s="24"/>
      <c r="S3" s="24"/>
      <c r="T3" s="24"/>
      <c r="U3" s="24"/>
      <c r="V3" s="24"/>
      <c r="W3" s="24"/>
      <c r="X3" s="24"/>
      <c r="Y3" s="24"/>
      <c r="Z3" s="24"/>
    </row>
    <row r="4" spans="1:26" ht="57">
      <c r="A4" s="2" t="s">
        <v>490</v>
      </c>
      <c r="B4" s="101" t="s">
        <v>491</v>
      </c>
      <c r="C4" s="4" t="s">
        <v>492</v>
      </c>
      <c r="D4" s="101" t="s">
        <v>493</v>
      </c>
      <c r="E4" s="3" t="s">
        <v>494</v>
      </c>
      <c r="F4" s="2" t="s">
        <v>495</v>
      </c>
      <c r="G4" s="5" t="s">
        <v>496</v>
      </c>
      <c r="H4" s="6"/>
      <c r="I4" s="24"/>
      <c r="J4" s="24"/>
      <c r="K4" s="24"/>
      <c r="L4" s="24"/>
      <c r="M4" s="24"/>
      <c r="N4" s="24"/>
      <c r="O4" s="24"/>
      <c r="P4" s="24"/>
      <c r="Q4" s="24"/>
      <c r="R4" s="24"/>
      <c r="S4" s="24"/>
      <c r="T4" s="24"/>
      <c r="U4" s="24"/>
      <c r="V4" s="24"/>
      <c r="W4" s="24"/>
      <c r="X4" s="24"/>
      <c r="Y4" s="24"/>
      <c r="Z4" s="24"/>
    </row>
    <row r="5" spans="1:26" ht="114">
      <c r="A5" s="2" t="s">
        <v>497</v>
      </c>
      <c r="B5" s="101" t="s">
        <v>498</v>
      </c>
      <c r="C5" s="4" t="s">
        <v>499</v>
      </c>
      <c r="D5" s="3" t="s">
        <v>500</v>
      </c>
      <c r="E5" s="7" t="s">
        <v>501</v>
      </c>
      <c r="F5" s="2" t="s">
        <v>488</v>
      </c>
      <c r="G5" s="5" t="s">
        <v>489</v>
      </c>
      <c r="H5" s="6"/>
      <c r="I5" s="24"/>
      <c r="J5" s="24"/>
      <c r="K5" s="24"/>
      <c r="L5" s="24"/>
      <c r="M5" s="24"/>
      <c r="N5" s="24"/>
      <c r="O5" s="24"/>
      <c r="P5" s="24"/>
      <c r="Q5" s="24"/>
      <c r="R5" s="24"/>
      <c r="S5" s="24"/>
      <c r="T5" s="24"/>
      <c r="U5" s="24"/>
      <c r="V5" s="24"/>
      <c r="W5" s="24"/>
      <c r="X5" s="24"/>
      <c r="Y5" s="24"/>
      <c r="Z5" s="24"/>
    </row>
    <row r="6" spans="1:26" ht="120.75">
      <c r="A6" s="2" t="s">
        <v>502</v>
      </c>
      <c r="B6" s="3" t="s">
        <v>503</v>
      </c>
      <c r="C6" s="4" t="s">
        <v>504</v>
      </c>
      <c r="D6" s="3" t="s">
        <v>505</v>
      </c>
      <c r="E6" s="3" t="s">
        <v>506</v>
      </c>
      <c r="F6" s="2" t="s">
        <v>495</v>
      </c>
      <c r="G6" s="5" t="s">
        <v>489</v>
      </c>
      <c r="H6" s="6"/>
      <c r="I6" s="24"/>
      <c r="J6" s="24"/>
      <c r="K6" s="24"/>
      <c r="L6" s="24"/>
      <c r="M6" s="24"/>
      <c r="N6" s="24"/>
      <c r="O6" s="24"/>
      <c r="P6" s="24"/>
      <c r="Q6" s="24"/>
      <c r="R6" s="24"/>
      <c r="S6" s="24"/>
      <c r="T6" s="24"/>
      <c r="U6" s="24"/>
      <c r="V6" s="24"/>
      <c r="W6" s="24"/>
      <c r="X6" s="24"/>
      <c r="Y6" s="24"/>
      <c r="Z6" s="24"/>
    </row>
    <row r="7" spans="1:26" ht="85.5">
      <c r="A7" s="2" t="s">
        <v>507</v>
      </c>
      <c r="B7" s="3" t="s">
        <v>508</v>
      </c>
      <c r="C7" s="4" t="s">
        <v>509</v>
      </c>
      <c r="D7" s="3" t="s">
        <v>510</v>
      </c>
      <c r="E7" s="3" t="s">
        <v>511</v>
      </c>
      <c r="F7" s="2" t="s">
        <v>512</v>
      </c>
      <c r="G7" s="5" t="s">
        <v>489</v>
      </c>
      <c r="H7" s="6"/>
      <c r="I7" s="24"/>
      <c r="J7" s="24"/>
      <c r="K7" s="24"/>
      <c r="L7" s="24"/>
      <c r="M7" s="24"/>
      <c r="N7" s="24"/>
      <c r="O7" s="24"/>
      <c r="P7" s="24"/>
      <c r="Q7" s="24"/>
      <c r="R7" s="24"/>
      <c r="S7" s="24"/>
      <c r="T7" s="24"/>
      <c r="U7" s="24"/>
      <c r="V7" s="24"/>
      <c r="W7" s="24"/>
      <c r="X7" s="24"/>
      <c r="Y7" s="24"/>
      <c r="Z7" s="24"/>
    </row>
    <row r="8" spans="1:26" ht="99.75">
      <c r="A8" s="2" t="s">
        <v>513</v>
      </c>
      <c r="B8" s="3" t="s">
        <v>514</v>
      </c>
      <c r="C8" s="4" t="s">
        <v>515</v>
      </c>
      <c r="D8" s="8" t="s">
        <v>516</v>
      </c>
      <c r="E8" s="9" t="s">
        <v>517</v>
      </c>
      <c r="F8" s="2" t="s">
        <v>488</v>
      </c>
      <c r="G8" s="5" t="s">
        <v>489</v>
      </c>
      <c r="H8" s="6"/>
      <c r="I8" s="24"/>
      <c r="J8" s="24"/>
      <c r="K8" s="24"/>
      <c r="L8" s="24"/>
      <c r="M8" s="24"/>
      <c r="N8" s="24"/>
      <c r="O8" s="24"/>
      <c r="P8" s="24"/>
      <c r="Q8" s="24"/>
      <c r="R8" s="24"/>
      <c r="S8" s="24"/>
      <c r="T8" s="24"/>
      <c r="U8" s="24"/>
      <c r="V8" s="24"/>
      <c r="W8" s="24"/>
      <c r="X8" s="24"/>
      <c r="Y8" s="24"/>
      <c r="Z8" s="24"/>
    </row>
    <row r="9" spans="1:26" ht="99.75">
      <c r="A9" s="2" t="s">
        <v>518</v>
      </c>
      <c r="B9" s="3" t="s">
        <v>519</v>
      </c>
      <c r="C9" s="4" t="s">
        <v>520</v>
      </c>
      <c r="D9" s="3" t="s">
        <v>521</v>
      </c>
      <c r="E9" s="3" t="s">
        <v>522</v>
      </c>
      <c r="F9" s="2" t="s">
        <v>488</v>
      </c>
      <c r="G9" s="5" t="s">
        <v>489</v>
      </c>
      <c r="H9" s="6"/>
      <c r="I9" s="24"/>
      <c r="J9" s="24"/>
      <c r="K9" s="24"/>
      <c r="L9" s="24"/>
      <c r="M9" s="24"/>
      <c r="N9" s="24"/>
      <c r="O9" s="24"/>
      <c r="P9" s="24"/>
      <c r="Q9" s="24"/>
      <c r="R9" s="24"/>
      <c r="S9" s="24"/>
      <c r="T9" s="24"/>
      <c r="U9" s="24"/>
      <c r="V9" s="24"/>
      <c r="W9" s="24"/>
      <c r="X9" s="24"/>
      <c r="Y9" s="24"/>
      <c r="Z9" s="24"/>
    </row>
    <row r="10" spans="1:26" ht="71.25">
      <c r="A10" s="2" t="s">
        <v>523</v>
      </c>
      <c r="B10" s="3" t="s">
        <v>524</v>
      </c>
      <c r="C10" s="4" t="s">
        <v>525</v>
      </c>
      <c r="D10" s="3" t="s">
        <v>526</v>
      </c>
      <c r="E10" s="3" t="s">
        <v>527</v>
      </c>
      <c r="F10" s="2" t="s">
        <v>488</v>
      </c>
      <c r="G10" s="5" t="s">
        <v>489</v>
      </c>
      <c r="H10" s="6"/>
      <c r="I10" s="24"/>
      <c r="J10" s="24"/>
      <c r="K10" s="24"/>
      <c r="L10" s="24"/>
      <c r="M10" s="24"/>
      <c r="N10" s="24"/>
      <c r="O10" s="24"/>
      <c r="P10" s="24"/>
      <c r="Q10" s="24"/>
      <c r="R10" s="24"/>
      <c r="S10" s="24"/>
      <c r="T10" s="24"/>
      <c r="U10" s="24"/>
      <c r="V10" s="24"/>
      <c r="W10" s="24"/>
      <c r="X10" s="24"/>
      <c r="Y10" s="24"/>
      <c r="Z10" s="24"/>
    </row>
    <row r="11" spans="1:26" ht="156.75">
      <c r="A11" s="2" t="s">
        <v>528</v>
      </c>
      <c r="B11" s="3" t="s">
        <v>529</v>
      </c>
      <c r="C11" s="4" t="s">
        <v>530</v>
      </c>
      <c r="D11" s="8" t="s">
        <v>531</v>
      </c>
      <c r="E11" s="9" t="s">
        <v>532</v>
      </c>
      <c r="F11" s="2" t="s">
        <v>512</v>
      </c>
      <c r="G11" s="5" t="s">
        <v>533</v>
      </c>
      <c r="H11" s="6"/>
      <c r="I11" s="24"/>
      <c r="J11" s="24"/>
      <c r="K11" s="24"/>
      <c r="L11" s="24"/>
      <c r="M11" s="24"/>
      <c r="N11" s="24"/>
      <c r="O11" s="24"/>
      <c r="P11" s="24"/>
      <c r="Q11" s="24"/>
      <c r="R11" s="24"/>
      <c r="S11" s="24"/>
      <c r="T11" s="24"/>
      <c r="U11" s="24"/>
      <c r="V11" s="24"/>
      <c r="W11" s="24"/>
      <c r="X11" s="24"/>
      <c r="Y11" s="24"/>
      <c r="Z11" s="24"/>
    </row>
    <row r="12" spans="1:26" ht="128.25">
      <c r="A12" s="2" t="s">
        <v>534</v>
      </c>
      <c r="B12" s="3" t="s">
        <v>535</v>
      </c>
      <c r="C12" s="4" t="s">
        <v>536</v>
      </c>
      <c r="D12" s="8" t="s">
        <v>537</v>
      </c>
      <c r="E12" s="9" t="s">
        <v>538</v>
      </c>
      <c r="F12" s="10" t="s">
        <v>495</v>
      </c>
      <c r="G12" s="5" t="s">
        <v>496</v>
      </c>
      <c r="H12" s="6"/>
      <c r="I12" s="24"/>
      <c r="J12" s="24"/>
      <c r="K12" s="24"/>
      <c r="L12" s="24"/>
      <c r="M12" s="24"/>
      <c r="N12" s="24"/>
      <c r="O12" s="24"/>
      <c r="P12" s="24"/>
      <c r="Q12" s="24"/>
      <c r="R12" s="24"/>
      <c r="S12" s="24"/>
      <c r="T12" s="24"/>
      <c r="U12" s="24"/>
      <c r="V12" s="24"/>
      <c r="W12" s="24"/>
      <c r="X12" s="24"/>
      <c r="Y12" s="24"/>
      <c r="Z12" s="24"/>
    </row>
    <row r="13" spans="1:26" ht="128.25">
      <c r="A13" s="2" t="s">
        <v>539</v>
      </c>
      <c r="B13" s="3" t="s">
        <v>535</v>
      </c>
      <c r="C13" s="4" t="s">
        <v>540</v>
      </c>
      <c r="D13" s="8" t="s">
        <v>541</v>
      </c>
      <c r="E13" s="9" t="s">
        <v>542</v>
      </c>
      <c r="F13" s="10" t="s">
        <v>495</v>
      </c>
      <c r="G13" s="5" t="s">
        <v>496</v>
      </c>
      <c r="H13" s="6"/>
      <c r="I13" s="24"/>
      <c r="J13" s="24"/>
      <c r="K13" s="24"/>
      <c r="L13" s="24"/>
      <c r="M13" s="24"/>
      <c r="N13" s="24"/>
      <c r="O13" s="24"/>
      <c r="P13" s="24"/>
      <c r="Q13" s="24"/>
      <c r="R13" s="24"/>
      <c r="S13" s="24"/>
      <c r="T13" s="24"/>
      <c r="U13" s="24"/>
      <c r="V13" s="24"/>
      <c r="W13" s="24"/>
      <c r="X13" s="24"/>
      <c r="Y13" s="24"/>
      <c r="Z13" s="24"/>
    </row>
    <row r="14" spans="1:26" ht="57">
      <c r="A14" s="2" t="s">
        <v>543</v>
      </c>
      <c r="B14" s="11" t="s">
        <v>544</v>
      </c>
      <c r="C14" s="12" t="s">
        <v>545</v>
      </c>
      <c r="D14" s="13" t="s">
        <v>546</v>
      </c>
      <c r="E14" s="14" t="s">
        <v>547</v>
      </c>
      <c r="F14" s="10" t="s">
        <v>495</v>
      </c>
      <c r="G14" s="5" t="s">
        <v>496</v>
      </c>
      <c r="H14" s="6"/>
      <c r="I14" s="24"/>
      <c r="J14" s="24"/>
      <c r="K14" s="24"/>
      <c r="L14" s="24"/>
      <c r="M14" s="24"/>
      <c r="N14" s="24"/>
      <c r="O14" s="24"/>
      <c r="P14" s="24"/>
      <c r="Q14" s="24"/>
      <c r="R14" s="24"/>
      <c r="S14" s="24"/>
      <c r="T14" s="24"/>
      <c r="U14" s="24"/>
      <c r="V14" s="24"/>
      <c r="W14" s="24"/>
      <c r="X14" s="24"/>
      <c r="Y14" s="24"/>
      <c r="Z14" s="24"/>
    </row>
    <row r="15" spans="1:26" ht="63.75">
      <c r="A15" s="2" t="s">
        <v>548</v>
      </c>
      <c r="B15" s="15" t="s">
        <v>549</v>
      </c>
      <c r="C15" s="16" t="s">
        <v>550</v>
      </c>
      <c r="D15" s="17" t="s">
        <v>551</v>
      </c>
      <c r="E15" s="18" t="s">
        <v>552</v>
      </c>
      <c r="F15" s="10" t="s">
        <v>495</v>
      </c>
      <c r="G15" s="5" t="s">
        <v>496</v>
      </c>
      <c r="H15" s="6"/>
      <c r="I15" s="24"/>
      <c r="J15" s="24"/>
      <c r="K15" s="24"/>
      <c r="L15" s="24"/>
      <c r="M15" s="24"/>
      <c r="N15" s="24"/>
      <c r="O15" s="24"/>
      <c r="P15" s="24"/>
      <c r="Q15" s="24"/>
      <c r="R15" s="24"/>
      <c r="S15" s="24"/>
      <c r="T15" s="24"/>
      <c r="U15" s="24"/>
      <c r="V15" s="24"/>
      <c r="W15" s="24"/>
      <c r="X15" s="24"/>
      <c r="Y15" s="24"/>
      <c r="Z15" s="24"/>
    </row>
    <row r="16" spans="1:26" ht="76.5">
      <c r="A16" s="2" t="s">
        <v>553</v>
      </c>
      <c r="B16" s="17" t="s">
        <v>554</v>
      </c>
      <c r="C16" s="19" t="s">
        <v>555</v>
      </c>
      <c r="D16" s="17" t="s">
        <v>556</v>
      </c>
      <c r="E16" s="18" t="s">
        <v>557</v>
      </c>
      <c r="F16" s="10" t="s">
        <v>495</v>
      </c>
      <c r="G16" s="20" t="s">
        <v>496</v>
      </c>
      <c r="H16" s="6"/>
      <c r="I16" s="24"/>
      <c r="J16" s="24"/>
      <c r="K16" s="24"/>
      <c r="L16" s="24"/>
      <c r="M16" s="24"/>
      <c r="N16" s="24"/>
      <c r="O16" s="24"/>
      <c r="P16" s="24"/>
      <c r="Q16" s="24"/>
      <c r="R16" s="24"/>
      <c r="S16" s="24"/>
      <c r="T16" s="24"/>
      <c r="U16" s="24"/>
      <c r="V16" s="24"/>
      <c r="W16" s="24"/>
      <c r="X16" s="24"/>
      <c r="Y16" s="24"/>
      <c r="Z16" s="24"/>
    </row>
    <row r="17" spans="1:26" ht="114.75">
      <c r="A17" s="2" t="s">
        <v>558</v>
      </c>
      <c r="B17" s="21" t="s">
        <v>559</v>
      </c>
      <c r="C17" s="22" t="s">
        <v>560</v>
      </c>
      <c r="D17" s="21" t="s">
        <v>561</v>
      </c>
      <c r="E17" s="15" t="s">
        <v>562</v>
      </c>
      <c r="F17" s="10" t="s">
        <v>495</v>
      </c>
      <c r="G17" s="20" t="s">
        <v>496</v>
      </c>
      <c r="H17" s="6"/>
      <c r="I17" s="24"/>
      <c r="J17" s="24"/>
      <c r="K17" s="24"/>
      <c r="L17" s="24"/>
      <c r="M17" s="24"/>
      <c r="N17" s="24"/>
      <c r="O17" s="24"/>
      <c r="P17" s="24"/>
      <c r="Q17" s="24"/>
      <c r="R17" s="24"/>
      <c r="S17" s="24"/>
      <c r="T17" s="24"/>
      <c r="U17" s="24"/>
      <c r="V17" s="24"/>
      <c r="W17" s="24"/>
      <c r="X17" s="24"/>
      <c r="Y17" s="24"/>
      <c r="Z17" s="24"/>
    </row>
    <row r="18" spans="1:26" ht="114.75">
      <c r="A18" s="2" t="s">
        <v>563</v>
      </c>
      <c r="B18" s="21" t="s">
        <v>564</v>
      </c>
      <c r="C18" s="22" t="s">
        <v>565</v>
      </c>
      <c r="D18" s="21" t="s">
        <v>561</v>
      </c>
      <c r="E18" s="15" t="s">
        <v>562</v>
      </c>
      <c r="F18" s="10" t="s">
        <v>495</v>
      </c>
      <c r="G18" s="20" t="s">
        <v>496</v>
      </c>
      <c r="H18" s="6"/>
      <c r="I18" s="24"/>
      <c r="J18" s="24"/>
      <c r="K18" s="24"/>
      <c r="L18" s="24"/>
      <c r="M18" s="24"/>
      <c r="N18" s="24"/>
      <c r="O18" s="24"/>
      <c r="P18" s="24"/>
      <c r="Q18" s="24"/>
      <c r="R18" s="24"/>
      <c r="S18" s="24"/>
      <c r="T18" s="24"/>
      <c r="U18" s="24"/>
      <c r="V18" s="24"/>
      <c r="W18" s="24"/>
      <c r="X18" s="24"/>
      <c r="Y18" s="24"/>
      <c r="Z18" s="24"/>
    </row>
    <row r="19" spans="1:26" ht="38.25">
      <c r="A19" s="2" t="s">
        <v>566</v>
      </c>
      <c r="B19" s="15" t="s">
        <v>567</v>
      </c>
      <c r="C19" s="16" t="s">
        <v>568</v>
      </c>
      <c r="D19" s="17" t="s">
        <v>569</v>
      </c>
      <c r="E19" s="18" t="s">
        <v>570</v>
      </c>
      <c r="F19" s="2" t="s">
        <v>488</v>
      </c>
      <c r="G19" s="20" t="s">
        <v>489</v>
      </c>
      <c r="H19" s="6"/>
      <c r="I19" s="24"/>
      <c r="J19" s="24"/>
      <c r="K19" s="24"/>
      <c r="L19" s="24"/>
      <c r="M19" s="24"/>
      <c r="N19" s="24"/>
      <c r="O19" s="24"/>
      <c r="P19" s="24"/>
      <c r="Q19" s="24"/>
      <c r="R19" s="24"/>
      <c r="S19" s="24"/>
      <c r="T19" s="24"/>
      <c r="U19" s="24"/>
      <c r="V19" s="24"/>
      <c r="W19" s="24"/>
      <c r="X19" s="24"/>
      <c r="Y19" s="24"/>
      <c r="Z19" s="24"/>
    </row>
    <row r="20" spans="1:26" ht="51">
      <c r="A20" s="2" t="s">
        <v>571</v>
      </c>
      <c r="B20" s="15" t="s">
        <v>572</v>
      </c>
      <c r="C20" s="16" t="s">
        <v>573</v>
      </c>
      <c r="D20" s="17" t="s">
        <v>574</v>
      </c>
      <c r="E20" s="102" t="s">
        <v>575</v>
      </c>
      <c r="F20" s="10" t="s">
        <v>495</v>
      </c>
      <c r="G20" s="20" t="s">
        <v>496</v>
      </c>
      <c r="H20" s="6"/>
      <c r="I20" s="24"/>
      <c r="J20" s="24"/>
      <c r="K20" s="24"/>
      <c r="L20" s="24"/>
      <c r="M20" s="24"/>
      <c r="N20" s="24"/>
      <c r="O20" s="24"/>
      <c r="P20" s="24"/>
      <c r="Q20" s="24"/>
      <c r="R20" s="24"/>
      <c r="S20" s="24"/>
      <c r="T20" s="24"/>
      <c r="U20" s="24"/>
      <c r="V20" s="24"/>
      <c r="W20" s="24"/>
      <c r="X20" s="24"/>
      <c r="Y20" s="24"/>
      <c r="Z20" s="24"/>
    </row>
    <row r="21" spans="1:26" ht="89.25">
      <c r="A21" s="2" t="s">
        <v>576</v>
      </c>
      <c r="B21" s="23" t="s">
        <v>577</v>
      </c>
      <c r="C21" s="16" t="s">
        <v>578</v>
      </c>
      <c r="D21" s="23" t="s">
        <v>579</v>
      </c>
      <c r="E21" s="10" t="s">
        <v>580</v>
      </c>
      <c r="F21" s="10" t="s">
        <v>495</v>
      </c>
      <c r="G21" s="10" t="s">
        <v>489</v>
      </c>
      <c r="H21" s="6"/>
      <c r="I21" s="24"/>
      <c r="J21" s="24"/>
      <c r="K21" s="24"/>
      <c r="L21" s="24"/>
      <c r="M21" s="24"/>
      <c r="N21" s="24"/>
      <c r="O21" s="24"/>
      <c r="P21" s="24"/>
      <c r="Q21" s="24"/>
      <c r="R21" s="24"/>
      <c r="S21" s="24"/>
      <c r="T21" s="24"/>
      <c r="U21" s="24"/>
      <c r="V21" s="24"/>
      <c r="W21" s="24"/>
      <c r="X21" s="24"/>
      <c r="Y21" s="24"/>
      <c r="Z21" s="24"/>
    </row>
    <row r="22" spans="1:26" ht="38.25">
      <c r="A22" s="2" t="s">
        <v>581</v>
      </c>
      <c r="B22" s="15" t="s">
        <v>582</v>
      </c>
      <c r="C22" s="16" t="s">
        <v>583</v>
      </c>
      <c r="D22" s="17" t="s">
        <v>584</v>
      </c>
      <c r="E22" s="18" t="s">
        <v>585</v>
      </c>
      <c r="F22" s="2" t="s">
        <v>586</v>
      </c>
      <c r="G22" s="20" t="s">
        <v>533</v>
      </c>
      <c r="H22" s="6"/>
      <c r="I22" s="24"/>
      <c r="J22" s="24"/>
      <c r="K22" s="24"/>
      <c r="L22" s="24"/>
      <c r="M22" s="24"/>
      <c r="N22" s="24"/>
      <c r="O22" s="24"/>
      <c r="P22" s="24"/>
      <c r="Q22" s="24"/>
      <c r="R22" s="24"/>
      <c r="S22" s="24"/>
      <c r="T22" s="24"/>
      <c r="U22" s="24"/>
      <c r="V22" s="24"/>
      <c r="W22" s="24"/>
      <c r="X22" s="24"/>
      <c r="Y22" s="24"/>
      <c r="Z22" s="24"/>
    </row>
    <row r="23" spans="1:26">
      <c r="A23" s="24"/>
      <c r="B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c r="A24" s="24"/>
      <c r="B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c r="A25" s="24"/>
      <c r="B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c r="A26" s="24"/>
      <c r="B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c r="A27" s="24"/>
      <c r="B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c r="A28" s="24"/>
      <c r="B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c r="A29" s="24"/>
      <c r="B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c r="A30" s="24"/>
      <c r="B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24"/>
      <c r="B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c r="A32" s="24"/>
      <c r="B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24"/>
      <c r="B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4"/>
      <c r="B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c r="A38" s="24"/>
      <c r="B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24"/>
      <c r="B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24"/>
      <c r="B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24"/>
      <c r="B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4"/>
      <c r="B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24"/>
      <c r="B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c r="A44" s="24"/>
      <c r="B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24"/>
      <c r="B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c r="A46" s="24"/>
      <c r="B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c r="A47" s="24"/>
      <c r="B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c r="A48" s="24"/>
      <c r="B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c r="A49" s="24"/>
      <c r="B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4"/>
      <c r="B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c r="A51" s="24"/>
      <c r="B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c r="A201" s="24"/>
      <c r="B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c r="A202" s="24"/>
      <c r="B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c r="A203" s="24"/>
      <c r="B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c r="A204" s="24"/>
      <c r="B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c r="A205" s="24"/>
      <c r="B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c r="A206" s="24"/>
      <c r="B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c r="A207" s="24"/>
      <c r="B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c r="A208" s="24"/>
      <c r="B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c r="A209" s="24"/>
      <c r="B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c r="A210" s="24"/>
      <c r="B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c r="A211" s="24"/>
      <c r="B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c r="A212" s="24"/>
      <c r="B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c r="A213" s="24"/>
      <c r="B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c r="A214" s="24"/>
      <c r="B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c r="A215" s="24"/>
      <c r="B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c r="A216" s="24"/>
      <c r="B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c r="A217" s="24"/>
      <c r="B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c r="A218" s="24"/>
      <c r="B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c r="A219" s="24"/>
      <c r="B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c r="A220" s="24"/>
      <c r="B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c r="A221" s="24"/>
      <c r="B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c r="A222" s="24"/>
      <c r="B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c r="A223" s="24"/>
      <c r="B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c r="A224" s="24"/>
      <c r="B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c r="A225" s="24"/>
      <c r="B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c r="A226" s="24"/>
      <c r="B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c r="A227" s="24"/>
      <c r="B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c r="A228" s="24"/>
      <c r="B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c r="A229" s="24"/>
      <c r="B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c r="A230" s="24"/>
      <c r="B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c r="A231" s="24"/>
      <c r="B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c r="A232" s="24"/>
      <c r="B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c r="A233" s="24"/>
      <c r="B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c r="A234" s="24"/>
      <c r="B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c r="A235" s="24"/>
      <c r="B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c r="A236" s="24"/>
      <c r="B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c r="A237" s="24"/>
      <c r="B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c r="A238" s="24"/>
      <c r="B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c r="A239" s="24"/>
      <c r="B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c r="A240" s="24"/>
      <c r="B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c r="A241" s="24"/>
      <c r="B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c r="A242" s="24"/>
      <c r="B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c r="A243" s="24"/>
      <c r="B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c r="A244" s="24"/>
      <c r="B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c r="A245" s="24"/>
      <c r="B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c r="A246" s="24"/>
      <c r="B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c r="A247" s="24"/>
      <c r="B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c r="A248" s="24"/>
      <c r="B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c r="A249" s="24"/>
      <c r="B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c r="A250" s="24"/>
      <c r="B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c r="A251" s="24"/>
      <c r="B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c r="A252" s="24"/>
      <c r="B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c r="A253" s="24"/>
      <c r="B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c r="A254" s="24"/>
      <c r="B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c r="A255" s="24"/>
      <c r="B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c r="A256" s="24"/>
      <c r="B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c r="A257" s="24"/>
      <c r="B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c r="A258" s="24"/>
      <c r="B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c r="A259" s="24"/>
      <c r="B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c r="A260" s="24"/>
      <c r="B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c r="A261" s="24"/>
      <c r="B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c r="A262" s="24"/>
      <c r="B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c r="A263" s="24"/>
      <c r="B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c r="A264" s="24"/>
      <c r="B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c r="A265" s="24"/>
      <c r="B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c r="A266" s="24"/>
      <c r="B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c r="A267" s="24"/>
      <c r="B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c r="A268" s="24"/>
      <c r="B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c r="A269" s="24"/>
      <c r="B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c r="A270" s="24"/>
      <c r="B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c r="A271" s="24"/>
      <c r="B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c r="A272" s="24"/>
      <c r="B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c r="A273" s="24"/>
      <c r="B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c r="A274" s="24"/>
      <c r="B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c r="A275" s="24"/>
      <c r="B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c r="A276" s="24"/>
      <c r="B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c r="A277" s="24"/>
      <c r="B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c r="A278" s="24"/>
      <c r="B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c r="A279" s="24"/>
      <c r="B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c r="A280" s="24"/>
      <c r="B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c r="A281" s="24"/>
      <c r="B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c r="A282" s="24"/>
      <c r="B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c r="A283" s="24"/>
      <c r="B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c r="A284" s="24"/>
      <c r="B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c r="A285" s="24"/>
      <c r="B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c r="A286" s="24"/>
      <c r="B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c r="A287" s="24"/>
      <c r="B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c r="A288" s="24"/>
      <c r="B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c r="A289" s="24"/>
      <c r="B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c r="A290" s="24"/>
      <c r="B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c r="A291" s="24"/>
      <c r="B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c r="A292" s="24"/>
      <c r="B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c r="A293" s="24"/>
      <c r="B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c r="A294" s="24"/>
      <c r="B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c r="A295" s="24"/>
      <c r="B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c r="A296" s="24"/>
      <c r="B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c r="A297" s="24"/>
      <c r="B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c r="A298" s="24"/>
      <c r="B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c r="A299" s="24"/>
      <c r="B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c r="A300" s="24"/>
      <c r="B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c r="A301" s="24"/>
      <c r="B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c r="A302" s="24"/>
      <c r="B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c r="A303" s="24"/>
      <c r="B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c r="A304" s="24"/>
      <c r="B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c r="A305" s="24"/>
      <c r="B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c r="A306" s="24"/>
      <c r="B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c r="A307" s="24"/>
      <c r="B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c r="A308" s="24"/>
      <c r="B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c r="A309" s="24"/>
      <c r="B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c r="A310" s="24"/>
      <c r="B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c r="A311" s="24"/>
      <c r="B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c r="A312" s="24"/>
      <c r="B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c r="A313" s="24"/>
      <c r="B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c r="A314" s="24"/>
      <c r="B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c r="A315" s="24"/>
      <c r="B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c r="A316" s="24"/>
      <c r="B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c r="A317" s="24"/>
      <c r="B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c r="A318" s="24"/>
      <c r="B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c r="A319" s="24"/>
      <c r="B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c r="A320" s="24"/>
      <c r="B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c r="A321" s="24"/>
      <c r="B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c r="A322" s="24"/>
      <c r="B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c r="A323" s="24"/>
      <c r="B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c r="A324" s="24"/>
      <c r="B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c r="A325" s="24"/>
      <c r="B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c r="A326" s="24"/>
      <c r="B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c r="A327" s="24"/>
      <c r="B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c r="A328" s="24"/>
      <c r="B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c r="A329" s="24"/>
      <c r="B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c r="A330" s="24"/>
      <c r="B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c r="A331" s="24"/>
      <c r="B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c r="A332" s="24"/>
      <c r="B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c r="A333" s="24"/>
      <c r="B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c r="A334" s="24"/>
      <c r="B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c r="A335" s="24"/>
      <c r="B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c r="A336" s="24"/>
      <c r="B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c r="A337" s="24"/>
      <c r="B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c r="A338" s="24"/>
      <c r="B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c r="A339" s="24"/>
      <c r="B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c r="A340" s="24"/>
      <c r="B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c r="A341" s="24"/>
      <c r="B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c r="A342" s="24"/>
      <c r="B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c r="A343" s="24"/>
      <c r="B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c r="A344" s="24"/>
      <c r="B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c r="A345" s="24"/>
      <c r="B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c r="A346" s="24"/>
      <c r="B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c r="A347" s="24"/>
      <c r="B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c r="A348" s="24"/>
      <c r="B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c r="A349" s="24"/>
      <c r="B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c r="A350" s="24"/>
      <c r="B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c r="A351" s="24"/>
      <c r="B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c r="A352" s="24"/>
      <c r="B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c r="A353" s="24"/>
      <c r="B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c r="A354" s="24"/>
      <c r="B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c r="A355" s="24"/>
      <c r="B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c r="A356" s="24"/>
      <c r="B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c r="A357" s="24"/>
      <c r="B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c r="A358" s="24"/>
      <c r="B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c r="A359" s="24"/>
      <c r="B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c r="A360" s="24"/>
      <c r="B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c r="A361" s="24"/>
      <c r="B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c r="A362" s="24"/>
      <c r="B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c r="A363" s="24"/>
      <c r="B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c r="A364" s="24"/>
      <c r="B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c r="A365" s="24"/>
      <c r="B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c r="A366" s="24"/>
      <c r="B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c r="A367" s="24"/>
      <c r="B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c r="A368" s="24"/>
      <c r="B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c r="A369" s="24"/>
      <c r="B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c r="A370" s="24"/>
      <c r="B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c r="A371" s="24"/>
      <c r="B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c r="A372" s="24"/>
      <c r="B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c r="A373" s="24"/>
      <c r="B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c r="A374" s="24"/>
      <c r="B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c r="A375" s="24"/>
      <c r="B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c r="A376" s="24"/>
      <c r="B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c r="A377" s="24"/>
      <c r="B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c r="A378" s="24"/>
      <c r="B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c r="A379" s="24"/>
      <c r="B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c r="A380" s="24"/>
      <c r="B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c r="A381" s="24"/>
      <c r="B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c r="A382" s="24"/>
      <c r="B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c r="A383" s="24"/>
      <c r="B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c r="A384" s="24"/>
      <c r="B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c r="A385" s="24"/>
      <c r="B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c r="A386" s="24"/>
      <c r="B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c r="A387" s="24"/>
      <c r="B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c r="A388" s="24"/>
      <c r="B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c r="A389" s="24"/>
      <c r="B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c r="A390" s="24"/>
      <c r="B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c r="A391" s="24"/>
      <c r="B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c r="A392" s="24"/>
      <c r="B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c r="A393" s="24"/>
      <c r="B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c r="A394" s="24"/>
      <c r="B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c r="A395" s="24"/>
      <c r="B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c r="A396" s="24"/>
      <c r="B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c r="A397" s="24"/>
      <c r="B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c r="A398" s="24"/>
      <c r="B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c r="A399" s="24"/>
      <c r="B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c r="A400" s="24"/>
      <c r="B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c r="A401" s="24"/>
      <c r="B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c r="A402" s="24"/>
      <c r="B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c r="A403" s="24"/>
      <c r="B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c r="A404" s="24"/>
      <c r="B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c r="A405" s="24"/>
      <c r="B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c r="A406" s="24"/>
      <c r="B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c r="A407" s="24"/>
      <c r="B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c r="A408" s="24"/>
      <c r="B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c r="A409" s="24"/>
      <c r="B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c r="A410" s="24"/>
      <c r="B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c r="A411" s="24"/>
      <c r="B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c r="A412" s="24"/>
      <c r="B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c r="A413" s="24"/>
      <c r="B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c r="A414" s="24"/>
      <c r="B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c r="A415" s="24"/>
      <c r="B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c r="A416" s="24"/>
      <c r="B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c r="A417" s="24"/>
      <c r="B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c r="A418" s="24"/>
      <c r="B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c r="A419" s="24"/>
      <c r="B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c r="A420" s="24"/>
      <c r="B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c r="A421" s="24"/>
      <c r="B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c r="A422" s="24"/>
      <c r="B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c r="A423" s="24"/>
      <c r="B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c r="A424" s="24"/>
      <c r="B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c r="A425" s="24"/>
      <c r="B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c r="A426" s="24"/>
      <c r="B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c r="A427" s="24"/>
      <c r="B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c r="A428" s="24"/>
      <c r="B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c r="A429" s="24"/>
      <c r="B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c r="A430" s="24"/>
      <c r="B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c r="A431" s="24"/>
      <c r="B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c r="A432" s="24"/>
      <c r="B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c r="A433" s="24"/>
      <c r="B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c r="A434" s="24"/>
      <c r="B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c r="A435" s="24"/>
      <c r="B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c r="A436" s="24"/>
      <c r="B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c r="A437" s="24"/>
      <c r="B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c r="A438" s="24"/>
      <c r="B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c r="A439" s="24"/>
      <c r="B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c r="A440" s="24"/>
      <c r="B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c r="A441" s="24"/>
      <c r="B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c r="A442" s="24"/>
      <c r="B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c r="A443" s="24"/>
      <c r="B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c r="A444" s="24"/>
      <c r="B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c r="A445" s="24"/>
      <c r="B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c r="A446" s="24"/>
      <c r="B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c r="A447" s="24"/>
      <c r="B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c r="A448" s="24"/>
      <c r="B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c r="A449" s="24"/>
      <c r="B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c r="A450" s="24"/>
      <c r="B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c r="A451" s="24"/>
      <c r="B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c r="A452" s="24"/>
      <c r="B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c r="A453" s="24"/>
      <c r="B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c r="A454" s="24"/>
      <c r="B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c r="A455" s="24"/>
      <c r="B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c r="A456" s="24"/>
      <c r="B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c r="A457" s="24"/>
      <c r="B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c r="A458" s="24"/>
      <c r="B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c r="A459" s="24"/>
      <c r="B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c r="A460" s="24"/>
      <c r="B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c r="A461" s="24"/>
      <c r="B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c r="A462" s="24"/>
      <c r="B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c r="A463" s="24"/>
      <c r="B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c r="A464" s="24"/>
      <c r="B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c r="A465" s="24"/>
      <c r="B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c r="A466" s="24"/>
      <c r="B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c r="A467" s="24"/>
      <c r="B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c r="A468" s="24"/>
      <c r="B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c r="A469" s="24"/>
      <c r="B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c r="A470" s="24"/>
      <c r="B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c r="A471" s="24"/>
      <c r="B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c r="A472" s="24"/>
      <c r="B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c r="A473" s="24"/>
      <c r="B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c r="A474" s="24"/>
      <c r="B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c r="A475" s="24"/>
      <c r="B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c r="A476" s="24"/>
      <c r="B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c r="A477" s="24"/>
      <c r="B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c r="A478" s="24"/>
      <c r="B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c r="A479" s="24"/>
      <c r="B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c r="A480" s="24"/>
      <c r="B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c r="A481" s="24"/>
      <c r="B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c r="A482" s="24"/>
      <c r="B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c r="A483" s="24"/>
      <c r="B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c r="A484" s="24"/>
      <c r="B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c r="A485" s="24"/>
      <c r="B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c r="A486" s="24"/>
      <c r="B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c r="A487" s="24"/>
      <c r="B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c r="A488" s="24"/>
      <c r="B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c r="A489" s="24"/>
      <c r="B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c r="A490" s="24"/>
      <c r="B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c r="A491" s="24"/>
      <c r="B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c r="A492" s="24"/>
      <c r="B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c r="A493" s="24"/>
      <c r="B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c r="A494" s="24"/>
      <c r="B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c r="A495" s="24"/>
      <c r="B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c r="A496" s="24"/>
      <c r="B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c r="A497" s="24"/>
      <c r="B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c r="A498" s="24"/>
      <c r="B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c r="A499" s="24"/>
      <c r="B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c r="A500" s="24"/>
      <c r="B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c r="A501" s="24"/>
      <c r="B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c r="A502" s="24"/>
      <c r="B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c r="A503" s="24"/>
      <c r="B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c r="A504" s="24"/>
      <c r="B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c r="A505" s="24"/>
      <c r="B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c r="A506" s="24"/>
      <c r="B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c r="A507" s="24"/>
      <c r="B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c r="A508" s="24"/>
      <c r="B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c r="A509" s="24"/>
      <c r="B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c r="A510" s="24"/>
      <c r="B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c r="A511" s="24"/>
      <c r="B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c r="A512" s="24"/>
      <c r="B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c r="A513" s="24"/>
      <c r="B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c r="A514" s="24"/>
      <c r="B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c r="A515" s="24"/>
      <c r="B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c r="A516" s="24"/>
      <c r="B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c r="A517" s="24"/>
      <c r="B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c r="A518" s="24"/>
      <c r="B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c r="A519" s="24"/>
      <c r="B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c r="A520" s="24"/>
      <c r="B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c r="A521" s="24"/>
      <c r="B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c r="A522" s="24"/>
      <c r="B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c r="A523" s="24"/>
      <c r="B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c r="A524" s="24"/>
      <c r="B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c r="A525" s="24"/>
      <c r="B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c r="A526" s="24"/>
      <c r="B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c r="A527" s="24"/>
      <c r="B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c r="A528" s="24"/>
      <c r="B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c r="A529" s="24"/>
      <c r="B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c r="A530" s="24"/>
      <c r="B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c r="A531" s="24"/>
      <c r="B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c r="A532" s="24"/>
      <c r="B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c r="A533" s="24"/>
      <c r="B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c r="A534" s="24"/>
      <c r="B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c r="A535" s="24"/>
      <c r="B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c r="A536" s="24"/>
      <c r="B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c r="A537" s="24"/>
      <c r="B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c r="A538" s="24"/>
      <c r="B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c r="A539" s="24"/>
      <c r="B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c r="A540" s="24"/>
      <c r="B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c r="A541" s="24"/>
      <c r="B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c r="A542" s="24"/>
      <c r="B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c r="A543" s="24"/>
      <c r="B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c r="A544" s="24"/>
      <c r="B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c r="A545" s="24"/>
      <c r="B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c r="A546" s="24"/>
      <c r="B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c r="A547" s="24"/>
      <c r="B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c r="A548" s="24"/>
      <c r="B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c r="A549" s="24"/>
      <c r="B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c r="A550" s="24"/>
      <c r="B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c r="A551" s="24"/>
      <c r="B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c r="A552" s="24"/>
      <c r="B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c r="A553" s="24"/>
      <c r="B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c r="A554" s="24"/>
      <c r="B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c r="A555" s="24"/>
      <c r="B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c r="A556" s="24"/>
      <c r="B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c r="A557" s="24"/>
      <c r="B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c r="A558" s="24"/>
      <c r="B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c r="A559" s="24"/>
      <c r="B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c r="A560" s="24"/>
      <c r="B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c r="A561" s="24"/>
      <c r="B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c r="A562" s="24"/>
      <c r="B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c r="A563" s="24"/>
      <c r="B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c r="A564" s="24"/>
      <c r="B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c r="A565" s="24"/>
      <c r="B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c r="A566" s="24"/>
      <c r="B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c r="A567" s="24"/>
      <c r="B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c r="A568" s="24"/>
      <c r="B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c r="A569" s="24"/>
      <c r="B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c r="A570" s="24"/>
      <c r="B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c r="A571" s="24"/>
      <c r="B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c r="A572" s="24"/>
      <c r="B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c r="A573" s="24"/>
      <c r="B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c r="A574" s="24"/>
      <c r="B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c r="A575" s="24"/>
      <c r="B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c r="A576" s="24"/>
      <c r="B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c r="A577" s="24"/>
      <c r="B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c r="A578" s="24"/>
      <c r="B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c r="A579" s="24"/>
      <c r="B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c r="A580" s="24"/>
      <c r="B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c r="A581" s="24"/>
      <c r="B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c r="A582" s="24"/>
      <c r="B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c r="A583" s="24"/>
      <c r="B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c r="A584" s="24"/>
      <c r="B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c r="A585" s="24"/>
      <c r="B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c r="A586" s="24"/>
      <c r="B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c r="A587" s="24"/>
      <c r="B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c r="A588" s="24"/>
      <c r="B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c r="A589" s="24"/>
      <c r="B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c r="A590" s="24"/>
      <c r="B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c r="A591" s="24"/>
      <c r="B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c r="A592" s="24"/>
      <c r="B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c r="A593" s="24"/>
      <c r="B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c r="A594" s="24"/>
      <c r="B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c r="A595" s="24"/>
      <c r="B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c r="A596" s="24"/>
      <c r="B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c r="A597" s="24"/>
      <c r="B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c r="A598" s="24"/>
      <c r="B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c r="A599" s="24"/>
      <c r="B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c r="A600" s="24"/>
      <c r="B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c r="A601" s="24"/>
      <c r="B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c r="A602" s="24"/>
      <c r="B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c r="A603" s="24"/>
      <c r="B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c r="A604" s="24"/>
      <c r="B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c r="A605" s="24"/>
      <c r="B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c r="A606" s="24"/>
      <c r="B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c r="A607" s="24"/>
      <c r="B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c r="A608" s="24"/>
      <c r="B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c r="A609" s="24"/>
      <c r="B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c r="A610" s="24"/>
      <c r="B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c r="A611" s="24"/>
      <c r="B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c r="A612" s="24"/>
      <c r="B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c r="A613" s="24"/>
      <c r="B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c r="A614" s="24"/>
      <c r="B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c r="A615" s="24"/>
      <c r="B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c r="A616" s="24"/>
      <c r="B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c r="A617" s="24"/>
      <c r="B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c r="A618" s="24"/>
      <c r="B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c r="A619" s="24"/>
      <c r="B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c r="A620" s="24"/>
      <c r="B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c r="A621" s="24"/>
      <c r="B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c r="A622" s="24"/>
      <c r="B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c r="A623" s="24"/>
      <c r="B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c r="A624" s="24"/>
      <c r="B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c r="A625" s="24"/>
      <c r="B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c r="A626" s="24"/>
      <c r="B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c r="A627" s="24"/>
      <c r="B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c r="A628" s="24"/>
      <c r="B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c r="A629" s="24"/>
      <c r="B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c r="A630" s="24"/>
      <c r="B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c r="A631" s="24"/>
      <c r="B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c r="A632" s="24"/>
      <c r="B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c r="A633" s="24"/>
      <c r="B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c r="A634" s="24"/>
      <c r="B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c r="A635" s="24"/>
      <c r="B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c r="A636" s="24"/>
      <c r="B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c r="A637" s="24"/>
      <c r="B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c r="A638" s="24"/>
      <c r="B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c r="A639" s="24"/>
      <c r="B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c r="A640" s="24"/>
      <c r="B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c r="A641" s="24"/>
      <c r="B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c r="A642" s="24"/>
      <c r="B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c r="A643" s="24"/>
      <c r="B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c r="A644" s="24"/>
      <c r="B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c r="A645" s="24"/>
      <c r="B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c r="A646" s="24"/>
      <c r="B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c r="A647" s="24"/>
      <c r="B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c r="A648" s="24"/>
      <c r="B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c r="A649" s="24"/>
      <c r="B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c r="A650" s="24"/>
      <c r="B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c r="A651" s="24"/>
      <c r="B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c r="A652" s="24"/>
      <c r="B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c r="A653" s="24"/>
      <c r="B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c r="A654" s="24"/>
      <c r="B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c r="A655" s="24"/>
      <c r="B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c r="A656" s="24"/>
      <c r="B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c r="A657" s="24"/>
      <c r="B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c r="A658" s="24"/>
      <c r="B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c r="A659" s="24"/>
      <c r="B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c r="A660" s="24"/>
      <c r="B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c r="A661" s="24"/>
      <c r="B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c r="A662" s="24"/>
      <c r="B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c r="A663" s="24"/>
      <c r="B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c r="A664" s="24"/>
      <c r="B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c r="A665" s="24"/>
      <c r="B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c r="A666" s="24"/>
      <c r="B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c r="A667" s="24"/>
      <c r="B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c r="A668" s="24"/>
      <c r="B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c r="A669" s="24"/>
      <c r="B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c r="A670" s="24"/>
      <c r="B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c r="A671" s="24"/>
      <c r="B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c r="A672" s="24"/>
      <c r="B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c r="A673" s="24"/>
      <c r="B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c r="A674" s="24"/>
      <c r="B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c r="A675" s="24"/>
      <c r="B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c r="A676" s="24"/>
      <c r="B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c r="A677" s="24"/>
      <c r="B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c r="A678" s="24"/>
      <c r="B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c r="A679" s="24"/>
      <c r="B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c r="A680" s="24"/>
      <c r="B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c r="A681" s="24"/>
      <c r="B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c r="A682" s="24"/>
      <c r="B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c r="A683" s="24"/>
      <c r="B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c r="A684" s="24"/>
      <c r="B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c r="A685" s="24"/>
      <c r="B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c r="A686" s="24"/>
      <c r="B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c r="A687" s="24"/>
      <c r="B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c r="A688" s="24"/>
      <c r="B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c r="A689" s="24"/>
      <c r="B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c r="A690" s="24"/>
      <c r="B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c r="A691" s="24"/>
      <c r="B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c r="A692" s="24"/>
      <c r="B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c r="A693" s="24"/>
      <c r="B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c r="A694" s="24"/>
      <c r="B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c r="A695" s="24"/>
      <c r="B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c r="A696" s="24"/>
      <c r="B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c r="A697" s="24"/>
      <c r="B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c r="A698" s="24"/>
      <c r="B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c r="A699" s="24"/>
      <c r="B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c r="A700" s="24"/>
      <c r="B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c r="A701" s="24"/>
      <c r="B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c r="A702" s="24"/>
      <c r="B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c r="A703" s="24"/>
      <c r="B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c r="A704" s="24"/>
      <c r="B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c r="A705" s="24"/>
      <c r="B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c r="A706" s="24"/>
      <c r="B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c r="A707" s="24"/>
      <c r="B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c r="A708" s="24"/>
      <c r="B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c r="A709" s="24"/>
      <c r="B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c r="A710" s="24"/>
      <c r="B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c r="A711" s="24"/>
      <c r="B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c r="A712" s="24"/>
      <c r="B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c r="A713" s="24"/>
      <c r="B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c r="A714" s="24"/>
      <c r="B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c r="A715" s="24"/>
      <c r="B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c r="A716" s="24"/>
      <c r="B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c r="A717" s="24"/>
      <c r="B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c r="A718" s="24"/>
      <c r="B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c r="A719" s="24"/>
      <c r="B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c r="A720" s="24"/>
      <c r="B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c r="A721" s="24"/>
      <c r="B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c r="A722" s="24"/>
      <c r="B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c r="A723" s="24"/>
      <c r="B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c r="A724" s="24"/>
      <c r="B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c r="A725" s="24"/>
      <c r="B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c r="A726" s="24"/>
      <c r="B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c r="A727" s="24"/>
      <c r="B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c r="A728" s="24"/>
      <c r="B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c r="A729" s="24"/>
      <c r="B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c r="A730" s="24"/>
      <c r="B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c r="A731" s="24"/>
      <c r="B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c r="A732" s="24"/>
      <c r="B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c r="A733" s="24"/>
      <c r="B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c r="A734" s="24"/>
      <c r="B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c r="A735" s="24"/>
      <c r="B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c r="A736" s="24"/>
      <c r="B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c r="A737" s="24"/>
      <c r="B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c r="A738" s="24"/>
      <c r="B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c r="A739" s="24"/>
      <c r="B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c r="A740" s="24"/>
      <c r="B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c r="A741" s="24"/>
      <c r="B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c r="A742" s="24"/>
      <c r="B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c r="A743" s="24"/>
      <c r="B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c r="A744" s="24"/>
      <c r="B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c r="A745" s="24"/>
      <c r="B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c r="A746" s="24"/>
      <c r="B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c r="A747" s="24"/>
      <c r="B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c r="A748" s="24"/>
      <c r="B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c r="A749" s="24"/>
      <c r="B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c r="A750" s="24"/>
      <c r="B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c r="A751" s="24"/>
      <c r="B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c r="A752" s="24"/>
      <c r="B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c r="A753" s="24"/>
      <c r="B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c r="A754" s="24"/>
      <c r="B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c r="A755" s="24"/>
      <c r="B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c r="A756" s="24"/>
      <c r="B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c r="A757" s="24"/>
      <c r="B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c r="A758" s="24"/>
      <c r="B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c r="A759" s="24"/>
      <c r="B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c r="A760" s="24"/>
      <c r="B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c r="A761" s="24"/>
      <c r="B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c r="A762" s="24"/>
      <c r="B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c r="A763" s="24"/>
      <c r="B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c r="A764" s="24"/>
      <c r="B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c r="A765" s="24"/>
      <c r="B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c r="A766" s="24"/>
      <c r="B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c r="A767" s="24"/>
      <c r="B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c r="A768" s="24"/>
      <c r="B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c r="A769" s="24"/>
      <c r="B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c r="A770" s="24"/>
      <c r="B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c r="A771" s="24"/>
      <c r="B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c r="A772" s="24"/>
      <c r="B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c r="A773" s="24"/>
      <c r="B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c r="A774" s="24"/>
      <c r="B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c r="A775" s="24"/>
      <c r="B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c r="A776" s="24"/>
      <c r="B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c r="A777" s="24"/>
      <c r="B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c r="A778" s="24"/>
      <c r="B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c r="A779" s="24"/>
      <c r="B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c r="A780" s="24"/>
      <c r="B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c r="A781" s="24"/>
      <c r="B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c r="A782" s="24"/>
      <c r="B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c r="A783" s="24"/>
      <c r="B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c r="A784" s="24"/>
      <c r="B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c r="A785" s="24"/>
      <c r="B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c r="A786" s="24"/>
      <c r="B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c r="A787" s="24"/>
      <c r="B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c r="A788" s="24"/>
      <c r="B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c r="A789" s="24"/>
      <c r="B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c r="A790" s="24"/>
      <c r="B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c r="A791" s="24"/>
      <c r="B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c r="A792" s="24"/>
      <c r="B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c r="A793" s="24"/>
      <c r="B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c r="A794" s="24"/>
      <c r="B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c r="A795" s="24"/>
      <c r="B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c r="A796" s="24"/>
      <c r="B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c r="A797" s="24"/>
      <c r="B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c r="A798" s="24"/>
      <c r="B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c r="A799" s="24"/>
      <c r="B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c r="A800" s="24"/>
      <c r="B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c r="A801" s="24"/>
      <c r="B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c r="A802" s="24"/>
      <c r="B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c r="A803" s="24"/>
      <c r="B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c r="A804" s="24"/>
      <c r="B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c r="A805" s="24"/>
      <c r="B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c r="A806" s="24"/>
      <c r="B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c r="A807" s="24"/>
      <c r="B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c r="A808" s="24"/>
      <c r="B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c r="A809" s="24"/>
      <c r="B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c r="A810" s="24"/>
      <c r="B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c r="A811" s="24"/>
      <c r="B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c r="A812" s="24"/>
      <c r="B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c r="A813" s="24"/>
      <c r="B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c r="A814" s="24"/>
      <c r="B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c r="A815" s="24"/>
      <c r="B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c r="A816" s="24"/>
      <c r="B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c r="A817" s="24"/>
      <c r="B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c r="A818" s="24"/>
      <c r="B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c r="A819" s="24"/>
      <c r="B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c r="A820" s="24"/>
      <c r="B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c r="A821" s="24"/>
      <c r="B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c r="A822" s="24"/>
      <c r="B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c r="A823" s="24"/>
      <c r="B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c r="A824" s="24"/>
      <c r="B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c r="A825" s="24"/>
      <c r="B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c r="A826" s="24"/>
      <c r="B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c r="A827" s="24"/>
      <c r="B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c r="A828" s="24"/>
      <c r="B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c r="A829" s="24"/>
      <c r="B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c r="A830" s="24"/>
      <c r="B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c r="A831" s="24"/>
      <c r="B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c r="A832" s="24"/>
      <c r="B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c r="A833" s="24"/>
      <c r="B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c r="A834" s="24"/>
      <c r="B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c r="A835" s="24"/>
      <c r="B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c r="A836" s="24"/>
      <c r="B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c r="A837" s="24"/>
      <c r="B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c r="A838" s="24"/>
      <c r="B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c r="A839" s="24"/>
      <c r="B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c r="A840" s="24"/>
      <c r="B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c r="A841" s="24"/>
      <c r="B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c r="A842" s="24"/>
      <c r="B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c r="A843" s="24"/>
      <c r="B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c r="A844" s="24"/>
      <c r="B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c r="A845" s="24"/>
      <c r="B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c r="A846" s="24"/>
      <c r="B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c r="A847" s="24"/>
      <c r="B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c r="A848" s="24"/>
      <c r="B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c r="A849" s="24"/>
      <c r="B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c r="A850" s="24"/>
      <c r="B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c r="A851" s="24"/>
      <c r="B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c r="A852" s="24"/>
      <c r="B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c r="A853" s="24"/>
      <c r="B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c r="A854" s="24"/>
      <c r="B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c r="A855" s="24"/>
      <c r="B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c r="A856" s="24"/>
      <c r="B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c r="A857" s="24"/>
      <c r="B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c r="A858" s="24"/>
      <c r="B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c r="A859" s="24"/>
      <c r="B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c r="A860" s="24"/>
      <c r="B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c r="A861" s="24"/>
      <c r="B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c r="A862" s="24"/>
      <c r="B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c r="A863" s="24"/>
      <c r="B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c r="A864" s="24"/>
      <c r="B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c r="A865" s="24"/>
      <c r="B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c r="A866" s="24"/>
      <c r="B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c r="A867" s="24"/>
      <c r="B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c r="A868" s="24"/>
      <c r="B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c r="A869" s="24"/>
      <c r="B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c r="A870" s="24"/>
      <c r="B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c r="A871" s="24"/>
      <c r="B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c r="A872" s="24"/>
      <c r="B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c r="A873" s="24"/>
      <c r="B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c r="A874" s="24"/>
      <c r="B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c r="A875" s="24"/>
      <c r="B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c r="A876" s="24"/>
      <c r="B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c r="A877" s="24"/>
      <c r="B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c r="A878" s="24"/>
      <c r="B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c r="A879" s="24"/>
      <c r="B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c r="A880" s="24"/>
      <c r="B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c r="A881" s="24"/>
      <c r="B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c r="A882" s="24"/>
      <c r="B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c r="A883" s="24"/>
      <c r="B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c r="A884" s="24"/>
      <c r="B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c r="A885" s="24"/>
      <c r="B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c r="A886" s="24"/>
      <c r="B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c r="A887" s="24"/>
      <c r="B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c r="A888" s="24"/>
      <c r="B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c r="A889" s="24"/>
      <c r="B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c r="A890" s="24"/>
      <c r="B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c r="A891" s="24"/>
      <c r="B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c r="A892" s="24"/>
      <c r="B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c r="A893" s="24"/>
      <c r="B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c r="A894" s="24"/>
      <c r="B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c r="A895" s="24"/>
      <c r="B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c r="A896" s="24"/>
      <c r="B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c r="A897" s="24"/>
      <c r="B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c r="A898" s="24"/>
      <c r="B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c r="A899" s="24"/>
      <c r="B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c r="A900" s="24"/>
      <c r="B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c r="A901" s="24"/>
      <c r="B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c r="A902" s="24"/>
      <c r="B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c r="A903" s="24"/>
      <c r="B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c r="A904" s="24"/>
      <c r="B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c r="A905" s="24"/>
      <c r="B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c r="A906" s="24"/>
      <c r="B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c r="A907" s="24"/>
      <c r="B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c r="A908" s="24"/>
      <c r="B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c r="A909" s="24"/>
      <c r="B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c r="A910" s="24"/>
      <c r="B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c r="A911" s="24"/>
      <c r="B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c r="A912" s="24"/>
      <c r="B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c r="A913" s="24"/>
      <c r="B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c r="A914" s="24"/>
      <c r="B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c r="A915" s="24"/>
      <c r="B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c r="A916" s="24"/>
      <c r="B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c r="A917" s="24"/>
      <c r="B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c r="A918" s="24"/>
      <c r="B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c r="A919" s="24"/>
      <c r="B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c r="A920" s="24"/>
      <c r="B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c r="A921" s="24"/>
      <c r="B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c r="A922" s="24"/>
      <c r="B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c r="A923" s="24"/>
      <c r="B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c r="A924" s="24"/>
      <c r="B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c r="A925" s="24"/>
      <c r="B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c r="A926" s="24"/>
      <c r="B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c r="A927" s="24"/>
      <c r="B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c r="A928" s="24"/>
      <c r="B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c r="A929" s="24"/>
      <c r="B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c r="A930" s="24"/>
      <c r="B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c r="A931" s="24"/>
      <c r="B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c r="A932" s="24"/>
      <c r="B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c r="A933" s="24"/>
      <c r="B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c r="A934" s="24"/>
      <c r="B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c r="A935" s="24"/>
      <c r="B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c r="A936" s="24"/>
      <c r="B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c r="A937" s="24"/>
      <c r="B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c r="A938" s="24"/>
      <c r="B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c r="A939" s="24"/>
      <c r="B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c r="A940" s="24"/>
      <c r="B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c r="A941" s="24"/>
      <c r="B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c r="A942" s="24"/>
      <c r="B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c r="A943" s="24"/>
      <c r="B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c r="A944" s="24"/>
      <c r="B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c r="A945" s="24"/>
      <c r="B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c r="A946" s="24"/>
      <c r="B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c r="A947" s="24"/>
      <c r="B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c r="A948" s="24"/>
      <c r="B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c r="A949" s="24"/>
      <c r="B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c r="A950" s="24"/>
      <c r="B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c r="A951" s="24"/>
      <c r="B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c r="A952" s="24"/>
      <c r="B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c r="A953" s="24"/>
      <c r="B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c r="A954" s="24"/>
      <c r="B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c r="A955" s="24"/>
      <c r="B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c r="A956" s="24"/>
      <c r="B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c r="A957" s="24"/>
      <c r="B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c r="A958" s="24"/>
      <c r="B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c r="A959" s="24"/>
      <c r="B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c r="A960" s="24"/>
      <c r="B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c r="A961" s="24"/>
      <c r="B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c r="A962" s="24"/>
      <c r="B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c r="A963" s="24"/>
      <c r="B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c r="A964" s="24"/>
      <c r="B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c r="A965" s="24"/>
      <c r="B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c r="A966" s="24"/>
      <c r="B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c r="A967" s="24"/>
      <c r="B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c r="A968" s="24"/>
      <c r="B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c r="A969" s="24"/>
      <c r="B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c r="A970" s="24"/>
      <c r="B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c r="A971" s="24"/>
      <c r="B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c r="A972" s="24"/>
      <c r="B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c r="A973" s="24"/>
      <c r="B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c r="A974" s="24"/>
      <c r="B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c r="A975" s="24"/>
      <c r="B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c r="A976" s="24"/>
      <c r="B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c r="A977" s="24"/>
      <c r="B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c r="A978" s="24"/>
      <c r="B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c r="A979" s="24"/>
      <c r="B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c r="A980" s="24"/>
      <c r="B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c r="A981" s="24"/>
      <c r="B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c r="A982" s="24"/>
      <c r="B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c r="A983" s="24"/>
      <c r="B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c r="A984" s="24"/>
      <c r="B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c r="A985" s="24"/>
      <c r="B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c r="A986" s="24"/>
      <c r="B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c r="A987" s="24"/>
      <c r="B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c r="A988" s="24"/>
      <c r="B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c r="A989" s="24"/>
      <c r="B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c r="A990" s="24"/>
      <c r="B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c r="A991" s="24"/>
      <c r="B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c r="A992" s="24"/>
      <c r="B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c r="A993" s="24"/>
      <c r="B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c r="A994" s="24"/>
      <c r="B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c r="A995" s="24"/>
      <c r="B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c r="A996" s="24"/>
      <c r="B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c r="A997" s="24"/>
      <c r="B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c r="A998" s="24"/>
      <c r="B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c r="A999" s="24"/>
      <c r="B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c r="A1000" s="24"/>
      <c r="B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C1:E1"/>
  </mergeCells>
  <pageMargins left="0.75" right="0.75" top="1" bottom="1" header="0.5" footer="0.5"/>
  <pageSetup fitToHeight="0"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sheikh mahmudul</cp:lastModifiedBy>
  <cp:revision/>
  <dcterms:created xsi:type="dcterms:W3CDTF">2025-01-07T03:32:00Z</dcterms:created>
  <dcterms:modified xsi:type="dcterms:W3CDTF">2025-01-10T08:13:17Z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A7C54E80569840ADABDFB3B44D9EE104_12</vt:lpwstr>
  </property>
  <property fmtid="{D5CDD505-2E9C-101B-9397-08002B2CF9AE}" pid="3" name="KSOProductBuildVer">
    <vt:lpwstr>2057-12.2.0.19805</vt:lpwstr>
  </property>
</Properties>
</file>