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<sst xmlns="http://schemas.openxmlformats.org/spreadsheetml/2006/main" count="40" uniqueCount="36">
  <si>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WEATHER REPORT</t>
  </si>
  <si>
    <t>SEARCH HERE</t>
  </si>
  <si>
    <t>MAX TEMPERATURE</t>
  </si>
  <si>
    <t>MIN TEMPERATURE</t>
  </si>
  <si>
    <t>AVERAGE</t>
  </si>
  <si>
    <t>WEEK REPORT</t>
  </si>
  <si>
    <t>GUJRANWALA</t>
  </si>
  <si>
    <t>S.NO</t>
  </si>
  <si>
    <t>CITY</t>
  </si>
  <si>
    <t>MON</t>
  </si>
  <si>
    <t>TUE</t>
  </si>
  <si>
    <t>WED</t>
  </si>
  <si>
    <t>THURS</t>
  </si>
  <si>
    <t>FRI</t>
  </si>
  <si>
    <t>SAT</t>
  </si>
  <si>
    <t>SUN</t>
  </si>
  <si>
    <t xml:space="preserve">AVERAGE </t>
  </si>
  <si>
    <t>KARACHI</t>
  </si>
  <si>
    <t>LAHORE</t>
  </si>
  <si>
    <t>PESHAWAR</t>
  </si>
  <si>
    <t>QUETTA</t>
  </si>
  <si>
    <t>ISLAMABAD</t>
  </si>
  <si>
    <t>FAISLABAD</t>
  </si>
  <si>
    <t>MULTAN</t>
  </si>
  <si>
    <t>SUKKUR</t>
  </si>
  <si>
    <t>RAWALPINDI</t>
  </si>
  <si>
    <t>SARGODHA</t>
  </si>
  <si>
    <t>SIALKOT</t>
  </si>
  <si>
    <t>BHAWALPUR</t>
  </si>
  <si>
    <t>SUKUR</t>
  </si>
  <si>
    <t>LARKANA</t>
  </si>
  <si>
    <t>CHINIOT</t>
  </si>
  <si>
    <t>ATTOCK</t>
  </si>
  <si>
    <t>MUZAFARABAD</t>
  </si>
  <si>
    <t>MIANWALI</t>
  </si>
  <si>
    <t>KASHMIR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</si>
</sst>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3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2" fontId="0" fillId="0" borderId="1" xfId="0" applyNumberFormat="1" applyBorder="1"/>
    <xf numFmtId="0" fontId="0" fillId="0" borderId="2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zoomScale="87" zoomScaleNormal="87" topLeftCell="A4" workbookViewId="0">
      <selection activeCell="E5" sqref="E5"/>
    </sheetView>
  </sheetViews>
  <sheetFormatPr defaultColWidth="9" defaultRowHeight="15"/>
  <cols>
    <col min="2" max="2" width="18.7142857142857" customWidth="1"/>
    <col min="3" max="3" width="18.5714285714286" customWidth="1"/>
    <col min="4" max="4" width="18.1428571428571" customWidth="1"/>
    <col min="5" max="5" width="12.8571428571429"/>
    <col min="6" max="6" width="13.5714285714286" customWidth="1"/>
    <col min="10" max="10" width="23.8571428571429" customWidth="1"/>
    <col min="11" max="11" width="23.4285714285714" customWidth="1"/>
    <col min="12" max="12" width="12.2857142857143" customWidth="1"/>
    <col min="13" max="13" width="17.1428571428571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4" t="s">
        <v>6</v>
      </c>
      <c r="C5" s="4">
        <f>VLOOKUP(B5,B7:M27,9,FALSE)</f>
        <v>29</v>
      </c>
      <c r="D5" s="4">
        <f>VLOOKUP(B5,B7:M27,10,FALSE)</f>
        <v>2</v>
      </c>
      <c r="E5" s="5">
        <f>VLOOKUP(B5,B7:M27,11,FALSE)</f>
        <v>18.5714285714286</v>
      </c>
      <c r="F5" s="4" t="str">
        <f>VLOOKUP(B5,B7:M27,12,FALSE)</f>
        <v>COLD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8.75" spans="1:17">
      <c r="A7" s="6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2</v>
      </c>
      <c r="K7" s="6" t="s">
        <v>3</v>
      </c>
      <c r="L7" s="6" t="s">
        <v>16</v>
      </c>
      <c r="M7" s="6" t="s">
        <v>5</v>
      </c>
      <c r="N7" s="9"/>
      <c r="O7" s="9"/>
      <c r="P7" s="9"/>
      <c r="Q7" s="9"/>
    </row>
    <row r="8" spans="1:17">
      <c r="A8" s="7">
        <v>1</v>
      </c>
      <c r="B8" s="7" t="s">
        <v>17</v>
      </c>
      <c r="C8" s="7">
        <v>29</v>
      </c>
      <c r="D8" s="7">
        <v>30</v>
      </c>
      <c r="E8" s="7">
        <v>29</v>
      </c>
      <c r="F8" s="7">
        <v>32</v>
      </c>
      <c r="G8" s="7">
        <v>31</v>
      </c>
      <c r="H8" s="7">
        <v>32</v>
      </c>
      <c r="I8" s="7">
        <v>31</v>
      </c>
      <c r="J8" s="7">
        <f>MAX(C8:I8)</f>
        <v>32</v>
      </c>
      <c r="K8" s="7">
        <f>MIN(C8:I8)</f>
        <v>29</v>
      </c>
      <c r="L8" s="10">
        <f>AVERAGE(C8:I8)</f>
        <v>30.5714285714286</v>
      </c>
      <c r="M8" s="7" t="str">
        <f>IF(L8&gt;30,"HOT",IF(L8&gt;20,"NORMAL","COLD"))</f>
        <v>HOT</v>
      </c>
      <c r="N8" s="9"/>
      <c r="O8" s="9"/>
      <c r="P8" s="9"/>
      <c r="Q8" s="9"/>
    </row>
    <row r="9" spans="1:17">
      <c r="A9" s="7">
        <v>2</v>
      </c>
      <c r="B9" s="7" t="s">
        <v>18</v>
      </c>
      <c r="C9" s="7">
        <v>33</v>
      </c>
      <c r="D9" s="7">
        <v>25</v>
      </c>
      <c r="E9" s="7">
        <v>29</v>
      </c>
      <c r="F9" s="7">
        <v>26</v>
      </c>
      <c r="G9" s="7">
        <v>31</v>
      </c>
      <c r="H9" s="7">
        <v>33</v>
      </c>
      <c r="I9" s="7">
        <v>32</v>
      </c>
      <c r="J9" s="7">
        <f t="shared" ref="J9:J27" si="0">MAX(C9:I9)</f>
        <v>33</v>
      </c>
      <c r="K9" s="7">
        <f t="shared" ref="K9:K27" si="1">MIN(C9:I9)</f>
        <v>25</v>
      </c>
      <c r="L9" s="10">
        <f t="shared" ref="L9:L27" si="2">AVERAGE(C9:I9)</f>
        <v>29.8571428571429</v>
      </c>
      <c r="M9" s="7" t="str">
        <f t="shared" ref="M9:M18" si="3">IF(L9&gt;30,"HOT",IF(L9&gt;20,"NORMAL","COLD"))</f>
        <v>NORMAL</v>
      </c>
      <c r="N9" s="9"/>
      <c r="O9" s="9"/>
      <c r="P9" s="9"/>
      <c r="Q9" s="9"/>
    </row>
    <row r="10" spans="1:17">
      <c r="A10" s="7">
        <v>3</v>
      </c>
      <c r="B10" s="7" t="s">
        <v>19</v>
      </c>
      <c r="C10" s="7">
        <v>24</v>
      </c>
      <c r="D10" s="7">
        <v>29</v>
      </c>
      <c r="E10" s="7">
        <v>23</v>
      </c>
      <c r="F10" s="7">
        <v>24</v>
      </c>
      <c r="G10" s="7">
        <v>23</v>
      </c>
      <c r="H10" s="7">
        <v>25</v>
      </c>
      <c r="I10" s="7">
        <v>22</v>
      </c>
      <c r="J10" s="7">
        <f t="shared" si="0"/>
        <v>29</v>
      </c>
      <c r="K10" s="7">
        <f t="shared" si="1"/>
        <v>22</v>
      </c>
      <c r="L10" s="10">
        <f t="shared" si="2"/>
        <v>24.2857142857143</v>
      </c>
      <c r="M10" s="7" t="str">
        <f t="shared" si="3"/>
        <v>NORMAL</v>
      </c>
      <c r="N10" s="9"/>
      <c r="O10" s="9"/>
      <c r="P10" s="9"/>
      <c r="Q10" s="9"/>
    </row>
    <row r="11" spans="1:17">
      <c r="A11" s="7">
        <v>4</v>
      </c>
      <c r="B11" s="7" t="s">
        <v>20</v>
      </c>
      <c r="C11" s="7">
        <v>24</v>
      </c>
      <c r="D11" s="7">
        <v>23</v>
      </c>
      <c r="E11" s="7">
        <v>15</v>
      </c>
      <c r="F11" s="7">
        <v>20</v>
      </c>
      <c r="G11" s="7">
        <v>20</v>
      </c>
      <c r="H11" s="7">
        <v>27</v>
      </c>
      <c r="I11" s="7">
        <v>21</v>
      </c>
      <c r="J11" s="7">
        <f t="shared" si="0"/>
        <v>27</v>
      </c>
      <c r="K11" s="7">
        <f t="shared" si="1"/>
        <v>15</v>
      </c>
      <c r="L11" s="10">
        <f t="shared" si="2"/>
        <v>21.4285714285714</v>
      </c>
      <c r="M11" s="7" t="str">
        <f t="shared" si="3"/>
        <v>NORMAL</v>
      </c>
      <c r="N11" s="9"/>
      <c r="O11" s="9"/>
      <c r="P11" s="9"/>
      <c r="Q11" s="9"/>
    </row>
    <row r="12" spans="1:17">
      <c r="A12" s="7">
        <v>5</v>
      </c>
      <c r="B12" s="7" t="s">
        <v>21</v>
      </c>
      <c r="C12" s="7">
        <v>28</v>
      </c>
      <c r="D12" s="7">
        <v>14</v>
      </c>
      <c r="E12" s="7">
        <v>27</v>
      </c>
      <c r="F12" s="7">
        <v>22</v>
      </c>
      <c r="G12" s="7">
        <v>26</v>
      </c>
      <c r="H12" s="7">
        <v>11</v>
      </c>
      <c r="I12" s="7">
        <v>25</v>
      </c>
      <c r="J12" s="7">
        <f t="shared" si="0"/>
        <v>28</v>
      </c>
      <c r="K12" s="7">
        <f t="shared" si="1"/>
        <v>11</v>
      </c>
      <c r="L12" s="10">
        <f t="shared" si="2"/>
        <v>21.8571428571429</v>
      </c>
      <c r="M12" s="7" t="str">
        <f t="shared" si="3"/>
        <v>NORMAL</v>
      </c>
      <c r="N12" s="9"/>
      <c r="O12" s="9"/>
      <c r="P12" s="9"/>
      <c r="Q12" s="9"/>
    </row>
    <row r="13" spans="1:17">
      <c r="A13" s="7">
        <v>6</v>
      </c>
      <c r="B13" s="7" t="s">
        <v>22</v>
      </c>
      <c r="C13" s="7">
        <v>15</v>
      </c>
      <c r="D13" s="7">
        <v>23</v>
      </c>
      <c r="E13" s="7">
        <v>17</v>
      </c>
      <c r="F13" s="7">
        <v>10</v>
      </c>
      <c r="G13" s="7">
        <v>22</v>
      </c>
      <c r="H13" s="7">
        <v>21</v>
      </c>
      <c r="I13" s="7">
        <v>10</v>
      </c>
      <c r="J13" s="7">
        <f t="shared" si="0"/>
        <v>23</v>
      </c>
      <c r="K13" s="7">
        <f t="shared" si="1"/>
        <v>10</v>
      </c>
      <c r="L13" s="10">
        <f t="shared" si="2"/>
        <v>16.8571428571429</v>
      </c>
      <c r="M13" s="7" t="str">
        <f t="shared" si="3"/>
        <v>COLD</v>
      </c>
      <c r="N13" s="9"/>
      <c r="O13" s="9"/>
      <c r="P13" s="9"/>
      <c r="Q13" s="9"/>
    </row>
    <row r="14" spans="1:17">
      <c r="A14" s="7">
        <v>7</v>
      </c>
      <c r="B14" s="7" t="s">
        <v>23</v>
      </c>
      <c r="C14" s="7">
        <v>10</v>
      </c>
      <c r="D14" s="7">
        <v>32</v>
      </c>
      <c r="E14" s="7">
        <v>14</v>
      </c>
      <c r="F14" s="7">
        <v>6</v>
      </c>
      <c r="G14" s="7">
        <v>10</v>
      </c>
      <c r="H14" s="7">
        <v>29</v>
      </c>
      <c r="I14" s="7">
        <v>31</v>
      </c>
      <c r="J14" s="7">
        <f t="shared" si="0"/>
        <v>32</v>
      </c>
      <c r="K14" s="7">
        <f t="shared" si="1"/>
        <v>6</v>
      </c>
      <c r="L14" s="10">
        <f t="shared" si="2"/>
        <v>18.8571428571429</v>
      </c>
      <c r="M14" s="7" t="str">
        <f t="shared" si="3"/>
        <v>COLD</v>
      </c>
      <c r="N14" s="9"/>
      <c r="O14" s="9"/>
      <c r="P14" s="9"/>
      <c r="Q14" s="9"/>
    </row>
    <row r="15" spans="1:17">
      <c r="A15" s="7">
        <v>8</v>
      </c>
      <c r="B15" s="7" t="s">
        <v>24</v>
      </c>
      <c r="C15" s="7">
        <v>20</v>
      </c>
      <c r="D15" s="7">
        <v>0</v>
      </c>
      <c r="E15" s="7">
        <v>18</v>
      </c>
      <c r="F15" s="7">
        <v>17</v>
      </c>
      <c r="G15" s="7">
        <v>7</v>
      </c>
      <c r="H15" s="7">
        <v>1</v>
      </c>
      <c r="I15" s="7">
        <v>17</v>
      </c>
      <c r="J15" s="7">
        <f t="shared" si="0"/>
        <v>20</v>
      </c>
      <c r="K15" s="7">
        <f t="shared" si="1"/>
        <v>0</v>
      </c>
      <c r="L15" s="10">
        <f t="shared" si="2"/>
        <v>11.4285714285714</v>
      </c>
      <c r="M15" s="7" t="str">
        <f t="shared" si="3"/>
        <v>COLD</v>
      </c>
      <c r="N15" s="9"/>
      <c r="O15" s="9"/>
      <c r="P15" s="9"/>
      <c r="Q15" s="9"/>
    </row>
    <row r="16" spans="1:17">
      <c r="A16" s="7">
        <v>9</v>
      </c>
      <c r="B16" s="7" t="s">
        <v>25</v>
      </c>
      <c r="C16" s="7">
        <v>6</v>
      </c>
      <c r="D16" s="7">
        <v>13</v>
      </c>
      <c r="E16" s="7">
        <v>10</v>
      </c>
      <c r="F16" s="7">
        <v>5</v>
      </c>
      <c r="G16" s="7">
        <v>27</v>
      </c>
      <c r="H16" s="7">
        <v>28</v>
      </c>
      <c r="I16" s="7">
        <v>9</v>
      </c>
      <c r="J16" s="7">
        <f t="shared" si="0"/>
        <v>28</v>
      </c>
      <c r="K16" s="7">
        <f t="shared" si="1"/>
        <v>5</v>
      </c>
      <c r="L16" s="10">
        <f t="shared" si="2"/>
        <v>14</v>
      </c>
      <c r="M16" s="7" t="str">
        <f t="shared" si="3"/>
        <v>COLD</v>
      </c>
      <c r="N16" s="9"/>
      <c r="O16" s="9"/>
      <c r="P16" s="9"/>
      <c r="Q16" s="9"/>
    </row>
    <row r="17" spans="1:17">
      <c r="A17" s="7">
        <v>10</v>
      </c>
      <c r="B17" s="7" t="s">
        <v>6</v>
      </c>
      <c r="C17" s="7">
        <v>2</v>
      </c>
      <c r="D17" s="7">
        <v>21</v>
      </c>
      <c r="E17" s="7">
        <v>22</v>
      </c>
      <c r="F17" s="7">
        <v>16</v>
      </c>
      <c r="G17" s="7">
        <v>15</v>
      </c>
      <c r="H17" s="7">
        <v>29</v>
      </c>
      <c r="I17" s="7">
        <v>25</v>
      </c>
      <c r="J17" s="7">
        <f t="shared" si="0"/>
        <v>29</v>
      </c>
      <c r="K17" s="7">
        <f t="shared" si="1"/>
        <v>2</v>
      </c>
      <c r="L17" s="10">
        <f t="shared" si="2"/>
        <v>18.5714285714286</v>
      </c>
      <c r="M17" s="7" t="str">
        <f t="shared" si="3"/>
        <v>COLD</v>
      </c>
      <c r="N17" s="9"/>
      <c r="O17" s="9"/>
      <c r="P17" s="9"/>
      <c r="Q17" s="9"/>
    </row>
    <row r="18" spans="1:17">
      <c r="A18" s="7">
        <v>11</v>
      </c>
      <c r="B18" s="7" t="s">
        <v>26</v>
      </c>
      <c r="C18" s="7">
        <v>35</v>
      </c>
      <c r="D18" s="7">
        <v>21</v>
      </c>
      <c r="E18" s="7">
        <v>18</v>
      </c>
      <c r="F18" s="7">
        <v>22</v>
      </c>
      <c r="G18" s="7">
        <v>23</v>
      </c>
      <c r="H18" s="7">
        <v>7</v>
      </c>
      <c r="I18" s="7">
        <v>16</v>
      </c>
      <c r="J18" s="7">
        <f t="shared" si="0"/>
        <v>35</v>
      </c>
      <c r="K18" s="7">
        <f t="shared" si="1"/>
        <v>7</v>
      </c>
      <c r="L18" s="10">
        <f t="shared" si="2"/>
        <v>20.2857142857143</v>
      </c>
      <c r="M18" s="7" t="str">
        <f t="shared" si="3"/>
        <v>NORMAL</v>
      </c>
      <c r="N18" s="9"/>
      <c r="O18" s="9"/>
      <c r="P18" s="9"/>
      <c r="Q18" s="9"/>
    </row>
    <row r="19" spans="1:17">
      <c r="A19" s="7">
        <v>12</v>
      </c>
      <c r="B19" s="7" t="s">
        <v>27</v>
      </c>
      <c r="C19" s="7">
        <v>18</v>
      </c>
      <c r="D19" s="7">
        <v>24</v>
      </c>
      <c r="E19" s="7">
        <v>16</v>
      </c>
      <c r="F19" s="7">
        <v>28</v>
      </c>
      <c r="G19" s="7">
        <v>28</v>
      </c>
      <c r="H19" s="7">
        <v>11</v>
      </c>
      <c r="I19" s="7">
        <v>20</v>
      </c>
      <c r="J19" s="7">
        <f t="shared" si="0"/>
        <v>28</v>
      </c>
      <c r="K19" s="7">
        <f t="shared" si="1"/>
        <v>11</v>
      </c>
      <c r="L19" s="10">
        <f t="shared" si="2"/>
        <v>20.7142857142857</v>
      </c>
      <c r="M19" s="7" t="str">
        <f t="shared" ref="M19:M27" si="4">IF(L19&gt;30,"HOT",IF(L19&gt;20,"NORMAL","COLD"))</f>
        <v>NORMAL</v>
      </c>
      <c r="N19" s="9"/>
      <c r="O19" s="9"/>
      <c r="P19" s="9"/>
      <c r="Q19" s="9"/>
    </row>
    <row r="20" spans="1:17">
      <c r="A20" s="7">
        <v>13</v>
      </c>
      <c r="B20" s="7" t="s">
        <v>28</v>
      </c>
      <c r="C20" s="7">
        <v>13</v>
      </c>
      <c r="D20" s="7">
        <v>8</v>
      </c>
      <c r="E20" s="7">
        <v>15</v>
      </c>
      <c r="F20" s="7">
        <v>20</v>
      </c>
      <c r="G20" s="7">
        <v>4</v>
      </c>
      <c r="H20" s="7">
        <v>7</v>
      </c>
      <c r="I20" s="7">
        <v>16</v>
      </c>
      <c r="J20" s="7">
        <f t="shared" si="0"/>
        <v>20</v>
      </c>
      <c r="K20" s="7">
        <f t="shared" si="1"/>
        <v>4</v>
      </c>
      <c r="L20" s="10">
        <f t="shared" si="2"/>
        <v>11.8571428571429</v>
      </c>
      <c r="M20" s="7" t="str">
        <f t="shared" si="4"/>
        <v>COLD</v>
      </c>
      <c r="N20" s="9"/>
      <c r="O20" s="9"/>
      <c r="P20" s="9"/>
      <c r="Q20" s="9"/>
    </row>
    <row r="21" spans="1:17">
      <c r="A21" s="7">
        <v>14</v>
      </c>
      <c r="B21" s="7" t="s">
        <v>29</v>
      </c>
      <c r="C21" s="7">
        <v>4</v>
      </c>
      <c r="D21" s="7">
        <v>12</v>
      </c>
      <c r="E21" s="7">
        <v>19</v>
      </c>
      <c r="F21" s="7">
        <v>4</v>
      </c>
      <c r="G21" s="7">
        <v>17</v>
      </c>
      <c r="H21" s="7">
        <v>12</v>
      </c>
      <c r="I21" s="7">
        <v>6</v>
      </c>
      <c r="J21" s="7">
        <f t="shared" si="0"/>
        <v>19</v>
      </c>
      <c r="K21" s="7">
        <f t="shared" si="1"/>
        <v>4</v>
      </c>
      <c r="L21" s="10">
        <f t="shared" si="2"/>
        <v>10.5714285714286</v>
      </c>
      <c r="M21" s="7" t="str">
        <f t="shared" si="4"/>
        <v>COLD</v>
      </c>
      <c r="N21" s="9"/>
      <c r="O21" s="9"/>
      <c r="P21" s="9"/>
      <c r="Q21" s="9"/>
    </row>
    <row r="22" spans="1:17">
      <c r="A22" s="7">
        <v>15</v>
      </c>
      <c r="B22" s="7" t="s">
        <v>30</v>
      </c>
      <c r="C22" s="7">
        <v>17</v>
      </c>
      <c r="D22" s="7">
        <v>7</v>
      </c>
      <c r="E22" s="7">
        <v>19</v>
      </c>
      <c r="F22" s="7">
        <v>10</v>
      </c>
      <c r="G22" s="7">
        <v>1</v>
      </c>
      <c r="H22" s="7">
        <v>16</v>
      </c>
      <c r="I22" s="7">
        <v>24</v>
      </c>
      <c r="J22" s="7">
        <f t="shared" si="0"/>
        <v>24</v>
      </c>
      <c r="K22" s="7">
        <f t="shared" si="1"/>
        <v>1</v>
      </c>
      <c r="L22" s="10">
        <f t="shared" si="2"/>
        <v>13.4285714285714</v>
      </c>
      <c r="M22" s="7" t="str">
        <f t="shared" si="4"/>
        <v>COLD</v>
      </c>
      <c r="N22" s="9"/>
      <c r="O22" s="9"/>
      <c r="P22" s="9"/>
      <c r="Q22" s="9"/>
    </row>
    <row r="23" spans="1:17">
      <c r="A23" s="7">
        <v>16</v>
      </c>
      <c r="B23" s="7" t="s">
        <v>31</v>
      </c>
      <c r="C23" s="7">
        <v>9</v>
      </c>
      <c r="D23" s="7">
        <v>20</v>
      </c>
      <c r="E23" s="7">
        <v>2</v>
      </c>
      <c r="F23" s="7">
        <v>21</v>
      </c>
      <c r="G23" s="7">
        <v>25</v>
      </c>
      <c r="H23" s="7">
        <v>26</v>
      </c>
      <c r="I23" s="7">
        <v>9</v>
      </c>
      <c r="J23" s="7">
        <f t="shared" si="0"/>
        <v>26</v>
      </c>
      <c r="K23" s="7">
        <f t="shared" si="1"/>
        <v>2</v>
      </c>
      <c r="L23" s="10">
        <f t="shared" si="2"/>
        <v>16</v>
      </c>
      <c r="M23" s="7" t="str">
        <f t="shared" si="4"/>
        <v>COLD</v>
      </c>
      <c r="N23" s="9"/>
      <c r="O23" s="9"/>
      <c r="P23" s="9"/>
      <c r="Q23" s="9"/>
    </row>
    <row r="24" spans="1:17">
      <c r="A24" s="7">
        <v>17</v>
      </c>
      <c r="B24" s="7" t="s">
        <v>32</v>
      </c>
      <c r="C24" s="7">
        <v>5</v>
      </c>
      <c r="D24" s="7">
        <v>0</v>
      </c>
      <c r="E24" s="7">
        <v>3</v>
      </c>
      <c r="F24" s="7">
        <v>2</v>
      </c>
      <c r="G24" s="7">
        <v>2</v>
      </c>
      <c r="H24" s="7">
        <v>9</v>
      </c>
      <c r="I24" s="7">
        <v>4</v>
      </c>
      <c r="J24" s="7">
        <f t="shared" si="0"/>
        <v>9</v>
      </c>
      <c r="K24" s="7">
        <f t="shared" si="1"/>
        <v>0</v>
      </c>
      <c r="L24" s="10">
        <f t="shared" si="2"/>
        <v>3.57142857142857</v>
      </c>
      <c r="M24" s="7" t="str">
        <f t="shared" si="4"/>
        <v>COLD</v>
      </c>
      <c r="N24" s="9"/>
      <c r="O24" s="9"/>
      <c r="P24" s="9"/>
      <c r="Q24" s="9"/>
    </row>
    <row r="25" spans="1:17">
      <c r="A25" s="7">
        <v>18</v>
      </c>
      <c r="B25" s="7" t="s">
        <v>33</v>
      </c>
      <c r="C25" s="7">
        <v>3</v>
      </c>
      <c r="D25" s="7">
        <v>12</v>
      </c>
      <c r="E25" s="7">
        <v>3</v>
      </c>
      <c r="F25" s="7">
        <v>13</v>
      </c>
      <c r="G25" s="7">
        <v>11</v>
      </c>
      <c r="H25" s="7">
        <v>2</v>
      </c>
      <c r="I25" s="7">
        <v>2</v>
      </c>
      <c r="J25" s="7">
        <f t="shared" si="0"/>
        <v>13</v>
      </c>
      <c r="K25" s="7">
        <f t="shared" si="1"/>
        <v>2</v>
      </c>
      <c r="L25" s="10">
        <f t="shared" si="2"/>
        <v>6.57142857142857</v>
      </c>
      <c r="M25" s="7" t="str">
        <f t="shared" si="4"/>
        <v>COLD</v>
      </c>
      <c r="N25" s="9"/>
      <c r="O25" s="9"/>
      <c r="P25" s="9"/>
      <c r="Q25" s="9"/>
    </row>
    <row r="26" spans="1:17">
      <c r="A26" s="8">
        <v>19</v>
      </c>
      <c r="B26" s="8" t="s">
        <v>34</v>
      </c>
      <c r="C26" s="7">
        <v>20</v>
      </c>
      <c r="D26" s="7">
        <v>4</v>
      </c>
      <c r="E26" s="7">
        <v>2</v>
      </c>
      <c r="F26" s="7">
        <v>0</v>
      </c>
      <c r="G26" s="7">
        <v>30</v>
      </c>
      <c r="H26" s="7">
        <v>3</v>
      </c>
      <c r="I26" s="7">
        <v>5</v>
      </c>
      <c r="J26" s="7">
        <f t="shared" si="0"/>
        <v>30</v>
      </c>
      <c r="K26" s="7">
        <f t="shared" si="1"/>
        <v>0</v>
      </c>
      <c r="L26" s="10">
        <f t="shared" si="2"/>
        <v>9.14285714285714</v>
      </c>
      <c r="M26" s="7" t="str">
        <f t="shared" si="4"/>
        <v>COLD</v>
      </c>
      <c r="N26" s="9"/>
      <c r="O26" s="9"/>
      <c r="P26" s="9"/>
      <c r="Q26" s="9"/>
    </row>
    <row r="27" spans="1:17">
      <c r="A27" s="7">
        <v>20</v>
      </c>
      <c r="B27" s="7" t="s">
        <v>35</v>
      </c>
      <c r="C27" s="7">
        <v>0</v>
      </c>
      <c r="D27" s="7">
        <v>4</v>
      </c>
      <c r="E27" s="7">
        <v>8</v>
      </c>
      <c r="F27" s="7">
        <v>6</v>
      </c>
      <c r="G27" s="7">
        <v>10</v>
      </c>
      <c r="H27" s="7">
        <v>8</v>
      </c>
      <c r="I27" s="7">
        <v>9</v>
      </c>
      <c r="J27" s="7">
        <f t="shared" si="0"/>
        <v>10</v>
      </c>
      <c r="K27" s="7">
        <f t="shared" si="1"/>
        <v>0</v>
      </c>
      <c r="L27" s="10">
        <f t="shared" si="2"/>
        <v>6.42857142857143</v>
      </c>
      <c r="M27" s="7" t="str">
        <f t="shared" si="4"/>
        <v>COLD</v>
      </c>
      <c r="N27" s="9"/>
      <c r="O27" s="9"/>
      <c r="P27" s="9"/>
      <c r="Q27" s="9"/>
    </row>
    <row r="28" spans="13:13">
      <c r="M28" s="11"/>
    </row>
  </sheetData>
  <mergeCells count="1">
    <mergeCell ref="A1:P3"/>
  </mergeCells>
  <conditionalFormatting sqref="C8:I27">
    <cfRule type="cellIs" dxfId="0" priority="1" operator="between">
      <formula>0</formula>
      <formula>10</formula>
    </cfRule>
    <cfRule type="cellIs" dxfId="1" priority="2" operator="lessThan">
      <formula>30</formula>
    </cfRule>
    <cfRule type="cellIs" dxfId="2" priority="3" operator="greaterThan">
      <formula>25</formula>
    </cfRule>
    <cfRule type="cellIs" dxfId="2" priority="4" operator="greaterThan">
      <formula>25</formula>
    </cfRule>
    <cfRule type="cellIs" dxfId="1" priority="5" operator="between">
      <formula>20</formula>
      <formula>35</formula>
    </cfRule>
    <cfRule type="cellIs" dxfId="0" priority="6" operator="lessThan">
      <formula>20</formula>
    </cfRule>
    <cfRule type="cellIs" dxfId="2" priority="7" operator="greaterThan">
      <formula>35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</dc:creator>
  <cp:lastModifiedBy>op</cp:lastModifiedBy>
  <dcterms:created xsi:type="dcterms:W3CDTF">2024-12-05T18:50:00Z</dcterms:created>
  <dcterms:modified xsi:type="dcterms:W3CDTF">2024-12-06T20:48:56Z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94EF7FF0DED94C8A8DCD9C139D09F071_12</vt:lpwstr>
  </property>
  <property fmtid="{D5CDD505-2E9C-101B-9397-08002B2CF9AE}" pid="3" name="KSOProductBuildVer">
    <vt:lpwstr>1033-12.2.0.18911</vt:lpwstr>
  </property>
</Properties>
</file>