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Perez\Downloads\"/>
    </mc:Choice>
  </mc:AlternateContent>
  <xr:revisionPtr revIDLastSave="0" documentId="13_ncr:1_{514FA6C7-998E-49F2-885C-6C196C5C6F52}" xr6:coauthVersionLast="47" xr6:coauthVersionMax="47" xr10:uidLastSave="{00000000-0000-0000-0000-000000000000}"/>
  <bookViews>
    <workbookView xWindow="-28920" yWindow="1080" windowWidth="29040" windowHeight="15990" activeTab="3" xr2:uid="{DACDCADD-E06E-4CE9-B6AF-4A730FCE4CFB}"/>
  </bookViews>
  <sheets>
    <sheet name="All Data" sheetId="6" r:id="rId1"/>
    <sheet name="Regression Outputs" sheetId="7" r:id="rId2"/>
    <sheet name="NEW REG TOTAL CRIME" sheetId="9" r:id="rId3"/>
    <sheet name="NEW REG VIOLENT CRIME" sheetId="10" r:id="rId4"/>
    <sheet name="LAST REG Violent Crime" sheetId="12" r:id="rId5"/>
    <sheet name="NEW REG PROPERTY CRIME" sheetId="11" r:id="rId6"/>
    <sheet name="Crime" sheetId="1" r:id="rId7"/>
    <sheet name="GDP Per Capita Growth" sheetId="2" r:id="rId8"/>
    <sheet name="Unemployment Rate" sheetId="3" r:id="rId9"/>
    <sheet name="Inflation Rate" sheetId="4" r:id="rId10"/>
    <sheet name="Interest Rate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2" i="6" l="1" a="1"/>
  <c r="AI2" i="6" s="1"/>
  <c r="AH2" i="6" a="1"/>
  <c r="AH2" i="6" s="1"/>
  <c r="AG60" i="6"/>
  <c r="AG59" i="6"/>
  <c r="AG58" i="6"/>
  <c r="AG57" i="6"/>
  <c r="AG56" i="6"/>
  <c r="AG55" i="6"/>
  <c r="AG54" i="6"/>
  <c r="AG53" i="6"/>
  <c r="AG52" i="6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7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2" i="6"/>
  <c r="AG11" i="6"/>
  <c r="AG10" i="6"/>
  <c r="AG9" i="6"/>
  <c r="AG8" i="6"/>
  <c r="AG7" i="6"/>
  <c r="AG6" i="6"/>
  <c r="AG5" i="6"/>
  <c r="AG4" i="6"/>
  <c r="AG3" i="6"/>
  <c r="AG2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C61" i="6"/>
  <c r="AC62" i="6"/>
  <c r="AC63" i="6"/>
  <c r="AE2" i="6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<sst xmlns="http://schemas.openxmlformats.org/spreadsheetml/2006/main" count="1537" uniqueCount="654">
  <si>
    <t>Year </t>
  </si>
  <si>
    <t>Population </t>
  </si>
  <si>
    <t>Total </t>
  </si>
  <si>
    <t>Violent </t>
  </si>
  <si>
    <t>Property </t>
  </si>
  <si>
    <t>Murder </t>
  </si>
  <si>
    <t>Robbery </t>
  </si>
  <si>
    <t>Burglary </t>
  </si>
  <si>
    <t>1960 </t>
  </si>
  <si>
    <t>179,323,175 </t>
  </si>
  <si>
    <t>1,887.2 </t>
  </si>
  <si>
    <t>160.9 </t>
  </si>
  <si>
    <t>1,726.3 </t>
  </si>
  <si>
    <t>5.1 </t>
  </si>
  <si>
    <t>9.6 </t>
  </si>
  <si>
    <t>60.1 </t>
  </si>
  <si>
    <t>86.1 </t>
  </si>
  <si>
    <t>508.6 </t>
  </si>
  <si>
    <t>1,034.7 </t>
  </si>
  <si>
    <t>183.0 </t>
  </si>
  <si>
    <t>1961 </t>
  </si>
  <si>
    <t>182,992,000 </t>
  </si>
  <si>
    <t>1,906.1 </t>
  </si>
  <si>
    <t>158.1 </t>
  </si>
  <si>
    <t>1,747.9 </t>
  </si>
  <si>
    <t>4.8 </t>
  </si>
  <si>
    <t>9.4 </t>
  </si>
  <si>
    <t>58.3 </t>
  </si>
  <si>
    <t>85.7 </t>
  </si>
  <si>
    <t>518.9 </t>
  </si>
  <si>
    <t>1,045.4 </t>
  </si>
  <si>
    <t>183.6 </t>
  </si>
  <si>
    <t>1962 </t>
  </si>
  <si>
    <t>185,771,000 </t>
  </si>
  <si>
    <t>2,019.8 </t>
  </si>
  <si>
    <t>162.3 </t>
  </si>
  <si>
    <t>1,857.5 </t>
  </si>
  <si>
    <t>4.6 </t>
  </si>
  <si>
    <t>59.7 </t>
  </si>
  <si>
    <t>88.6 </t>
  </si>
  <si>
    <t>535.2 </t>
  </si>
  <si>
    <t>1,124.8 </t>
  </si>
  <si>
    <t>197.4 </t>
  </si>
  <si>
    <t>1963 </t>
  </si>
  <si>
    <t>188,483,000 </t>
  </si>
  <si>
    <t>2,180.3 </t>
  </si>
  <si>
    <t>168.2 </t>
  </si>
  <si>
    <t>2,012.1 </t>
  </si>
  <si>
    <t>61.8 </t>
  </si>
  <si>
    <t>92.4 </t>
  </si>
  <si>
    <t>576.4 </t>
  </si>
  <si>
    <t>1,219.1 </t>
  </si>
  <si>
    <t>216.6 </t>
  </si>
  <si>
    <t>1964 </t>
  </si>
  <si>
    <t>191,141,000 </t>
  </si>
  <si>
    <t>2,388.1 </t>
  </si>
  <si>
    <t>190.6 </t>
  </si>
  <si>
    <t>2,197.5 </t>
  </si>
  <si>
    <t>4.9 </t>
  </si>
  <si>
    <t>11.2 </t>
  </si>
  <si>
    <t>68.2 </t>
  </si>
  <si>
    <t>106.2 </t>
  </si>
  <si>
    <t>634.7 </t>
  </si>
  <si>
    <t>1,315.5 </t>
  </si>
  <si>
    <t>247.4 </t>
  </si>
  <si>
    <t>1965 </t>
  </si>
  <si>
    <t>193,526,000 </t>
  </si>
  <si>
    <t>2,449.0 </t>
  </si>
  <si>
    <t>200.2 </t>
  </si>
  <si>
    <t>2,248.8 </t>
  </si>
  <si>
    <t>12.1 </t>
  </si>
  <si>
    <t>71.7 </t>
  </si>
  <si>
    <t>111.3 </t>
  </si>
  <si>
    <t>662.7 </t>
  </si>
  <si>
    <t>256.8 </t>
  </si>
  <si>
    <t>1966 </t>
  </si>
  <si>
    <t>195,576,000 </t>
  </si>
  <si>
    <t>2,670.8 </t>
  </si>
  <si>
    <t>220.0 </t>
  </si>
  <si>
    <t>2,450.9 </t>
  </si>
  <si>
    <t>5.6 </t>
  </si>
  <si>
    <t>13.2 </t>
  </si>
  <si>
    <t>80.8 </t>
  </si>
  <si>
    <t>120.3 </t>
  </si>
  <si>
    <t>721.0 </t>
  </si>
  <si>
    <t>1,442.9 </t>
  </si>
  <si>
    <t>286.9 </t>
  </si>
  <si>
    <t>1967 </t>
  </si>
  <si>
    <t>197,457,000 </t>
  </si>
  <si>
    <t>2,989.7 </t>
  </si>
  <si>
    <t>253.2 </t>
  </si>
  <si>
    <t>2,736.5 </t>
  </si>
  <si>
    <t>6.2 </t>
  </si>
  <si>
    <t>14.0 </t>
  </si>
  <si>
    <t>102.8 </t>
  </si>
  <si>
    <t>130.2 </t>
  </si>
  <si>
    <t>826.6 </t>
  </si>
  <si>
    <t>1,575.8 </t>
  </si>
  <si>
    <t>334.1 </t>
  </si>
  <si>
    <t>1968 </t>
  </si>
  <si>
    <t>199,399,000 </t>
  </si>
  <si>
    <t>3,370.2 </t>
  </si>
  <si>
    <t>298.4 </t>
  </si>
  <si>
    <t>3,071.8 </t>
  </si>
  <si>
    <t>6.9 </t>
  </si>
  <si>
    <t>15.9 </t>
  </si>
  <si>
    <t>131.8 </t>
  </si>
  <si>
    <t>143.8 </t>
  </si>
  <si>
    <t>932.3 </t>
  </si>
  <si>
    <t>1,746.6 </t>
  </si>
  <si>
    <t>393.0 </t>
  </si>
  <si>
    <t>1969 </t>
  </si>
  <si>
    <t>201,385,000 </t>
  </si>
  <si>
    <t>3,680.0 </t>
  </si>
  <si>
    <t>328.7 </t>
  </si>
  <si>
    <t>3,351.3 </t>
  </si>
  <si>
    <t>7.3 </t>
  </si>
  <si>
    <t>18.5 </t>
  </si>
  <si>
    <t>148.4 </t>
  </si>
  <si>
    <t>154.5 </t>
  </si>
  <si>
    <t>984.1 </t>
  </si>
  <si>
    <t>1,930.9 </t>
  </si>
  <si>
    <t>436.2 </t>
  </si>
  <si>
    <t>1970 </t>
  </si>
  <si>
    <t>203,235,298 </t>
  </si>
  <si>
    <t>3,984.5 </t>
  </si>
  <si>
    <t>363.5 </t>
  </si>
  <si>
    <t>3,621.0 </t>
  </si>
  <si>
    <t>7.9 </t>
  </si>
  <si>
    <t>18.7 </t>
  </si>
  <si>
    <t>172.1 </t>
  </si>
  <si>
    <t>164.8 </t>
  </si>
  <si>
    <t>1,084.9 </t>
  </si>
  <si>
    <t>2,079.3 </t>
  </si>
  <si>
    <t>456.8 </t>
  </si>
  <si>
    <t>1971 </t>
  </si>
  <si>
    <t>206,212,000 </t>
  </si>
  <si>
    <t>4,164.7 </t>
  </si>
  <si>
    <t>396.0 </t>
  </si>
  <si>
    <t>3,768.8 </t>
  </si>
  <si>
    <t>8.6 </t>
  </si>
  <si>
    <t>20.5 </t>
  </si>
  <si>
    <t>188.0 </t>
  </si>
  <si>
    <t>178.8 </t>
  </si>
  <si>
    <t>1,163.5 </t>
  </si>
  <si>
    <t>2,145.5 </t>
  </si>
  <si>
    <t>459.8 </t>
  </si>
  <si>
    <t>1972 </t>
  </si>
  <si>
    <t>208,230,000 </t>
  </si>
  <si>
    <t>3,961.4 </t>
  </si>
  <si>
    <t>401.0 </t>
  </si>
  <si>
    <t>3,560.4 </t>
  </si>
  <si>
    <t>9.0 </t>
  </si>
  <si>
    <t>22.5 </t>
  </si>
  <si>
    <t>180.7 </t>
  </si>
  <si>
    <t>188.8 </t>
  </si>
  <si>
    <t>1,140.8 </t>
  </si>
  <si>
    <t>1,993.6 </t>
  </si>
  <si>
    <t>426.1 </t>
  </si>
  <si>
    <t>1973 </t>
  </si>
  <si>
    <t>209,851,000 </t>
  </si>
  <si>
    <t>4,154.4 </t>
  </si>
  <si>
    <t>417.4 </t>
  </si>
  <si>
    <t>3,737.0 </t>
  </si>
  <si>
    <t>24.5 </t>
  </si>
  <si>
    <t>183.1 </t>
  </si>
  <si>
    <t>1,222.5 </t>
  </si>
  <si>
    <t>2,071.9 </t>
  </si>
  <si>
    <t>442.6 </t>
  </si>
  <si>
    <t>1974 </t>
  </si>
  <si>
    <t>211,392,000 </t>
  </si>
  <si>
    <t>4,850.4 </t>
  </si>
  <si>
    <t>461.1 </t>
  </si>
  <si>
    <t>4,389.3 </t>
  </si>
  <si>
    <t>9.8 </t>
  </si>
  <si>
    <t>26.2 </t>
  </si>
  <si>
    <t>209.3 </t>
  </si>
  <si>
    <t>215.8 </t>
  </si>
  <si>
    <t>1,437.7 </t>
  </si>
  <si>
    <t>2,489.5 </t>
  </si>
  <si>
    <t>462.2 </t>
  </si>
  <si>
    <t>1975 </t>
  </si>
  <si>
    <t>213,124,000 </t>
  </si>
  <si>
    <t>5,298.5 </t>
  </si>
  <si>
    <t>487.8 </t>
  </si>
  <si>
    <t>4,810.7 </t>
  </si>
  <si>
    <t>26.3 </t>
  </si>
  <si>
    <t>220.8 </t>
  </si>
  <si>
    <t>231.1 </t>
  </si>
  <si>
    <t>1,532.1 </t>
  </si>
  <si>
    <t>2,804.8 </t>
  </si>
  <si>
    <t>473.7 </t>
  </si>
  <si>
    <t>1976 </t>
  </si>
  <si>
    <t>214,659,000 </t>
  </si>
  <si>
    <t>5,287.3 </t>
  </si>
  <si>
    <t>467.8 </t>
  </si>
  <si>
    <t>4,819.5 </t>
  </si>
  <si>
    <t>8.7 </t>
  </si>
  <si>
    <t>26.6 </t>
  </si>
  <si>
    <t>199.3 </t>
  </si>
  <si>
    <t>233.2 </t>
  </si>
  <si>
    <t>1,448.2 </t>
  </si>
  <si>
    <t>2,921.3 </t>
  </si>
  <si>
    <t>450.0 </t>
  </si>
  <si>
    <t>1977 </t>
  </si>
  <si>
    <t>216,332,000 </t>
  </si>
  <si>
    <t>5,077.6 </t>
  </si>
  <si>
    <t>475.9 </t>
  </si>
  <si>
    <t>4,601.7 </t>
  </si>
  <si>
    <t>8.8 </t>
  </si>
  <si>
    <t>29.4 </t>
  </si>
  <si>
    <t>190.7 </t>
  </si>
  <si>
    <t>247.0 </t>
  </si>
  <si>
    <t>1,419.8 </t>
  </si>
  <si>
    <t>2,729.9 </t>
  </si>
  <si>
    <t>1978 </t>
  </si>
  <si>
    <t>218,059,000 </t>
  </si>
  <si>
    <t>5,140.4 </t>
  </si>
  <si>
    <t>497.8 </t>
  </si>
  <si>
    <t>4,642.5 </t>
  </si>
  <si>
    <t>31.0 </t>
  </si>
  <si>
    <t>195.8 </t>
  </si>
  <si>
    <t>262.1 </t>
  </si>
  <si>
    <t>1,434.6 </t>
  </si>
  <si>
    <t>2,747.4 </t>
  </si>
  <si>
    <t>460.5 </t>
  </si>
  <si>
    <t>1979 </t>
  </si>
  <si>
    <t>220,099,000 </t>
  </si>
  <si>
    <t>5,565.5 </t>
  </si>
  <si>
    <t>548.9 </t>
  </si>
  <si>
    <t>5,016.6 </t>
  </si>
  <si>
    <t>34.7 </t>
  </si>
  <si>
    <t>218.4 </t>
  </si>
  <si>
    <t>286.0 </t>
  </si>
  <si>
    <t>1,511.9 </t>
  </si>
  <si>
    <t>2,999.1 </t>
  </si>
  <si>
    <t>505.6 </t>
  </si>
  <si>
    <t>1980 </t>
  </si>
  <si>
    <t>225,349,264 </t>
  </si>
  <si>
    <t>5,950.0 </t>
  </si>
  <si>
    <t>596.6 </t>
  </si>
  <si>
    <t>5,353.3 </t>
  </si>
  <si>
    <t>10.2 </t>
  </si>
  <si>
    <t>36.8 </t>
  </si>
  <si>
    <t>251.1 </t>
  </si>
  <si>
    <t>298.5 </t>
  </si>
  <si>
    <t>1,684.1 </t>
  </si>
  <si>
    <t>3,167.0 </t>
  </si>
  <si>
    <t>502.2 </t>
  </si>
  <si>
    <t>1981 </t>
  </si>
  <si>
    <t>229,146,000 </t>
  </si>
  <si>
    <t>5,858.2 </t>
  </si>
  <si>
    <t>594.3 </t>
  </si>
  <si>
    <t>5,263.8 </t>
  </si>
  <si>
    <t>36.0 </t>
  </si>
  <si>
    <t>258.7 </t>
  </si>
  <si>
    <t>289.7 </t>
  </si>
  <si>
    <t>1,649.5 </t>
  </si>
  <si>
    <t>3,139.7 </t>
  </si>
  <si>
    <t>474.7 </t>
  </si>
  <si>
    <t>1982 </t>
  </si>
  <si>
    <t>231,534,000 </t>
  </si>
  <si>
    <t>5,603.7 </t>
  </si>
  <si>
    <t>571.1 </t>
  </si>
  <si>
    <t>5,032.5 </t>
  </si>
  <si>
    <t>9.1 </t>
  </si>
  <si>
    <t>34.0 </t>
  </si>
  <si>
    <t>238.9 </t>
  </si>
  <si>
    <t>289.1 </t>
  </si>
  <si>
    <t>1,488.8 </t>
  </si>
  <si>
    <t>3,084.9 </t>
  </si>
  <si>
    <t>458.9 </t>
  </si>
  <si>
    <t>1983 </t>
  </si>
  <si>
    <t>233,981,000 </t>
  </si>
  <si>
    <t>5,175.0 </t>
  </si>
  <si>
    <t>537.7 </t>
  </si>
  <si>
    <t>4,637.3 </t>
  </si>
  <si>
    <t>8.3 </t>
  </si>
  <si>
    <t>33.7 </t>
  </si>
  <si>
    <t>216.5 </t>
  </si>
  <si>
    <t>279.2 </t>
  </si>
  <si>
    <t>1,337.7 </t>
  </si>
  <si>
    <t>2,869.0 </t>
  </si>
  <si>
    <t>430.8 </t>
  </si>
  <si>
    <t>1984 </t>
  </si>
  <si>
    <t>236,158,000 </t>
  </si>
  <si>
    <t>5,031.3 </t>
  </si>
  <si>
    <t>539.2 </t>
  </si>
  <si>
    <t>4,492.1 </t>
  </si>
  <si>
    <t>35.7 </t>
  </si>
  <si>
    <t>205.4 </t>
  </si>
  <si>
    <t>290.2 </t>
  </si>
  <si>
    <t>1,263.7 </t>
  </si>
  <si>
    <t>2,791.3 </t>
  </si>
  <si>
    <t>437.1 </t>
  </si>
  <si>
    <t>1985 </t>
  </si>
  <si>
    <t>238,740,000 </t>
  </si>
  <si>
    <t>5,207.1 </t>
  </si>
  <si>
    <t>556.6 </t>
  </si>
  <si>
    <t>4,650.5 </t>
  </si>
  <si>
    <t>8.0 </t>
  </si>
  <si>
    <t>37.1 </t>
  </si>
  <si>
    <t>208.5 </t>
  </si>
  <si>
    <t>302.9 </t>
  </si>
  <si>
    <t>1,287.3 </t>
  </si>
  <si>
    <t>2,901.2 </t>
  </si>
  <si>
    <t>462.0 </t>
  </si>
  <si>
    <t>1986 </t>
  </si>
  <si>
    <t>240,132,887 </t>
  </si>
  <si>
    <t>5,480.4 </t>
  </si>
  <si>
    <t>620.1 </t>
  </si>
  <si>
    <t>4,881.8 </t>
  </si>
  <si>
    <t>38.1 </t>
  </si>
  <si>
    <t>226.0 </t>
  </si>
  <si>
    <t>347.4 </t>
  </si>
  <si>
    <t>1,349.8 </t>
  </si>
  <si>
    <t>3,022.1 </t>
  </si>
  <si>
    <t>509.8 </t>
  </si>
  <si>
    <t>1987 </t>
  </si>
  <si>
    <t>5,550.0 </t>
  </si>
  <si>
    <t>609.7 </t>
  </si>
  <si>
    <t>4,940.3 </t>
  </si>
  <si>
    <t>37.4 </t>
  </si>
  <si>
    <t>212.7 </t>
  </si>
  <si>
    <t>351.3 </t>
  </si>
  <si>
    <t>3,081.3 </t>
  </si>
  <si>
    <t>529.5 </t>
  </si>
  <si>
    <t>1988 </t>
  </si>
  <si>
    <t>245,807,000 </t>
  </si>
  <si>
    <t>5,664.2 </t>
  </si>
  <si>
    <t>637.2 </t>
  </si>
  <si>
    <t>5,027.1 </t>
  </si>
  <si>
    <t>8.4 </t>
  </si>
  <si>
    <t>37.6 </t>
  </si>
  <si>
    <t>220.9 </t>
  </si>
  <si>
    <t>370.2 </t>
  </si>
  <si>
    <t>1,309.2 </t>
  </si>
  <si>
    <t>3,134.9 </t>
  </si>
  <si>
    <t>582.9 </t>
  </si>
  <si>
    <t>1989 </t>
  </si>
  <si>
    <t>248,239,000 </t>
  </si>
  <si>
    <t>5,741.0 </t>
  </si>
  <si>
    <t>663.1 </t>
  </si>
  <si>
    <t>5,077.9 </t>
  </si>
  <si>
    <t>233.0 </t>
  </si>
  <si>
    <t>383.4 </t>
  </si>
  <si>
    <t>1,276.3 </t>
  </si>
  <si>
    <t>3,171.3 </t>
  </si>
  <si>
    <t>630.4 </t>
  </si>
  <si>
    <t>1990 </t>
  </si>
  <si>
    <t>248,709,873 </t>
  </si>
  <si>
    <t>5,820.3 </t>
  </si>
  <si>
    <t>731.8 </t>
  </si>
  <si>
    <t>5,088.5 </t>
  </si>
  <si>
    <t>41.2 </t>
  </si>
  <si>
    <t>257.0 </t>
  </si>
  <si>
    <t>424.1 </t>
  </si>
  <si>
    <t>1,235.9 </t>
  </si>
  <si>
    <t>3,194.8 </t>
  </si>
  <si>
    <t>657.8 </t>
  </si>
  <si>
    <t>1991 </t>
  </si>
  <si>
    <t>252,177,000 </t>
  </si>
  <si>
    <t>5,897.8 </t>
  </si>
  <si>
    <t>758.1 </t>
  </si>
  <si>
    <t>5,139.7 </t>
  </si>
  <si>
    <t>42.3 </t>
  </si>
  <si>
    <t>272.7 </t>
  </si>
  <si>
    <t>433.3 </t>
  </si>
  <si>
    <t>1,252.0 </t>
  </si>
  <si>
    <t>3,228.8 </t>
  </si>
  <si>
    <t>658.9 </t>
  </si>
  <si>
    <t>1992 </t>
  </si>
  <si>
    <t>255,082,000 </t>
  </si>
  <si>
    <t>5,660.2 </t>
  </si>
  <si>
    <t>757.5 </t>
  </si>
  <si>
    <t>4,902.7 </t>
  </si>
  <si>
    <t>9.3 </t>
  </si>
  <si>
    <t>42.8 </t>
  </si>
  <si>
    <t>263.6 </t>
  </si>
  <si>
    <t>441.8 </t>
  </si>
  <si>
    <t>1,168.2 </t>
  </si>
  <si>
    <t>3,103.0 </t>
  </si>
  <si>
    <t>631.5 </t>
  </si>
  <si>
    <t>1993 </t>
  </si>
  <si>
    <t>257,908,000 </t>
  </si>
  <si>
    <t>5,484.4 </t>
  </si>
  <si>
    <t>746.8 </t>
  </si>
  <si>
    <t>4,737.7 </t>
  </si>
  <si>
    <t>9.5 </t>
  </si>
  <si>
    <t>41.1 </t>
  </si>
  <si>
    <t>255.9 </t>
  </si>
  <si>
    <t>440.3 </t>
  </si>
  <si>
    <t>1,099.2 </t>
  </si>
  <si>
    <t>3,032.4 </t>
  </si>
  <si>
    <t>606.1 </t>
  </si>
  <si>
    <t>1994 </t>
  </si>
  <si>
    <t>260,341,000 </t>
  </si>
  <si>
    <t>5,373.5 </t>
  </si>
  <si>
    <t>713.6 </t>
  </si>
  <si>
    <t>4,660.0 </t>
  </si>
  <si>
    <t>39.3 </t>
  </si>
  <si>
    <t>237.7 </t>
  </si>
  <si>
    <t>427.6 </t>
  </si>
  <si>
    <t>1,042.0 </t>
  </si>
  <si>
    <t>3,026.7 </t>
  </si>
  <si>
    <t>591.3 </t>
  </si>
  <si>
    <t>1995 </t>
  </si>
  <si>
    <t>262,755,000 </t>
  </si>
  <si>
    <t>5,274.9 </t>
  </si>
  <si>
    <t>684.5 </t>
  </si>
  <si>
    <t>4,591.3 </t>
  </si>
  <si>
    <t>8.2 </t>
  </si>
  <si>
    <t>418.3 </t>
  </si>
  <si>
    <t>987.1 </t>
  </si>
  <si>
    <t>3,043.8 </t>
  </si>
  <si>
    <t>560.4 </t>
  </si>
  <si>
    <t>1996 </t>
  </si>
  <si>
    <t>265,284,000 </t>
  </si>
  <si>
    <t>5,087.6 </t>
  </si>
  <si>
    <t>636.6 </t>
  </si>
  <si>
    <t>4,451.0 </t>
  </si>
  <si>
    <t>7.4 </t>
  </si>
  <si>
    <t>36.3 </t>
  </si>
  <si>
    <t>201.9 </t>
  </si>
  <si>
    <t>390.9 </t>
  </si>
  <si>
    <t>945.0 </t>
  </si>
  <si>
    <t>2,980.3 </t>
  </si>
  <si>
    <t>525.7 </t>
  </si>
  <si>
    <t>1997 </t>
  </si>
  <si>
    <t>267,637,000 </t>
  </si>
  <si>
    <t>4,927.3 </t>
  </si>
  <si>
    <t>611.0 </t>
  </si>
  <si>
    <t>4,316.3 </t>
  </si>
  <si>
    <t>6.8 </t>
  </si>
  <si>
    <t>35.9 </t>
  </si>
  <si>
    <t>186.1 </t>
  </si>
  <si>
    <t>382.1 </t>
  </si>
  <si>
    <t>919.6 </t>
  </si>
  <si>
    <t>2,891.8 </t>
  </si>
  <si>
    <t>505.7 </t>
  </si>
  <si>
    <t>1998 </t>
  </si>
  <si>
    <t>270,296,000 </t>
  </si>
  <si>
    <t>4,615.5 </t>
  </si>
  <si>
    <t>566.4 </t>
  </si>
  <si>
    <t>4,049.1 </t>
  </si>
  <si>
    <t>6.3 </t>
  </si>
  <si>
    <t>34.4 </t>
  </si>
  <si>
    <t>165.2 </t>
  </si>
  <si>
    <t>360.5 </t>
  </si>
  <si>
    <t>862.0 </t>
  </si>
  <si>
    <t>2,728.1 </t>
  </si>
  <si>
    <t>459.0 </t>
  </si>
  <si>
    <t>1999 </t>
  </si>
  <si>
    <t>272,690,813 </t>
  </si>
  <si>
    <t>4,266.5 </t>
  </si>
  <si>
    <t>3,743.6 </t>
  </si>
  <si>
    <t>5.7 </t>
  </si>
  <si>
    <t>32.8 </t>
  </si>
  <si>
    <t>150.1 </t>
  </si>
  <si>
    <t>334.3 </t>
  </si>
  <si>
    <t>2,550.7 </t>
  </si>
  <si>
    <t>422.5 </t>
  </si>
  <si>
    <t>2000 </t>
  </si>
  <si>
    <t>281,421,906 </t>
  </si>
  <si>
    <t>506.5 </t>
  </si>
  <si>
    <t>3,618.3 </t>
  </si>
  <si>
    <t>5.5 </t>
  </si>
  <si>
    <t>324.0 </t>
  </si>
  <si>
    <t>728.8 </t>
  </si>
  <si>
    <t>412.2 </t>
  </si>
  <si>
    <t>3,658.1 </t>
  </si>
  <si>
    <t>31.8 </t>
  </si>
  <si>
    <t>148.5 </t>
  </si>
  <si>
    <t>318.6 </t>
  </si>
  <si>
    <t>741.8 </t>
  </si>
  <si>
    <t>2,485.7 </t>
  </si>
  <si>
    <t>430.5 </t>
  </si>
  <si>
    <t>2002 </t>
  </si>
  <si>
    <t>3,630.6 </t>
  </si>
  <si>
    <t>33.1 </t>
  </si>
  <si>
    <t>146.1 </t>
  </si>
  <si>
    <t>309.5 </t>
  </si>
  <si>
    <t>747.0 </t>
  </si>
  <si>
    <t>2,450.7 </t>
  </si>
  <si>
    <t>432.9 </t>
  </si>
  <si>
    <t>2003 </t>
  </si>
  <si>
    <t>475.8 </t>
  </si>
  <si>
    <t>142.5 </t>
  </si>
  <si>
    <t>295.4 </t>
  </si>
  <si>
    <t>741.0 </t>
  </si>
  <si>
    <t>433.7 </t>
  </si>
  <si>
    <t>2004 </t>
  </si>
  <si>
    <t>463.2 </t>
  </si>
  <si>
    <t>3,514.1 </t>
  </si>
  <si>
    <t>32.4 </t>
  </si>
  <si>
    <t>136.7 </t>
  </si>
  <si>
    <t>288.6 </t>
  </si>
  <si>
    <t>730.3 </t>
  </si>
  <si>
    <t>2,362.3 </t>
  </si>
  <si>
    <t>421.5 </t>
  </si>
  <si>
    <t>2005 </t>
  </si>
  <si>
    <t>469.0 </t>
  </si>
  <si>
    <t>3,431.5 </t>
  </si>
  <si>
    <t>140.8 </t>
  </si>
  <si>
    <t>290.8 </t>
  </si>
  <si>
    <t>726.9 </t>
  </si>
  <si>
    <t>2,287.8 </t>
  </si>
  <si>
    <t>2006 </t>
  </si>
  <si>
    <t>473.6 </t>
  </si>
  <si>
    <t>3,334.5 </t>
  </si>
  <si>
    <t>149.4 </t>
  </si>
  <si>
    <t>287.5 </t>
  </si>
  <si>
    <t>729.4 </t>
  </si>
  <si>
    <t>2,206.8 </t>
  </si>
  <si>
    <t>2007 </t>
  </si>
  <si>
    <t>466.9 </t>
  </si>
  <si>
    <t>3,263.5 </t>
  </si>
  <si>
    <t>147.6 </t>
  </si>
  <si>
    <t>283.8 </t>
  </si>
  <si>
    <t>722.5 </t>
  </si>
  <si>
    <t>2,177.8 </t>
  </si>
  <si>
    <t>2008 </t>
  </si>
  <si>
    <t>457.5 </t>
  </si>
  <si>
    <t>3,211.5 </t>
  </si>
  <si>
    <t>5.4 </t>
  </si>
  <si>
    <t>145.7 </t>
  </si>
  <si>
    <t>276.7 </t>
  </si>
  <si>
    <t>732.1 </t>
  </si>
  <si>
    <t>2,167.0 </t>
  </si>
  <si>
    <t>2009 </t>
  </si>
  <si>
    <t>3,036.1 </t>
  </si>
  <si>
    <t>5.0 </t>
  </si>
  <si>
    <t>264.7 </t>
  </si>
  <si>
    <t>717.7 </t>
  </si>
  <si>
    <t>2,064.5 </t>
  </si>
  <si>
    <t>40.9*</t>
  </si>
  <si>
    <t>Forcible Rape </t>
  </si>
  <si>
    <t>Aggravated Assault </t>
  </si>
  <si>
    <t>Larceny-Theft </t>
  </si>
  <si>
    <t>Vehicle Theft </t>
  </si>
  <si>
    <t>Rate of Crime per 100,000 people</t>
  </si>
  <si>
    <t>Source: Disaster Center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</si>
  <si>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</si>
  <si>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</si>
  <si>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</si>
  <si>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</si>
  <si>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</si>
  <si>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</si>
  <si>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</si>
  <si>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</si>
  <si>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</si>
  <si>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</si>
  <si>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</si>
  <si>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</si>
  <si>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</si>
  <si>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</si>
  <si>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</si>
  <si>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</si>
  <si>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</si>
  <si>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</si>
  <si>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</si>
  <si>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</si>
  <si>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</si>
  <si>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</si>
  <si>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</si>
  <si>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</si>
  <si>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</si>
  <si>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</si>
  <si>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</si>
  <si>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</si>
  <si>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</si>
  <si>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</si>
  <si>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</si>
  <si>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</si>
  <si>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</si>
  <si>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</si>
  <si>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</si>
  <si>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</si>
  <si>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</si>
  <si>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</si>
  <si>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</si>
  <si>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</si>
  <si>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</si>
  <si>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</si>
  <si>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</si>
  <si>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</si>
  <si>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</si>
  <si>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</si>
  <si>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</si>
  <si>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</si>
  <si>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</si>
  <si>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</si>
  <si>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</si>
  <si>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</si>
  <si>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</si>
  <si>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</si>
  <si>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</si>
  <si>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</si>
  <si>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</si>
  <si>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</si>
  <si>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</si>
  <si>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</si>
  <si>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</si>
  <si>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Source: World Bank</t>
  </si>
  <si>
    <t>Average Inflation Rate, Consumer Prices (Annual %)</t>
  </si>
  <si>
    <t>Real Interest Rate Changes (Annual %)</t>
  </si>
  <si>
    <t>GDP per Capita Growth (Annual %)</t>
  </si>
  <si>
    <t>Source: Bureau of Labor Statistics</t>
  </si>
  <si>
    <t>Average Unemployment Rate (Age 16 and over)</t>
  </si>
  <si>
    <t>Total Crime Rate per 100,000</t>
  </si>
  <si>
    <t>Violent Crime Rate per 100,000 </t>
  </si>
  <si>
    <t>Murder Crime Rate per 100,000  </t>
  </si>
  <si>
    <t>Forcible Rape Crime Rate per 100,000  </t>
  </si>
  <si>
    <t>Robbery Crime Rate per 100,000 </t>
  </si>
  <si>
    <t>Aggravated Assault Crime Rate per 100,000  </t>
  </si>
  <si>
    <t>Property Crime Rate per 100,000 </t>
  </si>
  <si>
    <t>Burglary Crime Rate per 100,000 </t>
  </si>
  <si>
    <t>Larceny-Theft Crime Rate per 100,000 </t>
  </si>
  <si>
    <t>Vehicle Theft Crime Rate per 100,000 </t>
  </si>
  <si>
    <t>Average Unemployment Rate for Age 16 and over (Annual %)</t>
  </si>
  <si>
    <t>tot</t>
  </si>
  <si>
    <t>gdp</t>
  </si>
  <si>
    <t>un</t>
  </si>
  <si>
    <t>inf</t>
  </si>
  <si>
    <t>int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</si>
  <si>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</si>
  <si>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</si>
  <si>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</si>
  <si>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</si>
  <si>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</si>
  <si>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</si>
  <si>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</si>
  <si>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</si>
  <si>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</si>
  <si>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</si>
  <si>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</si>
  <si>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</si>
  <si>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</si>
  <si>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</si>
  <si>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</si>
  <si>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</si>
  <si>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</si>
  <si>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</si>
  <si>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</si>
  <si>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</si>
  <si>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</si>
  <si>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</si>
  <si>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</si>
  <si>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</si>
  <si>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TOTAL CRIME</t>
  </si>
  <si>
    <t>Property Crime</t>
  </si>
  <si>
    <t>VIOLENT CRIME</t>
  </si>
  <si>
    <t>PROPERTY CRIME</t>
  </si>
  <si>
    <t>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</si>
</sst>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/>
    </xf>
    <xf numFmtId="2" fontId="0" fillId="0" borderId="0" xfId="0" applyNumberFormat="1" applyFill="1"/>
    <xf numFmtId="2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ED00-BFC6-4EB4-97DF-7FA441A75E34}">
  <dimension ref="A1:BX63"/>
  <sheetViews>
    <sheetView zoomScale="85" zoomScaleNormal="85" workbookViewId="0">
      <selection activeCell="AZ38" sqref="AZ38"/>
    </sheetView>
  </sheetViews>
  <sheetFormatPr defaultRowHeight="15" x14ac:dyDescent="0.25"/>
  <cols>
    <col min="1" max="1" width="5.7109375" bestFit="1" customWidth="1"/>
    <col min="2" max="2" width="11" hidden="1" customWidth="1"/>
    <col min="3" max="3" width="24.42578125" bestFit="1" customWidth="1"/>
    <col min="4" max="4" width="26.7109375" bestFit="1" customWidth="1"/>
    <col min="5" max="5" width="27.42578125" hidden="1" customWidth="1"/>
    <col min="6" max="6" width="32.140625" hidden="1" customWidth="1"/>
    <col min="7" max="7" width="27.7109375" hidden="1" customWidth="1"/>
    <col min="8" max="8" width="37" hidden="1" customWidth="1"/>
    <col min="9" max="9" width="28" bestFit="1" customWidth="1"/>
    <col min="10" max="10" width="27.5703125" hidden="1" customWidth="1"/>
    <col min="11" max="11" width="32" hidden="1" customWidth="1"/>
    <col min="12" max="12" width="31.5703125" style="11" hidden="1" customWidth="1"/>
    <col min="13" max="13" width="29.140625" bestFit="1" customWidth="1"/>
    <col min="14" max="14" width="50.85546875" bestFit="1" customWidth="1"/>
    <col min="15" max="15" width="43" bestFit="1" customWidth="1"/>
    <col min="16" max="16" width="32" bestFit="1" customWidth="1"/>
    <col min="25" max="25" width="24.42578125" bestFit="1" customWidth="1"/>
    <col min="26" max="26" width="50.85546875" bestFit="1" customWidth="1"/>
    <col min="27" max="27" width="43" bestFit="1" customWidth="1"/>
    <col min="28" max="28" width="32" bestFit="1" customWidth="1"/>
    <col min="37" max="37" width="57.5703125" bestFit="1" customWidth="1"/>
    <col min="38" max="38" width="12.85546875" bestFit="1" customWidth="1"/>
    <col min="39" max="39" width="14.5703125" bestFit="1" customWidth="1"/>
    <col min="40" max="40" width="12.85546875" customWidth="1"/>
    <col min="41" max="41" width="12.28515625" bestFit="1" customWidth="1"/>
    <col min="42" max="42" width="13.42578125" bestFit="1" customWidth="1"/>
    <col min="43" max="43" width="12.28515625" bestFit="1" customWidth="1"/>
    <col min="44" max="44" width="12.85546875" customWidth="1"/>
    <col min="45" max="45" width="12.5703125" bestFit="1" customWidth="1"/>
    <col min="48" max="48" width="26.7109375" bestFit="1" customWidth="1"/>
    <col min="49" max="49" width="43" bestFit="1" customWidth="1"/>
    <col min="50" max="50" width="32" bestFit="1" customWidth="1"/>
    <col min="52" max="52" width="57.5703125" bestFit="1" customWidth="1"/>
    <col min="53" max="53" width="12.85546875" bestFit="1" customWidth="1"/>
    <col min="54" max="54" width="14.5703125" bestFit="1" customWidth="1"/>
    <col min="55" max="55" width="12.85546875" bestFit="1" customWidth="1"/>
    <col min="56" max="56" width="12.28515625" bestFit="1" customWidth="1"/>
    <col min="57" max="57" width="13.42578125" bestFit="1" customWidth="1"/>
    <col min="58" max="60" width="12.85546875" bestFit="1" customWidth="1"/>
    <col min="63" max="63" width="28" bestFit="1" customWidth="1"/>
    <col min="64" max="64" width="50.85546875" bestFit="1" customWidth="1"/>
    <col min="65" max="65" width="43" bestFit="1" customWidth="1"/>
    <col min="66" max="66" width="32" bestFit="1" customWidth="1"/>
    <col min="68" max="68" width="57.5703125" bestFit="1" customWidth="1"/>
    <col min="69" max="69" width="12.85546875" bestFit="1" customWidth="1"/>
    <col min="70" max="70" width="14.5703125" bestFit="1" customWidth="1"/>
    <col min="71" max="71" width="12.85546875" bestFit="1" customWidth="1"/>
    <col min="72" max="72" width="12.28515625" bestFit="1" customWidth="1"/>
    <col min="73" max="73" width="13.42578125" bestFit="1" customWidth="1"/>
    <col min="74" max="74" width="12.28515625" bestFit="1" customWidth="1"/>
    <col min="75" max="75" width="12.85546875" bestFit="1" customWidth="1"/>
    <col min="76" max="76" width="12.5703125" bestFit="1" customWidth="1"/>
  </cols>
  <sheetData>
    <row r="1" spans="1:73" x14ac:dyDescent="0.25">
      <c r="A1" s="4" t="s">
        <v>0</v>
      </c>
      <c r="B1" s="4" t="s">
        <v>1</v>
      </c>
      <c r="C1" s="4" t="s">
        <v>609</v>
      </c>
      <c r="D1" s="4" t="s">
        <v>610</v>
      </c>
      <c r="E1" s="4" t="s">
        <v>611</v>
      </c>
      <c r="F1" s="4" t="s">
        <v>612</v>
      </c>
      <c r="G1" s="4" t="s">
        <v>613</v>
      </c>
      <c r="H1" s="4" t="s">
        <v>614</v>
      </c>
      <c r="I1" s="4" t="s">
        <v>615</v>
      </c>
      <c r="J1" s="4" t="s">
        <v>616</v>
      </c>
      <c r="K1" s="4" t="s">
        <v>617</v>
      </c>
      <c r="L1" s="9" t="s">
        <v>618</v>
      </c>
      <c r="M1" s="6" t="s">
        <v>606</v>
      </c>
      <c r="N1" s="6" t="s">
        <v>619</v>
      </c>
      <c r="O1" s="6" t="s">
        <v>604</v>
      </c>
      <c r="P1" s="6" t="s">
        <v>605</v>
      </c>
      <c r="Y1" s="4" t="s">
        <v>609</v>
      </c>
      <c r="Z1" s="6" t="s">
        <v>619</v>
      </c>
      <c r="AA1" s="6" t="s">
        <v>604</v>
      </c>
      <c r="AB1" s="6" t="s">
        <v>605</v>
      </c>
      <c r="AE1" s="6" t="s">
        <v>620</v>
      </c>
      <c r="AF1" s="6" t="s">
        <v>621</v>
      </c>
      <c r="AG1" s="6" t="s">
        <v>622</v>
      </c>
      <c r="AH1" s="6" t="s">
        <v>623</v>
      </c>
      <c r="AI1" s="6" t="s">
        <v>624</v>
      </c>
      <c r="AV1" s="4" t="s">
        <v>610</v>
      </c>
      <c r="AW1" s="6" t="s">
        <v>604</v>
      </c>
      <c r="AX1" s="6" t="s">
        <v>605</v>
      </c>
      <c r="BK1" s="4" t="s">
        <v>615</v>
      </c>
      <c r="BL1" s="6" t="s">
        <v>619</v>
      </c>
      <c r="BM1" s="6" t="s">
        <v>604</v>
      </c>
      <c r="BN1" s="6" t="s">
        <v>605</v>
      </c>
    </row>
    <row r="2" spans="1:73" x14ac:dyDescent="0.25">
      <c r="A2" s="1" t="s">
        <v>20</v>
      </c>
      <c r="B2" s="1" t="s">
        <v>21</v>
      </c>
      <c r="C2" s="1" t="s">
        <v>22</v>
      </c>
      <c r="D2" s="1">
        <v>158.1</v>
      </c>
      <c r="E2" s="1" t="s">
        <v>25</v>
      </c>
      <c r="F2" s="1" t="s">
        <v>26</v>
      </c>
      <c r="G2" s="1" t="s">
        <v>27</v>
      </c>
      <c r="H2" s="1" t="s">
        <v>28</v>
      </c>
      <c r="I2" s="2">
        <v>1747.9</v>
      </c>
      <c r="J2" s="1" t="s">
        <v>29</v>
      </c>
      <c r="K2" s="1" t="s">
        <v>30</v>
      </c>
      <c r="L2" s="10" t="s">
        <v>31</v>
      </c>
      <c r="M2" s="8">
        <v>0.61812119265474053</v>
      </c>
      <c r="N2">
        <v>5.541666666666667</v>
      </c>
      <c r="O2" s="8">
        <v>1.07072414764723</v>
      </c>
      <c r="P2" s="8">
        <v>3.1078848748443324</v>
      </c>
      <c r="Y2" s="12">
        <v>1906.1</v>
      </c>
      <c r="Z2" s="14">
        <v>5.541666666666667</v>
      </c>
      <c r="AA2" s="13">
        <v>1.07072414764723</v>
      </c>
      <c r="AB2" s="13">
        <v>3.1078848748443324</v>
      </c>
      <c r="AE2" t="b">
        <f t="shared" ref="AE2:AE33" si="0">ISNUMBER(Y2)</f>
        <v>1</v>
      </c>
      <c r="AF2" t="b">
        <f>ISNUMBER(#REF!)</f>
        <v>0</v>
      </c>
      <c r="AG2" t="b">
        <f t="shared" ref="AG2:AG33" si="1">ISNUMBER(Z2)</f>
        <v>1</v>
      </c>
      <c r="AH2" t="b" cm="1">
        <f t="array" ref="AH2:AH60">ISNUMBER(AA2:AA60)</f>
        <v>1</v>
      </c>
      <c r="AI2" t="b" cm="1">
        <f t="array" ref="AI2:AI60">ISNUMBER(AB2:AB60)</f>
        <v>1</v>
      </c>
      <c r="AK2" t="s">
        <v>625</v>
      </c>
      <c r="AV2" s="1">
        <v>158.1</v>
      </c>
      <c r="AW2" s="13">
        <v>1.07072414764723</v>
      </c>
      <c r="AX2" s="13">
        <v>3.1078848748443324</v>
      </c>
      <c r="AZ2" t="s">
        <v>625</v>
      </c>
      <c r="BK2" s="2">
        <v>1747.9</v>
      </c>
      <c r="BL2" s="14">
        <v>5.541666666666667</v>
      </c>
      <c r="BM2" s="13">
        <v>1.07072414764723</v>
      </c>
      <c r="BN2" s="13">
        <v>3.1078848748443324</v>
      </c>
      <c r="BP2" t="s">
        <v>625</v>
      </c>
    </row>
    <row r="3" spans="1:73" ht="15.75" thickBot="1" x14ac:dyDescent="0.3">
      <c r="A3" s="1" t="s">
        <v>32</v>
      </c>
      <c r="B3" s="1" t="s">
        <v>33</v>
      </c>
      <c r="C3" s="1" t="s">
        <v>34</v>
      </c>
      <c r="D3" s="1">
        <v>162.30000000000001</v>
      </c>
      <c r="E3" s="1" t="s">
        <v>37</v>
      </c>
      <c r="F3" s="1" t="s">
        <v>26</v>
      </c>
      <c r="G3" s="1" t="s">
        <v>38</v>
      </c>
      <c r="H3" s="1" t="s">
        <v>39</v>
      </c>
      <c r="I3" s="2">
        <v>1857.5</v>
      </c>
      <c r="J3" s="1" t="s">
        <v>40</v>
      </c>
      <c r="K3" s="1" t="s">
        <v>41</v>
      </c>
      <c r="L3" s="10" t="s">
        <v>42</v>
      </c>
      <c r="M3" s="8">
        <v>4.4806693542335836</v>
      </c>
      <c r="N3">
        <v>6.6916666666666664</v>
      </c>
      <c r="O3" s="8">
        <v>1.1987733482018501</v>
      </c>
      <c r="P3" s="8">
        <v>3.2153459758719096</v>
      </c>
      <c r="Y3" s="12">
        <v>2019.8</v>
      </c>
      <c r="Z3" s="14">
        <v>6.6916666666666664</v>
      </c>
      <c r="AA3" s="13">
        <v>1.1987733482018501</v>
      </c>
      <c r="AB3" s="13">
        <v>3.2153459758719096</v>
      </c>
      <c r="AE3" t="b">
        <f t="shared" si="0"/>
        <v>1</v>
      </c>
      <c r="AF3" t="b">
        <f>ISNUMBER(#REF!)</f>
        <v>0</v>
      </c>
      <c r="AG3" t="b">
        <f t="shared" si="1"/>
        <v>1</v>
      </c>
      <c r="AH3" t="b">
        <v>1</v>
      </c>
      <c r="AI3" t="b">
        <v>1</v>
      </c>
      <c r="AV3" s="1">
        <v>162.30000000000001</v>
      </c>
      <c r="AW3" s="13">
        <v>1.1987733482018501</v>
      </c>
      <c r="AX3" s="13">
        <v>3.2153459758719096</v>
      </c>
      <c r="BK3" s="2">
        <v>1857.5</v>
      </c>
      <c r="BL3" s="14">
        <v>6.6916666666666664</v>
      </c>
      <c r="BM3" s="13">
        <v>1.1987733482018501</v>
      </c>
      <c r="BN3" s="13">
        <v>3.2153459758719096</v>
      </c>
    </row>
    <row r="4" spans="1:73" x14ac:dyDescent="0.25">
      <c r="A4" s="1" t="s">
        <v>43</v>
      </c>
      <c r="B4" s="1" t="s">
        <v>44</v>
      </c>
      <c r="C4" s="1" t="s">
        <v>45</v>
      </c>
      <c r="D4" s="1">
        <v>168.2</v>
      </c>
      <c r="E4" s="1" t="s">
        <v>37</v>
      </c>
      <c r="F4" s="1" t="s">
        <v>26</v>
      </c>
      <c r="G4" s="1" t="s">
        <v>48</v>
      </c>
      <c r="H4" s="1" t="s">
        <v>49</v>
      </c>
      <c r="I4" s="2">
        <v>2012.1</v>
      </c>
      <c r="J4" s="1" t="s">
        <v>50</v>
      </c>
      <c r="K4" s="1" t="s">
        <v>51</v>
      </c>
      <c r="L4" s="10" t="s">
        <v>52</v>
      </c>
      <c r="M4" s="8">
        <v>2.9082719480875312</v>
      </c>
      <c r="N4">
        <v>5.5666666666666673</v>
      </c>
      <c r="O4" s="8">
        <v>1.2396694214876001</v>
      </c>
      <c r="P4" s="8">
        <v>3.3748822424051492</v>
      </c>
      <c r="Y4" s="12">
        <v>2180.3000000000002</v>
      </c>
      <c r="Z4" s="14">
        <v>5.5666666666666673</v>
      </c>
      <c r="AA4" s="13">
        <v>1.2396694214876001</v>
      </c>
      <c r="AB4" s="13">
        <v>3.3748822424051492</v>
      </c>
      <c r="AE4" t="b">
        <f t="shared" si="0"/>
        <v>1</v>
      </c>
      <c r="AF4" t="b">
        <f>ISNUMBER(#REF!)</f>
        <v>0</v>
      </c>
      <c r="AG4" t="b">
        <f t="shared" si="1"/>
        <v>1</v>
      </c>
      <c r="AH4" t="b">
        <v>1</v>
      </c>
      <c r="AI4" t="b">
        <v>1</v>
      </c>
      <c r="AK4" s="18" t="s">
        <v>626</v>
      </c>
      <c r="AL4" s="18"/>
      <c r="AV4" s="1">
        <v>168.2</v>
      </c>
      <c r="AW4" s="13">
        <v>1.2396694214876001</v>
      </c>
      <c r="AX4" s="13">
        <v>3.3748822424051492</v>
      </c>
      <c r="AZ4" s="18" t="s">
        <v>626</v>
      </c>
      <c r="BA4" s="18"/>
      <c r="BK4" s="2">
        <v>2012.1</v>
      </c>
      <c r="BL4" s="14">
        <v>5.5666666666666673</v>
      </c>
      <c r="BM4" s="13">
        <v>1.2396694214876001</v>
      </c>
      <c r="BN4" s="13">
        <v>3.3748822424051492</v>
      </c>
      <c r="BP4" s="18" t="s">
        <v>626</v>
      </c>
      <c r="BQ4" s="18"/>
    </row>
    <row r="5" spans="1:73" x14ac:dyDescent="0.25">
      <c r="A5" s="1" t="s">
        <v>53</v>
      </c>
      <c r="B5" s="1" t="s">
        <v>54</v>
      </c>
      <c r="C5" s="1" t="s">
        <v>55</v>
      </c>
      <c r="D5" s="1">
        <v>190.6</v>
      </c>
      <c r="E5" s="1" t="s">
        <v>58</v>
      </c>
      <c r="F5" s="1" t="s">
        <v>59</v>
      </c>
      <c r="G5" s="1" t="s">
        <v>60</v>
      </c>
      <c r="H5" s="1" t="s">
        <v>61</v>
      </c>
      <c r="I5" s="2">
        <v>2197.5</v>
      </c>
      <c r="J5" s="1" t="s">
        <v>62</v>
      </c>
      <c r="K5" s="1" t="s">
        <v>63</v>
      </c>
      <c r="L5" s="10" t="s">
        <v>64</v>
      </c>
      <c r="M5" s="8">
        <v>4.3405489632029912</v>
      </c>
      <c r="N5">
        <v>5.6416666666666666</v>
      </c>
      <c r="O5" s="8">
        <v>1.27891156462583</v>
      </c>
      <c r="P5" s="8">
        <v>2.9516689997086836</v>
      </c>
      <c r="Y5" s="12">
        <v>2388.1</v>
      </c>
      <c r="Z5" s="14">
        <v>5.6416666666666666</v>
      </c>
      <c r="AA5" s="13">
        <v>1.27891156462583</v>
      </c>
      <c r="AB5" s="13">
        <v>2.9516689997086836</v>
      </c>
      <c r="AE5" t="b">
        <f t="shared" si="0"/>
        <v>1</v>
      </c>
      <c r="AF5" t="b">
        <f>ISNUMBER(#REF!)</f>
        <v>0</v>
      </c>
      <c r="AG5" t="b">
        <f t="shared" si="1"/>
        <v>1</v>
      </c>
      <c r="AH5" t="b">
        <v>1</v>
      </c>
      <c r="AI5" t="b">
        <v>1</v>
      </c>
      <c r="AK5" s="15" t="s">
        <v>627</v>
      </c>
      <c r="AL5" s="15">
        <v>0.78069750045113895</v>
      </c>
      <c r="AV5" s="1">
        <v>190.6</v>
      </c>
      <c r="AW5" s="13">
        <v>1.27891156462583</v>
      </c>
      <c r="AX5" s="13">
        <v>2.9516689997086836</v>
      </c>
      <c r="AZ5" s="15" t="s">
        <v>627</v>
      </c>
      <c r="BA5" s="15">
        <v>0.66399185188791787</v>
      </c>
      <c r="BK5" s="2">
        <v>2197.5</v>
      </c>
      <c r="BL5" s="14">
        <v>5.6416666666666666</v>
      </c>
      <c r="BM5" s="13">
        <v>1.27891156462583</v>
      </c>
      <c r="BN5" s="13">
        <v>2.9516689997086836</v>
      </c>
      <c r="BP5" s="15" t="s">
        <v>627</v>
      </c>
      <c r="BQ5" s="15">
        <v>0.79348580317399453</v>
      </c>
    </row>
    <row r="6" spans="1:73" x14ac:dyDescent="0.25">
      <c r="A6" s="1" t="s">
        <v>65</v>
      </c>
      <c r="B6" s="1" t="s">
        <v>66</v>
      </c>
      <c r="C6" s="1" t="s">
        <v>67</v>
      </c>
      <c r="D6" s="1">
        <v>200.2</v>
      </c>
      <c r="E6" s="1" t="s">
        <v>13</v>
      </c>
      <c r="F6" s="1" t="s">
        <v>70</v>
      </c>
      <c r="G6" s="1" t="s">
        <v>71</v>
      </c>
      <c r="H6" s="1" t="s">
        <v>72</v>
      </c>
      <c r="I6" s="2">
        <v>2248.8000000000002</v>
      </c>
      <c r="J6" s="1" t="s">
        <v>73</v>
      </c>
      <c r="K6" s="2">
        <v>1329.3</v>
      </c>
      <c r="L6" s="10" t="s">
        <v>74</v>
      </c>
      <c r="M6" s="8">
        <v>5.0780976104329341</v>
      </c>
      <c r="N6">
        <v>5.1583333333333332</v>
      </c>
      <c r="O6" s="8">
        <v>1.5851692638366901</v>
      </c>
      <c r="P6" s="8">
        <v>2.5659131262603663</v>
      </c>
      <c r="Y6" s="12">
        <v>2449</v>
      </c>
      <c r="Z6" s="14">
        <v>5.1583333333333332</v>
      </c>
      <c r="AA6" s="13">
        <v>1.5851692638366901</v>
      </c>
      <c r="AB6" s="13">
        <v>2.5659131262603663</v>
      </c>
      <c r="AE6" t="b">
        <f t="shared" si="0"/>
        <v>1</v>
      </c>
      <c r="AF6" t="b">
        <f>ISNUMBER(#REF!)</f>
        <v>0</v>
      </c>
      <c r="AG6" t="b">
        <f t="shared" si="1"/>
        <v>1</v>
      </c>
      <c r="AH6" t="b">
        <v>1</v>
      </c>
      <c r="AI6" t="b">
        <v>1</v>
      </c>
      <c r="AK6" s="15" t="s">
        <v>628</v>
      </c>
      <c r="AL6" s="15">
        <v>0.60948858721065613</v>
      </c>
      <c r="AV6" s="1">
        <v>200.2</v>
      </c>
      <c r="AW6" s="13">
        <v>1.5851692638366901</v>
      </c>
      <c r="AX6" s="13">
        <v>2.5659131262603663</v>
      </c>
      <c r="AZ6" s="15" t="s">
        <v>628</v>
      </c>
      <c r="BA6" s="15">
        <v>0.44088517937354671</v>
      </c>
      <c r="BK6" s="2">
        <v>2248.8000000000002</v>
      </c>
      <c r="BL6" s="14">
        <v>5.1583333333333332</v>
      </c>
      <c r="BM6" s="13">
        <v>1.5851692638366901</v>
      </c>
      <c r="BN6" s="13">
        <v>2.5659131262603663</v>
      </c>
      <c r="BP6" s="15" t="s">
        <v>628</v>
      </c>
      <c r="BQ6" s="15">
        <v>0.62961971983867915</v>
      </c>
    </row>
    <row r="7" spans="1:73" x14ac:dyDescent="0.25">
      <c r="A7" s="1" t="s">
        <v>75</v>
      </c>
      <c r="B7" s="1" t="s">
        <v>76</v>
      </c>
      <c r="C7" s="1" t="s">
        <v>77</v>
      </c>
      <c r="D7" s="1">
        <v>220</v>
      </c>
      <c r="E7" s="1" t="s">
        <v>80</v>
      </c>
      <c r="F7" s="1" t="s">
        <v>81</v>
      </c>
      <c r="G7" s="1" t="s">
        <v>82</v>
      </c>
      <c r="H7" s="1" t="s">
        <v>83</v>
      </c>
      <c r="I7" s="2">
        <v>2450.9</v>
      </c>
      <c r="J7" s="1" t="s">
        <v>84</v>
      </c>
      <c r="K7" s="1" t="s">
        <v>85</v>
      </c>
      <c r="L7" s="10" t="s">
        <v>86</v>
      </c>
      <c r="M7" s="8">
        <v>5.2771138583641317</v>
      </c>
      <c r="N7">
        <v>4.5083333333333337</v>
      </c>
      <c r="O7" s="8">
        <v>3.0150753768843899</v>
      </c>
      <c r="P7" s="8">
        <v>2.6494206288346169</v>
      </c>
      <c r="Y7" s="12">
        <v>2670.8</v>
      </c>
      <c r="Z7" s="14">
        <v>4.5083333333333337</v>
      </c>
      <c r="AA7" s="13">
        <v>3.0150753768843899</v>
      </c>
      <c r="AB7" s="13">
        <v>2.6494206288346169</v>
      </c>
      <c r="AE7" t="b">
        <f t="shared" si="0"/>
        <v>1</v>
      </c>
      <c r="AF7" t="b">
        <f>ISNUMBER(#REF!)</f>
        <v>0</v>
      </c>
      <c r="AG7" t="b">
        <f t="shared" si="1"/>
        <v>1</v>
      </c>
      <c r="AH7" t="b">
        <v>1</v>
      </c>
      <c r="AI7" t="b">
        <v>1</v>
      </c>
      <c r="AK7" s="15" t="s">
        <v>629</v>
      </c>
      <c r="AL7" s="15">
        <v>0.58056181589292699</v>
      </c>
      <c r="AV7" s="1">
        <v>220</v>
      </c>
      <c r="AW7" s="13">
        <v>3.0150753768843899</v>
      </c>
      <c r="AX7" s="13">
        <v>2.6494206288346169</v>
      </c>
      <c r="AZ7" s="15" t="s">
        <v>629</v>
      </c>
      <c r="BA7" s="15">
        <v>0.39946926673455013</v>
      </c>
      <c r="BK7" s="2">
        <v>2450.9</v>
      </c>
      <c r="BL7" s="14">
        <v>4.5083333333333337</v>
      </c>
      <c r="BM7" s="13">
        <v>3.0150753768843899</v>
      </c>
      <c r="BN7" s="13">
        <v>2.6494206288346169</v>
      </c>
      <c r="BP7" s="15" t="s">
        <v>629</v>
      </c>
      <c r="BQ7" s="15">
        <v>0.60218414353043315</v>
      </c>
    </row>
    <row r="8" spans="1:73" x14ac:dyDescent="0.25">
      <c r="A8" s="1" t="s">
        <v>87</v>
      </c>
      <c r="B8" s="1" t="s">
        <v>88</v>
      </c>
      <c r="C8" s="1" t="s">
        <v>89</v>
      </c>
      <c r="D8" s="1">
        <v>253.2</v>
      </c>
      <c r="E8" s="1" t="s">
        <v>92</v>
      </c>
      <c r="F8" s="1" t="s">
        <v>93</v>
      </c>
      <c r="G8" s="1" t="s">
        <v>94</v>
      </c>
      <c r="H8" s="1" t="s">
        <v>95</v>
      </c>
      <c r="I8" s="2">
        <v>2736.5</v>
      </c>
      <c r="J8" s="1" t="s">
        <v>96</v>
      </c>
      <c r="K8" s="1" t="s">
        <v>97</v>
      </c>
      <c r="L8" s="10" t="s">
        <v>98</v>
      </c>
      <c r="M8" s="8">
        <v>1.38995128628369</v>
      </c>
      <c r="N8">
        <v>3.7916666666666665</v>
      </c>
      <c r="O8" s="8">
        <v>2.7727856225930698</v>
      </c>
      <c r="P8" s="8">
        <v>2.4062270318363317</v>
      </c>
      <c r="Y8" s="12">
        <v>2989.7</v>
      </c>
      <c r="Z8" s="14">
        <v>3.7916666666666665</v>
      </c>
      <c r="AA8" s="13">
        <v>2.7727856225930698</v>
      </c>
      <c r="AB8" s="13">
        <v>2.4062270318363317</v>
      </c>
      <c r="AE8" t="b">
        <f t="shared" si="0"/>
        <v>1</v>
      </c>
      <c r="AF8" t="b">
        <f>ISNUMBER(#REF!)</f>
        <v>0</v>
      </c>
      <c r="AG8" t="b">
        <f t="shared" si="1"/>
        <v>1</v>
      </c>
      <c r="AH8" t="b">
        <v>1</v>
      </c>
      <c r="AI8" t="b">
        <v>1</v>
      </c>
      <c r="AK8" s="15" t="s">
        <v>630</v>
      </c>
      <c r="AL8" s="15">
        <v>765.70725475958523</v>
      </c>
      <c r="AV8" s="1">
        <v>253.2</v>
      </c>
      <c r="AW8" s="13">
        <v>2.7727856225930698</v>
      </c>
      <c r="AX8" s="13">
        <v>2.4062270318363317</v>
      </c>
      <c r="AZ8" s="15" t="s">
        <v>630</v>
      </c>
      <c r="BA8" s="15">
        <v>117.82677807451762</v>
      </c>
      <c r="BK8" s="2">
        <v>2736.5</v>
      </c>
      <c r="BL8" s="14">
        <v>3.7916666666666665</v>
      </c>
      <c r="BM8" s="13">
        <v>2.7727856225930698</v>
      </c>
      <c r="BN8" s="13">
        <v>2.4062270318363317</v>
      </c>
      <c r="BP8" s="15" t="s">
        <v>630</v>
      </c>
      <c r="BQ8" s="15">
        <v>661.77964404074191</v>
      </c>
    </row>
    <row r="9" spans="1:73" ht="15.75" thickBot="1" x14ac:dyDescent="0.3">
      <c r="A9" s="1" t="s">
        <v>99</v>
      </c>
      <c r="B9" s="1" t="s">
        <v>100</v>
      </c>
      <c r="C9" s="1" t="s">
        <v>101</v>
      </c>
      <c r="D9" s="1">
        <v>298.39999999999998</v>
      </c>
      <c r="E9" s="1" t="s">
        <v>104</v>
      </c>
      <c r="F9" s="1" t="s">
        <v>105</v>
      </c>
      <c r="G9" s="1" t="s">
        <v>106</v>
      </c>
      <c r="H9" s="1" t="s">
        <v>107</v>
      </c>
      <c r="I9" s="2">
        <v>3071.8</v>
      </c>
      <c r="J9" s="1" t="s">
        <v>108</v>
      </c>
      <c r="K9" s="1" t="s">
        <v>109</v>
      </c>
      <c r="L9" s="10" t="s">
        <v>110</v>
      </c>
      <c r="M9" s="8">
        <v>3.7588193676318724</v>
      </c>
      <c r="N9">
        <v>3.8416666666666663</v>
      </c>
      <c r="O9" s="8">
        <v>4.2717961528853401</v>
      </c>
      <c r="P9" s="8">
        <v>1.8639112466839627</v>
      </c>
      <c r="Y9" s="12">
        <v>3370.2</v>
      </c>
      <c r="Z9" s="14">
        <v>3.8416666666666663</v>
      </c>
      <c r="AA9" s="13">
        <v>4.2717961528853401</v>
      </c>
      <c r="AB9" s="13">
        <v>1.8639112466839627</v>
      </c>
      <c r="AE9" t="b">
        <f t="shared" si="0"/>
        <v>1</v>
      </c>
      <c r="AF9" t="b">
        <f>ISNUMBER(#REF!)</f>
        <v>0</v>
      </c>
      <c r="AG9" t="b">
        <f t="shared" si="1"/>
        <v>1</v>
      </c>
      <c r="AH9" t="b">
        <v>1</v>
      </c>
      <c r="AI9" t="b">
        <v>1</v>
      </c>
      <c r="AK9" s="16" t="s">
        <v>631</v>
      </c>
      <c r="AL9" s="16">
        <v>59</v>
      </c>
      <c r="AV9" s="1">
        <v>298.39999999999998</v>
      </c>
      <c r="AW9" s="13">
        <v>4.2717961528853401</v>
      </c>
      <c r="AX9" s="13">
        <v>1.8639112466839627</v>
      </c>
      <c r="AZ9" s="16" t="s">
        <v>631</v>
      </c>
      <c r="BA9" s="16">
        <v>59</v>
      </c>
      <c r="BK9" s="2">
        <v>3071.8</v>
      </c>
      <c r="BL9" s="14">
        <v>3.8416666666666663</v>
      </c>
      <c r="BM9" s="13">
        <v>4.2717961528853401</v>
      </c>
      <c r="BN9" s="13">
        <v>1.8639112466839627</v>
      </c>
      <c r="BP9" s="16" t="s">
        <v>631</v>
      </c>
      <c r="BQ9" s="16">
        <v>59</v>
      </c>
    </row>
    <row r="10" spans="1:73" x14ac:dyDescent="0.25">
      <c r="A10" s="1" t="s">
        <v>111</v>
      </c>
      <c r="B10" s="1" t="s">
        <v>112</v>
      </c>
      <c r="C10" s="1" t="s">
        <v>113</v>
      </c>
      <c r="D10" s="1">
        <v>328.7</v>
      </c>
      <c r="E10" s="1" t="s">
        <v>116</v>
      </c>
      <c r="F10" s="1" t="s">
        <v>117</v>
      </c>
      <c r="G10" s="1" t="s">
        <v>118</v>
      </c>
      <c r="H10" s="1" t="s">
        <v>119</v>
      </c>
      <c r="I10" s="2">
        <v>3351.3</v>
      </c>
      <c r="J10" s="1" t="s">
        <v>120</v>
      </c>
      <c r="K10" s="1" t="s">
        <v>121</v>
      </c>
      <c r="L10" s="10" t="s">
        <v>122</v>
      </c>
      <c r="M10" s="8">
        <v>2.0973697064787871</v>
      </c>
      <c r="N10">
        <v>3.5583333333333331</v>
      </c>
      <c r="O10" s="8">
        <v>5.4623862002874999</v>
      </c>
      <c r="P10" s="8">
        <v>2.8517733642187313</v>
      </c>
      <c r="Y10" s="12">
        <v>3680</v>
      </c>
      <c r="Z10" s="14">
        <v>3.5583333333333331</v>
      </c>
      <c r="AA10" s="13">
        <v>5.4623862002874999</v>
      </c>
      <c r="AB10" s="13">
        <v>2.8517733642187313</v>
      </c>
      <c r="AE10" t="b">
        <f t="shared" si="0"/>
        <v>1</v>
      </c>
      <c r="AF10" t="b">
        <f>ISNUMBER(#REF!)</f>
        <v>0</v>
      </c>
      <c r="AG10" t="b">
        <f t="shared" si="1"/>
        <v>1</v>
      </c>
      <c r="AH10" t="b">
        <v>1</v>
      </c>
      <c r="AI10" t="b">
        <v>1</v>
      </c>
      <c r="AV10" s="1">
        <v>328.7</v>
      </c>
      <c r="AW10" s="13">
        <v>5.4623862002874999</v>
      </c>
      <c r="AX10" s="13">
        <v>2.8517733642187313</v>
      </c>
      <c r="BK10" s="2">
        <v>3351.3</v>
      </c>
      <c r="BL10" s="14">
        <v>3.5583333333333331</v>
      </c>
      <c r="BM10" s="13">
        <v>5.4623862002874999</v>
      </c>
      <c r="BN10" s="13">
        <v>2.8517733642187313</v>
      </c>
    </row>
    <row r="11" spans="1:73" ht="15.75" thickBot="1" x14ac:dyDescent="0.3">
      <c r="A11" s="1" t="s">
        <v>123</v>
      </c>
      <c r="B11" s="1" t="s">
        <v>124</v>
      </c>
      <c r="C11" s="1" t="s">
        <v>125</v>
      </c>
      <c r="D11" s="1">
        <v>363.5</v>
      </c>
      <c r="E11" s="1" t="s">
        <v>128</v>
      </c>
      <c r="F11" s="1" t="s">
        <v>129</v>
      </c>
      <c r="G11" s="1" t="s">
        <v>130</v>
      </c>
      <c r="H11" s="1" t="s">
        <v>131</v>
      </c>
      <c r="I11" s="2">
        <v>3621</v>
      </c>
      <c r="J11" s="1" t="s">
        <v>132</v>
      </c>
      <c r="K11" s="1" t="s">
        <v>133</v>
      </c>
      <c r="L11" s="10" t="s">
        <v>134</v>
      </c>
      <c r="M11" s="8">
        <v>-1.5008764870776616</v>
      </c>
      <c r="N11">
        <v>3.4916666666666667</v>
      </c>
      <c r="O11" s="8">
        <v>5.8382553384825302</v>
      </c>
      <c r="P11" s="8">
        <v>2.1854000083906242</v>
      </c>
      <c r="Y11" s="12">
        <v>3984.5</v>
      </c>
      <c r="Z11" s="14">
        <v>3.4916666666666667</v>
      </c>
      <c r="AA11" s="13">
        <v>5.8382553384825302</v>
      </c>
      <c r="AB11" s="13">
        <v>2.1854000083906242</v>
      </c>
      <c r="AE11" t="b">
        <f t="shared" si="0"/>
        <v>1</v>
      </c>
      <c r="AF11" t="b">
        <f>ISNUMBER(#REF!)</f>
        <v>0</v>
      </c>
      <c r="AG11" t="b">
        <f t="shared" si="1"/>
        <v>1</v>
      </c>
      <c r="AH11" t="b">
        <v>1</v>
      </c>
      <c r="AI11" t="b">
        <v>1</v>
      </c>
      <c r="AK11" t="s">
        <v>632</v>
      </c>
      <c r="AV11" s="1">
        <v>363.5</v>
      </c>
      <c r="AW11" s="13">
        <v>5.8382553384825302</v>
      </c>
      <c r="AX11" s="13">
        <v>2.1854000083906242</v>
      </c>
      <c r="AZ11" t="s">
        <v>632</v>
      </c>
      <c r="BK11" s="2">
        <v>3621</v>
      </c>
      <c r="BL11" s="14">
        <v>3.4916666666666667</v>
      </c>
      <c r="BM11" s="13">
        <v>5.8382553384825302</v>
      </c>
      <c r="BN11" s="13">
        <v>2.1854000083906242</v>
      </c>
      <c r="BP11" t="s">
        <v>632</v>
      </c>
    </row>
    <row r="12" spans="1:73" x14ac:dyDescent="0.25">
      <c r="A12" s="1" t="s">
        <v>135</v>
      </c>
      <c r="B12" s="1" t="s">
        <v>136</v>
      </c>
      <c r="C12" s="1" t="s">
        <v>137</v>
      </c>
      <c r="D12" s="1">
        <v>396</v>
      </c>
      <c r="E12" s="1" t="s">
        <v>140</v>
      </c>
      <c r="F12" s="1" t="s">
        <v>141</v>
      </c>
      <c r="G12" s="1" t="s">
        <v>142</v>
      </c>
      <c r="H12" s="1" t="s">
        <v>143</v>
      </c>
      <c r="I12" s="2">
        <v>3768.8</v>
      </c>
      <c r="J12" s="1" t="s">
        <v>144</v>
      </c>
      <c r="K12" s="1" t="s">
        <v>145</v>
      </c>
      <c r="L12" s="10" t="s">
        <v>146</v>
      </c>
      <c r="M12" s="8">
        <v>1.9956002484853315</v>
      </c>
      <c r="N12">
        <v>4.9833333333333334</v>
      </c>
      <c r="O12" s="8">
        <v>4.2927666881304498</v>
      </c>
      <c r="P12" s="8">
        <v>0.62260495720725018</v>
      </c>
      <c r="Y12" s="12">
        <v>4164.7</v>
      </c>
      <c r="Z12" s="14">
        <v>4.9833333333333334</v>
      </c>
      <c r="AA12" s="13">
        <v>4.2927666881304498</v>
      </c>
      <c r="AB12" s="13">
        <v>0.62260495720725018</v>
      </c>
      <c r="AE12" t="b">
        <f t="shared" si="0"/>
        <v>1</v>
      </c>
      <c r="AF12" t="b">
        <f>ISNUMBER(#REF!)</f>
        <v>0</v>
      </c>
      <c r="AG12" t="b">
        <f t="shared" si="1"/>
        <v>1</v>
      </c>
      <c r="AH12" t="b">
        <v>1</v>
      </c>
      <c r="AI12" t="b">
        <v>1</v>
      </c>
      <c r="AK12" s="17"/>
      <c r="AL12" s="17" t="s">
        <v>637</v>
      </c>
      <c r="AM12" s="17" t="s">
        <v>638</v>
      </c>
      <c r="AN12" s="17" t="s">
        <v>639</v>
      </c>
      <c r="AO12" s="17" t="s">
        <v>640</v>
      </c>
      <c r="AP12" s="17" t="s">
        <v>641</v>
      </c>
      <c r="AV12" s="1">
        <v>396</v>
      </c>
      <c r="AW12" s="13">
        <v>4.2927666881304498</v>
      </c>
      <c r="AX12" s="13">
        <v>0.62260495720725018</v>
      </c>
      <c r="AZ12" s="17"/>
      <c r="BA12" s="17" t="s">
        <v>637</v>
      </c>
      <c r="BB12" s="17" t="s">
        <v>638</v>
      </c>
      <c r="BC12" s="17" t="s">
        <v>639</v>
      </c>
      <c r="BD12" s="17" t="s">
        <v>640</v>
      </c>
      <c r="BE12" s="17" t="s">
        <v>641</v>
      </c>
      <c r="BK12" s="2">
        <v>3768.8</v>
      </c>
      <c r="BL12" s="14">
        <v>4.9833333333333334</v>
      </c>
      <c r="BM12" s="13">
        <v>4.2927666881304498</v>
      </c>
      <c r="BN12" s="13">
        <v>0.62260495720725018</v>
      </c>
      <c r="BP12" s="17"/>
      <c r="BQ12" s="17" t="s">
        <v>637</v>
      </c>
      <c r="BR12" s="17" t="s">
        <v>638</v>
      </c>
      <c r="BS12" s="17" t="s">
        <v>639</v>
      </c>
      <c r="BT12" s="17" t="s">
        <v>640</v>
      </c>
      <c r="BU12" s="17" t="s">
        <v>641</v>
      </c>
    </row>
    <row r="13" spans="1:73" x14ac:dyDescent="0.25">
      <c r="A13" s="1" t="s">
        <v>147</v>
      </c>
      <c r="B13" s="1" t="s">
        <v>148</v>
      </c>
      <c r="C13" s="1" t="s">
        <v>149</v>
      </c>
      <c r="D13" s="1">
        <v>401</v>
      </c>
      <c r="E13" s="1" t="s">
        <v>152</v>
      </c>
      <c r="F13" s="1" t="s">
        <v>153</v>
      </c>
      <c r="G13" s="1" t="s">
        <v>154</v>
      </c>
      <c r="H13" s="1" t="s">
        <v>155</v>
      </c>
      <c r="I13" s="2">
        <v>3560.4</v>
      </c>
      <c r="J13" s="1" t="s">
        <v>156</v>
      </c>
      <c r="K13" s="1" t="s">
        <v>157</v>
      </c>
      <c r="L13" s="10" t="s">
        <v>158</v>
      </c>
      <c r="M13" s="8">
        <v>4.1380967491680281</v>
      </c>
      <c r="N13">
        <v>5.95</v>
      </c>
      <c r="O13" s="8">
        <v>3.2722782465528302</v>
      </c>
      <c r="P13" s="8">
        <v>0.88722916425152032</v>
      </c>
      <c r="Y13" s="12">
        <v>3961.4</v>
      </c>
      <c r="Z13" s="14">
        <v>5.95</v>
      </c>
      <c r="AA13" s="13">
        <v>3.2722782465528302</v>
      </c>
      <c r="AB13" s="13">
        <v>0.88722916425152032</v>
      </c>
      <c r="AE13" t="b">
        <f t="shared" si="0"/>
        <v>1</v>
      </c>
      <c r="AF13" t="b">
        <f>ISNUMBER(#REF!)</f>
        <v>0</v>
      </c>
      <c r="AG13" t="b">
        <f t="shared" si="1"/>
        <v>1</v>
      </c>
      <c r="AH13" t="b">
        <v>1</v>
      </c>
      <c r="AI13" t="b">
        <v>1</v>
      </c>
      <c r="AK13" s="15" t="s">
        <v>633</v>
      </c>
      <c r="AL13" s="15">
        <v>4</v>
      </c>
      <c r="AM13" s="15">
        <v>49414127.399783164</v>
      </c>
      <c r="AN13" s="15">
        <v>12353531.849945791</v>
      </c>
      <c r="AO13" s="15">
        <v>21.07005239250817</v>
      </c>
      <c r="AP13" s="15">
        <v>1.6445998144763484E-10</v>
      </c>
      <c r="AV13" s="1">
        <v>401</v>
      </c>
      <c r="AW13" s="13">
        <v>3.2722782465528302</v>
      </c>
      <c r="AX13" s="13">
        <v>0.88722916425152032</v>
      </c>
      <c r="AZ13" s="15" t="s">
        <v>633</v>
      </c>
      <c r="BA13" s="15">
        <v>4</v>
      </c>
      <c r="BB13" s="15">
        <v>591161.65990323224</v>
      </c>
      <c r="BC13" s="15">
        <v>147790.41497580806</v>
      </c>
      <c r="BD13" s="15">
        <v>10.645308802356718</v>
      </c>
      <c r="BE13" s="15">
        <v>1.9644822176199957E-6</v>
      </c>
      <c r="BK13" s="2">
        <v>3560.4</v>
      </c>
      <c r="BL13" s="14">
        <v>5.95</v>
      </c>
      <c r="BM13" s="13">
        <v>3.2722782465528302</v>
      </c>
      <c r="BN13" s="13">
        <v>0.88722916425152032</v>
      </c>
      <c r="BP13" s="15" t="s">
        <v>633</v>
      </c>
      <c r="BQ13" s="15">
        <v>4</v>
      </c>
      <c r="BR13" s="15">
        <v>40202312.44420886</v>
      </c>
      <c r="BS13" s="15">
        <v>10050578.111052215</v>
      </c>
      <c r="BT13" s="15">
        <v>22.94902475401771</v>
      </c>
      <c r="BU13" s="15">
        <v>4.0621705900895556E-11</v>
      </c>
    </row>
    <row r="14" spans="1:73" x14ac:dyDescent="0.25">
      <c r="A14" s="1" t="s">
        <v>159</v>
      </c>
      <c r="B14" s="1" t="s">
        <v>160</v>
      </c>
      <c r="C14" s="1" t="s">
        <v>161</v>
      </c>
      <c r="D14" s="1">
        <v>417.4</v>
      </c>
      <c r="E14" s="1" t="s">
        <v>26</v>
      </c>
      <c r="F14" s="1" t="s">
        <v>164</v>
      </c>
      <c r="G14" s="1" t="s">
        <v>165</v>
      </c>
      <c r="H14" s="1">
        <v>200.5</v>
      </c>
      <c r="I14" s="2">
        <v>3737</v>
      </c>
      <c r="J14" s="1" t="s">
        <v>166</v>
      </c>
      <c r="K14" s="1" t="s">
        <v>167</v>
      </c>
      <c r="L14" s="10" t="s">
        <v>168</v>
      </c>
      <c r="M14" s="8">
        <v>4.6421557591836233</v>
      </c>
      <c r="N14">
        <v>5.6000000000000005</v>
      </c>
      <c r="O14" s="8">
        <v>6.1777600637704104</v>
      </c>
      <c r="P14" s="8">
        <v>2.4097353414528411</v>
      </c>
      <c r="Y14" s="12">
        <v>4154.3999999999996</v>
      </c>
      <c r="Z14" s="14">
        <v>5.6000000000000005</v>
      </c>
      <c r="AA14" s="13">
        <v>6.1777600637704104</v>
      </c>
      <c r="AB14" s="13">
        <v>2.4097353414528411</v>
      </c>
      <c r="AE14" t="b">
        <f t="shared" si="0"/>
        <v>1</v>
      </c>
      <c r="AF14" t="b">
        <f>ISNUMBER(#REF!)</f>
        <v>0</v>
      </c>
      <c r="AG14" t="b">
        <f t="shared" si="1"/>
        <v>1</v>
      </c>
      <c r="AH14" t="b">
        <v>1</v>
      </c>
      <c r="AI14" t="b">
        <v>1</v>
      </c>
      <c r="AK14" s="15" t="s">
        <v>634</v>
      </c>
      <c r="AL14" s="15">
        <v>54</v>
      </c>
      <c r="AM14" s="15">
        <v>31660610.39953886</v>
      </c>
      <c r="AN14" s="15">
        <v>586307.59999146033</v>
      </c>
      <c r="AO14" s="15"/>
      <c r="AP14" s="15"/>
      <c r="AV14" s="1">
        <v>417.4</v>
      </c>
      <c r="AW14" s="13">
        <v>6.1777600637704104</v>
      </c>
      <c r="AX14" s="13">
        <v>2.4097353414528411</v>
      </c>
      <c r="AZ14" s="15" t="s">
        <v>634</v>
      </c>
      <c r="BA14" s="15">
        <v>54</v>
      </c>
      <c r="BB14" s="15">
        <v>749690.08009676775</v>
      </c>
      <c r="BC14" s="15">
        <v>13883.149631421626</v>
      </c>
      <c r="BD14" s="15"/>
      <c r="BE14" s="15"/>
      <c r="BK14" s="2">
        <v>3737</v>
      </c>
      <c r="BL14" s="14">
        <v>5.6000000000000005</v>
      </c>
      <c r="BM14" s="13">
        <v>6.1777600637704104</v>
      </c>
      <c r="BN14" s="13">
        <v>2.4097353414528411</v>
      </c>
      <c r="BP14" s="15" t="s">
        <v>634</v>
      </c>
      <c r="BQ14" s="15">
        <v>54</v>
      </c>
      <c r="BR14" s="15">
        <v>23649424.052401315</v>
      </c>
      <c r="BS14" s="15">
        <v>437952.29726669105</v>
      </c>
      <c r="BT14" s="15"/>
      <c r="BU14" s="15"/>
    </row>
    <row r="15" spans="1:73" ht="15.75" thickBot="1" x14ac:dyDescent="0.3">
      <c r="A15" s="1" t="s">
        <v>169</v>
      </c>
      <c r="B15" s="1" t="s">
        <v>170</v>
      </c>
      <c r="C15" s="1" t="s">
        <v>171</v>
      </c>
      <c r="D15" s="1">
        <v>461.1</v>
      </c>
      <c r="E15" s="1" t="s">
        <v>174</v>
      </c>
      <c r="F15" s="1" t="s">
        <v>175</v>
      </c>
      <c r="G15" s="1" t="s">
        <v>176</v>
      </c>
      <c r="H15" s="1" t="s">
        <v>177</v>
      </c>
      <c r="I15" s="2">
        <v>4389.3</v>
      </c>
      <c r="J15" s="1" t="s">
        <v>178</v>
      </c>
      <c r="K15" s="1" t="s">
        <v>179</v>
      </c>
      <c r="L15" s="10" t="s">
        <v>180</v>
      </c>
      <c r="M15" s="8">
        <v>-1.4451343546254094</v>
      </c>
      <c r="N15">
        <v>4.8583333333333325</v>
      </c>
      <c r="O15" s="8">
        <v>11.0548048048048</v>
      </c>
      <c r="P15" s="8">
        <v>1.6510644581891201</v>
      </c>
      <c r="Y15" s="12">
        <v>4850.3999999999996</v>
      </c>
      <c r="Z15" s="14">
        <v>4.8583333333333325</v>
      </c>
      <c r="AA15" s="13">
        <v>11.0548048048048</v>
      </c>
      <c r="AB15" s="13">
        <v>1.6510644581891201</v>
      </c>
      <c r="AE15" t="b">
        <f t="shared" si="0"/>
        <v>1</v>
      </c>
      <c r="AF15" t="b">
        <f>ISNUMBER(#REF!)</f>
        <v>0</v>
      </c>
      <c r="AG15" t="b">
        <f t="shared" si="1"/>
        <v>1</v>
      </c>
      <c r="AH15" t="b">
        <v>1</v>
      </c>
      <c r="AI15" t="b">
        <v>1</v>
      </c>
      <c r="AK15" s="16" t="s">
        <v>635</v>
      </c>
      <c r="AL15" s="16">
        <v>58</v>
      </c>
      <c r="AM15" s="16">
        <v>81074737.799322024</v>
      </c>
      <c r="AN15" s="16"/>
      <c r="AO15" s="16"/>
      <c r="AP15" s="16"/>
      <c r="AV15" s="1">
        <v>461.1</v>
      </c>
      <c r="AW15" s="13">
        <v>11.0548048048048</v>
      </c>
      <c r="AX15" s="13">
        <v>1.6510644581891201</v>
      </c>
      <c r="AZ15" s="16" t="s">
        <v>635</v>
      </c>
      <c r="BA15" s="16">
        <v>58</v>
      </c>
      <c r="BB15" s="16">
        <v>1340851.74</v>
      </c>
      <c r="BC15" s="16"/>
      <c r="BD15" s="16"/>
      <c r="BE15" s="16"/>
      <c r="BK15" s="2">
        <v>4389.3</v>
      </c>
      <c r="BL15" s="14">
        <v>4.8583333333333325</v>
      </c>
      <c r="BM15" s="13">
        <v>11.0548048048048</v>
      </c>
      <c r="BN15" s="13">
        <v>1.6510644581891201</v>
      </c>
      <c r="BP15" s="16" t="s">
        <v>635</v>
      </c>
      <c r="BQ15" s="16">
        <v>58</v>
      </c>
      <c r="BR15" s="16">
        <v>63851736.49661018</v>
      </c>
      <c r="BS15" s="16"/>
      <c r="BT15" s="16"/>
      <c r="BU15" s="16"/>
    </row>
    <row r="16" spans="1:73" ht="15.75" thickBot="1" x14ac:dyDescent="0.3">
      <c r="A16" s="1" t="s">
        <v>181</v>
      </c>
      <c r="B16" s="1" t="s">
        <v>182</v>
      </c>
      <c r="C16" s="1" t="s">
        <v>183</v>
      </c>
      <c r="D16" s="1">
        <v>487.8</v>
      </c>
      <c r="E16" s="1" t="s">
        <v>14</v>
      </c>
      <c r="F16" s="1" t="s">
        <v>186</v>
      </c>
      <c r="G16" s="1" t="s">
        <v>187</v>
      </c>
      <c r="H16" s="1" t="s">
        <v>188</v>
      </c>
      <c r="I16" s="2">
        <v>4810.7</v>
      </c>
      <c r="J16" s="1" t="s">
        <v>189</v>
      </c>
      <c r="K16" s="1" t="s">
        <v>190</v>
      </c>
      <c r="L16" s="10" t="s">
        <v>191</v>
      </c>
      <c r="M16" s="8">
        <v>-1.1845814114046078</v>
      </c>
      <c r="N16">
        <v>5.6416666666666666</v>
      </c>
      <c r="O16" s="8">
        <v>9.14314686496534</v>
      </c>
      <c r="P16" s="8">
        <v>-1.2814191709626459</v>
      </c>
      <c r="Y16" s="12">
        <v>5298.5</v>
      </c>
      <c r="Z16" s="14">
        <v>5.6416666666666666</v>
      </c>
      <c r="AA16" s="13">
        <v>9.14314686496534</v>
      </c>
      <c r="AB16" s="13">
        <v>-1.2814191709626459</v>
      </c>
      <c r="AE16" t="b">
        <f t="shared" si="0"/>
        <v>1</v>
      </c>
      <c r="AF16" t="b">
        <f>ISNUMBER(#REF!)</f>
        <v>0</v>
      </c>
      <c r="AG16" t="b">
        <f t="shared" si="1"/>
        <v>1</v>
      </c>
      <c r="AH16" t="b">
        <v>1</v>
      </c>
      <c r="AI16" t="b">
        <v>1</v>
      </c>
      <c r="AV16" s="1">
        <v>487.8</v>
      </c>
      <c r="AW16" s="13">
        <v>9.14314686496534</v>
      </c>
      <c r="AX16" s="13">
        <v>-1.2814191709626459</v>
      </c>
      <c r="BK16" s="2">
        <v>4810.7</v>
      </c>
      <c r="BL16" s="14">
        <v>5.6416666666666666</v>
      </c>
      <c r="BM16" s="13">
        <v>9.14314686496534</v>
      </c>
      <c r="BN16" s="13">
        <v>-1.2814191709626459</v>
      </c>
    </row>
    <row r="17" spans="1:76" x14ac:dyDescent="0.25">
      <c r="A17" s="1" t="s">
        <v>192</v>
      </c>
      <c r="B17" s="1" t="s">
        <v>193</v>
      </c>
      <c r="C17" s="1" t="s">
        <v>194</v>
      </c>
      <c r="D17" s="1">
        <v>467.8</v>
      </c>
      <c r="E17" s="1" t="s">
        <v>197</v>
      </c>
      <c r="F17" s="1" t="s">
        <v>198</v>
      </c>
      <c r="G17" s="1" t="s">
        <v>199</v>
      </c>
      <c r="H17" s="1" t="s">
        <v>200</v>
      </c>
      <c r="I17" s="2">
        <v>4819.5</v>
      </c>
      <c r="J17" s="1" t="s">
        <v>201</v>
      </c>
      <c r="K17" s="1" t="s">
        <v>202</v>
      </c>
      <c r="L17" s="10" t="s">
        <v>203</v>
      </c>
      <c r="M17" s="8">
        <v>4.391462873159341</v>
      </c>
      <c r="N17">
        <v>8.4749999999999996</v>
      </c>
      <c r="O17" s="8">
        <v>5.7448126354908498</v>
      </c>
      <c r="P17" s="8">
        <v>1.266891656995685</v>
      </c>
      <c r="Y17" s="12">
        <v>5287.3</v>
      </c>
      <c r="Z17" s="14">
        <v>8.4749999999999996</v>
      </c>
      <c r="AA17" s="13">
        <v>5.7448126354908498</v>
      </c>
      <c r="AB17" s="13">
        <v>1.266891656995685</v>
      </c>
      <c r="AE17" t="b">
        <f t="shared" si="0"/>
        <v>1</v>
      </c>
      <c r="AF17" t="b">
        <f>ISNUMBER(#REF!)</f>
        <v>0</v>
      </c>
      <c r="AG17" t="b">
        <f t="shared" si="1"/>
        <v>1</v>
      </c>
      <c r="AH17" t="b">
        <v>1</v>
      </c>
      <c r="AI17" t="b">
        <v>1</v>
      </c>
      <c r="AK17" s="17"/>
      <c r="AL17" s="17" t="s">
        <v>642</v>
      </c>
      <c r="AM17" s="17" t="s">
        <v>630</v>
      </c>
      <c r="AN17" s="17" t="s">
        <v>643</v>
      </c>
      <c r="AO17" s="17" t="s">
        <v>644</v>
      </c>
      <c r="AP17" s="17" t="s">
        <v>645</v>
      </c>
      <c r="AQ17" s="17" t="s">
        <v>646</v>
      </c>
      <c r="AR17" s="17" t="s">
        <v>647</v>
      </c>
      <c r="AS17" s="17" t="s">
        <v>648</v>
      </c>
      <c r="AV17" s="1">
        <v>467.8</v>
      </c>
      <c r="AW17" s="13">
        <v>5.7448126354908498</v>
      </c>
      <c r="AX17" s="13">
        <v>1.266891656995685</v>
      </c>
      <c r="AZ17" s="17"/>
      <c r="BA17" s="17" t="s">
        <v>642</v>
      </c>
      <c r="BB17" s="17" t="s">
        <v>630</v>
      </c>
      <c r="BC17" s="17" t="s">
        <v>643</v>
      </c>
      <c r="BD17" s="17" t="s">
        <v>644</v>
      </c>
      <c r="BE17" s="17" t="s">
        <v>645</v>
      </c>
      <c r="BF17" s="17" t="s">
        <v>646</v>
      </c>
      <c r="BG17" s="17" t="s">
        <v>647</v>
      </c>
      <c r="BH17" s="17" t="s">
        <v>648</v>
      </c>
      <c r="BK17" s="2">
        <v>4819.5</v>
      </c>
      <c r="BL17" s="14">
        <v>8.4749999999999996</v>
      </c>
      <c r="BM17" s="13">
        <v>5.7448126354908498</v>
      </c>
      <c r="BN17" s="13">
        <v>1.266891656995685</v>
      </c>
      <c r="BP17" s="17"/>
      <c r="BQ17" s="17" t="s">
        <v>642</v>
      </c>
      <c r="BR17" s="17" t="s">
        <v>630</v>
      </c>
      <c r="BS17" s="17" t="s">
        <v>643</v>
      </c>
      <c r="BT17" s="17" t="s">
        <v>644</v>
      </c>
      <c r="BU17" s="17" t="s">
        <v>645</v>
      </c>
      <c r="BV17" s="17" t="s">
        <v>646</v>
      </c>
      <c r="BW17" s="17" t="s">
        <v>647</v>
      </c>
      <c r="BX17" s="17" t="s">
        <v>648</v>
      </c>
    </row>
    <row r="18" spans="1:76" x14ac:dyDescent="0.25">
      <c r="A18" s="1" t="s">
        <v>204</v>
      </c>
      <c r="B18" s="1" t="s">
        <v>205</v>
      </c>
      <c r="C18" s="1" t="s">
        <v>206</v>
      </c>
      <c r="D18" s="1">
        <v>475.9</v>
      </c>
      <c r="E18" s="1" t="s">
        <v>209</v>
      </c>
      <c r="F18" s="1" t="s">
        <v>210</v>
      </c>
      <c r="G18" s="1" t="s">
        <v>211</v>
      </c>
      <c r="H18" s="1" t="s">
        <v>212</v>
      </c>
      <c r="I18" s="2">
        <v>4601.7</v>
      </c>
      <c r="J18" s="1" t="s">
        <v>213</v>
      </c>
      <c r="K18" s="1" t="s">
        <v>214</v>
      </c>
      <c r="L18" s="10">
        <v>451.9</v>
      </c>
      <c r="M18" s="8">
        <v>3.5771467059831537</v>
      </c>
      <c r="N18">
        <v>7.6999999999999993</v>
      </c>
      <c r="O18" s="8">
        <v>6.5016839947283902</v>
      </c>
      <c r="P18" s="8">
        <v>0.57506885291328946</v>
      </c>
      <c r="Y18" s="12">
        <v>5077.6000000000004</v>
      </c>
      <c r="Z18" s="14">
        <v>7.6999999999999993</v>
      </c>
      <c r="AA18" s="13">
        <v>6.5016839947283902</v>
      </c>
      <c r="AB18" s="13">
        <v>0.57506885291328946</v>
      </c>
      <c r="AE18" t="b">
        <f t="shared" si="0"/>
        <v>1</v>
      </c>
      <c r="AF18" t="b">
        <f>ISNUMBER(#REF!)</f>
        <v>0</v>
      </c>
      <c r="AG18" t="b">
        <f t="shared" si="1"/>
        <v>1</v>
      </c>
      <c r="AH18" t="b">
        <v>1</v>
      </c>
      <c r="AI18" t="b">
        <v>1</v>
      </c>
      <c r="AK18" s="15" t="s">
        <v>636</v>
      </c>
      <c r="AL18" s="15">
        <v>1449.4720428708247</v>
      </c>
      <c r="AM18" s="15">
        <v>441.37323059318231</v>
      </c>
      <c r="AN18" s="15">
        <v>3.2840053324548268</v>
      </c>
      <c r="AO18" s="15">
        <v>1.7997080573458777E-3</v>
      </c>
      <c r="AP18" s="15">
        <v>564.57199449390191</v>
      </c>
      <c r="AQ18" s="15">
        <v>2334.3720912477474</v>
      </c>
      <c r="AR18" s="15">
        <v>564.57199449390191</v>
      </c>
      <c r="AS18" s="15">
        <v>2334.3720912477474</v>
      </c>
      <c r="AV18" s="1">
        <v>475.9</v>
      </c>
      <c r="AW18" s="13">
        <v>6.5016839947283902</v>
      </c>
      <c r="AX18" s="13">
        <v>0.57506885291328946</v>
      </c>
      <c r="AZ18" s="15" t="s">
        <v>636</v>
      </c>
      <c r="BA18" s="15">
        <v>200.69793470497351</v>
      </c>
      <c r="BB18" s="15">
        <v>67.918366145641855</v>
      </c>
      <c r="BC18" s="15">
        <v>2.9549876726216238</v>
      </c>
      <c r="BD18" s="15">
        <v>4.625760461502211E-3</v>
      </c>
      <c r="BE18" s="15">
        <v>64.52980913200318</v>
      </c>
      <c r="BF18" s="15">
        <v>336.8660602779438</v>
      </c>
      <c r="BG18" s="15">
        <v>64.52980913200318</v>
      </c>
      <c r="BH18" s="15">
        <v>336.8660602779438</v>
      </c>
      <c r="BK18" s="2">
        <v>4601.7</v>
      </c>
      <c r="BL18" s="14">
        <v>7.6999999999999993</v>
      </c>
      <c r="BM18" s="13">
        <v>6.5016839947283902</v>
      </c>
      <c r="BN18" s="13">
        <v>0.57506885291328946</v>
      </c>
      <c r="BP18" s="15" t="s">
        <v>636</v>
      </c>
      <c r="BQ18" s="15">
        <v>1248.1675555236229</v>
      </c>
      <c r="BR18" s="15">
        <v>381.46669972818626</v>
      </c>
      <c r="BS18" s="15">
        <v>3.2720223191513269</v>
      </c>
      <c r="BT18" s="15">
        <v>1.8644375328227467E-3</v>
      </c>
      <c r="BU18" s="15">
        <v>483.37287010512932</v>
      </c>
      <c r="BV18" s="15">
        <v>2012.9622409421165</v>
      </c>
      <c r="BW18" s="15">
        <v>483.37287010512932</v>
      </c>
      <c r="BX18" s="15">
        <v>2012.9622409421165</v>
      </c>
    </row>
    <row r="19" spans="1:76" x14ac:dyDescent="0.25">
      <c r="A19" s="1" t="s">
        <v>215</v>
      </c>
      <c r="B19" s="1" t="s">
        <v>216</v>
      </c>
      <c r="C19" s="1" t="s">
        <v>217</v>
      </c>
      <c r="D19" s="1">
        <v>497.8</v>
      </c>
      <c r="E19" s="1" t="s">
        <v>152</v>
      </c>
      <c r="F19" s="1" t="s">
        <v>220</v>
      </c>
      <c r="G19" s="1" t="s">
        <v>221</v>
      </c>
      <c r="H19" s="1" t="s">
        <v>222</v>
      </c>
      <c r="I19" s="2">
        <v>4642.5</v>
      </c>
      <c r="J19" s="1" t="s">
        <v>223</v>
      </c>
      <c r="K19" s="1" t="s">
        <v>224</v>
      </c>
      <c r="L19" s="10" t="s">
        <v>225</v>
      </c>
      <c r="M19" s="8">
        <v>4.4229846084099904</v>
      </c>
      <c r="N19">
        <v>7.0500000000000007</v>
      </c>
      <c r="O19" s="8">
        <v>7.6309638388560197</v>
      </c>
      <c r="P19" s="8">
        <v>1.889903291745276</v>
      </c>
      <c r="Y19" s="12">
        <v>5140.3999999999996</v>
      </c>
      <c r="Z19" s="14">
        <v>7.0500000000000007</v>
      </c>
      <c r="AA19" s="13">
        <v>7.6309638388560197</v>
      </c>
      <c r="AB19" s="13">
        <v>1.889903291745276</v>
      </c>
      <c r="AE19" t="b">
        <f t="shared" si="0"/>
        <v>1</v>
      </c>
      <c r="AF19" t="b">
        <f>ISNUMBER(#REF!)</f>
        <v>0</v>
      </c>
      <c r="AG19" t="b">
        <f t="shared" si="1"/>
        <v>1</v>
      </c>
      <c r="AH19" t="b">
        <v>1</v>
      </c>
      <c r="AI19" t="b">
        <v>1</v>
      </c>
      <c r="AK19" s="15" t="s">
        <v>606</v>
      </c>
      <c r="AL19" s="15">
        <v>-53.016745838199306</v>
      </c>
      <c r="AM19" s="15">
        <v>52.887549165554631</v>
      </c>
      <c r="AN19" s="15">
        <v>-1.0024428561104288</v>
      </c>
      <c r="AO19" s="15">
        <v>0.32060073205811856</v>
      </c>
      <c r="AP19" s="15">
        <v>-159.04989776324737</v>
      </c>
      <c r="AQ19" s="15">
        <v>53.016406086848768</v>
      </c>
      <c r="AR19" s="15">
        <v>-159.04989776324737</v>
      </c>
      <c r="AS19" s="15">
        <v>53.016406086848768</v>
      </c>
      <c r="AV19" s="1">
        <v>497.8</v>
      </c>
      <c r="AW19" s="13">
        <v>7.6309638388560197</v>
      </c>
      <c r="AX19" s="13">
        <v>1.889903291745276</v>
      </c>
      <c r="AZ19" s="15" t="s">
        <v>606</v>
      </c>
      <c r="BA19" s="15">
        <v>-16.874477287218664</v>
      </c>
      <c r="BB19" s="15">
        <v>8.138318501881658</v>
      </c>
      <c r="BC19" s="15">
        <v>-2.0734599270496874</v>
      </c>
      <c r="BD19" s="15">
        <v>4.2913969698960906E-2</v>
      </c>
      <c r="BE19" s="15">
        <v>-33.190823492318863</v>
      </c>
      <c r="BF19" s="15">
        <v>-0.55813108211846441</v>
      </c>
      <c r="BG19" s="15">
        <v>-33.190823492318863</v>
      </c>
      <c r="BH19" s="15">
        <v>-0.55813108211846441</v>
      </c>
      <c r="BK19" s="2">
        <v>4642.5</v>
      </c>
      <c r="BL19" s="14">
        <v>7.0500000000000007</v>
      </c>
      <c r="BM19" s="13">
        <v>7.6309638388560197</v>
      </c>
      <c r="BN19" s="13">
        <v>1.889903291745276</v>
      </c>
      <c r="BP19" s="15" t="s">
        <v>606</v>
      </c>
      <c r="BQ19" s="15">
        <v>-36.22866453984512</v>
      </c>
      <c r="BR19" s="15">
        <v>45.709248859026623</v>
      </c>
      <c r="BS19" s="15">
        <v>-0.79258936526345292</v>
      </c>
      <c r="BT19" s="15">
        <v>0.43148555846298853</v>
      </c>
      <c r="BU19" s="15">
        <v>-127.87019085594122</v>
      </c>
      <c r="BV19" s="15">
        <v>55.412861776250971</v>
      </c>
      <c r="BW19" s="15">
        <v>-127.87019085594122</v>
      </c>
      <c r="BX19" s="15">
        <v>55.412861776250971</v>
      </c>
    </row>
    <row r="20" spans="1:76" x14ac:dyDescent="0.25">
      <c r="A20" s="1" t="s">
        <v>226</v>
      </c>
      <c r="B20" s="1" t="s">
        <v>227</v>
      </c>
      <c r="C20" s="1" t="s">
        <v>228</v>
      </c>
      <c r="D20" s="1">
        <v>548.9</v>
      </c>
      <c r="E20" s="1" t="s">
        <v>174</v>
      </c>
      <c r="F20" s="1" t="s">
        <v>231</v>
      </c>
      <c r="G20" s="1" t="s">
        <v>232</v>
      </c>
      <c r="H20" s="1" t="s">
        <v>233</v>
      </c>
      <c r="I20" s="2">
        <v>5016.6000000000004</v>
      </c>
      <c r="J20" s="1" t="s">
        <v>234</v>
      </c>
      <c r="K20" s="1" t="s">
        <v>235</v>
      </c>
      <c r="L20" s="10" t="s">
        <v>236</v>
      </c>
      <c r="M20" s="8">
        <v>2.0338870676002614</v>
      </c>
      <c r="N20">
        <v>6.0666666666666664</v>
      </c>
      <c r="O20" s="8">
        <v>11.2544711292795</v>
      </c>
      <c r="P20" s="8">
        <v>4.034547692869352</v>
      </c>
      <c r="Y20" s="12">
        <v>5565.5</v>
      </c>
      <c r="Z20" s="14">
        <v>6.0666666666666664</v>
      </c>
      <c r="AA20" s="13">
        <v>11.2544711292795</v>
      </c>
      <c r="AB20" s="13">
        <v>4.034547692869352</v>
      </c>
      <c r="AE20" t="b">
        <f t="shared" si="0"/>
        <v>1</v>
      </c>
      <c r="AF20" t="b">
        <f>ISNUMBER(#REF!)</f>
        <v>0</v>
      </c>
      <c r="AG20" t="b">
        <f t="shared" si="1"/>
        <v>1</v>
      </c>
      <c r="AH20" t="b">
        <v>1</v>
      </c>
      <c r="AI20" t="b">
        <v>1</v>
      </c>
      <c r="AK20" s="15" t="s">
        <v>619</v>
      </c>
      <c r="AL20" s="15">
        <v>186.70013201164494</v>
      </c>
      <c r="AM20" s="15">
        <v>65.003025802034259</v>
      </c>
      <c r="AN20" s="15">
        <v>2.8721760211630363</v>
      </c>
      <c r="AO20" s="15">
        <v>5.8142489323854338E-3</v>
      </c>
      <c r="AP20" s="15">
        <v>56.376911911592543</v>
      </c>
      <c r="AQ20" s="15">
        <v>317.02335211169736</v>
      </c>
      <c r="AR20" s="15">
        <v>56.376911911592543</v>
      </c>
      <c r="AS20" s="15">
        <v>317.02335211169736</v>
      </c>
      <c r="AV20" s="1">
        <v>548.9</v>
      </c>
      <c r="AW20" s="13">
        <v>11.2544711292795</v>
      </c>
      <c r="AX20" s="13">
        <v>4.034547692869352</v>
      </c>
      <c r="AZ20" s="15" t="s">
        <v>619</v>
      </c>
      <c r="BA20" s="15">
        <v>21.145525825184723</v>
      </c>
      <c r="BB20" s="15">
        <v>10.002644023208603</v>
      </c>
      <c r="BC20" s="15">
        <v>2.113993637694382</v>
      </c>
      <c r="BD20" s="15">
        <v>3.9149979949331677E-2</v>
      </c>
      <c r="BE20" s="15">
        <v>1.0914319959357286</v>
      </c>
      <c r="BF20" s="15">
        <v>41.199619654433718</v>
      </c>
      <c r="BG20" s="15">
        <v>1.0914319959357286</v>
      </c>
      <c r="BH20" s="15">
        <v>41.199619654433718</v>
      </c>
      <c r="BK20" s="2">
        <v>5016.6000000000004</v>
      </c>
      <c r="BL20" s="14">
        <v>6.0666666666666664</v>
      </c>
      <c r="BM20" s="13">
        <v>11.2544711292795</v>
      </c>
      <c r="BN20" s="13">
        <v>4.034547692869352</v>
      </c>
      <c r="BP20" s="15" t="s">
        <v>619</v>
      </c>
      <c r="BQ20" s="15">
        <v>165.72981785271631</v>
      </c>
      <c r="BR20" s="15">
        <v>56.180320885620922</v>
      </c>
      <c r="BS20" s="15">
        <v>2.9499621084423895</v>
      </c>
      <c r="BT20" s="15">
        <v>4.6908977821029374E-3</v>
      </c>
      <c r="BU20" s="15">
        <v>53.09505610537596</v>
      </c>
      <c r="BV20" s="15">
        <v>278.36457960005669</v>
      </c>
      <c r="BW20" s="15">
        <v>53.09505610537596</v>
      </c>
      <c r="BX20" s="15">
        <v>278.36457960005669</v>
      </c>
    </row>
    <row r="21" spans="1:76" x14ac:dyDescent="0.25">
      <c r="A21" s="1" t="s">
        <v>237</v>
      </c>
      <c r="B21" s="1" t="s">
        <v>238</v>
      </c>
      <c r="C21" s="1" t="s">
        <v>239</v>
      </c>
      <c r="D21" s="1">
        <v>596.6</v>
      </c>
      <c r="E21" s="1" t="s">
        <v>242</v>
      </c>
      <c r="F21" s="1" t="s">
        <v>243</v>
      </c>
      <c r="G21" s="1" t="s">
        <v>244</v>
      </c>
      <c r="H21" s="1" t="s">
        <v>245</v>
      </c>
      <c r="I21" s="2">
        <v>5353.3</v>
      </c>
      <c r="J21" s="1" t="s">
        <v>246</v>
      </c>
      <c r="K21" s="1" t="s">
        <v>247</v>
      </c>
      <c r="L21" s="10" t="s">
        <v>248</v>
      </c>
      <c r="M21" s="8">
        <v>-1.2092982662288563</v>
      </c>
      <c r="N21">
        <v>5.8500000000000005</v>
      </c>
      <c r="O21" s="8">
        <v>13.549201974968399</v>
      </c>
      <c r="P21" s="8">
        <v>5.7163904794561962</v>
      </c>
      <c r="Y21" s="12">
        <v>5950</v>
      </c>
      <c r="Z21" s="14">
        <v>5.8500000000000005</v>
      </c>
      <c r="AA21" s="13">
        <v>13.549201974968399</v>
      </c>
      <c r="AB21" s="13">
        <v>5.7163904794561962</v>
      </c>
      <c r="AE21" t="b">
        <f t="shared" si="0"/>
        <v>1</v>
      </c>
      <c r="AF21" t="b">
        <f>ISNUMBER(#REF!)</f>
        <v>0</v>
      </c>
      <c r="AG21" t="b">
        <f t="shared" si="1"/>
        <v>1</v>
      </c>
      <c r="AH21" t="b">
        <v>1</v>
      </c>
      <c r="AI21" t="b">
        <v>1</v>
      </c>
      <c r="AK21" s="15" t="s">
        <v>604</v>
      </c>
      <c r="AL21" s="15">
        <v>225.00503692378507</v>
      </c>
      <c r="AM21" s="15">
        <v>37.058258083974756</v>
      </c>
      <c r="AN21" s="15">
        <v>6.0716571300766251</v>
      </c>
      <c r="AO21" s="15">
        <v>1.3086472470168726E-7</v>
      </c>
      <c r="AP21" s="15">
        <v>150.70770283489642</v>
      </c>
      <c r="AQ21" s="15">
        <v>299.30237101267369</v>
      </c>
      <c r="AR21" s="15">
        <v>150.70770283489642</v>
      </c>
      <c r="AS21" s="15">
        <v>299.30237101267369</v>
      </c>
      <c r="AV21" s="1">
        <v>596.6</v>
      </c>
      <c r="AW21" s="13">
        <v>13.549201974968399</v>
      </c>
      <c r="AX21" s="13">
        <v>5.7163904794561962</v>
      </c>
      <c r="AZ21" s="15" t="s">
        <v>604</v>
      </c>
      <c r="BA21" s="15">
        <v>11.162035577851395</v>
      </c>
      <c r="BB21" s="15">
        <v>5.7025124470835271</v>
      </c>
      <c r="BC21" s="15">
        <v>1.9573890774337663</v>
      </c>
      <c r="BD21" s="15">
        <v>5.5478717478368841E-2</v>
      </c>
      <c r="BE21" s="15">
        <v>-0.27081351794096697</v>
      </c>
      <c r="BF21" s="15">
        <v>22.594884673643755</v>
      </c>
      <c r="BG21" s="15">
        <v>-0.27081351794096697</v>
      </c>
      <c r="BH21" s="15">
        <v>22.594884673643755</v>
      </c>
      <c r="BK21" s="2">
        <v>5353.3</v>
      </c>
      <c r="BL21" s="14">
        <v>5.8500000000000005</v>
      </c>
      <c r="BM21" s="13">
        <v>13.549201974968399</v>
      </c>
      <c r="BN21" s="13">
        <v>5.7163904794561962</v>
      </c>
      <c r="BP21" s="15" t="s">
        <v>604</v>
      </c>
      <c r="BQ21" s="15">
        <v>213.70031947407256</v>
      </c>
      <c r="BR21" s="15">
        <v>32.028429522040859</v>
      </c>
      <c r="BS21" s="15">
        <v>6.6722072440989146</v>
      </c>
      <c r="BT21" s="15">
        <v>1.4025860473648269E-8</v>
      </c>
      <c r="BU21" s="15">
        <v>149.48718449214192</v>
      </c>
      <c r="BV21" s="15">
        <v>277.91345445600319</v>
      </c>
      <c r="BW21" s="15">
        <v>149.48718449214192</v>
      </c>
      <c r="BX21" s="15">
        <v>277.91345445600319</v>
      </c>
    </row>
    <row r="22" spans="1:76" ht="15.75" thickBot="1" x14ac:dyDescent="0.3">
      <c r="A22" s="1" t="s">
        <v>249</v>
      </c>
      <c r="B22" s="1" t="s">
        <v>250</v>
      </c>
      <c r="C22" s="1" t="s">
        <v>251</v>
      </c>
      <c r="D22" s="1">
        <v>594.29999999999995</v>
      </c>
      <c r="E22" s="1" t="s">
        <v>174</v>
      </c>
      <c r="F22" s="1" t="s">
        <v>254</v>
      </c>
      <c r="G22" s="1" t="s">
        <v>255</v>
      </c>
      <c r="H22" s="1" t="s">
        <v>256</v>
      </c>
      <c r="I22" s="2">
        <v>5263.8</v>
      </c>
      <c r="J22" s="1" t="s">
        <v>257</v>
      </c>
      <c r="K22" s="1" t="s">
        <v>258</v>
      </c>
      <c r="L22" s="10" t="s">
        <v>259</v>
      </c>
      <c r="M22" s="8">
        <v>1.5363202716370807</v>
      </c>
      <c r="N22">
        <v>7.1750000000000007</v>
      </c>
      <c r="O22" s="8">
        <v>10.3347153402771</v>
      </c>
      <c r="P22" s="8">
        <v>8.5946197879338655</v>
      </c>
      <c r="Y22" s="12">
        <v>5858.2</v>
      </c>
      <c r="Z22" s="14">
        <v>7.1750000000000007</v>
      </c>
      <c r="AA22" s="13">
        <v>10.3347153402771</v>
      </c>
      <c r="AB22" s="13">
        <v>8.5946197879338655</v>
      </c>
      <c r="AE22" t="b">
        <f t="shared" si="0"/>
        <v>1</v>
      </c>
      <c r="AF22" t="b">
        <f>ISNUMBER(#REF!)</f>
        <v>0</v>
      </c>
      <c r="AG22" t="b">
        <f t="shared" si="1"/>
        <v>1</v>
      </c>
      <c r="AH22" t="b">
        <v>1</v>
      </c>
      <c r="AI22" t="b">
        <v>1</v>
      </c>
      <c r="AK22" s="16" t="s">
        <v>605</v>
      </c>
      <c r="AL22" s="16">
        <v>236.1230026032739</v>
      </c>
      <c r="AM22" s="16">
        <v>45.009798163442049</v>
      </c>
      <c r="AN22" s="16">
        <v>5.2460355797609024</v>
      </c>
      <c r="AO22" s="16">
        <v>2.6656265984246711E-6</v>
      </c>
      <c r="AP22" s="16">
        <v>145.88379049986406</v>
      </c>
      <c r="AQ22" s="16">
        <v>326.36221470668374</v>
      </c>
      <c r="AR22" s="16">
        <v>145.88379049986406</v>
      </c>
      <c r="AS22" s="16">
        <v>326.36221470668374</v>
      </c>
      <c r="AV22" s="1">
        <v>594.29999999999995</v>
      </c>
      <c r="AW22" s="13">
        <v>10.3347153402771</v>
      </c>
      <c r="AX22" s="13">
        <v>8.5946197879338655</v>
      </c>
      <c r="AZ22" s="16" t="s">
        <v>605</v>
      </c>
      <c r="BA22" s="16">
        <v>36.04853437767472</v>
      </c>
      <c r="BB22" s="16">
        <v>6.9260927938417556</v>
      </c>
      <c r="BC22" s="16">
        <v>5.2047432009179548</v>
      </c>
      <c r="BD22" s="16">
        <v>3.091055373244697E-6</v>
      </c>
      <c r="BE22" s="16">
        <v>22.162554387232824</v>
      </c>
      <c r="BF22" s="16">
        <v>49.934514368116616</v>
      </c>
      <c r="BG22" s="16">
        <v>22.162554387232824</v>
      </c>
      <c r="BH22" s="16">
        <v>49.934514368116616</v>
      </c>
      <c r="BK22" s="2">
        <v>5263.8</v>
      </c>
      <c r="BL22" s="14">
        <v>7.1750000000000007</v>
      </c>
      <c r="BM22" s="13">
        <v>10.3347153402771</v>
      </c>
      <c r="BN22" s="13">
        <v>8.5946197879338655</v>
      </c>
      <c r="BP22" s="16" t="s">
        <v>605</v>
      </c>
      <c r="BQ22" s="16">
        <v>200.25839562836697</v>
      </c>
      <c r="BR22" s="16">
        <v>38.900726121891879</v>
      </c>
      <c r="BS22" s="16">
        <v>5.1479346426818759</v>
      </c>
      <c r="BT22" s="16">
        <v>3.7874990802234653E-6</v>
      </c>
      <c r="BU22" s="16">
        <v>122.2671355311098</v>
      </c>
      <c r="BV22" s="16">
        <v>278.24965572562417</v>
      </c>
      <c r="BW22" s="16">
        <v>122.2671355311098</v>
      </c>
      <c r="BX22" s="16">
        <v>278.24965572562417</v>
      </c>
    </row>
    <row r="23" spans="1:76" x14ac:dyDescent="0.25">
      <c r="A23" s="1" t="s">
        <v>260</v>
      </c>
      <c r="B23" s="1" t="s">
        <v>261</v>
      </c>
      <c r="C23" s="1" t="s">
        <v>262</v>
      </c>
      <c r="D23" s="1">
        <v>571.1</v>
      </c>
      <c r="E23" s="1" t="s">
        <v>265</v>
      </c>
      <c r="F23" s="1" t="s">
        <v>266</v>
      </c>
      <c r="G23" s="1" t="s">
        <v>267</v>
      </c>
      <c r="H23" s="1" t="s">
        <v>268</v>
      </c>
      <c r="I23" s="2">
        <v>5032.5</v>
      </c>
      <c r="J23" s="1" t="s">
        <v>269</v>
      </c>
      <c r="K23" s="1" t="s">
        <v>270</v>
      </c>
      <c r="L23" s="10" t="s">
        <v>271</v>
      </c>
      <c r="M23" s="8">
        <v>-2.7345697290655266</v>
      </c>
      <c r="N23">
        <v>7.6166666666666671</v>
      </c>
      <c r="O23" s="8">
        <v>6.1314270002749396</v>
      </c>
      <c r="P23" s="8">
        <v>8.1773474377571684</v>
      </c>
      <c r="Y23" s="12">
        <v>5603.7</v>
      </c>
      <c r="Z23" s="14">
        <v>7.6166666666666671</v>
      </c>
      <c r="AA23" s="13">
        <v>6.1314270002749396</v>
      </c>
      <c r="AB23" s="13">
        <v>8.1773474377571684</v>
      </c>
      <c r="AE23" t="b">
        <f t="shared" si="0"/>
        <v>1</v>
      </c>
      <c r="AF23" t="b">
        <f>ISNUMBER(#REF!)</f>
        <v>0</v>
      </c>
      <c r="AG23" t="b">
        <f t="shared" si="1"/>
        <v>1</v>
      </c>
      <c r="AH23" t="b">
        <v>1</v>
      </c>
      <c r="AI23" t="b">
        <v>1</v>
      </c>
      <c r="AV23" s="1">
        <v>571.1</v>
      </c>
      <c r="AW23" s="13">
        <v>6.1314270002749396</v>
      </c>
      <c r="AX23" s="13">
        <v>8.1773474377571684</v>
      </c>
      <c r="BK23" s="2">
        <v>5032.5</v>
      </c>
      <c r="BL23" s="14">
        <v>7.6166666666666671</v>
      </c>
      <c r="BM23" s="13">
        <v>6.1314270002749396</v>
      </c>
      <c r="BN23" s="13">
        <v>8.1773474377571684</v>
      </c>
    </row>
    <row r="24" spans="1:76" x14ac:dyDescent="0.25">
      <c r="A24" s="1" t="s">
        <v>272</v>
      </c>
      <c r="B24" s="1" t="s">
        <v>273</v>
      </c>
      <c r="C24" s="1" t="s">
        <v>274</v>
      </c>
      <c r="D24" s="1">
        <v>537.70000000000005</v>
      </c>
      <c r="E24" s="1" t="s">
        <v>277</v>
      </c>
      <c r="F24" s="1" t="s">
        <v>278</v>
      </c>
      <c r="G24" s="1" t="s">
        <v>279</v>
      </c>
      <c r="H24" s="1" t="s">
        <v>280</v>
      </c>
      <c r="I24" s="2">
        <v>4637.3</v>
      </c>
      <c r="J24" s="1" t="s">
        <v>281</v>
      </c>
      <c r="K24" s="1" t="s">
        <v>282</v>
      </c>
      <c r="L24" s="10" t="s">
        <v>283</v>
      </c>
      <c r="M24" s="8">
        <v>3.6319793045166477</v>
      </c>
      <c r="N24">
        <v>9.7083333333333321</v>
      </c>
      <c r="O24" s="8">
        <v>3.2124352331606301</v>
      </c>
      <c r="P24" s="8">
        <v>6.6181602274005984</v>
      </c>
      <c r="Y24" s="12">
        <v>5175</v>
      </c>
      <c r="Z24" s="14">
        <v>9.7083333333333321</v>
      </c>
      <c r="AA24" s="13">
        <v>3.2124352331606301</v>
      </c>
      <c r="AB24" s="13">
        <v>6.6181602274005984</v>
      </c>
      <c r="AE24" t="b">
        <f t="shared" si="0"/>
        <v>1</v>
      </c>
      <c r="AF24" t="b">
        <f>ISNUMBER(#REF!)</f>
        <v>0</v>
      </c>
      <c r="AG24" t="b">
        <f t="shared" si="1"/>
        <v>1</v>
      </c>
      <c r="AH24" t="b">
        <v>1</v>
      </c>
      <c r="AI24" t="b">
        <v>1</v>
      </c>
      <c r="AK24" s="6" t="s">
        <v>649</v>
      </c>
      <c r="AV24" s="1">
        <v>537.70000000000005</v>
      </c>
      <c r="AW24" s="13">
        <v>3.2124352331606301</v>
      </c>
      <c r="AX24" s="13">
        <v>6.6181602274005984</v>
      </c>
      <c r="AZ24" s="6" t="s">
        <v>651</v>
      </c>
      <c r="BK24" s="2">
        <v>4637.3</v>
      </c>
      <c r="BL24" s="14">
        <v>9.7083333333333321</v>
      </c>
      <c r="BM24" s="13">
        <v>3.2124352331606301</v>
      </c>
      <c r="BN24" s="13">
        <v>6.6181602274005984</v>
      </c>
      <c r="BP24" s="6" t="s">
        <v>650</v>
      </c>
    </row>
    <row r="25" spans="1:76" x14ac:dyDescent="0.25">
      <c r="A25" s="1" t="s">
        <v>284</v>
      </c>
      <c r="B25" s="1" t="s">
        <v>285</v>
      </c>
      <c r="C25" s="1" t="s">
        <v>286</v>
      </c>
      <c r="D25" s="1">
        <v>539.20000000000005</v>
      </c>
      <c r="E25" s="1" t="s">
        <v>128</v>
      </c>
      <c r="F25" s="1" t="s">
        <v>289</v>
      </c>
      <c r="G25" s="1" t="s">
        <v>290</v>
      </c>
      <c r="H25" s="1" t="s">
        <v>291</v>
      </c>
      <c r="I25" s="2">
        <v>4492.1000000000004</v>
      </c>
      <c r="J25" s="1" t="s">
        <v>292</v>
      </c>
      <c r="K25" s="1" t="s">
        <v>293</v>
      </c>
      <c r="L25" s="10" t="s">
        <v>294</v>
      </c>
      <c r="M25" s="8">
        <v>6.3121676634119979</v>
      </c>
      <c r="N25">
        <v>9.6</v>
      </c>
      <c r="O25" s="8">
        <v>4.3005354752342697</v>
      </c>
      <c r="P25" s="8">
        <v>8.1410881191149755</v>
      </c>
      <c r="Y25" s="12">
        <v>5031.3</v>
      </c>
      <c r="Z25" s="14">
        <v>9.6</v>
      </c>
      <c r="AA25" s="13">
        <v>4.3005354752342697</v>
      </c>
      <c r="AB25" s="13">
        <v>8.1410881191149755</v>
      </c>
      <c r="AE25" t="b">
        <f t="shared" si="0"/>
        <v>1</v>
      </c>
      <c r="AF25" t="b">
        <f>ISNUMBER(#REF!)</f>
        <v>0</v>
      </c>
      <c r="AG25" t="b">
        <f t="shared" si="1"/>
        <v>1</v>
      </c>
      <c r="AH25" t="b">
        <v>1</v>
      </c>
      <c r="AI25" t="b">
        <v>1</v>
      </c>
      <c r="AV25" s="1">
        <v>539.20000000000005</v>
      </c>
      <c r="AW25" s="13">
        <v>4.3005354752342697</v>
      </c>
      <c r="AX25" s="13">
        <v>8.1410881191149755</v>
      </c>
      <c r="BK25" s="2">
        <v>4492.1000000000004</v>
      </c>
      <c r="BL25" s="14">
        <v>9.6</v>
      </c>
      <c r="BM25" s="13">
        <v>4.3005354752342697</v>
      </c>
      <c r="BN25" s="13">
        <v>8.1410881191149755</v>
      </c>
    </row>
    <row r="26" spans="1:76" x14ac:dyDescent="0.25">
      <c r="A26" s="1" t="s">
        <v>295</v>
      </c>
      <c r="B26" s="1" t="s">
        <v>296</v>
      </c>
      <c r="C26" s="1" t="s">
        <v>297</v>
      </c>
      <c r="D26" s="1">
        <v>556.6</v>
      </c>
      <c r="E26" s="1" t="s">
        <v>300</v>
      </c>
      <c r="F26" s="1" t="s">
        <v>301</v>
      </c>
      <c r="G26" s="1" t="s">
        <v>302</v>
      </c>
      <c r="H26" s="1" t="s">
        <v>303</v>
      </c>
      <c r="I26" s="2">
        <v>4650.5</v>
      </c>
      <c r="J26" s="1" t="s">
        <v>304</v>
      </c>
      <c r="K26" s="1" t="s">
        <v>305</v>
      </c>
      <c r="L26" s="10" t="s">
        <v>306</v>
      </c>
      <c r="M26" s="8">
        <v>3.2506564149519477</v>
      </c>
      <c r="N26">
        <v>7.5083333333333337</v>
      </c>
      <c r="O26" s="8">
        <v>3.5456441520936899</v>
      </c>
      <c r="P26" s="8">
        <v>6.5633265599549508</v>
      </c>
      <c r="Y26" s="12">
        <v>5207.1000000000004</v>
      </c>
      <c r="Z26" s="14">
        <v>7.5083333333333337</v>
      </c>
      <c r="AA26" s="13">
        <v>3.5456441520936899</v>
      </c>
      <c r="AB26" s="13">
        <v>6.5633265599549508</v>
      </c>
      <c r="AE26" t="b">
        <f t="shared" si="0"/>
        <v>1</v>
      </c>
      <c r="AF26" t="b">
        <f>ISNUMBER(#REF!)</f>
        <v>0</v>
      </c>
      <c r="AG26" t="b">
        <f t="shared" si="1"/>
        <v>1</v>
      </c>
      <c r="AH26" t="b">
        <v>1</v>
      </c>
      <c r="AI26" t="b">
        <v>1</v>
      </c>
      <c r="AV26" s="1">
        <v>556.6</v>
      </c>
      <c r="AW26" s="13">
        <v>3.5456441520936899</v>
      </c>
      <c r="AX26" s="13">
        <v>6.5633265599549508</v>
      </c>
      <c r="BK26" s="2">
        <v>4650.5</v>
      </c>
      <c r="BL26" s="14">
        <v>7.5083333333333337</v>
      </c>
      <c r="BM26" s="13">
        <v>3.5456441520936899</v>
      </c>
      <c r="BN26" s="13">
        <v>6.5633265599549508</v>
      </c>
    </row>
    <row r="27" spans="1:76" x14ac:dyDescent="0.25">
      <c r="A27" s="1" t="s">
        <v>307</v>
      </c>
      <c r="B27" s="1" t="s">
        <v>308</v>
      </c>
      <c r="C27" s="1" t="s">
        <v>309</v>
      </c>
      <c r="D27" s="1">
        <v>620.1</v>
      </c>
      <c r="E27" s="1" t="s">
        <v>140</v>
      </c>
      <c r="F27" s="1" t="s">
        <v>312</v>
      </c>
      <c r="G27" s="1" t="s">
        <v>313</v>
      </c>
      <c r="H27" s="1" t="s">
        <v>314</v>
      </c>
      <c r="I27" s="2">
        <v>4881.8</v>
      </c>
      <c r="J27" s="1" t="s">
        <v>315</v>
      </c>
      <c r="K27" s="1" t="s">
        <v>316</v>
      </c>
      <c r="L27" s="10" t="s">
        <v>317</v>
      </c>
      <c r="M27" s="8">
        <v>2.5108859732205104</v>
      </c>
      <c r="N27">
        <v>7.1916666666666664</v>
      </c>
      <c r="O27" s="8">
        <v>1.8980477223427501</v>
      </c>
      <c r="P27" s="8">
        <v>6.1938602711966499</v>
      </c>
      <c r="Y27" s="12">
        <v>5480.4</v>
      </c>
      <c r="Z27" s="14">
        <v>7.1916666666666664</v>
      </c>
      <c r="AA27" s="13">
        <v>1.8980477223427501</v>
      </c>
      <c r="AB27" s="13">
        <v>6.1938602711966499</v>
      </c>
      <c r="AE27" t="b">
        <f t="shared" si="0"/>
        <v>1</v>
      </c>
      <c r="AF27" t="b">
        <f>ISNUMBER(#REF!)</f>
        <v>0</v>
      </c>
      <c r="AG27" t="b">
        <f t="shared" si="1"/>
        <v>1</v>
      </c>
      <c r="AH27" t="b">
        <v>1</v>
      </c>
      <c r="AI27" t="b">
        <v>1</v>
      </c>
      <c r="AV27" s="1">
        <v>620.1</v>
      </c>
      <c r="AW27" s="13">
        <v>1.8980477223427501</v>
      </c>
      <c r="AX27" s="13">
        <v>6.1938602711966499</v>
      </c>
      <c r="BK27" s="2">
        <v>4881.8</v>
      </c>
      <c r="BL27" s="14">
        <v>7.1916666666666664</v>
      </c>
      <c r="BM27" s="13">
        <v>1.8980477223427501</v>
      </c>
      <c r="BN27" s="13">
        <v>6.1938602711966499</v>
      </c>
    </row>
    <row r="28" spans="1:76" x14ac:dyDescent="0.25">
      <c r="A28" s="1" t="s">
        <v>318</v>
      </c>
      <c r="B28" s="3">
        <v>242288918</v>
      </c>
      <c r="C28" s="1" t="s">
        <v>319</v>
      </c>
      <c r="D28" s="1">
        <v>609.70000000000005</v>
      </c>
      <c r="E28" s="1" t="s">
        <v>277</v>
      </c>
      <c r="F28" s="1" t="s">
        <v>322</v>
      </c>
      <c r="G28" s="1" t="s">
        <v>323</v>
      </c>
      <c r="H28" s="1" t="s">
        <v>324</v>
      </c>
      <c r="I28" s="2">
        <v>4940.3</v>
      </c>
      <c r="J28" s="2">
        <v>1329.6</v>
      </c>
      <c r="K28" s="1" t="s">
        <v>325</v>
      </c>
      <c r="L28" s="10" t="s">
        <v>326</v>
      </c>
      <c r="M28" s="8">
        <v>2.5386235318128172</v>
      </c>
      <c r="N28">
        <v>7</v>
      </c>
      <c r="O28" s="8">
        <v>3.6645632175169101</v>
      </c>
      <c r="P28" s="8">
        <v>5.5922379006993097</v>
      </c>
      <c r="Y28" s="12">
        <v>5550</v>
      </c>
      <c r="Z28" s="14">
        <v>7</v>
      </c>
      <c r="AA28" s="13">
        <v>3.6645632175169101</v>
      </c>
      <c r="AB28" s="13">
        <v>5.5922379006993097</v>
      </c>
      <c r="AE28" t="b">
        <f t="shared" si="0"/>
        <v>1</v>
      </c>
      <c r="AF28" t="b">
        <f>ISNUMBER(#REF!)</f>
        <v>0</v>
      </c>
      <c r="AG28" t="b">
        <f t="shared" si="1"/>
        <v>1</v>
      </c>
      <c r="AH28" t="b">
        <v>1</v>
      </c>
      <c r="AI28" t="b">
        <v>1</v>
      </c>
      <c r="AV28" s="1">
        <v>609.70000000000005</v>
      </c>
      <c r="AW28" s="13">
        <v>3.6645632175169101</v>
      </c>
      <c r="AX28" s="13">
        <v>5.5922379006993097</v>
      </c>
      <c r="BK28" s="2">
        <v>4940.3</v>
      </c>
      <c r="BL28" s="14">
        <v>7</v>
      </c>
      <c r="BM28" s="13">
        <v>3.6645632175169101</v>
      </c>
      <c r="BN28" s="13">
        <v>5.5922379006993097</v>
      </c>
    </row>
    <row r="29" spans="1:76" x14ac:dyDescent="0.25">
      <c r="A29" s="1" t="s">
        <v>327</v>
      </c>
      <c r="B29" s="1" t="s">
        <v>328</v>
      </c>
      <c r="C29" s="1" t="s">
        <v>329</v>
      </c>
      <c r="D29" s="1">
        <v>637.20000000000005</v>
      </c>
      <c r="E29" s="1" t="s">
        <v>332</v>
      </c>
      <c r="F29" s="1" t="s">
        <v>333</v>
      </c>
      <c r="G29" s="1" t="s">
        <v>334</v>
      </c>
      <c r="H29" s="1" t="s">
        <v>335</v>
      </c>
      <c r="I29" s="2">
        <v>5027.1000000000004</v>
      </c>
      <c r="J29" s="1" t="s">
        <v>336</v>
      </c>
      <c r="K29" s="1" t="s">
        <v>337</v>
      </c>
      <c r="L29" s="10" t="s">
        <v>338</v>
      </c>
      <c r="M29" s="8">
        <v>3.2354161014809932</v>
      </c>
      <c r="N29">
        <v>6.1750000000000007</v>
      </c>
      <c r="O29" s="8">
        <v>4.0777411074440799</v>
      </c>
      <c r="P29" s="8">
        <v>5.5903821933208091</v>
      </c>
      <c r="Y29" s="12">
        <v>5664.2</v>
      </c>
      <c r="Z29" s="14">
        <v>6.1750000000000007</v>
      </c>
      <c r="AA29" s="13">
        <v>4.0777411074440799</v>
      </c>
      <c r="AB29" s="13">
        <v>5.5903821933208091</v>
      </c>
      <c r="AE29" t="b">
        <f t="shared" si="0"/>
        <v>1</v>
      </c>
      <c r="AF29" t="b">
        <f>ISNUMBER(#REF!)</f>
        <v>0</v>
      </c>
      <c r="AG29" t="b">
        <f t="shared" si="1"/>
        <v>1</v>
      </c>
      <c r="AH29" t="b">
        <v>1</v>
      </c>
      <c r="AI29" t="b">
        <v>1</v>
      </c>
      <c r="AV29" s="1">
        <v>637.20000000000005</v>
      </c>
      <c r="AW29" s="13">
        <v>4.0777411074440799</v>
      </c>
      <c r="AX29" s="13">
        <v>5.5903821933208091</v>
      </c>
      <c r="BK29" s="2">
        <v>5027.1000000000004</v>
      </c>
      <c r="BL29" s="14">
        <v>6.1750000000000007</v>
      </c>
      <c r="BM29" s="13">
        <v>4.0777411074440799</v>
      </c>
      <c r="BN29" s="13">
        <v>5.5903821933208091</v>
      </c>
    </row>
    <row r="30" spans="1:76" x14ac:dyDescent="0.25">
      <c r="A30" s="1" t="s">
        <v>339</v>
      </c>
      <c r="B30" s="1" t="s">
        <v>340</v>
      </c>
      <c r="C30" s="1" t="s">
        <v>341</v>
      </c>
      <c r="D30" s="1">
        <v>663.1</v>
      </c>
      <c r="E30" s="1" t="s">
        <v>197</v>
      </c>
      <c r="F30" s="1" t="s">
        <v>312</v>
      </c>
      <c r="G30" s="1" t="s">
        <v>344</v>
      </c>
      <c r="H30" s="1" t="s">
        <v>345</v>
      </c>
      <c r="I30" s="2">
        <v>5077.8999999999996</v>
      </c>
      <c r="J30" s="1" t="s">
        <v>346</v>
      </c>
      <c r="K30" s="1" t="s">
        <v>347</v>
      </c>
      <c r="L30" s="10" t="s">
        <v>348</v>
      </c>
      <c r="M30" s="8">
        <v>2.698166682048921</v>
      </c>
      <c r="N30">
        <v>5.4916666666666663</v>
      </c>
      <c r="O30" s="8">
        <v>4.8270030300894904</v>
      </c>
      <c r="P30" s="8">
        <v>6.690686934811434</v>
      </c>
      <c r="Y30" s="12">
        <v>5741</v>
      </c>
      <c r="Z30" s="14">
        <v>5.4916666666666663</v>
      </c>
      <c r="AA30" s="13">
        <v>4.8270030300894904</v>
      </c>
      <c r="AB30" s="13">
        <v>6.690686934811434</v>
      </c>
      <c r="AE30" t="b">
        <f t="shared" si="0"/>
        <v>1</v>
      </c>
      <c r="AF30" t="b">
        <f>ISNUMBER(#REF!)</f>
        <v>0</v>
      </c>
      <c r="AG30" t="b">
        <f t="shared" si="1"/>
        <v>1</v>
      </c>
      <c r="AH30" t="b">
        <v>1</v>
      </c>
      <c r="AI30" t="b">
        <v>1</v>
      </c>
      <c r="AV30" s="1">
        <v>663.1</v>
      </c>
      <c r="AW30" s="13">
        <v>4.8270030300894904</v>
      </c>
      <c r="AX30" s="13">
        <v>6.690686934811434</v>
      </c>
      <c r="BK30" s="2">
        <v>5077.8999999999996</v>
      </c>
      <c r="BL30" s="14">
        <v>5.4916666666666663</v>
      </c>
      <c r="BM30" s="13">
        <v>4.8270030300894904</v>
      </c>
      <c r="BN30" s="13">
        <v>6.690686934811434</v>
      </c>
    </row>
    <row r="31" spans="1:76" x14ac:dyDescent="0.25">
      <c r="A31" s="1" t="s">
        <v>349</v>
      </c>
      <c r="B31" s="1" t="s">
        <v>350</v>
      </c>
      <c r="C31" s="1" t="s">
        <v>351</v>
      </c>
      <c r="D31" s="1">
        <v>731.8</v>
      </c>
      <c r="E31" s="1" t="s">
        <v>26</v>
      </c>
      <c r="F31" s="1" t="s">
        <v>354</v>
      </c>
      <c r="G31" s="1" t="s">
        <v>355</v>
      </c>
      <c r="H31" s="1" t="s">
        <v>356</v>
      </c>
      <c r="I31" s="2">
        <v>5088.5</v>
      </c>
      <c r="J31" s="1" t="s">
        <v>357</v>
      </c>
      <c r="K31" s="1" t="s">
        <v>358</v>
      </c>
      <c r="L31" s="10" t="s">
        <v>359</v>
      </c>
      <c r="M31" s="8">
        <v>0.74148610060645126</v>
      </c>
      <c r="N31">
        <v>5.2583333333333329</v>
      </c>
      <c r="O31" s="8">
        <v>5.3979564399032203</v>
      </c>
      <c r="P31" s="8">
        <v>6.0397492002477771</v>
      </c>
      <c r="Y31" s="12">
        <v>5820.3</v>
      </c>
      <c r="Z31" s="14">
        <v>5.2583333333333329</v>
      </c>
      <c r="AA31" s="13">
        <v>5.3979564399032203</v>
      </c>
      <c r="AB31" s="13">
        <v>6.0397492002477771</v>
      </c>
      <c r="AE31" t="b">
        <f t="shared" si="0"/>
        <v>1</v>
      </c>
      <c r="AF31" t="b">
        <f>ISNUMBER(#REF!)</f>
        <v>0</v>
      </c>
      <c r="AG31" t="b">
        <f t="shared" si="1"/>
        <v>1</v>
      </c>
      <c r="AH31" t="b">
        <v>1</v>
      </c>
      <c r="AI31" t="b">
        <v>1</v>
      </c>
      <c r="AV31" s="1">
        <v>731.8</v>
      </c>
      <c r="AW31" s="13">
        <v>5.3979564399032203</v>
      </c>
      <c r="AX31" s="13">
        <v>6.0397492002477771</v>
      </c>
      <c r="BK31" s="2">
        <v>5088.5</v>
      </c>
      <c r="BL31" s="14">
        <v>5.2583333333333329</v>
      </c>
      <c r="BM31" s="13">
        <v>5.3979564399032203</v>
      </c>
      <c r="BN31" s="13">
        <v>6.0397492002477771</v>
      </c>
    </row>
    <row r="32" spans="1:76" x14ac:dyDescent="0.25">
      <c r="A32" s="1" t="s">
        <v>360</v>
      </c>
      <c r="B32" s="1" t="s">
        <v>361</v>
      </c>
      <c r="C32" s="1" t="s">
        <v>362</v>
      </c>
      <c r="D32" s="1">
        <v>758.1</v>
      </c>
      <c r="E32" s="1" t="s">
        <v>174</v>
      </c>
      <c r="F32" s="1" t="s">
        <v>365</v>
      </c>
      <c r="G32" s="1" t="s">
        <v>366</v>
      </c>
      <c r="H32" s="1" t="s">
        <v>367</v>
      </c>
      <c r="I32" s="2">
        <v>5139.7</v>
      </c>
      <c r="J32" s="1" t="s">
        <v>368</v>
      </c>
      <c r="K32" s="1" t="s">
        <v>369</v>
      </c>
      <c r="L32" s="10" t="s">
        <v>370</v>
      </c>
      <c r="M32" s="8">
        <v>-1.434200121298133</v>
      </c>
      <c r="N32">
        <v>5.6166666666666663</v>
      </c>
      <c r="O32" s="8">
        <v>4.2349639645385304</v>
      </c>
      <c r="P32" s="8">
        <v>4.9153464824057549</v>
      </c>
      <c r="Y32" s="12">
        <v>5897.8</v>
      </c>
      <c r="Z32" s="14">
        <v>5.6166666666666663</v>
      </c>
      <c r="AA32" s="13">
        <v>4.2349639645385304</v>
      </c>
      <c r="AB32" s="13">
        <v>4.9153464824057549</v>
      </c>
      <c r="AE32" t="b">
        <f t="shared" si="0"/>
        <v>1</v>
      </c>
      <c r="AF32" t="b">
        <f>ISNUMBER(#REF!)</f>
        <v>0</v>
      </c>
      <c r="AG32" t="b">
        <f t="shared" si="1"/>
        <v>1</v>
      </c>
      <c r="AH32" t="b">
        <v>1</v>
      </c>
      <c r="AI32" t="b">
        <v>1</v>
      </c>
      <c r="AV32" s="1">
        <v>758.1</v>
      </c>
      <c r="AW32" s="13">
        <v>4.2349639645385304</v>
      </c>
      <c r="AX32" s="13">
        <v>4.9153464824057549</v>
      </c>
      <c r="BK32" s="2">
        <v>5139.7</v>
      </c>
      <c r="BL32" s="14">
        <v>5.6166666666666663</v>
      </c>
      <c r="BM32" s="13">
        <v>4.2349639645385304</v>
      </c>
      <c r="BN32" s="13">
        <v>4.9153464824057549</v>
      </c>
    </row>
    <row r="33" spans="1:66" x14ac:dyDescent="0.25">
      <c r="A33" s="1" t="s">
        <v>371</v>
      </c>
      <c r="B33" s="1" t="s">
        <v>372</v>
      </c>
      <c r="C33" s="1" t="s">
        <v>373</v>
      </c>
      <c r="D33" s="1">
        <v>757.5</v>
      </c>
      <c r="E33" s="1" t="s">
        <v>376</v>
      </c>
      <c r="F33" s="1" t="s">
        <v>377</v>
      </c>
      <c r="G33" s="1" t="s">
        <v>378</v>
      </c>
      <c r="H33" s="1" t="s">
        <v>379</v>
      </c>
      <c r="I33" s="2">
        <v>4902.7</v>
      </c>
      <c r="J33" s="1" t="s">
        <v>380</v>
      </c>
      <c r="K33" s="1" t="s">
        <v>381</v>
      </c>
      <c r="L33" s="10" t="s">
        <v>382</v>
      </c>
      <c r="M33" s="8">
        <v>2.0966127612021381</v>
      </c>
      <c r="N33">
        <v>6.8499999999999988</v>
      </c>
      <c r="O33" s="8">
        <v>3.0288196781496999</v>
      </c>
      <c r="P33" s="8">
        <v>3.8842380380600479</v>
      </c>
      <c r="Y33" s="12">
        <v>5660.2</v>
      </c>
      <c r="Z33" s="14">
        <v>6.8499999999999988</v>
      </c>
      <c r="AA33" s="13">
        <v>3.0288196781496999</v>
      </c>
      <c r="AB33" s="13">
        <v>3.8842380380600479</v>
      </c>
      <c r="AE33" t="b">
        <f t="shared" si="0"/>
        <v>1</v>
      </c>
      <c r="AF33" t="b">
        <f>ISNUMBER(#REF!)</f>
        <v>0</v>
      </c>
      <c r="AG33" t="b">
        <f t="shared" si="1"/>
        <v>1</v>
      </c>
      <c r="AH33" t="b">
        <v>1</v>
      </c>
      <c r="AI33" t="b">
        <v>1</v>
      </c>
      <c r="AV33" s="1">
        <v>757.5</v>
      </c>
      <c r="AW33" s="13">
        <v>3.0288196781496999</v>
      </c>
      <c r="AX33" s="13">
        <v>3.8842380380600479</v>
      </c>
      <c r="BK33" s="2">
        <v>4902.7</v>
      </c>
      <c r="BL33" s="14">
        <v>6.8499999999999988</v>
      </c>
      <c r="BM33" s="13">
        <v>3.0288196781496999</v>
      </c>
      <c r="BN33" s="13">
        <v>3.8842380380600479</v>
      </c>
    </row>
    <row r="34" spans="1:66" x14ac:dyDescent="0.25">
      <c r="A34" s="1" t="s">
        <v>383</v>
      </c>
      <c r="B34" s="1" t="s">
        <v>384</v>
      </c>
      <c r="C34" s="1" t="s">
        <v>385</v>
      </c>
      <c r="D34" s="1">
        <v>746.8</v>
      </c>
      <c r="E34" s="1" t="s">
        <v>388</v>
      </c>
      <c r="F34" s="1" t="s">
        <v>389</v>
      </c>
      <c r="G34" s="1" t="s">
        <v>390</v>
      </c>
      <c r="H34" s="1" t="s">
        <v>391</v>
      </c>
      <c r="I34" s="2">
        <v>4737.7</v>
      </c>
      <c r="J34" s="1" t="s">
        <v>392</v>
      </c>
      <c r="K34" s="1" t="s">
        <v>393</v>
      </c>
      <c r="L34" s="10" t="s">
        <v>394</v>
      </c>
      <c r="M34" s="8">
        <v>1.40570855626423</v>
      </c>
      <c r="N34">
        <v>7.4916666666666671</v>
      </c>
      <c r="O34" s="8">
        <v>2.9516569663855399</v>
      </c>
      <c r="P34" s="8">
        <v>3.545617229591675</v>
      </c>
      <c r="Y34" s="12">
        <v>5484.4</v>
      </c>
      <c r="Z34" s="14">
        <v>7.4916666666666671</v>
      </c>
      <c r="AA34" s="13">
        <v>2.9516569663855399</v>
      </c>
      <c r="AB34" s="13">
        <v>3.545617229591675</v>
      </c>
      <c r="AE34" t="b">
        <f t="shared" ref="AE34:AE60" si="2">ISNUMBER(Y34)</f>
        <v>1</v>
      </c>
      <c r="AF34" t="b">
        <f>ISNUMBER(#REF!)</f>
        <v>0</v>
      </c>
      <c r="AG34" t="b">
        <f t="shared" ref="AG34:AG60" si="3">ISNUMBER(Z34)</f>
        <v>1</v>
      </c>
      <c r="AH34" t="b">
        <v>1</v>
      </c>
      <c r="AI34" t="b">
        <v>1</v>
      </c>
      <c r="AV34" s="1">
        <v>746.8</v>
      </c>
      <c r="AW34" s="13">
        <v>2.9516569663855399</v>
      </c>
      <c r="AX34" s="13">
        <v>3.545617229591675</v>
      </c>
      <c r="BK34" s="2">
        <v>4737.7</v>
      </c>
      <c r="BL34" s="14">
        <v>7.4916666666666671</v>
      </c>
      <c r="BM34" s="13">
        <v>2.9516569663855399</v>
      </c>
      <c r="BN34" s="13">
        <v>3.545617229591675</v>
      </c>
    </row>
    <row r="35" spans="1:66" x14ac:dyDescent="0.25">
      <c r="A35" s="1" t="s">
        <v>395</v>
      </c>
      <c r="B35" s="1" t="s">
        <v>396</v>
      </c>
      <c r="C35" s="1" t="s">
        <v>397</v>
      </c>
      <c r="D35" s="1">
        <v>713.6</v>
      </c>
      <c r="E35" s="1" t="s">
        <v>152</v>
      </c>
      <c r="F35" s="1" t="s">
        <v>400</v>
      </c>
      <c r="G35" s="1" t="s">
        <v>401</v>
      </c>
      <c r="H35" s="1" t="s">
        <v>402</v>
      </c>
      <c r="I35" s="2">
        <v>4660</v>
      </c>
      <c r="J35" s="1" t="s">
        <v>403</v>
      </c>
      <c r="K35" s="1" t="s">
        <v>404</v>
      </c>
      <c r="L35" s="10" t="s">
        <v>405</v>
      </c>
      <c r="M35" s="8">
        <v>2.7608823005407288</v>
      </c>
      <c r="N35">
        <v>6.9083333333333323</v>
      </c>
      <c r="O35" s="8">
        <v>2.6074415921546001</v>
      </c>
      <c r="P35" s="8">
        <v>4.8983099543620003</v>
      </c>
      <c r="Y35" s="12">
        <v>5373.5</v>
      </c>
      <c r="Z35" s="14">
        <v>6.9083333333333323</v>
      </c>
      <c r="AA35" s="13">
        <v>2.6074415921546001</v>
      </c>
      <c r="AB35" s="13">
        <v>4.8983099543620003</v>
      </c>
      <c r="AE35" t="b">
        <f t="shared" si="2"/>
        <v>1</v>
      </c>
      <c r="AF35" t="b">
        <f>ISNUMBER(#REF!)</f>
        <v>0</v>
      </c>
      <c r="AG35" t="b">
        <f t="shared" si="3"/>
        <v>1</v>
      </c>
      <c r="AH35" t="b">
        <v>1</v>
      </c>
      <c r="AI35" t="b">
        <v>1</v>
      </c>
      <c r="AV35" s="1">
        <v>713.6</v>
      </c>
      <c r="AW35" s="13">
        <v>2.6074415921546001</v>
      </c>
      <c r="AX35" s="13">
        <v>4.8983099543620003</v>
      </c>
      <c r="BK35" s="2">
        <v>4660</v>
      </c>
      <c r="BL35" s="14">
        <v>6.9083333333333323</v>
      </c>
      <c r="BM35" s="13">
        <v>2.6074415921546001</v>
      </c>
      <c r="BN35" s="13">
        <v>4.8983099543620003</v>
      </c>
    </row>
    <row r="36" spans="1:66" x14ac:dyDescent="0.25">
      <c r="A36" s="1" t="s">
        <v>406</v>
      </c>
      <c r="B36" s="1" t="s">
        <v>407</v>
      </c>
      <c r="C36" s="1" t="s">
        <v>408</v>
      </c>
      <c r="D36" s="1">
        <v>684.5</v>
      </c>
      <c r="E36" s="1" t="s">
        <v>411</v>
      </c>
      <c r="F36" s="1" t="s">
        <v>301</v>
      </c>
      <c r="G36" s="1" t="s">
        <v>334</v>
      </c>
      <c r="H36" s="1" t="s">
        <v>412</v>
      </c>
      <c r="I36" s="2">
        <v>4591.3</v>
      </c>
      <c r="J36" s="1" t="s">
        <v>413</v>
      </c>
      <c r="K36" s="1" t="s">
        <v>414</v>
      </c>
      <c r="L36" s="10" t="s">
        <v>415</v>
      </c>
      <c r="M36" s="8">
        <v>1.4687182368206635</v>
      </c>
      <c r="N36">
        <v>6.1000000000000005</v>
      </c>
      <c r="O36" s="8">
        <v>2.8054196885365501</v>
      </c>
      <c r="P36" s="8">
        <v>6.5939963828891042</v>
      </c>
      <c r="Y36" s="12">
        <v>5274.9</v>
      </c>
      <c r="Z36" s="14">
        <v>6.1000000000000005</v>
      </c>
      <c r="AA36" s="13">
        <v>2.8054196885365501</v>
      </c>
      <c r="AB36" s="13">
        <v>6.5939963828891042</v>
      </c>
      <c r="AE36" t="b">
        <f t="shared" si="2"/>
        <v>1</v>
      </c>
      <c r="AF36" t="b">
        <f>ISNUMBER(#REF!)</f>
        <v>0</v>
      </c>
      <c r="AG36" t="b">
        <f t="shared" si="3"/>
        <v>1</v>
      </c>
      <c r="AH36" t="b">
        <v>1</v>
      </c>
      <c r="AI36" t="b">
        <v>1</v>
      </c>
      <c r="AV36" s="1">
        <v>684.5</v>
      </c>
      <c r="AW36" s="13">
        <v>2.8054196885365501</v>
      </c>
      <c r="AX36" s="13">
        <v>6.5939963828891042</v>
      </c>
      <c r="BK36" s="2">
        <v>4591.3</v>
      </c>
      <c r="BL36" s="14">
        <v>6.1000000000000005</v>
      </c>
      <c r="BM36" s="13">
        <v>2.8054196885365501</v>
      </c>
      <c r="BN36" s="13">
        <v>6.5939963828891042</v>
      </c>
    </row>
    <row r="37" spans="1:66" x14ac:dyDescent="0.25">
      <c r="A37" s="1" t="s">
        <v>416</v>
      </c>
      <c r="B37" s="1" t="s">
        <v>417</v>
      </c>
      <c r="C37" s="1" t="s">
        <v>418</v>
      </c>
      <c r="D37" s="1">
        <v>636.6</v>
      </c>
      <c r="E37" s="1" t="s">
        <v>421</v>
      </c>
      <c r="F37" s="1" t="s">
        <v>422</v>
      </c>
      <c r="G37" s="1" t="s">
        <v>423</v>
      </c>
      <c r="H37" s="1" t="s">
        <v>424</v>
      </c>
      <c r="I37" s="2">
        <v>4451</v>
      </c>
      <c r="J37" s="1" t="s">
        <v>425</v>
      </c>
      <c r="K37" s="1" t="s">
        <v>426</v>
      </c>
      <c r="L37" s="10" t="s">
        <v>427</v>
      </c>
      <c r="M37" s="8">
        <v>2.5722592063829097</v>
      </c>
      <c r="N37">
        <v>5.5916666666666677</v>
      </c>
      <c r="O37" s="8">
        <v>2.9312041999343998</v>
      </c>
      <c r="P37" s="8">
        <v>6.3240737091316417</v>
      </c>
      <c r="Y37" s="12">
        <v>5087.6000000000004</v>
      </c>
      <c r="Z37" s="14">
        <v>5.5916666666666677</v>
      </c>
      <c r="AA37" s="13">
        <v>2.9312041999343998</v>
      </c>
      <c r="AB37" s="13">
        <v>6.3240737091316417</v>
      </c>
      <c r="AE37" t="b">
        <f t="shared" si="2"/>
        <v>1</v>
      </c>
      <c r="AF37" t="b">
        <f>ISNUMBER(#REF!)</f>
        <v>0</v>
      </c>
      <c r="AG37" t="b">
        <f t="shared" si="3"/>
        <v>1</v>
      </c>
      <c r="AH37" t="b">
        <v>1</v>
      </c>
      <c r="AI37" t="b">
        <v>1</v>
      </c>
      <c r="AV37" s="1">
        <v>636.6</v>
      </c>
      <c r="AW37" s="13">
        <v>2.9312041999343998</v>
      </c>
      <c r="AX37" s="13">
        <v>6.3240737091316417</v>
      </c>
      <c r="BK37" s="2">
        <v>4451</v>
      </c>
      <c r="BL37" s="14">
        <v>5.5916666666666677</v>
      </c>
      <c r="BM37" s="13">
        <v>2.9312041999343998</v>
      </c>
      <c r="BN37" s="13">
        <v>6.3240737091316417</v>
      </c>
    </row>
    <row r="38" spans="1:66" x14ac:dyDescent="0.25">
      <c r="A38" s="1" t="s">
        <v>428</v>
      </c>
      <c r="B38" s="1" t="s">
        <v>429</v>
      </c>
      <c r="C38" s="1" t="s">
        <v>430</v>
      </c>
      <c r="D38" s="1">
        <v>611</v>
      </c>
      <c r="E38" s="1" t="s">
        <v>433</v>
      </c>
      <c r="F38" s="1" t="s">
        <v>434</v>
      </c>
      <c r="G38" s="1" t="s">
        <v>435</v>
      </c>
      <c r="H38" s="1" t="s">
        <v>436</v>
      </c>
      <c r="I38" s="2">
        <v>4316.3</v>
      </c>
      <c r="J38" s="1" t="s">
        <v>437</v>
      </c>
      <c r="K38" s="1" t="s">
        <v>438</v>
      </c>
      <c r="L38" s="10" t="s">
        <v>439</v>
      </c>
      <c r="M38" s="8">
        <v>3.1325949496829253</v>
      </c>
      <c r="N38">
        <v>5.4083333333333341</v>
      </c>
      <c r="O38" s="8">
        <v>2.33768993730741</v>
      </c>
      <c r="P38" s="8">
        <v>6.5366149880425768</v>
      </c>
      <c r="Y38" s="12">
        <v>4927.3</v>
      </c>
      <c r="Z38" s="14">
        <v>5.4083333333333341</v>
      </c>
      <c r="AA38" s="13">
        <v>2.33768993730741</v>
      </c>
      <c r="AB38" s="13">
        <v>6.5366149880425768</v>
      </c>
      <c r="AE38" t="b">
        <f t="shared" si="2"/>
        <v>1</v>
      </c>
      <c r="AF38" t="b">
        <f>ISNUMBER(#REF!)</f>
        <v>0</v>
      </c>
      <c r="AG38" t="b">
        <f t="shared" si="3"/>
        <v>1</v>
      </c>
      <c r="AH38" t="b">
        <v>1</v>
      </c>
      <c r="AI38" t="b">
        <v>1</v>
      </c>
      <c r="AV38" s="1">
        <v>611</v>
      </c>
      <c r="AW38" s="13">
        <v>2.33768993730741</v>
      </c>
      <c r="AX38" s="13">
        <v>6.5366149880425768</v>
      </c>
      <c r="BK38" s="2">
        <v>4316.3</v>
      </c>
      <c r="BL38" s="14">
        <v>5.4083333333333341</v>
      </c>
      <c r="BM38" s="13">
        <v>2.33768993730741</v>
      </c>
      <c r="BN38" s="13">
        <v>6.5366149880425768</v>
      </c>
    </row>
    <row r="39" spans="1:66" x14ac:dyDescent="0.25">
      <c r="A39" s="1" t="s">
        <v>440</v>
      </c>
      <c r="B39" s="1" t="s">
        <v>441</v>
      </c>
      <c r="C39" s="1" t="s">
        <v>442</v>
      </c>
      <c r="D39" s="1">
        <v>566.4</v>
      </c>
      <c r="E39" s="1" t="s">
        <v>445</v>
      </c>
      <c r="F39" s="1" t="s">
        <v>446</v>
      </c>
      <c r="G39" s="1" t="s">
        <v>447</v>
      </c>
      <c r="H39" s="1" t="s">
        <v>448</v>
      </c>
      <c r="I39" s="2">
        <v>4049.1</v>
      </c>
      <c r="J39" s="1" t="s">
        <v>449</v>
      </c>
      <c r="K39" s="1" t="s">
        <v>450</v>
      </c>
      <c r="L39" s="10" t="s">
        <v>451</v>
      </c>
      <c r="M39" s="8">
        <v>3.2705240502981923</v>
      </c>
      <c r="N39">
        <v>4.9416666666666664</v>
      </c>
      <c r="O39" s="8">
        <v>1.5522790987436199</v>
      </c>
      <c r="P39" s="8">
        <v>7.1481919123237034</v>
      </c>
      <c r="Y39" s="12">
        <v>4615.5</v>
      </c>
      <c r="Z39" s="14">
        <v>4.9416666666666664</v>
      </c>
      <c r="AA39" s="13">
        <v>1.5522790987436199</v>
      </c>
      <c r="AB39" s="13">
        <v>7.1481919123237034</v>
      </c>
      <c r="AE39" t="b">
        <f t="shared" si="2"/>
        <v>1</v>
      </c>
      <c r="AF39" t="b">
        <f>ISNUMBER(#REF!)</f>
        <v>0</v>
      </c>
      <c r="AG39" t="b">
        <f t="shared" si="3"/>
        <v>1</v>
      </c>
      <c r="AH39" t="b">
        <v>1</v>
      </c>
      <c r="AI39" t="b">
        <v>1</v>
      </c>
      <c r="AV39" s="1">
        <v>566.4</v>
      </c>
      <c r="AW39" s="13">
        <v>1.5522790987436199</v>
      </c>
      <c r="AX39" s="13">
        <v>7.1481919123237034</v>
      </c>
      <c r="BK39" s="2">
        <v>4049.1</v>
      </c>
      <c r="BL39" s="14">
        <v>4.9416666666666664</v>
      </c>
      <c r="BM39" s="13">
        <v>1.5522790987436199</v>
      </c>
      <c r="BN39" s="13">
        <v>7.1481919123237034</v>
      </c>
    </row>
    <row r="40" spans="1:66" x14ac:dyDescent="0.25">
      <c r="A40" s="1" t="s">
        <v>452</v>
      </c>
      <c r="B40" s="1" t="s">
        <v>453</v>
      </c>
      <c r="C40" s="1" t="s">
        <v>454</v>
      </c>
      <c r="D40" s="1">
        <v>523</v>
      </c>
      <c r="E40" s="1" t="s">
        <v>456</v>
      </c>
      <c r="F40" s="1" t="s">
        <v>457</v>
      </c>
      <c r="G40" s="1" t="s">
        <v>458</v>
      </c>
      <c r="H40" s="1" t="s">
        <v>459</v>
      </c>
      <c r="I40" s="2">
        <v>3743.6</v>
      </c>
      <c r="J40" s="1">
        <v>770.4</v>
      </c>
      <c r="K40" s="1" t="s">
        <v>460</v>
      </c>
      <c r="L40" s="10" t="s">
        <v>461</v>
      </c>
      <c r="M40" s="8">
        <v>3.5571930863605701</v>
      </c>
      <c r="N40">
        <v>4.5</v>
      </c>
      <c r="O40" s="8">
        <v>2.1880271969735801</v>
      </c>
      <c r="P40" s="8">
        <v>6.4571348015228969</v>
      </c>
      <c r="Y40" s="12">
        <v>4266.5</v>
      </c>
      <c r="Z40" s="14">
        <v>4.5</v>
      </c>
      <c r="AA40" s="13">
        <v>2.1880271969735801</v>
      </c>
      <c r="AB40" s="13">
        <v>6.4571348015228969</v>
      </c>
      <c r="AE40" t="b">
        <f t="shared" si="2"/>
        <v>1</v>
      </c>
      <c r="AF40" t="b">
        <f>ISNUMBER(#REF!)</f>
        <v>0</v>
      </c>
      <c r="AG40" t="b">
        <f t="shared" si="3"/>
        <v>1</v>
      </c>
      <c r="AH40" t="b">
        <v>1</v>
      </c>
      <c r="AI40" t="b">
        <v>1</v>
      </c>
      <c r="AV40" s="1">
        <v>523</v>
      </c>
      <c r="AW40" s="13">
        <v>2.1880271969735801</v>
      </c>
      <c r="AX40" s="13">
        <v>6.4571348015228969</v>
      </c>
      <c r="BK40" s="2">
        <v>3743.6</v>
      </c>
      <c r="BL40" s="14">
        <v>4.5</v>
      </c>
      <c r="BM40" s="13">
        <v>2.1880271969735801</v>
      </c>
      <c r="BN40" s="13">
        <v>6.4571348015228969</v>
      </c>
    </row>
    <row r="41" spans="1:66" x14ac:dyDescent="0.25">
      <c r="A41" s="1" t="s">
        <v>462</v>
      </c>
      <c r="B41" s="1" t="s">
        <v>463</v>
      </c>
      <c r="C41" s="2">
        <v>4124.8</v>
      </c>
      <c r="D41" s="1">
        <v>506.5</v>
      </c>
      <c r="E41" s="1" t="s">
        <v>466</v>
      </c>
      <c r="F41" s="1">
        <v>32</v>
      </c>
      <c r="G41" s="1">
        <v>145</v>
      </c>
      <c r="H41" s="1" t="s">
        <v>467</v>
      </c>
      <c r="I41" s="2">
        <v>3618.3</v>
      </c>
      <c r="J41" s="1" t="s">
        <v>468</v>
      </c>
      <c r="K41" s="2">
        <v>2477.3000000000002</v>
      </c>
      <c r="L41" s="10" t="s">
        <v>469</v>
      </c>
      <c r="M41" s="8">
        <v>2.9752086293246265</v>
      </c>
      <c r="N41">
        <v>4.2166666666666677</v>
      </c>
      <c r="O41" s="8">
        <v>3.3768572714993499</v>
      </c>
      <c r="P41" s="8">
        <v>6.8448441875513852</v>
      </c>
      <c r="Y41" s="12">
        <v>4124.8</v>
      </c>
      <c r="Z41" s="14">
        <v>4.2166666666666677</v>
      </c>
      <c r="AA41" s="13">
        <v>3.3768572714993499</v>
      </c>
      <c r="AB41" s="13">
        <v>6.8448441875513852</v>
      </c>
      <c r="AE41" t="b">
        <f t="shared" si="2"/>
        <v>1</v>
      </c>
      <c r="AF41" t="b">
        <f>ISNUMBER(#REF!)</f>
        <v>0</v>
      </c>
      <c r="AG41" t="b">
        <f t="shared" si="3"/>
        <v>1</v>
      </c>
      <c r="AH41" t="b">
        <v>1</v>
      </c>
      <c r="AI41" t="b">
        <v>1</v>
      </c>
      <c r="AV41" s="1">
        <v>506.5</v>
      </c>
      <c r="AW41" s="13">
        <v>3.3768572714993499</v>
      </c>
      <c r="AX41" s="13">
        <v>6.8448441875513852</v>
      </c>
      <c r="BK41" s="2">
        <v>3618.3</v>
      </c>
      <c r="BL41" s="14">
        <v>4.2166666666666677</v>
      </c>
      <c r="BM41" s="13">
        <v>3.3768572714993499</v>
      </c>
      <c r="BN41" s="13">
        <v>6.8448441875513852</v>
      </c>
    </row>
    <row r="42" spans="1:66" x14ac:dyDescent="0.25">
      <c r="A42" s="1">
        <v>2001</v>
      </c>
      <c r="B42" s="3">
        <v>285317559</v>
      </c>
      <c r="C42" s="2">
        <v>4162.6000000000004</v>
      </c>
      <c r="D42" s="1">
        <v>504.5</v>
      </c>
      <c r="E42" s="1" t="s">
        <v>80</v>
      </c>
      <c r="F42" s="1" t="s">
        <v>471</v>
      </c>
      <c r="G42" s="1" t="s">
        <v>472</v>
      </c>
      <c r="H42" s="1" t="s">
        <v>473</v>
      </c>
      <c r="I42" s="2">
        <v>3658.1</v>
      </c>
      <c r="J42" s="1" t="s">
        <v>474</v>
      </c>
      <c r="K42" s="1" t="s">
        <v>475</v>
      </c>
      <c r="L42" s="10" t="s">
        <v>476</v>
      </c>
      <c r="M42" s="8">
        <v>3.6489757827098401E-3</v>
      </c>
      <c r="N42">
        <v>3.9666666666666663</v>
      </c>
      <c r="O42" s="8">
        <v>2.8261711188540199</v>
      </c>
      <c r="P42" s="8">
        <v>4.6267568639642054</v>
      </c>
      <c r="Y42" s="12">
        <v>4162.6000000000004</v>
      </c>
      <c r="Z42" s="14">
        <v>3.9666666666666663</v>
      </c>
      <c r="AA42" s="13">
        <v>2.8261711188540199</v>
      </c>
      <c r="AB42" s="13">
        <v>4.6267568639642054</v>
      </c>
      <c r="AE42" t="b">
        <f t="shared" si="2"/>
        <v>1</v>
      </c>
      <c r="AF42" t="b">
        <f>ISNUMBER(#REF!)</f>
        <v>0</v>
      </c>
      <c r="AG42" t="b">
        <f t="shared" si="3"/>
        <v>1</v>
      </c>
      <c r="AH42" t="b">
        <v>1</v>
      </c>
      <c r="AI42" t="b">
        <v>1</v>
      </c>
      <c r="AV42" s="1">
        <v>504.5</v>
      </c>
      <c r="AW42" s="13">
        <v>2.8261711188540199</v>
      </c>
      <c r="AX42" s="13">
        <v>4.6267568639642054</v>
      </c>
      <c r="BK42" s="2">
        <v>3658.1</v>
      </c>
      <c r="BL42" s="14">
        <v>3.9666666666666663</v>
      </c>
      <c r="BM42" s="13">
        <v>2.8261711188540199</v>
      </c>
      <c r="BN42" s="13">
        <v>4.6267568639642054</v>
      </c>
    </row>
    <row r="43" spans="1:66" x14ac:dyDescent="0.25">
      <c r="A43" s="1" t="s">
        <v>477</v>
      </c>
      <c r="B43" s="3">
        <v>287973924</v>
      </c>
      <c r="C43" s="2">
        <v>4125</v>
      </c>
      <c r="D43" s="1">
        <v>494.4</v>
      </c>
      <c r="E43" s="1" t="s">
        <v>80</v>
      </c>
      <c r="F43" s="1" t="s">
        <v>479</v>
      </c>
      <c r="G43" s="1" t="s">
        <v>480</v>
      </c>
      <c r="H43" s="1" t="s">
        <v>481</v>
      </c>
      <c r="I43" s="2">
        <v>3630.6</v>
      </c>
      <c r="J43" s="1" t="s">
        <v>482</v>
      </c>
      <c r="K43" s="1" t="s">
        <v>483</v>
      </c>
      <c r="L43" s="10" t="s">
        <v>484</v>
      </c>
      <c r="M43" s="8">
        <v>0.80210385358276426</v>
      </c>
      <c r="N43">
        <v>4.7416666666666663</v>
      </c>
      <c r="O43" s="8">
        <v>1.5860316265060299</v>
      </c>
      <c r="P43" s="8">
        <v>3.0450711845862806</v>
      </c>
      <c r="Y43" s="12">
        <v>4125</v>
      </c>
      <c r="Z43" s="14">
        <v>4.7416666666666663</v>
      </c>
      <c r="AA43" s="13">
        <v>1.5860316265060299</v>
      </c>
      <c r="AB43" s="13">
        <v>3.0450711845862806</v>
      </c>
      <c r="AE43" t="b">
        <f t="shared" si="2"/>
        <v>1</v>
      </c>
      <c r="AF43" t="b">
        <f>ISNUMBER(#REF!)</f>
        <v>0</v>
      </c>
      <c r="AG43" t="b">
        <f t="shared" si="3"/>
        <v>1</v>
      </c>
      <c r="AH43" t="b">
        <v>1</v>
      </c>
      <c r="AI43" t="b">
        <v>1</v>
      </c>
      <c r="AV43" s="1">
        <v>494.4</v>
      </c>
      <c r="AW43" s="13">
        <v>1.5860316265060299</v>
      </c>
      <c r="AX43" s="13">
        <v>3.0450711845862806</v>
      </c>
      <c r="BK43" s="2">
        <v>3630.6</v>
      </c>
      <c r="BL43" s="14">
        <v>4.7416666666666663</v>
      </c>
      <c r="BM43" s="13">
        <v>1.5860316265060299</v>
      </c>
      <c r="BN43" s="13">
        <v>3.0450711845862806</v>
      </c>
    </row>
    <row r="44" spans="1:66" x14ac:dyDescent="0.25">
      <c r="A44" s="1" t="s">
        <v>485</v>
      </c>
      <c r="B44" s="3">
        <v>290690788</v>
      </c>
      <c r="C44" s="2">
        <v>4067</v>
      </c>
      <c r="D44" s="1">
        <v>475.8</v>
      </c>
      <c r="E44" s="1" t="s">
        <v>456</v>
      </c>
      <c r="F44" s="1">
        <v>32.299999999999997</v>
      </c>
      <c r="G44" s="1" t="s">
        <v>487</v>
      </c>
      <c r="H44" s="1" t="s">
        <v>488</v>
      </c>
      <c r="I44" s="2">
        <v>3591.2</v>
      </c>
      <c r="J44" s="1" t="s">
        <v>489</v>
      </c>
      <c r="K44" s="2">
        <v>2416.5</v>
      </c>
      <c r="L44" s="10" t="s">
        <v>490</v>
      </c>
      <c r="M44" s="8">
        <v>1.9809258351194785</v>
      </c>
      <c r="N44">
        <v>5.7833333333333341</v>
      </c>
      <c r="O44" s="8">
        <v>2.2700949733611302</v>
      </c>
      <c r="P44" s="8">
        <v>2.2241011231028165</v>
      </c>
      <c r="Y44" s="12">
        <v>4067</v>
      </c>
      <c r="Z44" s="14">
        <v>5.7833333333333341</v>
      </c>
      <c r="AA44" s="13">
        <v>2.2700949733611302</v>
      </c>
      <c r="AB44" s="13">
        <v>2.2241011231028165</v>
      </c>
      <c r="AE44" t="b">
        <f t="shared" si="2"/>
        <v>1</v>
      </c>
      <c r="AF44" t="b">
        <f>ISNUMBER(#REF!)</f>
        <v>0</v>
      </c>
      <c r="AG44" t="b">
        <f t="shared" si="3"/>
        <v>1</v>
      </c>
      <c r="AH44" t="b">
        <v>1</v>
      </c>
      <c r="AI44" t="b">
        <v>1</v>
      </c>
      <c r="AV44" s="1">
        <v>475.8</v>
      </c>
      <c r="AW44" s="13">
        <v>2.2700949733611302</v>
      </c>
      <c r="AX44" s="13">
        <v>2.2241011231028165</v>
      </c>
      <c r="BK44" s="2">
        <v>3591.2</v>
      </c>
      <c r="BL44" s="14">
        <v>5.7833333333333341</v>
      </c>
      <c r="BM44" s="13">
        <v>2.2700949733611302</v>
      </c>
      <c r="BN44" s="13">
        <v>2.2241011231028165</v>
      </c>
    </row>
    <row r="45" spans="1:66" x14ac:dyDescent="0.25">
      <c r="A45" s="1" t="s">
        <v>491</v>
      </c>
      <c r="B45" s="3">
        <v>293656842</v>
      </c>
      <c r="C45" s="2">
        <v>3977.3</v>
      </c>
      <c r="D45" s="1">
        <v>463.2</v>
      </c>
      <c r="E45" s="1" t="s">
        <v>466</v>
      </c>
      <c r="F45" s="1" t="s">
        <v>494</v>
      </c>
      <c r="G45" s="1" t="s">
        <v>495</v>
      </c>
      <c r="H45" s="1" t="s">
        <v>496</v>
      </c>
      <c r="I45" s="2">
        <v>3514.1</v>
      </c>
      <c r="J45" s="1" t="s">
        <v>497</v>
      </c>
      <c r="K45" s="1" t="s">
        <v>498</v>
      </c>
      <c r="L45" s="10" t="s">
        <v>499</v>
      </c>
      <c r="M45" s="8">
        <v>2.8426806398924214</v>
      </c>
      <c r="N45">
        <v>5.9916666666666671</v>
      </c>
      <c r="O45" s="8">
        <v>2.67723669309173</v>
      </c>
      <c r="P45" s="8">
        <v>1.6045889357625278</v>
      </c>
      <c r="Y45" s="12">
        <v>3977.3</v>
      </c>
      <c r="Z45" s="14">
        <v>5.9916666666666671</v>
      </c>
      <c r="AA45" s="13">
        <v>2.67723669309173</v>
      </c>
      <c r="AB45" s="13">
        <v>1.6045889357625278</v>
      </c>
      <c r="AE45" t="b">
        <f t="shared" si="2"/>
        <v>1</v>
      </c>
      <c r="AF45" t="b">
        <f>ISNUMBER(#REF!)</f>
        <v>0</v>
      </c>
      <c r="AG45" t="b">
        <f t="shared" si="3"/>
        <v>1</v>
      </c>
      <c r="AH45" t="b">
        <v>1</v>
      </c>
      <c r="AI45" t="b">
        <v>1</v>
      </c>
      <c r="AV45" s="1">
        <v>463.2</v>
      </c>
      <c r="AW45" s="13">
        <v>2.67723669309173</v>
      </c>
      <c r="AX45" s="13">
        <v>1.6045889357625278</v>
      </c>
      <c r="BK45" s="2">
        <v>3514.1</v>
      </c>
      <c r="BL45" s="14">
        <v>5.9916666666666671</v>
      </c>
      <c r="BM45" s="13">
        <v>2.67723669309173</v>
      </c>
      <c r="BN45" s="13">
        <v>1.6045889357625278</v>
      </c>
    </row>
    <row r="46" spans="1:66" x14ac:dyDescent="0.25">
      <c r="A46" s="1" t="s">
        <v>500</v>
      </c>
      <c r="B46" s="3">
        <v>296507061</v>
      </c>
      <c r="C46" s="2">
        <v>3900.5</v>
      </c>
      <c r="D46" s="1">
        <v>469</v>
      </c>
      <c r="E46" s="1" t="s">
        <v>80</v>
      </c>
      <c r="F46" s="1" t="s">
        <v>471</v>
      </c>
      <c r="G46" s="1" t="s">
        <v>503</v>
      </c>
      <c r="H46" s="1" t="s">
        <v>504</v>
      </c>
      <c r="I46" s="2">
        <v>3431.5</v>
      </c>
      <c r="J46" s="1" t="s">
        <v>505</v>
      </c>
      <c r="K46" s="1" t="s">
        <v>506</v>
      </c>
      <c r="L46" s="10">
        <v>416.8</v>
      </c>
      <c r="M46" s="8">
        <v>2.5635024091701979</v>
      </c>
      <c r="N46">
        <v>5.541666666666667</v>
      </c>
      <c r="O46" s="8">
        <v>3.3927468454954699</v>
      </c>
      <c r="P46" s="8">
        <v>2.9813567741558691</v>
      </c>
      <c r="Y46" s="12">
        <v>3900.5</v>
      </c>
      <c r="Z46" s="14">
        <v>5.541666666666667</v>
      </c>
      <c r="AA46" s="13">
        <v>3.3927468454954699</v>
      </c>
      <c r="AB46" s="13">
        <v>2.9813567741558691</v>
      </c>
      <c r="AE46" t="b">
        <f t="shared" si="2"/>
        <v>1</v>
      </c>
      <c r="AF46" t="b">
        <f>ISNUMBER(#REF!)</f>
        <v>0</v>
      </c>
      <c r="AG46" t="b">
        <f t="shared" si="3"/>
        <v>1</v>
      </c>
      <c r="AH46" t="b">
        <v>1</v>
      </c>
      <c r="AI46" t="b">
        <v>1</v>
      </c>
      <c r="AV46" s="1">
        <v>469</v>
      </c>
      <c r="AW46" s="13">
        <v>3.3927468454954699</v>
      </c>
      <c r="AX46" s="13">
        <v>2.9813567741558691</v>
      </c>
      <c r="BK46" s="2">
        <v>3431.5</v>
      </c>
      <c r="BL46" s="14">
        <v>5.541666666666667</v>
      </c>
      <c r="BM46" s="13">
        <v>3.3927468454954699</v>
      </c>
      <c r="BN46" s="13">
        <v>2.9813567741558691</v>
      </c>
    </row>
    <row r="47" spans="1:66" x14ac:dyDescent="0.25">
      <c r="A47" s="1" t="s">
        <v>507</v>
      </c>
      <c r="B47" s="3">
        <v>299398484</v>
      </c>
      <c r="C47" s="2">
        <v>3808.1</v>
      </c>
      <c r="D47" s="1">
        <v>473.6</v>
      </c>
      <c r="E47" s="1" t="s">
        <v>456</v>
      </c>
      <c r="F47" s="1">
        <v>30.9</v>
      </c>
      <c r="G47" s="1" t="s">
        <v>510</v>
      </c>
      <c r="H47" s="1" t="s">
        <v>511</v>
      </c>
      <c r="I47" s="2">
        <v>3334.5</v>
      </c>
      <c r="J47" s="1" t="s">
        <v>512</v>
      </c>
      <c r="K47" s="1" t="s">
        <v>513</v>
      </c>
      <c r="L47" s="10">
        <v>398.4</v>
      </c>
      <c r="M47" s="8">
        <v>1.8679555158997516</v>
      </c>
      <c r="N47">
        <v>5.083333333333333</v>
      </c>
      <c r="O47" s="8">
        <v>3.2259441007040701</v>
      </c>
      <c r="P47" s="8">
        <v>4.7864476575007746</v>
      </c>
      <c r="Y47" s="12">
        <v>3808.1</v>
      </c>
      <c r="Z47" s="14">
        <v>5.083333333333333</v>
      </c>
      <c r="AA47" s="13">
        <v>3.2259441007040701</v>
      </c>
      <c r="AB47" s="13">
        <v>4.7864476575007746</v>
      </c>
      <c r="AE47" t="b">
        <f t="shared" si="2"/>
        <v>1</v>
      </c>
      <c r="AF47" t="b">
        <f>ISNUMBER(#REF!)</f>
        <v>0</v>
      </c>
      <c r="AG47" t="b">
        <f t="shared" si="3"/>
        <v>1</v>
      </c>
      <c r="AH47" t="b">
        <v>1</v>
      </c>
      <c r="AI47" t="b">
        <v>1</v>
      </c>
      <c r="AV47" s="1">
        <v>473.6</v>
      </c>
      <c r="AW47" s="13">
        <v>3.2259441007040701</v>
      </c>
      <c r="AX47" s="13">
        <v>4.7864476575007746</v>
      </c>
      <c r="BK47" s="2">
        <v>3334.5</v>
      </c>
      <c r="BL47" s="14">
        <v>5.083333333333333</v>
      </c>
      <c r="BM47" s="13">
        <v>3.2259441007040701</v>
      </c>
      <c r="BN47" s="13">
        <v>4.7864476575007746</v>
      </c>
    </row>
    <row r="48" spans="1:66" x14ac:dyDescent="0.25">
      <c r="A48" s="1" t="s">
        <v>514</v>
      </c>
      <c r="B48" s="3">
        <v>301621157</v>
      </c>
      <c r="C48" s="2">
        <v>3730.4</v>
      </c>
      <c r="D48" s="1">
        <v>466.9</v>
      </c>
      <c r="E48" s="1" t="s">
        <v>80</v>
      </c>
      <c r="F48" s="1">
        <v>30</v>
      </c>
      <c r="G48" s="1" t="s">
        <v>517</v>
      </c>
      <c r="H48" s="1" t="s">
        <v>518</v>
      </c>
      <c r="I48" s="2">
        <v>3263.5</v>
      </c>
      <c r="J48" s="1" t="s">
        <v>519</v>
      </c>
      <c r="K48" s="1" t="s">
        <v>520</v>
      </c>
      <c r="L48" s="10">
        <v>363.3</v>
      </c>
      <c r="M48" s="8">
        <v>0.91186559362041919</v>
      </c>
      <c r="N48">
        <v>4.6083333333333334</v>
      </c>
      <c r="O48" s="8">
        <v>2.8526724815013602</v>
      </c>
      <c r="P48" s="8">
        <v>5.2234058415162234</v>
      </c>
      <c r="Y48" s="12">
        <v>3730.4</v>
      </c>
      <c r="Z48" s="14">
        <v>4.6083333333333334</v>
      </c>
      <c r="AA48" s="13">
        <v>2.8526724815013602</v>
      </c>
      <c r="AB48" s="13">
        <v>5.2234058415162234</v>
      </c>
      <c r="AE48" t="b">
        <f t="shared" si="2"/>
        <v>1</v>
      </c>
      <c r="AF48" t="b">
        <f>ISNUMBER(#REF!)</f>
        <v>0</v>
      </c>
      <c r="AG48" t="b">
        <f t="shared" si="3"/>
        <v>1</v>
      </c>
      <c r="AH48" t="b">
        <v>1</v>
      </c>
      <c r="AI48" t="b">
        <v>1</v>
      </c>
      <c r="AV48" s="1">
        <v>466.9</v>
      </c>
      <c r="AW48" s="13">
        <v>2.8526724815013602</v>
      </c>
      <c r="AX48" s="13">
        <v>5.2234058415162234</v>
      </c>
      <c r="BK48" s="2">
        <v>3263.5</v>
      </c>
      <c r="BL48" s="14">
        <v>4.6083333333333334</v>
      </c>
      <c r="BM48" s="13">
        <v>2.8526724815013602</v>
      </c>
      <c r="BN48" s="13">
        <v>5.2234058415162234</v>
      </c>
    </row>
    <row r="49" spans="1:66" x14ac:dyDescent="0.25">
      <c r="A49" s="1" t="s">
        <v>521</v>
      </c>
      <c r="B49" s="3">
        <v>304374846</v>
      </c>
      <c r="C49" s="2">
        <v>3669</v>
      </c>
      <c r="D49" s="1">
        <v>457.5</v>
      </c>
      <c r="E49" s="1" t="s">
        <v>524</v>
      </c>
      <c r="F49" s="1">
        <v>29.7</v>
      </c>
      <c r="G49" s="1" t="s">
        <v>525</v>
      </c>
      <c r="H49" s="1" t="s">
        <v>526</v>
      </c>
      <c r="I49" s="2">
        <v>3211.5</v>
      </c>
      <c r="J49" s="1" t="s">
        <v>527</v>
      </c>
      <c r="K49" s="1" t="s">
        <v>528</v>
      </c>
      <c r="L49" s="10">
        <v>314.7</v>
      </c>
      <c r="M49" s="8">
        <v>-1.076700084817432</v>
      </c>
      <c r="N49">
        <v>4.6166666666666671</v>
      </c>
      <c r="O49" s="8">
        <v>3.8391002966510102</v>
      </c>
      <c r="P49" s="8">
        <v>3.0824113365199532</v>
      </c>
      <c r="Y49" s="12">
        <v>3669</v>
      </c>
      <c r="Z49" s="14">
        <v>4.6166666666666671</v>
      </c>
      <c r="AA49" s="13">
        <v>3.8391002966510102</v>
      </c>
      <c r="AB49" s="13">
        <v>3.0824113365199532</v>
      </c>
      <c r="AE49" t="b">
        <f t="shared" si="2"/>
        <v>1</v>
      </c>
      <c r="AF49" t="b">
        <f>ISNUMBER(#REF!)</f>
        <v>0</v>
      </c>
      <c r="AG49" t="b">
        <f t="shared" si="3"/>
        <v>1</v>
      </c>
      <c r="AH49" t="b">
        <v>1</v>
      </c>
      <c r="AI49" t="b">
        <v>1</v>
      </c>
      <c r="AV49" s="1">
        <v>457.5</v>
      </c>
      <c r="AW49" s="13">
        <v>3.8391002966510102</v>
      </c>
      <c r="AX49" s="13">
        <v>3.0824113365199532</v>
      </c>
      <c r="BK49" s="2">
        <v>3211.5</v>
      </c>
      <c r="BL49" s="14">
        <v>4.6166666666666671</v>
      </c>
      <c r="BM49" s="13">
        <v>3.8391002966510102</v>
      </c>
      <c r="BN49" s="13">
        <v>3.0824113365199532</v>
      </c>
    </row>
    <row r="50" spans="1:66" x14ac:dyDescent="0.25">
      <c r="A50" s="1" t="s">
        <v>529</v>
      </c>
      <c r="B50" s="3">
        <v>307006550</v>
      </c>
      <c r="C50" s="2">
        <v>3465.5</v>
      </c>
      <c r="D50" s="1">
        <v>431.9</v>
      </c>
      <c r="E50" s="1" t="s">
        <v>531</v>
      </c>
      <c r="F50" s="1">
        <v>29.1</v>
      </c>
      <c r="G50" s="1">
        <v>133.1</v>
      </c>
      <c r="H50" s="1" t="s">
        <v>532</v>
      </c>
      <c r="I50" s="2">
        <v>3036.1</v>
      </c>
      <c r="J50" s="1" t="s">
        <v>533</v>
      </c>
      <c r="K50" s="1" t="s">
        <v>534</v>
      </c>
      <c r="L50" s="10">
        <v>259.2</v>
      </c>
      <c r="M50" s="8">
        <v>-3.3874356616899348</v>
      </c>
      <c r="N50">
        <v>5.8</v>
      </c>
      <c r="O50" s="8">
        <v>-0.35554626629975</v>
      </c>
      <c r="P50" s="8">
        <v>2.46882889478265</v>
      </c>
      <c r="Y50" s="12">
        <v>3465.5</v>
      </c>
      <c r="Z50" s="14">
        <v>5.8</v>
      </c>
      <c r="AA50" s="13">
        <v>-0.35554626629975</v>
      </c>
      <c r="AB50" s="13">
        <v>2.46882889478265</v>
      </c>
      <c r="AE50" t="b">
        <f t="shared" si="2"/>
        <v>1</v>
      </c>
      <c r="AF50" t="b">
        <f>ISNUMBER(#REF!)</f>
        <v>0</v>
      </c>
      <c r="AG50" t="b">
        <f t="shared" si="3"/>
        <v>1</v>
      </c>
      <c r="AH50" t="b">
        <v>1</v>
      </c>
      <c r="AI50" t="b">
        <v>1</v>
      </c>
      <c r="AV50" s="1">
        <v>431.9</v>
      </c>
      <c r="AW50" s="13">
        <v>-0.35554626629975</v>
      </c>
      <c r="AX50" s="13">
        <v>2.46882889478265</v>
      </c>
      <c r="BK50" s="2">
        <v>3036.1</v>
      </c>
      <c r="BL50" s="14">
        <v>5.8</v>
      </c>
      <c r="BM50" s="13">
        <v>-0.35554626629975</v>
      </c>
      <c r="BN50" s="13">
        <v>2.46882889478265</v>
      </c>
    </row>
    <row r="51" spans="1:66" x14ac:dyDescent="0.25">
      <c r="A51" s="1">
        <v>2010</v>
      </c>
      <c r="B51" s="3">
        <v>309330219</v>
      </c>
      <c r="C51" s="2">
        <v>3350.4</v>
      </c>
      <c r="D51" s="1">
        <v>404.5</v>
      </c>
      <c r="E51" s="1">
        <v>4.8</v>
      </c>
      <c r="F51" s="1">
        <v>27.7</v>
      </c>
      <c r="G51" s="1">
        <v>119.3</v>
      </c>
      <c r="H51" s="1">
        <v>252.8</v>
      </c>
      <c r="I51" s="2">
        <v>2945.9</v>
      </c>
      <c r="J51" s="1">
        <v>701</v>
      </c>
      <c r="K51" s="2">
        <v>2005.8</v>
      </c>
      <c r="L51" s="10">
        <v>239.1</v>
      </c>
      <c r="M51" s="8">
        <v>1.7164002569694361</v>
      </c>
      <c r="N51">
        <v>9.2833333333333332</v>
      </c>
      <c r="O51" s="8">
        <v>1.64004344238989</v>
      </c>
      <c r="P51" s="8">
        <v>2.0607367106275563</v>
      </c>
      <c r="Y51" s="12">
        <v>3350.4</v>
      </c>
      <c r="Z51" s="14">
        <v>9.2833333333333332</v>
      </c>
      <c r="AA51" s="13">
        <v>1.64004344238989</v>
      </c>
      <c r="AB51" s="13">
        <v>2.0607367106275563</v>
      </c>
      <c r="AE51" t="b">
        <f t="shared" si="2"/>
        <v>1</v>
      </c>
      <c r="AF51" t="b">
        <f>ISNUMBER(#REF!)</f>
        <v>0</v>
      </c>
      <c r="AG51" t="b">
        <f t="shared" si="3"/>
        <v>1</v>
      </c>
      <c r="AH51" t="b">
        <v>1</v>
      </c>
      <c r="AI51" t="b">
        <v>1</v>
      </c>
      <c r="AV51" s="1">
        <v>404.5</v>
      </c>
      <c r="AW51" s="13">
        <v>1.64004344238989</v>
      </c>
      <c r="AX51" s="13">
        <v>2.0607367106275563</v>
      </c>
      <c r="BK51" s="2">
        <v>2945.9</v>
      </c>
      <c r="BL51" s="14">
        <v>9.2833333333333332</v>
      </c>
      <c r="BM51" s="13">
        <v>1.64004344238989</v>
      </c>
      <c r="BN51" s="13">
        <v>2.0607367106275563</v>
      </c>
    </row>
    <row r="52" spans="1:66" x14ac:dyDescent="0.25">
      <c r="A52" s="1">
        <v>2011</v>
      </c>
      <c r="B52" s="3">
        <v>311587816</v>
      </c>
      <c r="C52" s="2">
        <v>3292.5</v>
      </c>
      <c r="D52" s="1">
        <v>387.1</v>
      </c>
      <c r="E52" s="1">
        <v>4.7</v>
      </c>
      <c r="F52" s="1">
        <v>27</v>
      </c>
      <c r="G52" s="1">
        <v>113.9</v>
      </c>
      <c r="H52" s="1">
        <v>241.5</v>
      </c>
      <c r="I52" s="2">
        <v>2905.4</v>
      </c>
      <c r="J52" s="1">
        <v>701.3</v>
      </c>
      <c r="K52" s="2">
        <v>1974.1</v>
      </c>
      <c r="L52" s="10">
        <v>230</v>
      </c>
      <c r="M52" s="8">
        <v>0.81545310142556104</v>
      </c>
      <c r="N52">
        <v>9.6083333333333325</v>
      </c>
      <c r="O52" s="8">
        <v>3.1568415686220601</v>
      </c>
      <c r="P52" s="8">
        <v>1.137338319216598</v>
      </c>
      <c r="Y52" s="12">
        <v>3292.5</v>
      </c>
      <c r="Z52" s="14">
        <v>9.6083333333333325</v>
      </c>
      <c r="AA52" s="13">
        <v>3.1568415686220601</v>
      </c>
      <c r="AB52" s="13">
        <v>1.137338319216598</v>
      </c>
      <c r="AE52" t="b">
        <f t="shared" si="2"/>
        <v>1</v>
      </c>
      <c r="AF52" t="b">
        <f>ISNUMBER(#REF!)</f>
        <v>0</v>
      </c>
      <c r="AG52" t="b">
        <f t="shared" si="3"/>
        <v>1</v>
      </c>
      <c r="AH52" t="b">
        <v>1</v>
      </c>
      <c r="AI52" t="b">
        <v>1</v>
      </c>
      <c r="AV52" s="1">
        <v>387.1</v>
      </c>
      <c r="AW52" s="13">
        <v>3.1568415686220601</v>
      </c>
      <c r="AX52" s="13">
        <v>1.137338319216598</v>
      </c>
      <c r="BK52" s="2">
        <v>2905.4</v>
      </c>
      <c r="BL52" s="14">
        <v>9.6083333333333325</v>
      </c>
      <c r="BM52" s="13">
        <v>3.1568415686220601</v>
      </c>
      <c r="BN52" s="13">
        <v>1.137338319216598</v>
      </c>
    </row>
    <row r="53" spans="1:66" x14ac:dyDescent="0.25">
      <c r="A53" s="1">
        <v>2012</v>
      </c>
      <c r="B53" s="3">
        <v>313873685</v>
      </c>
      <c r="C53" s="2">
        <v>3255.8</v>
      </c>
      <c r="D53" s="1">
        <v>387.8</v>
      </c>
      <c r="E53" s="1">
        <v>4.7</v>
      </c>
      <c r="F53" s="1">
        <v>27.1</v>
      </c>
      <c r="G53" s="1">
        <v>113.1</v>
      </c>
      <c r="H53" s="1">
        <v>242.8</v>
      </c>
      <c r="I53" s="2">
        <v>2868</v>
      </c>
      <c r="J53" s="1">
        <v>672.2</v>
      </c>
      <c r="K53" s="2">
        <v>1965.4</v>
      </c>
      <c r="L53" s="10">
        <v>230.4</v>
      </c>
      <c r="M53" s="8">
        <v>1.5021879045228559</v>
      </c>
      <c r="N53">
        <v>8.9333333333333336</v>
      </c>
      <c r="O53" s="8">
        <v>2.0693372652605899</v>
      </c>
      <c r="P53" s="8">
        <v>1.3070831128013138</v>
      </c>
      <c r="Y53" s="12">
        <v>3255.8</v>
      </c>
      <c r="Z53" s="14">
        <v>8.9333333333333336</v>
      </c>
      <c r="AA53" s="13">
        <v>2.0693372652605899</v>
      </c>
      <c r="AB53" s="13">
        <v>1.3070831128013138</v>
      </c>
      <c r="AE53" t="b">
        <f t="shared" si="2"/>
        <v>1</v>
      </c>
      <c r="AF53" t="b">
        <f>ISNUMBER(#REF!)</f>
        <v>0</v>
      </c>
      <c r="AG53" t="b">
        <f t="shared" si="3"/>
        <v>1</v>
      </c>
      <c r="AH53" t="b">
        <v>1</v>
      </c>
      <c r="AI53" t="b">
        <v>1</v>
      </c>
      <c r="AV53" s="1">
        <v>387.8</v>
      </c>
      <c r="AW53" s="13">
        <v>2.0693372652605899</v>
      </c>
      <c r="AX53" s="13">
        <v>1.3070831128013138</v>
      </c>
      <c r="BK53" s="2">
        <v>2868</v>
      </c>
      <c r="BL53" s="14">
        <v>8.9333333333333336</v>
      </c>
      <c r="BM53" s="13">
        <v>2.0693372652605899</v>
      </c>
      <c r="BN53" s="13">
        <v>1.3070831128013138</v>
      </c>
    </row>
    <row r="54" spans="1:66" x14ac:dyDescent="0.25">
      <c r="A54" s="1">
        <v>2013</v>
      </c>
      <c r="B54" s="3">
        <v>316497531</v>
      </c>
      <c r="C54" s="2">
        <v>3112.4</v>
      </c>
      <c r="D54" s="1">
        <v>379.1</v>
      </c>
      <c r="E54" s="1">
        <v>4.5</v>
      </c>
      <c r="F54" s="1">
        <v>25.9</v>
      </c>
      <c r="G54" s="1">
        <v>109</v>
      </c>
      <c r="H54" s="1">
        <v>229.6</v>
      </c>
      <c r="I54" s="2">
        <v>2733.3</v>
      </c>
      <c r="J54" s="1">
        <v>610.4</v>
      </c>
      <c r="K54" s="2">
        <v>1901.6</v>
      </c>
      <c r="L54" s="10">
        <v>221.3</v>
      </c>
      <c r="M54" s="8">
        <v>1.1388966020026317</v>
      </c>
      <c r="N54">
        <v>8.0750000000000011</v>
      </c>
      <c r="O54" s="8">
        <v>1.46483265562714</v>
      </c>
      <c r="P54" s="8">
        <v>1.4692992505120934</v>
      </c>
      <c r="Y54" s="12">
        <v>3112.4</v>
      </c>
      <c r="Z54" s="14">
        <v>8.0750000000000011</v>
      </c>
      <c r="AA54" s="13">
        <v>1.46483265562714</v>
      </c>
      <c r="AB54" s="13">
        <v>1.4692992505120934</v>
      </c>
      <c r="AE54" t="b">
        <f t="shared" si="2"/>
        <v>1</v>
      </c>
      <c r="AF54" t="b">
        <f>ISNUMBER(#REF!)</f>
        <v>0</v>
      </c>
      <c r="AG54" t="b">
        <f t="shared" si="3"/>
        <v>1</v>
      </c>
      <c r="AH54" t="b">
        <v>1</v>
      </c>
      <c r="AI54" t="b">
        <v>1</v>
      </c>
      <c r="AV54" s="1">
        <v>379.1</v>
      </c>
      <c r="AW54" s="13">
        <v>1.46483265562714</v>
      </c>
      <c r="AX54" s="13">
        <v>1.4692992505120934</v>
      </c>
      <c r="BK54" s="2">
        <v>2733.3</v>
      </c>
      <c r="BL54" s="14">
        <v>8.0750000000000011</v>
      </c>
      <c r="BM54" s="13">
        <v>1.46483265562714</v>
      </c>
      <c r="BN54" s="13">
        <v>1.4692992505120934</v>
      </c>
    </row>
    <row r="55" spans="1:66" x14ac:dyDescent="0.25">
      <c r="A55" s="1">
        <v>2014</v>
      </c>
      <c r="B55" s="3">
        <v>318907401</v>
      </c>
      <c r="C55" s="2">
        <v>2946.1</v>
      </c>
      <c r="D55" s="1">
        <v>372</v>
      </c>
      <c r="E55" s="1">
        <v>4.4000000000000004</v>
      </c>
      <c r="F55" s="1">
        <v>26.6</v>
      </c>
      <c r="G55" s="1">
        <v>101.3</v>
      </c>
      <c r="H55" s="1">
        <v>229.2</v>
      </c>
      <c r="I55" s="2">
        <v>2574.1</v>
      </c>
      <c r="J55" s="1">
        <v>537.20000000000005</v>
      </c>
      <c r="K55" s="2">
        <v>1821.5</v>
      </c>
      <c r="L55" s="10">
        <v>215.4</v>
      </c>
      <c r="M55" s="8">
        <v>1.7768377033053895</v>
      </c>
      <c r="N55">
        <v>7.3583333333333343</v>
      </c>
      <c r="O55" s="8">
        <v>1.62222297740821</v>
      </c>
      <c r="P55" s="8">
        <v>1.3747421708563503</v>
      </c>
      <c r="Y55" s="12">
        <v>2946.1</v>
      </c>
      <c r="Z55" s="14">
        <v>7.3583333333333343</v>
      </c>
      <c r="AA55" s="13">
        <v>1.62222297740821</v>
      </c>
      <c r="AB55" s="13">
        <v>1.3747421708563503</v>
      </c>
      <c r="AE55" t="b">
        <f t="shared" si="2"/>
        <v>1</v>
      </c>
      <c r="AF55" t="b">
        <f>ISNUMBER(#REF!)</f>
        <v>0</v>
      </c>
      <c r="AG55" t="b">
        <f t="shared" si="3"/>
        <v>1</v>
      </c>
      <c r="AH55" t="b">
        <v>1</v>
      </c>
      <c r="AI55" t="b">
        <v>1</v>
      </c>
      <c r="AV55" s="1">
        <v>372</v>
      </c>
      <c r="AW55" s="13">
        <v>1.62222297740821</v>
      </c>
      <c r="AX55" s="13">
        <v>1.3747421708563503</v>
      </c>
      <c r="BK55" s="2">
        <v>2574.1</v>
      </c>
      <c r="BL55" s="14">
        <v>7.3583333333333343</v>
      </c>
      <c r="BM55" s="13">
        <v>1.62222297740821</v>
      </c>
      <c r="BN55" s="13">
        <v>1.3747421708563503</v>
      </c>
    </row>
    <row r="56" spans="1:66" x14ac:dyDescent="0.25">
      <c r="A56" s="1">
        <v>2015</v>
      </c>
      <c r="B56" s="3">
        <v>320896618</v>
      </c>
      <c r="C56" s="2">
        <v>2885.1</v>
      </c>
      <c r="D56" s="1">
        <v>384.6</v>
      </c>
      <c r="E56" s="1">
        <v>4.9000000000000004</v>
      </c>
      <c r="F56" s="1">
        <v>28.4</v>
      </c>
      <c r="G56" s="1">
        <v>102.2</v>
      </c>
      <c r="H56" s="1">
        <v>238.1</v>
      </c>
      <c r="I56" s="2">
        <v>2500.5</v>
      </c>
      <c r="J56" s="1">
        <v>494.7</v>
      </c>
      <c r="K56" s="2">
        <v>1783.6</v>
      </c>
      <c r="L56" s="10">
        <v>222.2</v>
      </c>
      <c r="M56" s="8">
        <v>2.319441455666265</v>
      </c>
      <c r="N56">
        <v>6.1583333333333341</v>
      </c>
      <c r="O56" s="8">
        <v>0.118627135552435</v>
      </c>
      <c r="P56" s="8">
        <v>2.2856964874152945</v>
      </c>
      <c r="Y56" s="12">
        <v>2885.1</v>
      </c>
      <c r="Z56" s="14">
        <v>6.1583333333333341</v>
      </c>
      <c r="AA56" s="13">
        <v>0.118627135552435</v>
      </c>
      <c r="AB56" s="13">
        <v>2.2856964874152945</v>
      </c>
      <c r="AE56" t="b">
        <f t="shared" si="2"/>
        <v>1</v>
      </c>
      <c r="AF56" t="b">
        <f>ISNUMBER(#REF!)</f>
        <v>0</v>
      </c>
      <c r="AG56" t="b">
        <f t="shared" si="3"/>
        <v>1</v>
      </c>
      <c r="AH56" t="b">
        <v>1</v>
      </c>
      <c r="AI56" t="b">
        <v>1</v>
      </c>
      <c r="AV56" s="1">
        <v>384.6</v>
      </c>
      <c r="AW56" s="13">
        <v>0.118627135552435</v>
      </c>
      <c r="AX56" s="13">
        <v>2.2856964874152945</v>
      </c>
      <c r="BK56" s="2">
        <v>2500.5</v>
      </c>
      <c r="BL56" s="14">
        <v>6.1583333333333341</v>
      </c>
      <c r="BM56" s="13">
        <v>0.118627135552435</v>
      </c>
      <c r="BN56" s="13">
        <v>2.2856964874152945</v>
      </c>
    </row>
    <row r="57" spans="1:66" x14ac:dyDescent="0.25">
      <c r="A57" s="1">
        <v>2016</v>
      </c>
      <c r="B57" s="3">
        <v>323405935</v>
      </c>
      <c r="C57" s="2">
        <v>2849.1</v>
      </c>
      <c r="D57" s="1">
        <v>397.5</v>
      </c>
      <c r="E57" s="1">
        <v>5.4</v>
      </c>
      <c r="F57" s="1" t="s">
        <v>535</v>
      </c>
      <c r="G57" s="1">
        <v>102.9</v>
      </c>
      <c r="H57" s="1">
        <v>248.3</v>
      </c>
      <c r="I57" s="2">
        <v>2451.6</v>
      </c>
      <c r="J57" s="1">
        <v>468.9</v>
      </c>
      <c r="K57" s="2">
        <v>1745.4</v>
      </c>
      <c r="L57" s="10">
        <v>237.3</v>
      </c>
      <c r="M57" s="8">
        <v>0.97701268156697552</v>
      </c>
      <c r="N57">
        <v>5.2750000000000004</v>
      </c>
      <c r="O57" s="8">
        <v>1.26158320570537</v>
      </c>
      <c r="P57" s="8">
        <v>2.4368507047340948</v>
      </c>
      <c r="Y57" s="12">
        <v>2849.1</v>
      </c>
      <c r="Z57" s="14">
        <v>5.2750000000000004</v>
      </c>
      <c r="AA57" s="13">
        <v>1.26158320570537</v>
      </c>
      <c r="AB57" s="13">
        <v>2.4368507047340948</v>
      </c>
      <c r="AE57" t="b">
        <f t="shared" si="2"/>
        <v>1</v>
      </c>
      <c r="AF57" t="b">
        <f>ISNUMBER(#REF!)</f>
        <v>0</v>
      </c>
      <c r="AG57" t="b">
        <f t="shared" si="3"/>
        <v>1</v>
      </c>
      <c r="AH57" t="b">
        <v>1</v>
      </c>
      <c r="AI57" t="b">
        <v>1</v>
      </c>
      <c r="AV57" s="1">
        <v>397.5</v>
      </c>
      <c r="AW57" s="13">
        <v>1.26158320570537</v>
      </c>
      <c r="AX57" s="13">
        <v>2.4368507047340948</v>
      </c>
      <c r="BK57" s="2">
        <v>2451.6</v>
      </c>
      <c r="BL57" s="14">
        <v>5.2750000000000004</v>
      </c>
      <c r="BM57" s="13">
        <v>1.26158320570537</v>
      </c>
      <c r="BN57" s="13">
        <v>2.4368507047340948</v>
      </c>
    </row>
    <row r="58" spans="1:66" x14ac:dyDescent="0.25">
      <c r="A58" s="1">
        <v>2017</v>
      </c>
      <c r="B58" s="3">
        <v>325147121</v>
      </c>
      <c r="C58" s="2">
        <v>2757.8</v>
      </c>
      <c r="D58" s="1">
        <v>394.9</v>
      </c>
      <c r="E58" s="1">
        <v>5.3</v>
      </c>
      <c r="F58" s="1">
        <v>41.7</v>
      </c>
      <c r="G58" s="1">
        <v>98.6</v>
      </c>
      <c r="H58" s="1">
        <v>249.2</v>
      </c>
      <c r="I58" s="2">
        <v>2362.9</v>
      </c>
      <c r="J58" s="1">
        <v>429.7</v>
      </c>
      <c r="K58" s="2">
        <v>1695.5</v>
      </c>
      <c r="L58" s="10">
        <v>237.7</v>
      </c>
      <c r="M58" s="8">
        <v>1.6873214060413773</v>
      </c>
      <c r="N58">
        <v>4.875</v>
      </c>
      <c r="O58" s="8">
        <v>2.1301100036596301</v>
      </c>
      <c r="P58" s="8">
        <v>2.1756942653314506</v>
      </c>
      <c r="Y58" s="12">
        <v>2757.8</v>
      </c>
      <c r="Z58" s="14">
        <v>4.875</v>
      </c>
      <c r="AA58" s="13">
        <v>2.1301100036596301</v>
      </c>
      <c r="AB58" s="13">
        <v>2.1756942653314506</v>
      </c>
      <c r="AE58" t="b">
        <f t="shared" si="2"/>
        <v>1</v>
      </c>
      <c r="AF58" t="b">
        <f>ISNUMBER(#REF!)</f>
        <v>0</v>
      </c>
      <c r="AG58" t="b">
        <f t="shared" si="3"/>
        <v>1</v>
      </c>
      <c r="AH58" t="b">
        <v>1</v>
      </c>
      <c r="AI58" t="b">
        <v>1</v>
      </c>
      <c r="AV58" s="1">
        <v>394.9</v>
      </c>
      <c r="AW58" s="13">
        <v>2.1301100036596301</v>
      </c>
      <c r="AX58" s="13">
        <v>2.1756942653314506</v>
      </c>
      <c r="BK58" s="2">
        <v>2362.9</v>
      </c>
      <c r="BL58" s="14">
        <v>4.875</v>
      </c>
      <c r="BM58" s="13">
        <v>2.1301100036596301</v>
      </c>
      <c r="BN58" s="13">
        <v>2.1756942653314506</v>
      </c>
    </row>
    <row r="59" spans="1:66" x14ac:dyDescent="0.25">
      <c r="A59" s="1">
        <v>2018</v>
      </c>
      <c r="B59" s="3">
        <v>326687501</v>
      </c>
      <c r="C59" s="2">
        <v>2593.1999999999998</v>
      </c>
      <c r="D59" s="1">
        <v>383.4</v>
      </c>
      <c r="E59" s="1">
        <v>5</v>
      </c>
      <c r="F59" s="1">
        <v>44</v>
      </c>
      <c r="G59" s="1">
        <v>86.1</v>
      </c>
      <c r="H59" s="1">
        <v>248.2</v>
      </c>
      <c r="I59" s="2">
        <v>2209.8000000000002</v>
      </c>
      <c r="J59" s="1">
        <v>378</v>
      </c>
      <c r="K59" s="2">
        <v>1601.6</v>
      </c>
      <c r="L59" s="10">
        <v>230.2</v>
      </c>
      <c r="M59" s="8">
        <v>2.4556791988460418</v>
      </c>
      <c r="N59">
        <v>4.3583333333333334</v>
      </c>
      <c r="O59" s="8">
        <v>2.4425832969281802</v>
      </c>
      <c r="P59" s="8">
        <v>2.4444937199978645</v>
      </c>
      <c r="Y59" s="12">
        <v>2593.1999999999998</v>
      </c>
      <c r="Z59" s="14">
        <v>4.3583333333333334</v>
      </c>
      <c r="AA59" s="13">
        <v>2.4425832969281802</v>
      </c>
      <c r="AB59" s="13">
        <v>2.4444937199978645</v>
      </c>
      <c r="AE59" t="b">
        <f t="shared" si="2"/>
        <v>1</v>
      </c>
      <c r="AF59" t="b">
        <f>ISNUMBER(#REF!)</f>
        <v>0</v>
      </c>
      <c r="AG59" t="b">
        <f t="shared" si="3"/>
        <v>1</v>
      </c>
      <c r="AH59" t="b">
        <v>1</v>
      </c>
      <c r="AI59" t="b">
        <v>1</v>
      </c>
      <c r="AV59" s="1">
        <v>383.4</v>
      </c>
      <c r="AW59" s="13">
        <v>2.4425832969281802</v>
      </c>
      <c r="AX59" s="13">
        <v>2.4444937199978645</v>
      </c>
      <c r="BK59" s="2">
        <v>2209.8000000000002</v>
      </c>
      <c r="BL59" s="14">
        <v>4.3583333333333334</v>
      </c>
      <c r="BM59" s="13">
        <v>2.4425832969281802</v>
      </c>
      <c r="BN59" s="13">
        <v>2.4444937199978645</v>
      </c>
    </row>
    <row r="60" spans="1:66" x14ac:dyDescent="0.25">
      <c r="A60" s="1">
        <v>2019</v>
      </c>
      <c r="B60" s="3">
        <v>328239523</v>
      </c>
      <c r="C60" s="2">
        <v>2489.3000000000002</v>
      </c>
      <c r="D60" s="1">
        <v>379.4</v>
      </c>
      <c r="E60" s="1">
        <v>5</v>
      </c>
      <c r="F60" s="1">
        <v>42.6</v>
      </c>
      <c r="G60" s="1">
        <v>81.599999999999994</v>
      </c>
      <c r="H60" s="1">
        <v>250.2</v>
      </c>
      <c r="I60" s="2">
        <v>2109.9</v>
      </c>
      <c r="J60" s="1">
        <v>340.5</v>
      </c>
      <c r="K60" s="2">
        <v>1549.5</v>
      </c>
      <c r="L60" s="10">
        <v>219.9</v>
      </c>
      <c r="M60" s="8">
        <v>1.6970112987093131</v>
      </c>
      <c r="N60">
        <v>3.8916666666666662</v>
      </c>
      <c r="O60" s="8">
        <v>1.81221007526015</v>
      </c>
      <c r="P60" s="8">
        <v>3.436010468852527</v>
      </c>
      <c r="Y60" s="12">
        <v>2489.3000000000002</v>
      </c>
      <c r="Z60" s="14">
        <v>3.8916666666666662</v>
      </c>
      <c r="AA60" s="13">
        <v>1.81221007526015</v>
      </c>
      <c r="AB60" s="13">
        <v>3.436010468852527</v>
      </c>
      <c r="AE60" t="b">
        <f t="shared" si="2"/>
        <v>1</v>
      </c>
      <c r="AF60" t="b">
        <f>ISNUMBER(#REF!)</f>
        <v>0</v>
      </c>
      <c r="AG60" t="b">
        <f t="shared" si="3"/>
        <v>1</v>
      </c>
      <c r="AH60" t="b">
        <v>1</v>
      </c>
      <c r="AI60" t="b">
        <v>1</v>
      </c>
      <c r="AV60" s="1">
        <v>379.4</v>
      </c>
      <c r="AW60" s="13">
        <v>1.81221007526015</v>
      </c>
      <c r="AX60" s="13">
        <v>3.436010468852527</v>
      </c>
      <c r="BK60" s="2">
        <v>2109.9</v>
      </c>
      <c r="BL60" s="14">
        <v>3.8916666666666662</v>
      </c>
      <c r="BM60" s="13">
        <v>1.81221007526015</v>
      </c>
      <c r="BN60" s="13">
        <v>3.436010468852527</v>
      </c>
    </row>
    <row r="61" spans="1:66" hidden="1" x14ac:dyDescent="0.25">
      <c r="A61" s="1">
        <v>2020</v>
      </c>
      <c r="M61" s="8">
        <v>-3.7429615121651665</v>
      </c>
      <c r="N61">
        <v>3.6750000000000003</v>
      </c>
      <c r="O61" s="8">
        <v>1.23358439630637</v>
      </c>
      <c r="P61" s="8">
        <v>2.3111114166383859</v>
      </c>
      <c r="Z61">
        <v>3.6750000000000003</v>
      </c>
      <c r="AA61" s="8">
        <v>1.23358439630637</v>
      </c>
      <c r="AB61" s="8">
        <v>2.3111114166383859</v>
      </c>
      <c r="AC61" t="b">
        <f>ISNUMBER(Y61)</f>
        <v>0</v>
      </c>
      <c r="AW61" s="8">
        <v>1.23358439630637</v>
      </c>
      <c r="AX61" s="8">
        <v>2.3111114166383859</v>
      </c>
      <c r="BL61">
        <v>3.6750000000000003</v>
      </c>
      <c r="BM61" s="8">
        <v>1.23358439630637</v>
      </c>
      <c r="BN61" s="8">
        <v>2.3111114166383859</v>
      </c>
    </row>
    <row r="62" spans="1:66" hidden="1" x14ac:dyDescent="0.25">
      <c r="N62">
        <v>8.0916666666666686</v>
      </c>
      <c r="Z62">
        <v>8.0916666666666686</v>
      </c>
      <c r="AC62" t="b">
        <f>ISNUMBER(Y62)</f>
        <v>0</v>
      </c>
      <c r="BL62">
        <v>8.0916666666666686</v>
      </c>
    </row>
    <row r="63" spans="1:66" hidden="1" x14ac:dyDescent="0.25">
      <c r="N63">
        <v>5.3583333333333343</v>
      </c>
      <c r="Z63">
        <v>5.3583333333333343</v>
      </c>
      <c r="AC63" t="b">
        <f>ISNUMBER(Y63)</f>
        <v>0</v>
      </c>
      <c r="BL63">
        <v>5.3583333333333343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EC8E-0622-4E61-A5CE-C3BAE062BC7B}">
  <dimension ref="A1:AE23"/>
  <sheetViews>
    <sheetView workbookViewId="0">
      <selection activeCell="F12" sqref="F12"/>
    </sheetView>
  </sheetViews>
  <sheetFormatPr defaultRowHeight="15" x14ac:dyDescent="0.25"/>
  <cols>
    <col min="1" max="1" width="56.1406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  <col min="12" max="12" width="56.140625" bestFit="1" customWidth="1"/>
    <col min="13" max="13" width="12.7109375" bestFit="1" customWidth="1"/>
    <col min="14" max="14" width="14.5703125" bestFit="1" customWidth="1"/>
    <col min="15" max="15" width="12.7109375" bestFit="1" customWidth="1"/>
    <col min="16" max="16" width="12" bestFit="1" customWidth="1"/>
    <col min="17" max="17" width="13.42578125" bestFit="1" customWidth="1"/>
    <col min="18" max="20" width="12.7109375" bestFit="1" customWidth="1"/>
    <col min="23" max="23" width="56.140625" bestFit="1" customWidth="1"/>
    <col min="24" max="24" width="12.7109375" bestFit="1" customWidth="1"/>
    <col min="25" max="25" width="14.5703125" bestFit="1" customWidth="1"/>
    <col min="26" max="26" width="12.7109375" bestFit="1" customWidth="1"/>
    <col min="27" max="27" width="12" bestFit="1" customWidth="1"/>
    <col min="28" max="28" width="13.42578125" bestFit="1" customWidth="1"/>
    <col min="29" max="29" width="12" bestFit="1" customWidth="1"/>
    <col min="30" max="30" width="12.7109375" bestFit="1" customWidth="1"/>
    <col min="31" max="31" width="12.5703125" bestFit="1" customWidth="1"/>
  </cols>
  <sheetData>
    <row r="1" spans="1:31" x14ac:dyDescent="0.25">
      <c r="A1" t="s">
        <v>625</v>
      </c>
      <c r="L1" t="s">
        <v>625</v>
      </c>
      <c r="W1" t="s">
        <v>625</v>
      </c>
    </row>
    <row r="2" spans="1:31" ht="15.75" thickBot="1" x14ac:dyDescent="0.3"/>
    <row r="3" spans="1:31" x14ac:dyDescent="0.25">
      <c r="A3" s="18" t="s">
        <v>626</v>
      </c>
      <c r="B3" s="18"/>
      <c r="L3" s="18" t="s">
        <v>626</v>
      </c>
      <c r="M3" s="18"/>
      <c r="W3" s="18" t="s">
        <v>626</v>
      </c>
      <c r="X3" s="18"/>
    </row>
    <row r="4" spans="1:31" x14ac:dyDescent="0.25">
      <c r="A4" s="15" t="s">
        <v>627</v>
      </c>
      <c r="B4" s="15">
        <v>0.78069750045113895</v>
      </c>
      <c r="L4" s="15" t="s">
        <v>627</v>
      </c>
      <c r="M4" s="15">
        <v>0.66399185188791787</v>
      </c>
      <c r="W4" s="15" t="s">
        <v>627</v>
      </c>
      <c r="X4" s="15">
        <v>0.79348580317399453</v>
      </c>
    </row>
    <row r="5" spans="1:31" x14ac:dyDescent="0.25">
      <c r="A5" s="15" t="s">
        <v>628</v>
      </c>
      <c r="B5" s="15">
        <v>0.60948858721065613</v>
      </c>
      <c r="L5" s="15" t="s">
        <v>628</v>
      </c>
      <c r="M5" s="15">
        <v>0.44088517937354671</v>
      </c>
      <c r="W5" s="15" t="s">
        <v>628</v>
      </c>
      <c r="X5" s="15">
        <v>0.62961971983867915</v>
      </c>
    </row>
    <row r="6" spans="1:31" x14ac:dyDescent="0.25">
      <c r="A6" s="15" t="s">
        <v>629</v>
      </c>
      <c r="B6" s="15">
        <v>0.58056181589292699</v>
      </c>
      <c r="L6" s="15" t="s">
        <v>629</v>
      </c>
      <c r="M6" s="15">
        <v>0.39946926673455013</v>
      </c>
      <c r="W6" s="15" t="s">
        <v>629</v>
      </c>
      <c r="X6" s="15">
        <v>0.60218414353043315</v>
      </c>
    </row>
    <row r="7" spans="1:31" x14ac:dyDescent="0.25">
      <c r="A7" s="15" t="s">
        <v>630</v>
      </c>
      <c r="B7" s="15">
        <v>765.70725475958523</v>
      </c>
      <c r="L7" s="15" t="s">
        <v>630</v>
      </c>
      <c r="M7" s="15">
        <v>117.82677807451762</v>
      </c>
      <c r="W7" s="15" t="s">
        <v>630</v>
      </c>
      <c r="X7" s="15">
        <v>661.77964404074191</v>
      </c>
    </row>
    <row r="8" spans="1:31" ht="15.75" thickBot="1" x14ac:dyDescent="0.3">
      <c r="A8" s="16" t="s">
        <v>631</v>
      </c>
      <c r="B8" s="16">
        <v>59</v>
      </c>
      <c r="L8" s="16" t="s">
        <v>631</v>
      </c>
      <c r="M8" s="16">
        <v>59</v>
      </c>
      <c r="W8" s="16" t="s">
        <v>631</v>
      </c>
      <c r="X8" s="16">
        <v>59</v>
      </c>
    </row>
    <row r="10" spans="1:31" ht="15.75" thickBot="1" x14ac:dyDescent="0.3">
      <c r="A10" t="s">
        <v>632</v>
      </c>
      <c r="L10" t="s">
        <v>632</v>
      </c>
      <c r="W10" t="s">
        <v>632</v>
      </c>
    </row>
    <row r="11" spans="1:31" x14ac:dyDescent="0.25">
      <c r="A11" s="17"/>
      <c r="B11" s="17" t="s">
        <v>637</v>
      </c>
      <c r="C11" s="17" t="s">
        <v>638</v>
      </c>
      <c r="D11" s="17" t="s">
        <v>639</v>
      </c>
      <c r="E11" s="17" t="s">
        <v>640</v>
      </c>
      <c r="F11" s="17" t="s">
        <v>641</v>
      </c>
      <c r="L11" s="17"/>
      <c r="M11" s="17" t="s">
        <v>637</v>
      </c>
      <c r="N11" s="17" t="s">
        <v>638</v>
      </c>
      <c r="O11" s="17" t="s">
        <v>639</v>
      </c>
      <c r="P11" s="17" t="s">
        <v>640</v>
      </c>
      <c r="Q11" s="17" t="s">
        <v>641</v>
      </c>
      <c r="W11" s="17"/>
      <c r="X11" s="17" t="s">
        <v>637</v>
      </c>
      <c r="Y11" s="17" t="s">
        <v>638</v>
      </c>
      <c r="Z11" s="17" t="s">
        <v>639</v>
      </c>
      <c r="AA11" s="17" t="s">
        <v>640</v>
      </c>
      <c r="AB11" s="17" t="s">
        <v>641</v>
      </c>
    </row>
    <row r="12" spans="1:31" x14ac:dyDescent="0.25">
      <c r="A12" s="15" t="s">
        <v>633</v>
      </c>
      <c r="B12" s="15">
        <v>4</v>
      </c>
      <c r="C12" s="15">
        <v>49414127.399783164</v>
      </c>
      <c r="D12" s="15">
        <v>12353531.849945791</v>
      </c>
      <c r="E12" s="15">
        <v>21.07005239250817</v>
      </c>
      <c r="F12" s="15">
        <v>1.6445998144763484E-10</v>
      </c>
      <c r="L12" s="15" t="s">
        <v>633</v>
      </c>
      <c r="M12" s="15">
        <v>4</v>
      </c>
      <c r="N12" s="15">
        <v>591161.65990323224</v>
      </c>
      <c r="O12" s="15">
        <v>147790.41497580806</v>
      </c>
      <c r="P12" s="15">
        <v>10.645308802356718</v>
      </c>
      <c r="Q12" s="15">
        <v>1.9644822176199957E-6</v>
      </c>
      <c r="W12" s="15" t="s">
        <v>633</v>
      </c>
      <c r="X12" s="15">
        <v>4</v>
      </c>
      <c r="Y12" s="15">
        <v>40202312.44420886</v>
      </c>
      <c r="Z12" s="15">
        <v>10050578.111052215</v>
      </c>
      <c r="AA12" s="15">
        <v>22.94902475401771</v>
      </c>
      <c r="AB12" s="15">
        <v>4.0621705900895556E-11</v>
      </c>
    </row>
    <row r="13" spans="1:31" x14ac:dyDescent="0.25">
      <c r="A13" s="15" t="s">
        <v>634</v>
      </c>
      <c r="B13" s="15">
        <v>54</v>
      </c>
      <c r="C13" s="15">
        <v>31660610.39953886</v>
      </c>
      <c r="D13" s="15">
        <v>586307.59999146033</v>
      </c>
      <c r="E13" s="15"/>
      <c r="F13" s="15"/>
      <c r="L13" s="15" t="s">
        <v>634</v>
      </c>
      <c r="M13" s="15">
        <v>54</v>
      </c>
      <c r="N13" s="15">
        <v>749690.08009676775</v>
      </c>
      <c r="O13" s="15">
        <v>13883.149631421626</v>
      </c>
      <c r="P13" s="15"/>
      <c r="Q13" s="15"/>
      <c r="W13" s="15" t="s">
        <v>634</v>
      </c>
      <c r="X13" s="15">
        <v>54</v>
      </c>
      <c r="Y13" s="15">
        <v>23649424.052401315</v>
      </c>
      <c r="Z13" s="15">
        <v>437952.29726669105</v>
      </c>
      <c r="AA13" s="15"/>
      <c r="AB13" s="15"/>
    </row>
    <row r="14" spans="1:31" ht="15.75" thickBot="1" x14ac:dyDescent="0.3">
      <c r="A14" s="16" t="s">
        <v>635</v>
      </c>
      <c r="B14" s="16">
        <v>58</v>
      </c>
      <c r="C14" s="16">
        <v>81074737.799322024</v>
      </c>
      <c r="D14" s="16"/>
      <c r="E14" s="16"/>
      <c r="F14" s="16"/>
      <c r="L14" s="16" t="s">
        <v>635</v>
      </c>
      <c r="M14" s="16">
        <v>58</v>
      </c>
      <c r="N14" s="16">
        <v>1340851.74</v>
      </c>
      <c r="O14" s="16"/>
      <c r="P14" s="16"/>
      <c r="Q14" s="16"/>
      <c r="W14" s="16" t="s">
        <v>635</v>
      </c>
      <c r="X14" s="16">
        <v>58</v>
      </c>
      <c r="Y14" s="16">
        <v>63851736.49661018</v>
      </c>
      <c r="Z14" s="16"/>
      <c r="AA14" s="16"/>
      <c r="AB14" s="16"/>
    </row>
    <row r="15" spans="1:31" ht="15.75" thickBot="1" x14ac:dyDescent="0.3"/>
    <row r="16" spans="1:31" x14ac:dyDescent="0.25">
      <c r="A16" s="17"/>
      <c r="B16" s="17" t="s">
        <v>642</v>
      </c>
      <c r="C16" s="17" t="s">
        <v>630</v>
      </c>
      <c r="D16" s="17" t="s">
        <v>643</v>
      </c>
      <c r="E16" s="17" t="s">
        <v>644</v>
      </c>
      <c r="F16" s="17" t="s">
        <v>645</v>
      </c>
      <c r="G16" s="17" t="s">
        <v>646</v>
      </c>
      <c r="H16" s="17" t="s">
        <v>647</v>
      </c>
      <c r="I16" s="17" t="s">
        <v>648</v>
      </c>
      <c r="L16" s="17"/>
      <c r="M16" s="17" t="s">
        <v>642</v>
      </c>
      <c r="N16" s="17" t="s">
        <v>630</v>
      </c>
      <c r="O16" s="17" t="s">
        <v>643</v>
      </c>
      <c r="P16" s="17" t="s">
        <v>644</v>
      </c>
      <c r="Q16" s="17" t="s">
        <v>645</v>
      </c>
      <c r="R16" s="17" t="s">
        <v>646</v>
      </c>
      <c r="S16" s="17" t="s">
        <v>647</v>
      </c>
      <c r="T16" s="17" t="s">
        <v>648</v>
      </c>
      <c r="W16" s="17"/>
      <c r="X16" s="17" t="s">
        <v>642</v>
      </c>
      <c r="Y16" s="17" t="s">
        <v>630</v>
      </c>
      <c r="Z16" s="17" t="s">
        <v>643</v>
      </c>
      <c r="AA16" s="17" t="s">
        <v>644</v>
      </c>
      <c r="AB16" s="17" t="s">
        <v>645</v>
      </c>
      <c r="AC16" s="17" t="s">
        <v>646</v>
      </c>
      <c r="AD16" s="17" t="s">
        <v>647</v>
      </c>
      <c r="AE16" s="17" t="s">
        <v>648</v>
      </c>
    </row>
    <row r="17" spans="1:31" x14ac:dyDescent="0.25">
      <c r="A17" s="15" t="s">
        <v>636</v>
      </c>
      <c r="B17" s="15">
        <v>1449.4720428708247</v>
      </c>
      <c r="C17" s="15">
        <v>441.37323059318231</v>
      </c>
      <c r="D17" s="15">
        <v>3.2840053324548268</v>
      </c>
      <c r="E17" s="15">
        <v>1.7997080573458777E-3</v>
      </c>
      <c r="F17" s="15">
        <v>564.57199449390191</v>
      </c>
      <c r="G17" s="15">
        <v>2334.3720912477474</v>
      </c>
      <c r="H17" s="15">
        <v>564.57199449390191</v>
      </c>
      <c r="I17" s="15">
        <v>2334.3720912477474</v>
      </c>
      <c r="L17" s="15" t="s">
        <v>636</v>
      </c>
      <c r="M17" s="15">
        <v>200.69793470497351</v>
      </c>
      <c r="N17" s="15">
        <v>67.918366145641855</v>
      </c>
      <c r="O17" s="15">
        <v>2.9549876726216238</v>
      </c>
      <c r="P17" s="15">
        <v>4.625760461502211E-3</v>
      </c>
      <c r="Q17" s="15">
        <v>64.52980913200318</v>
      </c>
      <c r="R17" s="15">
        <v>336.8660602779438</v>
      </c>
      <c r="S17" s="15">
        <v>64.52980913200318</v>
      </c>
      <c r="T17" s="15">
        <v>336.8660602779438</v>
      </c>
      <c r="W17" s="15" t="s">
        <v>636</v>
      </c>
      <c r="X17" s="15">
        <v>1248.1675555236229</v>
      </c>
      <c r="Y17" s="15">
        <v>381.46669972818626</v>
      </c>
      <c r="Z17" s="15">
        <v>3.2720223191513269</v>
      </c>
      <c r="AA17" s="15">
        <v>1.8644375328227467E-3</v>
      </c>
      <c r="AB17" s="15">
        <v>483.37287010512932</v>
      </c>
      <c r="AC17" s="15">
        <v>2012.9622409421165</v>
      </c>
      <c r="AD17" s="15">
        <v>483.37287010512932</v>
      </c>
      <c r="AE17" s="15">
        <v>2012.9622409421165</v>
      </c>
    </row>
    <row r="18" spans="1:31" x14ac:dyDescent="0.25">
      <c r="A18" s="15" t="s">
        <v>606</v>
      </c>
      <c r="B18" s="15">
        <v>-53.016745838199306</v>
      </c>
      <c r="C18" s="15">
        <v>52.887549165554631</v>
      </c>
      <c r="D18" s="15">
        <v>-1.0024428561104288</v>
      </c>
      <c r="E18" s="15">
        <v>0.32060073205811856</v>
      </c>
      <c r="F18" s="15">
        <v>-159.04989776324737</v>
      </c>
      <c r="G18" s="15">
        <v>53.016406086848768</v>
      </c>
      <c r="H18" s="15">
        <v>-159.04989776324737</v>
      </c>
      <c r="I18" s="15">
        <v>53.016406086848768</v>
      </c>
      <c r="L18" s="15" t="s">
        <v>606</v>
      </c>
      <c r="M18" s="15">
        <v>-16.874477287218664</v>
      </c>
      <c r="N18" s="15">
        <v>8.138318501881658</v>
      </c>
      <c r="O18" s="15">
        <v>-2.0734599270496874</v>
      </c>
      <c r="P18" s="15">
        <v>4.2913969698960906E-2</v>
      </c>
      <c r="Q18" s="15">
        <v>-33.190823492318863</v>
      </c>
      <c r="R18" s="15">
        <v>-0.55813108211846441</v>
      </c>
      <c r="S18" s="15">
        <v>-33.190823492318863</v>
      </c>
      <c r="T18" s="15">
        <v>-0.55813108211846441</v>
      </c>
      <c r="W18" s="15" t="s">
        <v>606</v>
      </c>
      <c r="X18" s="15">
        <v>-36.22866453984512</v>
      </c>
      <c r="Y18" s="15">
        <v>45.709248859026623</v>
      </c>
      <c r="Z18" s="15">
        <v>-0.79258936526345292</v>
      </c>
      <c r="AA18" s="15">
        <v>0.43148555846298853</v>
      </c>
      <c r="AB18" s="15">
        <v>-127.87019085594122</v>
      </c>
      <c r="AC18" s="15">
        <v>55.412861776250971</v>
      </c>
      <c r="AD18" s="15">
        <v>-127.87019085594122</v>
      </c>
      <c r="AE18" s="15">
        <v>55.412861776250971</v>
      </c>
    </row>
    <row r="19" spans="1:31" x14ac:dyDescent="0.25">
      <c r="A19" s="15" t="s">
        <v>619</v>
      </c>
      <c r="B19" s="15">
        <v>186.70013201164494</v>
      </c>
      <c r="C19" s="15">
        <v>65.003025802034259</v>
      </c>
      <c r="D19" s="15">
        <v>2.8721760211630363</v>
      </c>
      <c r="E19" s="15">
        <v>5.8142489323854338E-3</v>
      </c>
      <c r="F19" s="15">
        <v>56.376911911592543</v>
      </c>
      <c r="G19" s="15">
        <v>317.02335211169736</v>
      </c>
      <c r="H19" s="15">
        <v>56.376911911592543</v>
      </c>
      <c r="I19" s="15">
        <v>317.02335211169736</v>
      </c>
      <c r="L19" s="15" t="s">
        <v>619</v>
      </c>
      <c r="M19" s="15">
        <v>21.145525825184723</v>
      </c>
      <c r="N19" s="15">
        <v>10.002644023208603</v>
      </c>
      <c r="O19" s="15">
        <v>2.113993637694382</v>
      </c>
      <c r="P19" s="15">
        <v>3.9149979949331677E-2</v>
      </c>
      <c r="Q19" s="15">
        <v>1.0914319959357286</v>
      </c>
      <c r="R19" s="15">
        <v>41.199619654433718</v>
      </c>
      <c r="S19" s="15">
        <v>1.0914319959357286</v>
      </c>
      <c r="T19" s="15">
        <v>41.199619654433718</v>
      </c>
      <c r="W19" s="15" t="s">
        <v>619</v>
      </c>
      <c r="X19" s="15">
        <v>165.72981785271631</v>
      </c>
      <c r="Y19" s="15">
        <v>56.180320885620922</v>
      </c>
      <c r="Z19" s="15">
        <v>2.9499621084423895</v>
      </c>
      <c r="AA19" s="15">
        <v>4.6908977821029374E-3</v>
      </c>
      <c r="AB19" s="15">
        <v>53.09505610537596</v>
      </c>
      <c r="AC19" s="15">
        <v>278.36457960005669</v>
      </c>
      <c r="AD19" s="15">
        <v>53.09505610537596</v>
      </c>
      <c r="AE19" s="15">
        <v>278.36457960005669</v>
      </c>
    </row>
    <row r="20" spans="1:31" x14ac:dyDescent="0.25">
      <c r="A20" s="15" t="s">
        <v>604</v>
      </c>
      <c r="B20" s="15">
        <v>225.00503692378507</v>
      </c>
      <c r="C20" s="15">
        <v>37.058258083974756</v>
      </c>
      <c r="D20" s="15">
        <v>6.0716571300766251</v>
      </c>
      <c r="E20" s="15">
        <v>1.3086472470168726E-7</v>
      </c>
      <c r="F20" s="15">
        <v>150.70770283489642</v>
      </c>
      <c r="G20" s="15">
        <v>299.30237101267369</v>
      </c>
      <c r="H20" s="15">
        <v>150.70770283489642</v>
      </c>
      <c r="I20" s="15">
        <v>299.30237101267369</v>
      </c>
      <c r="L20" s="15" t="s">
        <v>604</v>
      </c>
      <c r="M20" s="15">
        <v>11.162035577851395</v>
      </c>
      <c r="N20" s="15">
        <v>5.7025124470835271</v>
      </c>
      <c r="O20" s="15">
        <v>1.9573890774337663</v>
      </c>
      <c r="P20" s="15">
        <v>5.5478717478368841E-2</v>
      </c>
      <c r="Q20" s="15">
        <v>-0.27081351794096697</v>
      </c>
      <c r="R20" s="15">
        <v>22.594884673643755</v>
      </c>
      <c r="S20" s="15">
        <v>-0.27081351794096697</v>
      </c>
      <c r="T20" s="15">
        <v>22.594884673643755</v>
      </c>
      <c r="W20" s="15" t="s">
        <v>604</v>
      </c>
      <c r="X20" s="15">
        <v>213.70031947407256</v>
      </c>
      <c r="Y20" s="15">
        <v>32.028429522040859</v>
      </c>
      <c r="Z20" s="15">
        <v>6.6722072440989146</v>
      </c>
      <c r="AA20" s="15">
        <v>1.4025860473648269E-8</v>
      </c>
      <c r="AB20" s="15">
        <v>149.48718449214192</v>
      </c>
      <c r="AC20" s="15">
        <v>277.91345445600319</v>
      </c>
      <c r="AD20" s="15">
        <v>149.48718449214192</v>
      </c>
      <c r="AE20" s="15">
        <v>277.91345445600319</v>
      </c>
    </row>
    <row r="21" spans="1:31" ht="15.75" thickBot="1" x14ac:dyDescent="0.3">
      <c r="A21" s="16" t="s">
        <v>605</v>
      </c>
      <c r="B21" s="16">
        <v>236.1230026032739</v>
      </c>
      <c r="C21" s="16">
        <v>45.009798163442049</v>
      </c>
      <c r="D21" s="16">
        <v>5.2460355797609024</v>
      </c>
      <c r="E21" s="16">
        <v>2.6656265984246711E-6</v>
      </c>
      <c r="F21" s="16">
        <v>145.88379049986406</v>
      </c>
      <c r="G21" s="16">
        <v>326.36221470668374</v>
      </c>
      <c r="H21" s="16">
        <v>145.88379049986406</v>
      </c>
      <c r="I21" s="16">
        <v>326.36221470668374</v>
      </c>
      <c r="L21" s="16" t="s">
        <v>605</v>
      </c>
      <c r="M21" s="16">
        <v>36.04853437767472</v>
      </c>
      <c r="N21" s="16">
        <v>6.9260927938417556</v>
      </c>
      <c r="O21" s="16">
        <v>5.2047432009179548</v>
      </c>
      <c r="P21" s="16">
        <v>3.091055373244697E-6</v>
      </c>
      <c r="Q21" s="16">
        <v>22.162554387232824</v>
      </c>
      <c r="R21" s="16">
        <v>49.934514368116616</v>
      </c>
      <c r="S21" s="16">
        <v>22.162554387232824</v>
      </c>
      <c r="T21" s="16">
        <v>49.934514368116616</v>
      </c>
      <c r="W21" s="16" t="s">
        <v>605</v>
      </c>
      <c r="X21" s="16">
        <v>200.25839562836697</v>
      </c>
      <c r="Y21" s="16">
        <v>38.900726121891879</v>
      </c>
      <c r="Z21" s="16">
        <v>5.1479346426818759</v>
      </c>
      <c r="AA21" s="16">
        <v>3.7874990802234653E-6</v>
      </c>
      <c r="AB21" s="16">
        <v>122.2671355311098</v>
      </c>
      <c r="AC21" s="16">
        <v>278.24965572562417</v>
      </c>
      <c r="AD21" s="16">
        <v>122.2671355311098</v>
      </c>
      <c r="AE21" s="16">
        <v>278.24965572562417</v>
      </c>
    </row>
    <row r="23" spans="1:31" x14ac:dyDescent="0.25">
      <c r="A23" s="6" t="s">
        <v>649</v>
      </c>
      <c r="L23" s="6" t="s">
        <v>651</v>
      </c>
      <c r="W23" s="6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E76A-A4C8-483B-99C1-68C3E50EEE53}">
  <dimension ref="A1:I22"/>
  <sheetViews>
    <sheetView workbookViewId="0">
      <selection activeCell="E18" sqref="E18"/>
    </sheetView>
  </sheetViews>
  <sheetFormatPr defaultRowHeight="15" x14ac:dyDescent="0.25"/>
  <cols>
    <col min="1" max="1" width="56.140625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625</v>
      </c>
    </row>
    <row r="2" spans="1:9" ht="15.75" thickBot="1" x14ac:dyDescent="0.3"/>
    <row r="3" spans="1:9" x14ac:dyDescent="0.25">
      <c r="A3" s="18" t="s">
        <v>626</v>
      </c>
      <c r="B3" s="18"/>
    </row>
    <row r="4" spans="1:9" x14ac:dyDescent="0.25">
      <c r="A4" s="15" t="s">
        <v>627</v>
      </c>
      <c r="B4" s="15">
        <v>0.77602932886311071</v>
      </c>
    </row>
    <row r="5" spans="1:9" x14ac:dyDescent="0.25">
      <c r="A5" s="15" t="s">
        <v>628</v>
      </c>
      <c r="B5" s="15">
        <v>0.60222151925573009</v>
      </c>
    </row>
    <row r="6" spans="1:9" x14ac:dyDescent="0.25">
      <c r="A6" s="15" t="s">
        <v>629</v>
      </c>
      <c r="B6" s="15">
        <v>0.58052451121513349</v>
      </c>
    </row>
    <row r="7" spans="1:9" x14ac:dyDescent="0.25">
      <c r="A7" s="15" t="s">
        <v>630</v>
      </c>
      <c r="B7" s="15">
        <v>765.74130486327783</v>
      </c>
    </row>
    <row r="8" spans="1:9" ht="15.75" thickBot="1" x14ac:dyDescent="0.3">
      <c r="A8" s="16" t="s">
        <v>631</v>
      </c>
      <c r="B8" s="16">
        <v>59</v>
      </c>
    </row>
    <row r="10" spans="1:9" ht="15.75" thickBot="1" x14ac:dyDescent="0.3">
      <c r="A10" t="s">
        <v>632</v>
      </c>
    </row>
    <row r="11" spans="1:9" x14ac:dyDescent="0.25">
      <c r="A11" s="17"/>
      <c r="B11" s="17" t="s">
        <v>637</v>
      </c>
      <c r="C11" s="17" t="s">
        <v>638</v>
      </c>
      <c r="D11" s="17" t="s">
        <v>639</v>
      </c>
      <c r="E11" s="17" t="s">
        <v>640</v>
      </c>
      <c r="F11" s="17" t="s">
        <v>641</v>
      </c>
    </row>
    <row r="12" spans="1:9" x14ac:dyDescent="0.25">
      <c r="A12" s="15" t="s">
        <v>633</v>
      </c>
      <c r="B12" s="15">
        <v>3</v>
      </c>
      <c r="C12" s="15">
        <v>48824951.770767674</v>
      </c>
      <c r="D12" s="15">
        <v>16274983.923589224</v>
      </c>
      <c r="E12" s="15">
        <v>27.755970690932759</v>
      </c>
      <c r="F12" s="15">
        <v>4.601887106897613E-11</v>
      </c>
    </row>
    <row r="13" spans="1:9" x14ac:dyDescent="0.25">
      <c r="A13" s="15" t="s">
        <v>634</v>
      </c>
      <c r="B13" s="15">
        <v>55</v>
      </c>
      <c r="C13" s="15">
        <v>32249786.02855435</v>
      </c>
      <c r="D13" s="15">
        <v>586359.74597371544</v>
      </c>
      <c r="E13" s="15"/>
      <c r="F13" s="15"/>
    </row>
    <row r="14" spans="1:9" ht="15.75" thickBot="1" x14ac:dyDescent="0.3">
      <c r="A14" s="16" t="s">
        <v>635</v>
      </c>
      <c r="B14" s="16">
        <v>58</v>
      </c>
      <c r="C14" s="16">
        <v>81074737.799322024</v>
      </c>
      <c r="D14" s="16"/>
      <c r="E14" s="16"/>
      <c r="F14" s="16"/>
    </row>
    <row r="15" spans="1:9" ht="15.75" thickBot="1" x14ac:dyDescent="0.3"/>
    <row r="16" spans="1:9" x14ac:dyDescent="0.25">
      <c r="A16" s="17"/>
      <c r="B16" s="17" t="s">
        <v>642</v>
      </c>
      <c r="C16" s="17" t="s">
        <v>630</v>
      </c>
      <c r="D16" s="17" t="s">
        <v>643</v>
      </c>
      <c r="E16" s="17" t="s">
        <v>644</v>
      </c>
      <c r="F16" s="17" t="s">
        <v>645</v>
      </c>
      <c r="G16" s="17" t="s">
        <v>646</v>
      </c>
      <c r="H16" s="17" t="s">
        <v>647</v>
      </c>
      <c r="I16" s="17" t="s">
        <v>648</v>
      </c>
    </row>
    <row r="17" spans="1:9" x14ac:dyDescent="0.25">
      <c r="A17" s="15" t="s">
        <v>636</v>
      </c>
      <c r="B17" s="15">
        <v>1394.2528575263373</v>
      </c>
      <c r="C17" s="15">
        <v>437.9418564628179</v>
      </c>
      <c r="D17" s="15">
        <v>3.183648324431652</v>
      </c>
      <c r="E17" s="15">
        <v>2.3943554131763568E-3</v>
      </c>
      <c r="F17" s="15">
        <v>516.59776469806332</v>
      </c>
      <c r="G17" s="15">
        <v>2271.9079503546113</v>
      </c>
      <c r="H17" s="15">
        <v>516.59776469806332</v>
      </c>
      <c r="I17" s="15">
        <v>2271.9079503546113</v>
      </c>
    </row>
    <row r="18" spans="1:9" x14ac:dyDescent="0.25">
      <c r="A18" s="15" t="s">
        <v>619</v>
      </c>
      <c r="B18" s="15">
        <v>175.10994750377921</v>
      </c>
      <c r="C18" s="15">
        <v>63.969358401912828</v>
      </c>
      <c r="D18" s="15">
        <v>2.7374035300398298</v>
      </c>
      <c r="E18" s="15">
        <v>8.3253491807861579E-3</v>
      </c>
      <c r="F18" s="15">
        <v>46.91248850807213</v>
      </c>
      <c r="G18" s="15">
        <v>303.30740649948632</v>
      </c>
      <c r="H18" s="15">
        <v>46.91248850807213</v>
      </c>
      <c r="I18" s="15">
        <v>303.30740649948632</v>
      </c>
    </row>
    <row r="19" spans="1:9" x14ac:dyDescent="0.25">
      <c r="A19" s="15" t="s">
        <v>604</v>
      </c>
      <c r="B19" s="15">
        <v>233.08543885697728</v>
      </c>
      <c r="C19" s="15">
        <v>36.172583502179691</v>
      </c>
      <c r="D19" s="15">
        <v>6.4437044935685055</v>
      </c>
      <c r="E19" s="15">
        <v>3.0634588782224826E-8</v>
      </c>
      <c r="F19" s="15">
        <v>160.59396159134306</v>
      </c>
      <c r="G19" s="15">
        <v>305.57691612261146</v>
      </c>
      <c r="H19" s="15">
        <v>160.59396159134306</v>
      </c>
      <c r="I19" s="15">
        <v>305.57691612261146</v>
      </c>
    </row>
    <row r="20" spans="1:9" ht="15.75" thickBot="1" x14ac:dyDescent="0.3">
      <c r="A20" s="16" t="s">
        <v>605</v>
      </c>
      <c r="B20" s="16">
        <v>233.03594787012466</v>
      </c>
      <c r="C20" s="16">
        <v>44.906321958581358</v>
      </c>
      <c r="D20" s="16">
        <v>5.189379528456187</v>
      </c>
      <c r="E20" s="16">
        <v>3.1428855094164508E-6</v>
      </c>
      <c r="F20" s="16">
        <v>143.04166761232688</v>
      </c>
      <c r="G20" s="16">
        <v>323.03022812792244</v>
      </c>
      <c r="H20" s="16">
        <v>143.04166761232688</v>
      </c>
      <c r="I20" s="16">
        <v>323.03022812792244</v>
      </c>
    </row>
    <row r="22" spans="1:9" x14ac:dyDescent="0.25">
      <c r="A22" s="6" t="s">
        <v>649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6E1F-92C7-4385-82DA-AAFC1BD4558B}">
  <dimension ref="A1:I22"/>
  <sheetViews>
    <sheetView tabSelected="1" workbookViewId="0">
      <selection activeCell="H13" sqref="H13"/>
    </sheetView>
  </sheetViews>
  <sheetFormatPr defaultRowHeight="15" x14ac:dyDescent="0.25"/>
  <cols>
    <col min="1" max="1" width="56.140625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625</v>
      </c>
    </row>
    <row r="2" spans="1:9" ht="15.75" thickBot="1" x14ac:dyDescent="0.3"/>
    <row r="3" spans="1:9" x14ac:dyDescent="0.25">
      <c r="A3" s="18" t="s">
        <v>626</v>
      </c>
      <c r="B3" s="18"/>
    </row>
    <row r="4" spans="1:9" x14ac:dyDescent="0.25">
      <c r="A4" s="15" t="s">
        <v>627</v>
      </c>
      <c r="B4" s="15">
        <v>0.62958000525006941</v>
      </c>
    </row>
    <row r="5" spans="1:9" x14ac:dyDescent="0.25">
      <c r="A5" s="15" t="s">
        <v>628</v>
      </c>
      <c r="B5" s="15">
        <v>0.39637098301067741</v>
      </c>
    </row>
    <row r="6" spans="1:9" x14ac:dyDescent="0.25">
      <c r="A6" s="15" t="s">
        <v>629</v>
      </c>
      <c r="B6" s="15">
        <v>0.36344576390216887</v>
      </c>
    </row>
    <row r="7" spans="1:9" x14ac:dyDescent="0.25">
      <c r="A7" s="15" t="s">
        <v>630</v>
      </c>
      <c r="B7" s="15">
        <v>121.30929798319237</v>
      </c>
    </row>
    <row r="8" spans="1:9" ht="15.75" thickBot="1" x14ac:dyDescent="0.3">
      <c r="A8" s="16" t="s">
        <v>631</v>
      </c>
      <c r="B8" s="16">
        <v>59</v>
      </c>
    </row>
    <row r="10" spans="1:9" ht="15.75" thickBot="1" x14ac:dyDescent="0.3">
      <c r="A10" t="s">
        <v>632</v>
      </c>
    </row>
    <row r="11" spans="1:9" x14ac:dyDescent="0.25">
      <c r="A11" s="17"/>
      <c r="B11" s="17" t="s">
        <v>637</v>
      </c>
      <c r="C11" s="17" t="s">
        <v>638</v>
      </c>
      <c r="D11" s="17" t="s">
        <v>639</v>
      </c>
      <c r="E11" s="17" t="s">
        <v>640</v>
      </c>
      <c r="F11" s="17" t="s">
        <v>641</v>
      </c>
    </row>
    <row r="12" spans="1:9" x14ac:dyDescent="0.25">
      <c r="A12" s="15" t="s">
        <v>633</v>
      </c>
      <c r="B12" s="15">
        <v>3</v>
      </c>
      <c r="C12" s="15">
        <v>531474.72225537722</v>
      </c>
      <c r="D12" s="15">
        <v>177158.24075179241</v>
      </c>
      <c r="E12" s="15">
        <v>12.03852225567263</v>
      </c>
      <c r="F12" s="15">
        <v>3.6256040911428523E-6</v>
      </c>
    </row>
    <row r="13" spans="1:9" x14ac:dyDescent="0.25">
      <c r="A13" s="15" t="s">
        <v>634</v>
      </c>
      <c r="B13" s="15">
        <v>55</v>
      </c>
      <c r="C13" s="15">
        <v>809377.01774462278</v>
      </c>
      <c r="D13" s="15">
        <v>14715.94577717496</v>
      </c>
      <c r="E13" s="15"/>
      <c r="F13" s="15"/>
    </row>
    <row r="14" spans="1:9" ht="15.75" thickBot="1" x14ac:dyDescent="0.3">
      <c r="A14" s="16" t="s">
        <v>635</v>
      </c>
      <c r="B14" s="16">
        <v>58</v>
      </c>
      <c r="C14" s="16">
        <v>1340851.74</v>
      </c>
      <c r="D14" s="16"/>
      <c r="E14" s="16"/>
      <c r="F14" s="16"/>
    </row>
    <row r="15" spans="1:9" ht="15.75" thickBot="1" x14ac:dyDescent="0.3"/>
    <row r="16" spans="1:9" x14ac:dyDescent="0.25">
      <c r="A16" s="17"/>
      <c r="B16" s="17" t="s">
        <v>642</v>
      </c>
      <c r="C16" s="17" t="s">
        <v>630</v>
      </c>
      <c r="D16" s="17" t="s">
        <v>643</v>
      </c>
      <c r="E16" s="17" t="s">
        <v>644</v>
      </c>
      <c r="F16" s="17" t="s">
        <v>645</v>
      </c>
      <c r="G16" s="17" t="s">
        <v>646</v>
      </c>
      <c r="H16" s="17" t="s">
        <v>647</v>
      </c>
      <c r="I16" s="17" t="s">
        <v>648</v>
      </c>
    </row>
    <row r="17" spans="1:9" x14ac:dyDescent="0.25">
      <c r="A17" s="15" t="s">
        <v>636</v>
      </c>
      <c r="B17" s="15">
        <v>183.12245220067237</v>
      </c>
      <c r="C17" s="15">
        <v>69.379069442317842</v>
      </c>
      <c r="D17" s="15">
        <v>2.6394480882007425</v>
      </c>
      <c r="E17" s="15">
        <v>1.0782963193753605E-2</v>
      </c>
      <c r="F17" s="15">
        <v>44.083690015339926</v>
      </c>
      <c r="G17" s="15">
        <v>322.16121438600481</v>
      </c>
      <c r="H17" s="15">
        <v>44.083690015339926</v>
      </c>
      <c r="I17" s="15">
        <v>322.16121438600481</v>
      </c>
    </row>
    <row r="18" spans="1:9" x14ac:dyDescent="0.25">
      <c r="A18" s="15" t="s">
        <v>619</v>
      </c>
      <c r="B18" s="15">
        <v>17.456534693410266</v>
      </c>
      <c r="C18" s="15">
        <v>10.13407257893294</v>
      </c>
      <c r="D18" s="15">
        <v>1.7225586808702664</v>
      </c>
      <c r="E18" s="15">
        <v>9.0587650982425355E-2</v>
      </c>
      <c r="F18" s="15">
        <v>-2.8526005918738697</v>
      </c>
      <c r="G18" s="15">
        <v>37.765669978694405</v>
      </c>
      <c r="H18" s="15">
        <v>-2.8526005918738697</v>
      </c>
      <c r="I18" s="15">
        <v>37.765669978694405</v>
      </c>
    </row>
    <row r="19" spans="1:9" x14ac:dyDescent="0.25">
      <c r="A19" s="15" t="s">
        <v>604</v>
      </c>
      <c r="B19" s="15">
        <v>13.733912760004007</v>
      </c>
      <c r="C19" s="15">
        <v>5.73048715410658</v>
      </c>
      <c r="D19" s="15">
        <v>2.3966396556987331</v>
      </c>
      <c r="E19" s="15">
        <v>1.9972494365563965E-2</v>
      </c>
      <c r="F19" s="15">
        <v>2.2497598731112536</v>
      </c>
      <c r="G19" s="15">
        <v>25.218065646896761</v>
      </c>
      <c r="H19" s="15">
        <v>2.2497598731112536</v>
      </c>
      <c r="I19" s="15">
        <v>25.218065646896761</v>
      </c>
    </row>
    <row r="20" spans="1:9" ht="15.75" thickBot="1" x14ac:dyDescent="0.3">
      <c r="A20" s="16" t="s">
        <v>605</v>
      </c>
      <c r="B20" s="16">
        <v>35.06596869667446</v>
      </c>
      <c r="C20" s="16">
        <v>7.1140923928289004</v>
      </c>
      <c r="D20" s="16">
        <v>4.9290853647081425</v>
      </c>
      <c r="E20" s="16">
        <v>7.9685592462577886E-6</v>
      </c>
      <c r="F20" s="16">
        <v>20.809008948988708</v>
      </c>
      <c r="G20" s="16">
        <v>49.322928444360215</v>
      </c>
      <c r="H20" s="16">
        <v>20.809008948988708</v>
      </c>
      <c r="I20" s="16">
        <v>49.322928444360215</v>
      </c>
    </row>
    <row r="22" spans="1:9" x14ac:dyDescent="0.25">
      <c r="A22" s="6" t="s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514C-EF96-48DC-BAE4-8A2BB5E1A8FC}">
  <dimension ref="A1:I21"/>
  <sheetViews>
    <sheetView workbookViewId="0">
      <selection activeCell="M8" sqref="M8"/>
    </sheetView>
  </sheetViews>
  <sheetFormatPr defaultRowHeight="15" x14ac:dyDescent="0.25"/>
  <cols>
    <col min="1" max="1" width="47.85546875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625</v>
      </c>
    </row>
    <row r="2" spans="1:9" ht="15.75" thickBot="1" x14ac:dyDescent="0.3"/>
    <row r="3" spans="1:9" x14ac:dyDescent="0.25">
      <c r="A3" s="18" t="s">
        <v>626</v>
      </c>
      <c r="B3" s="18"/>
    </row>
    <row r="4" spans="1:9" x14ac:dyDescent="0.25">
      <c r="A4" s="15" t="s">
        <v>627</v>
      </c>
      <c r="B4" s="15">
        <v>0.60316304098304163</v>
      </c>
    </row>
    <row r="5" spans="1:9" x14ac:dyDescent="0.25">
      <c r="A5" s="15" t="s">
        <v>628</v>
      </c>
      <c r="B5" s="15">
        <v>0.36380565400791032</v>
      </c>
    </row>
    <row r="6" spans="1:9" x14ac:dyDescent="0.25">
      <c r="A6" s="15" t="s">
        <v>629</v>
      </c>
      <c r="B6" s="15">
        <v>0.34108442736533567</v>
      </c>
    </row>
    <row r="7" spans="1:9" x14ac:dyDescent="0.25">
      <c r="A7" s="15" t="s">
        <v>630</v>
      </c>
      <c r="B7" s="15">
        <v>123.42162751849968</v>
      </c>
    </row>
    <row r="8" spans="1:9" ht="15.75" thickBot="1" x14ac:dyDescent="0.3">
      <c r="A8" s="16" t="s">
        <v>631</v>
      </c>
      <c r="B8" s="16">
        <v>59</v>
      </c>
    </row>
    <row r="10" spans="1:9" ht="15.75" thickBot="1" x14ac:dyDescent="0.3">
      <c r="A10" t="s">
        <v>632</v>
      </c>
    </row>
    <row r="11" spans="1:9" x14ac:dyDescent="0.25">
      <c r="A11" s="17"/>
      <c r="B11" s="17" t="s">
        <v>637</v>
      </c>
      <c r="C11" s="17" t="s">
        <v>638</v>
      </c>
      <c r="D11" s="17" t="s">
        <v>639</v>
      </c>
      <c r="E11" s="17" t="s">
        <v>640</v>
      </c>
      <c r="F11" s="17" t="s">
        <v>641</v>
      </c>
    </row>
    <row r="12" spans="1:9" x14ac:dyDescent="0.25">
      <c r="A12" s="15" t="s">
        <v>633</v>
      </c>
      <c r="B12" s="15">
        <v>2</v>
      </c>
      <c r="C12" s="15">
        <v>487809.44419834448</v>
      </c>
      <c r="D12" s="15">
        <v>243904.72209917224</v>
      </c>
      <c r="E12" s="15">
        <v>16.011708334717181</v>
      </c>
      <c r="F12" s="15">
        <v>3.1660264817553341E-6</v>
      </c>
    </row>
    <row r="13" spans="1:9" x14ac:dyDescent="0.25">
      <c r="A13" s="15" t="s">
        <v>634</v>
      </c>
      <c r="B13" s="15">
        <v>56</v>
      </c>
      <c r="C13" s="15">
        <v>853042.29580165551</v>
      </c>
      <c r="D13" s="15">
        <v>15232.898139315277</v>
      </c>
      <c r="E13" s="15"/>
      <c r="F13" s="15"/>
    </row>
    <row r="14" spans="1:9" ht="15.75" thickBot="1" x14ac:dyDescent="0.3">
      <c r="A14" s="16" t="s">
        <v>635</v>
      </c>
      <c r="B14" s="16">
        <v>58</v>
      </c>
      <c r="C14" s="16">
        <v>1340851.74</v>
      </c>
      <c r="D14" s="16"/>
      <c r="E14" s="16"/>
      <c r="F14" s="16"/>
    </row>
    <row r="15" spans="1:9" ht="15.75" thickBot="1" x14ac:dyDescent="0.3"/>
    <row r="16" spans="1:9" x14ac:dyDescent="0.25">
      <c r="A16" s="17"/>
      <c r="B16" s="17" t="s">
        <v>642</v>
      </c>
      <c r="C16" s="17" t="s">
        <v>630</v>
      </c>
      <c r="D16" s="17" t="s">
        <v>643</v>
      </c>
      <c r="E16" s="17" t="s">
        <v>644</v>
      </c>
      <c r="F16" s="17" t="s">
        <v>645</v>
      </c>
      <c r="G16" s="17" t="s">
        <v>646</v>
      </c>
      <c r="H16" s="17" t="s">
        <v>647</v>
      </c>
      <c r="I16" s="17" t="s">
        <v>648</v>
      </c>
    </row>
    <row r="17" spans="1:9" x14ac:dyDescent="0.25">
      <c r="A17" s="15" t="s">
        <v>636</v>
      </c>
      <c r="B17" s="15">
        <v>284.64467300425463</v>
      </c>
      <c r="C17" s="15">
        <v>37.24203755250182</v>
      </c>
      <c r="D17" s="15">
        <v>7.6431014979504788</v>
      </c>
      <c r="E17" s="15">
        <v>2.9957066500380497E-10</v>
      </c>
      <c r="F17" s="15">
        <v>210.03990692622142</v>
      </c>
      <c r="G17" s="15">
        <v>359.24943908228784</v>
      </c>
      <c r="H17" s="15">
        <v>210.03990692622142</v>
      </c>
      <c r="I17" s="15">
        <v>359.24943908228784</v>
      </c>
    </row>
    <row r="18" spans="1:9" x14ac:dyDescent="0.25">
      <c r="A18" s="15" t="s">
        <v>604</v>
      </c>
      <c r="B18" s="15">
        <v>13.795283246507649</v>
      </c>
      <c r="C18" s="15">
        <v>5.8301580631648253</v>
      </c>
      <c r="D18" s="15">
        <v>2.3661936944157325</v>
      </c>
      <c r="E18" s="15">
        <v>2.14569413200431E-2</v>
      </c>
      <c r="F18" s="15">
        <v>2.1160732170566234</v>
      </c>
      <c r="G18" s="15">
        <v>25.474493275958675</v>
      </c>
      <c r="H18" s="15">
        <v>2.1160732170566234</v>
      </c>
      <c r="I18" s="15">
        <v>25.474493275958675</v>
      </c>
    </row>
    <row r="19" spans="1:9" ht="15.75" thickBot="1" x14ac:dyDescent="0.3">
      <c r="A19" s="16" t="s">
        <v>605</v>
      </c>
      <c r="B19" s="16">
        <v>35.886260590259511</v>
      </c>
      <c r="C19" s="16">
        <v>7.2217344329442907</v>
      </c>
      <c r="D19" s="16">
        <v>4.9692024711615899</v>
      </c>
      <c r="E19" s="16">
        <v>6.6878287605844967E-6</v>
      </c>
      <c r="F19" s="16">
        <v>21.419388113479755</v>
      </c>
      <c r="G19" s="16">
        <v>50.353133067039266</v>
      </c>
      <c r="H19" s="16">
        <v>21.419388113479755</v>
      </c>
      <c r="I19" s="16">
        <v>50.353133067039266</v>
      </c>
    </row>
    <row r="21" spans="1:9" x14ac:dyDescent="0.25">
      <c r="A21" s="6" t="s">
        <v>653</v>
      </c>
    </row>
  </sheetData>
  <dataConsolidate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CB23-DAEC-4C38-862D-4660B08A0101}">
  <dimension ref="A1:I22"/>
  <sheetViews>
    <sheetView workbookViewId="0">
      <selection activeCell="E18" sqref="E18:E20"/>
    </sheetView>
  </sheetViews>
  <sheetFormatPr defaultRowHeight="15" x14ac:dyDescent="0.25"/>
  <cols>
    <col min="1" max="1" width="56.140625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625</v>
      </c>
    </row>
    <row r="2" spans="1:9" ht="15.75" thickBot="1" x14ac:dyDescent="0.3"/>
    <row r="3" spans="1:9" x14ac:dyDescent="0.25">
      <c r="A3" s="18" t="s">
        <v>626</v>
      </c>
      <c r="B3" s="18"/>
    </row>
    <row r="4" spans="1:9" x14ac:dyDescent="0.25">
      <c r="A4" s="15" t="s">
        <v>627</v>
      </c>
      <c r="B4" s="15">
        <v>0.79076606968807006</v>
      </c>
    </row>
    <row r="5" spans="1:9" x14ac:dyDescent="0.25">
      <c r="A5" s="15" t="s">
        <v>628</v>
      </c>
      <c r="B5" s="15">
        <v>0.62531097696991766</v>
      </c>
    </row>
    <row r="6" spans="1:9" x14ac:dyDescent="0.25">
      <c r="A6" s="15" t="s">
        <v>629</v>
      </c>
      <c r="B6" s="15">
        <v>0.60487339389554962</v>
      </c>
    </row>
    <row r="7" spans="1:9" x14ac:dyDescent="0.25">
      <c r="A7" s="15" t="s">
        <v>630</v>
      </c>
      <c r="B7" s="15">
        <v>659.5390231295728</v>
      </c>
    </row>
    <row r="8" spans="1:9" ht="15.75" thickBot="1" x14ac:dyDescent="0.3">
      <c r="A8" s="16" t="s">
        <v>631</v>
      </c>
      <c r="B8" s="16">
        <v>59</v>
      </c>
    </row>
    <row r="10" spans="1:9" ht="15.75" thickBot="1" x14ac:dyDescent="0.3">
      <c r="A10" t="s">
        <v>632</v>
      </c>
    </row>
    <row r="11" spans="1:9" x14ac:dyDescent="0.25">
      <c r="A11" s="17"/>
      <c r="B11" s="17" t="s">
        <v>637</v>
      </c>
      <c r="C11" s="17" t="s">
        <v>638</v>
      </c>
      <c r="D11" s="17" t="s">
        <v>639</v>
      </c>
      <c r="E11" s="17" t="s">
        <v>640</v>
      </c>
      <c r="F11" s="17" t="s">
        <v>641</v>
      </c>
    </row>
    <row r="12" spans="1:9" x14ac:dyDescent="0.25">
      <c r="A12" s="15" t="s">
        <v>633</v>
      </c>
      <c r="B12" s="15">
        <v>3</v>
      </c>
      <c r="C12" s="15">
        <v>39927191.729921058</v>
      </c>
      <c r="D12" s="15">
        <v>13309063.909973687</v>
      </c>
      <c r="E12" s="15">
        <v>30.596131386697778</v>
      </c>
      <c r="F12" s="15">
        <v>9.0462695402979006E-12</v>
      </c>
    </row>
    <row r="13" spans="1:9" x14ac:dyDescent="0.25">
      <c r="A13" s="15" t="s">
        <v>634</v>
      </c>
      <c r="B13" s="15">
        <v>55</v>
      </c>
      <c r="C13" s="15">
        <v>23924544.766689111</v>
      </c>
      <c r="D13" s="15">
        <v>434991.72303071112</v>
      </c>
      <c r="E13" s="15"/>
      <c r="F13" s="15"/>
    </row>
    <row r="14" spans="1:9" ht="15.75" thickBot="1" x14ac:dyDescent="0.3">
      <c r="A14" s="16" t="s">
        <v>635</v>
      </c>
      <c r="B14" s="16">
        <v>58</v>
      </c>
      <c r="C14" s="16">
        <v>63851736.496610165</v>
      </c>
      <c r="D14" s="16"/>
      <c r="E14" s="16"/>
      <c r="F14" s="16"/>
    </row>
    <row r="15" spans="1:9" ht="15.75" thickBot="1" x14ac:dyDescent="0.3"/>
    <row r="16" spans="1:9" x14ac:dyDescent="0.25">
      <c r="A16" s="17"/>
      <c r="B16" s="17" t="s">
        <v>642</v>
      </c>
      <c r="C16" s="17" t="s">
        <v>630</v>
      </c>
      <c r="D16" s="17" t="s">
        <v>643</v>
      </c>
      <c r="E16" s="17" t="s">
        <v>644</v>
      </c>
      <c r="F16" s="17" t="s">
        <v>645</v>
      </c>
      <c r="G16" s="17" t="s">
        <v>646</v>
      </c>
      <c r="H16" s="17" t="s">
        <v>647</v>
      </c>
      <c r="I16" s="17" t="s">
        <v>648</v>
      </c>
    </row>
    <row r="17" spans="1:9" x14ac:dyDescent="0.25">
      <c r="A17" s="15" t="s">
        <v>636</v>
      </c>
      <c r="B17" s="15">
        <v>1210.4338676033133</v>
      </c>
      <c r="C17" s="15">
        <v>377.20277378874113</v>
      </c>
      <c r="D17" s="15">
        <v>3.208973930507832</v>
      </c>
      <c r="E17" s="15">
        <v>2.223837530869147E-3</v>
      </c>
      <c r="F17" s="15">
        <v>454.50261654979101</v>
      </c>
      <c r="G17" s="15">
        <v>1966.3651186568354</v>
      </c>
      <c r="H17" s="15">
        <v>454.50261654979101</v>
      </c>
      <c r="I17" s="15">
        <v>1966.3651186568354</v>
      </c>
    </row>
    <row r="18" spans="1:9" x14ac:dyDescent="0.25">
      <c r="A18" s="15" t="s">
        <v>619</v>
      </c>
      <c r="B18" s="15">
        <v>157.80973713384574</v>
      </c>
      <c r="C18" s="15">
        <v>55.097312738217951</v>
      </c>
      <c r="D18" s="15">
        <v>2.8642002538969904</v>
      </c>
      <c r="E18" s="15">
        <v>5.9078695495901491E-3</v>
      </c>
      <c r="F18" s="15">
        <v>47.392254967569471</v>
      </c>
      <c r="G18" s="15">
        <v>268.22721930012199</v>
      </c>
      <c r="H18" s="15">
        <v>47.392254967569471</v>
      </c>
      <c r="I18" s="15">
        <v>268.22721930012199</v>
      </c>
    </row>
    <row r="19" spans="1:9" x14ac:dyDescent="0.25">
      <c r="A19" s="15" t="s">
        <v>604</v>
      </c>
      <c r="B19" s="15">
        <v>219.22201203283785</v>
      </c>
      <c r="C19" s="15">
        <v>31.155731361990682</v>
      </c>
      <c r="D19" s="15">
        <v>7.0363301533753742</v>
      </c>
      <c r="E19" s="15">
        <v>3.2889496070850896E-9</v>
      </c>
      <c r="F19" s="15">
        <v>156.78453112728241</v>
      </c>
      <c r="G19" s="15">
        <v>281.65949293839333</v>
      </c>
      <c r="H19" s="15">
        <v>156.78453112728241</v>
      </c>
      <c r="I19" s="15">
        <v>281.65949293839333</v>
      </c>
    </row>
    <row r="20" spans="1:9" ht="15.75" thickBot="1" x14ac:dyDescent="0.3">
      <c r="A20" s="16" t="s">
        <v>605</v>
      </c>
      <c r="B20" s="16">
        <v>198.14887591765657</v>
      </c>
      <c r="C20" s="16">
        <v>38.678169152953025</v>
      </c>
      <c r="D20" s="16">
        <v>5.123015909415872</v>
      </c>
      <c r="E20" s="16">
        <v>3.9895986975863074E-6</v>
      </c>
      <c r="F20" s="16">
        <v>120.63609279950592</v>
      </c>
      <c r="G20" s="16">
        <v>275.66165903580725</v>
      </c>
      <c r="H20" s="16">
        <v>120.63609279950592</v>
      </c>
      <c r="I20" s="16">
        <v>275.66165903580725</v>
      </c>
    </row>
    <row r="22" spans="1:9" x14ac:dyDescent="0.25">
      <c r="A22" s="6" t="s">
        <v>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3225-0E6C-43C8-B7A7-DDCB1E2A1848}">
  <dimension ref="A1:N61"/>
  <sheetViews>
    <sheetView workbookViewId="0">
      <selection activeCell="K5" sqref="K5"/>
    </sheetView>
  </sheetViews>
  <sheetFormatPr defaultRowHeight="15" x14ac:dyDescent="0.25"/>
  <cols>
    <col min="1" max="1" width="5.140625" style="1" bestFit="1" customWidth="1"/>
    <col min="2" max="2" width="11" style="1" bestFit="1" customWidth="1"/>
    <col min="3" max="3" width="7.5703125" style="1" bestFit="1" customWidth="1"/>
    <col min="4" max="4" width="6.7109375" style="1" bestFit="1" customWidth="1"/>
    <col min="5" max="5" width="8" style="1" bestFit="1" customWidth="1"/>
    <col min="6" max="6" width="7.140625" style="1" bestFit="1" customWidth="1"/>
    <col min="7" max="7" width="11.7109375" style="1" bestFit="1" customWidth="1"/>
    <col min="8" max="8" width="7.7109375" style="1" bestFit="1" customWidth="1"/>
    <col min="9" max="9" width="16.140625" style="1" bestFit="1" customWidth="1"/>
    <col min="10" max="10" width="7.7109375" style="1" bestFit="1" customWidth="1"/>
    <col min="11" max="11" width="12" style="1" bestFit="1" customWidth="1"/>
    <col min="12" max="12" width="11.28515625" style="1" bestFit="1" customWidth="1"/>
    <col min="14" max="14" width="2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536</v>
      </c>
      <c r="H1" s="1" t="s">
        <v>6</v>
      </c>
      <c r="I1" s="1" t="s">
        <v>537</v>
      </c>
      <c r="J1" s="1" t="s">
        <v>7</v>
      </c>
      <c r="K1" s="1" t="s">
        <v>538</v>
      </c>
      <c r="L1" s="1" t="s">
        <v>539</v>
      </c>
      <c r="N1" s="4" t="s">
        <v>540</v>
      </c>
    </row>
    <row r="2" spans="1:1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N2" s="4" t="s">
        <v>541</v>
      </c>
    </row>
    <row r="3" spans="1:14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4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26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</row>
    <row r="5" spans="1:14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37</v>
      </c>
      <c r="G5" s="1" t="s">
        <v>26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</row>
    <row r="6" spans="1:14" x14ac:dyDescent="0.25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</row>
    <row r="7" spans="1:14" x14ac:dyDescent="0.25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13</v>
      </c>
      <c r="G7" s="1" t="s">
        <v>70</v>
      </c>
      <c r="H7" s="1" t="s">
        <v>71</v>
      </c>
      <c r="I7" s="1" t="s">
        <v>72</v>
      </c>
      <c r="J7" s="1" t="s">
        <v>73</v>
      </c>
      <c r="K7" s="2">
        <v>1329.3</v>
      </c>
      <c r="L7" s="1" t="s">
        <v>74</v>
      </c>
    </row>
    <row r="8" spans="1:14" x14ac:dyDescent="0.25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 t="s">
        <v>86</v>
      </c>
    </row>
    <row r="9" spans="1:14" x14ac:dyDescent="0.25">
      <c r="A9" s="1" t="s">
        <v>87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  <c r="K9" s="1" t="s">
        <v>97</v>
      </c>
      <c r="L9" s="1" t="s">
        <v>98</v>
      </c>
    </row>
    <row r="10" spans="1:14" x14ac:dyDescent="0.25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  <c r="L10" s="1" t="s">
        <v>110</v>
      </c>
    </row>
    <row r="11" spans="1:14" x14ac:dyDescent="0.25">
      <c r="A11" s="1" t="s">
        <v>111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119</v>
      </c>
      <c r="J11" s="1" t="s">
        <v>120</v>
      </c>
      <c r="K11" s="1" t="s">
        <v>121</v>
      </c>
      <c r="L11" s="1" t="s">
        <v>122</v>
      </c>
    </row>
    <row r="12" spans="1:14" x14ac:dyDescent="0.25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 t="s">
        <v>133</v>
      </c>
      <c r="L12" s="1" t="s">
        <v>134</v>
      </c>
    </row>
    <row r="13" spans="1:14" x14ac:dyDescent="0.25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1" t="s">
        <v>143</v>
      </c>
      <c r="J13" s="1" t="s">
        <v>144</v>
      </c>
      <c r="K13" s="1" t="s">
        <v>145</v>
      </c>
      <c r="L13" s="1" t="s">
        <v>146</v>
      </c>
    </row>
    <row r="14" spans="1:14" x14ac:dyDescent="0.25">
      <c r="A14" s="1" t="s">
        <v>147</v>
      </c>
      <c r="B14" s="1" t="s">
        <v>148</v>
      </c>
      <c r="C14" s="1" t="s">
        <v>149</v>
      </c>
      <c r="D14" s="1" t="s">
        <v>150</v>
      </c>
      <c r="E14" s="1" t="s">
        <v>151</v>
      </c>
      <c r="F14" s="1" t="s">
        <v>152</v>
      </c>
      <c r="G14" s="1" t="s">
        <v>153</v>
      </c>
      <c r="H14" s="1" t="s">
        <v>154</v>
      </c>
      <c r="I14" s="1" t="s">
        <v>155</v>
      </c>
      <c r="J14" s="1" t="s">
        <v>156</v>
      </c>
      <c r="K14" s="1" t="s">
        <v>157</v>
      </c>
      <c r="L14" s="1" t="s">
        <v>158</v>
      </c>
    </row>
    <row r="15" spans="1:14" x14ac:dyDescent="0.25">
      <c r="A15" s="1" t="s">
        <v>159</v>
      </c>
      <c r="B15" s="1" t="s">
        <v>160</v>
      </c>
      <c r="C15" s="1" t="s">
        <v>161</v>
      </c>
      <c r="D15" s="1" t="s">
        <v>162</v>
      </c>
      <c r="E15" s="1" t="s">
        <v>163</v>
      </c>
      <c r="F15" s="1" t="s">
        <v>26</v>
      </c>
      <c r="G15" s="1" t="s">
        <v>164</v>
      </c>
      <c r="H15" s="1" t="s">
        <v>165</v>
      </c>
      <c r="I15" s="1">
        <v>200.5</v>
      </c>
      <c r="J15" s="1" t="s">
        <v>166</v>
      </c>
      <c r="K15" s="1" t="s">
        <v>167</v>
      </c>
      <c r="L15" s="1" t="s">
        <v>168</v>
      </c>
    </row>
    <row r="16" spans="1:14" x14ac:dyDescent="0.25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 t="s">
        <v>179</v>
      </c>
      <c r="L16" s="1" t="s">
        <v>180</v>
      </c>
    </row>
    <row r="17" spans="1:12" x14ac:dyDescent="0.25">
      <c r="A17" s="1" t="s">
        <v>181</v>
      </c>
      <c r="B17" s="1" t="s">
        <v>182</v>
      </c>
      <c r="C17" s="1" t="s">
        <v>183</v>
      </c>
      <c r="D17" s="1" t="s">
        <v>184</v>
      </c>
      <c r="E17" s="1" t="s">
        <v>185</v>
      </c>
      <c r="F17" s="1" t="s">
        <v>14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</row>
    <row r="18" spans="1:12" x14ac:dyDescent="0.25">
      <c r="A18" s="1" t="s">
        <v>192</v>
      </c>
      <c r="B18" s="1" t="s">
        <v>193</v>
      </c>
      <c r="C18" s="1" t="s">
        <v>194</v>
      </c>
      <c r="D18" s="1" t="s">
        <v>195</v>
      </c>
      <c r="E18" s="1" t="s">
        <v>196</v>
      </c>
      <c r="F18" s="1" t="s">
        <v>197</v>
      </c>
      <c r="G18" s="1" t="s">
        <v>198</v>
      </c>
      <c r="H18" s="1" t="s">
        <v>199</v>
      </c>
      <c r="I18" s="1" t="s">
        <v>200</v>
      </c>
      <c r="J18" s="1" t="s">
        <v>201</v>
      </c>
      <c r="K18" s="1" t="s">
        <v>202</v>
      </c>
      <c r="L18" s="1" t="s">
        <v>203</v>
      </c>
    </row>
    <row r="19" spans="1:12" x14ac:dyDescent="0.25">
      <c r="A19" s="1" t="s">
        <v>204</v>
      </c>
      <c r="B19" s="1" t="s">
        <v>205</v>
      </c>
      <c r="C19" s="1" t="s">
        <v>206</v>
      </c>
      <c r="D19" s="1" t="s">
        <v>207</v>
      </c>
      <c r="E19" s="1" t="s">
        <v>208</v>
      </c>
      <c r="F19" s="1" t="s">
        <v>209</v>
      </c>
      <c r="G19" s="1" t="s">
        <v>210</v>
      </c>
      <c r="H19" s="1" t="s">
        <v>211</v>
      </c>
      <c r="I19" s="1" t="s">
        <v>212</v>
      </c>
      <c r="J19" s="1" t="s">
        <v>213</v>
      </c>
      <c r="K19" s="1" t="s">
        <v>214</v>
      </c>
      <c r="L19" s="1">
        <v>451.9</v>
      </c>
    </row>
    <row r="20" spans="1:12" x14ac:dyDescent="0.25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152</v>
      </c>
      <c r="G20" s="1" t="s">
        <v>220</v>
      </c>
      <c r="H20" s="1" t="s">
        <v>221</v>
      </c>
      <c r="I20" s="1" t="s">
        <v>222</v>
      </c>
      <c r="J20" s="1" t="s">
        <v>223</v>
      </c>
      <c r="K20" s="1" t="s">
        <v>224</v>
      </c>
      <c r="L20" s="1" t="s">
        <v>225</v>
      </c>
    </row>
    <row r="21" spans="1:12" x14ac:dyDescent="0.25">
      <c r="A21" s="1" t="s">
        <v>226</v>
      </c>
      <c r="B21" s="1" t="s">
        <v>227</v>
      </c>
      <c r="C21" s="1" t="s">
        <v>228</v>
      </c>
      <c r="D21" s="1" t="s">
        <v>229</v>
      </c>
      <c r="E21" s="1" t="s">
        <v>230</v>
      </c>
      <c r="F21" s="1" t="s">
        <v>174</v>
      </c>
      <c r="G21" s="1" t="s">
        <v>231</v>
      </c>
      <c r="H21" s="1" t="s">
        <v>232</v>
      </c>
      <c r="I21" s="1" t="s">
        <v>233</v>
      </c>
      <c r="J21" s="1" t="s">
        <v>234</v>
      </c>
      <c r="K21" s="1" t="s">
        <v>235</v>
      </c>
      <c r="L21" s="1" t="s">
        <v>236</v>
      </c>
    </row>
    <row r="22" spans="1:12" x14ac:dyDescent="0.25">
      <c r="A22" s="1" t="s">
        <v>237</v>
      </c>
      <c r="B22" s="1" t="s">
        <v>238</v>
      </c>
      <c r="C22" s="1" t="s">
        <v>239</v>
      </c>
      <c r="D22" s="1" t="s">
        <v>240</v>
      </c>
      <c r="E22" s="1" t="s">
        <v>241</v>
      </c>
      <c r="F22" s="1" t="s">
        <v>242</v>
      </c>
      <c r="G22" s="1" t="s">
        <v>243</v>
      </c>
      <c r="H22" s="1" t="s">
        <v>244</v>
      </c>
      <c r="I22" s="1" t="s">
        <v>245</v>
      </c>
      <c r="J22" s="1" t="s">
        <v>246</v>
      </c>
      <c r="K22" s="1" t="s">
        <v>247</v>
      </c>
      <c r="L22" s="1" t="s">
        <v>248</v>
      </c>
    </row>
    <row r="23" spans="1:12" x14ac:dyDescent="0.25">
      <c r="A23" s="1" t="s">
        <v>249</v>
      </c>
      <c r="B23" s="1" t="s">
        <v>250</v>
      </c>
      <c r="C23" s="1" t="s">
        <v>251</v>
      </c>
      <c r="D23" s="1" t="s">
        <v>252</v>
      </c>
      <c r="E23" s="1" t="s">
        <v>253</v>
      </c>
      <c r="F23" s="1" t="s">
        <v>174</v>
      </c>
      <c r="G23" s="1" t="s">
        <v>254</v>
      </c>
      <c r="H23" s="1" t="s">
        <v>255</v>
      </c>
      <c r="I23" s="1" t="s">
        <v>256</v>
      </c>
      <c r="J23" s="1" t="s">
        <v>257</v>
      </c>
      <c r="K23" s="1" t="s">
        <v>258</v>
      </c>
      <c r="L23" s="1" t="s">
        <v>259</v>
      </c>
    </row>
    <row r="24" spans="1:12" x14ac:dyDescent="0.25">
      <c r="A24" s="1" t="s">
        <v>260</v>
      </c>
      <c r="B24" s="1" t="s">
        <v>261</v>
      </c>
      <c r="C24" s="1" t="s">
        <v>262</v>
      </c>
      <c r="D24" s="1" t="s">
        <v>263</v>
      </c>
      <c r="E24" s="1" t="s">
        <v>264</v>
      </c>
      <c r="F24" s="1" t="s">
        <v>265</v>
      </c>
      <c r="G24" s="1" t="s">
        <v>266</v>
      </c>
      <c r="H24" s="1" t="s">
        <v>267</v>
      </c>
      <c r="I24" s="1" t="s">
        <v>268</v>
      </c>
      <c r="J24" s="1" t="s">
        <v>269</v>
      </c>
      <c r="K24" s="1" t="s">
        <v>270</v>
      </c>
      <c r="L24" s="1" t="s">
        <v>271</v>
      </c>
    </row>
    <row r="25" spans="1:12" x14ac:dyDescent="0.25">
      <c r="A25" s="1" t="s">
        <v>272</v>
      </c>
      <c r="B25" s="1" t="s">
        <v>273</v>
      </c>
      <c r="C25" s="1" t="s">
        <v>274</v>
      </c>
      <c r="D25" s="1" t="s">
        <v>275</v>
      </c>
      <c r="E25" s="1" t="s">
        <v>276</v>
      </c>
      <c r="F25" s="1" t="s">
        <v>277</v>
      </c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 t="s">
        <v>283</v>
      </c>
    </row>
    <row r="26" spans="1:12" x14ac:dyDescent="0.25">
      <c r="A26" s="1" t="s">
        <v>284</v>
      </c>
      <c r="B26" s="1" t="s">
        <v>285</v>
      </c>
      <c r="C26" s="1" t="s">
        <v>286</v>
      </c>
      <c r="D26" s="1" t="s">
        <v>287</v>
      </c>
      <c r="E26" s="1" t="s">
        <v>288</v>
      </c>
      <c r="F26" s="1" t="s">
        <v>128</v>
      </c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 t="s">
        <v>294</v>
      </c>
    </row>
    <row r="27" spans="1:12" x14ac:dyDescent="0.25">
      <c r="A27" s="1" t="s">
        <v>295</v>
      </c>
      <c r="B27" s="1" t="s">
        <v>296</v>
      </c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301</v>
      </c>
      <c r="H27" s="1" t="s">
        <v>302</v>
      </c>
      <c r="I27" s="1" t="s">
        <v>303</v>
      </c>
      <c r="J27" s="1" t="s">
        <v>304</v>
      </c>
      <c r="K27" s="1" t="s">
        <v>305</v>
      </c>
      <c r="L27" s="1" t="s">
        <v>306</v>
      </c>
    </row>
    <row r="28" spans="1:12" x14ac:dyDescent="0.25">
      <c r="A28" s="1" t="s">
        <v>307</v>
      </c>
      <c r="B28" s="1" t="s">
        <v>308</v>
      </c>
      <c r="C28" s="1" t="s">
        <v>309</v>
      </c>
      <c r="D28" s="1" t="s">
        <v>310</v>
      </c>
      <c r="E28" s="1" t="s">
        <v>311</v>
      </c>
      <c r="F28" s="1" t="s">
        <v>140</v>
      </c>
      <c r="G28" s="1" t="s">
        <v>312</v>
      </c>
      <c r="H28" s="1" t="s">
        <v>313</v>
      </c>
      <c r="I28" s="1" t="s">
        <v>314</v>
      </c>
      <c r="J28" s="1" t="s">
        <v>315</v>
      </c>
      <c r="K28" s="1" t="s">
        <v>316</v>
      </c>
      <c r="L28" s="1" t="s">
        <v>317</v>
      </c>
    </row>
    <row r="29" spans="1:12" x14ac:dyDescent="0.25">
      <c r="A29" s="1" t="s">
        <v>318</v>
      </c>
      <c r="B29" s="3">
        <v>242288918</v>
      </c>
      <c r="C29" s="1" t="s">
        <v>319</v>
      </c>
      <c r="D29" s="1" t="s">
        <v>320</v>
      </c>
      <c r="E29" s="1" t="s">
        <v>321</v>
      </c>
      <c r="F29" s="1" t="s">
        <v>277</v>
      </c>
      <c r="G29" s="1" t="s">
        <v>322</v>
      </c>
      <c r="H29" s="1" t="s">
        <v>323</v>
      </c>
      <c r="I29" s="1" t="s">
        <v>324</v>
      </c>
      <c r="J29" s="2">
        <v>1329.6</v>
      </c>
      <c r="K29" s="1" t="s">
        <v>325</v>
      </c>
      <c r="L29" s="1" t="s">
        <v>326</v>
      </c>
    </row>
    <row r="30" spans="1:12" x14ac:dyDescent="0.25">
      <c r="A30" s="1" t="s">
        <v>327</v>
      </c>
      <c r="B30" s="1" t="s">
        <v>328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</row>
    <row r="31" spans="1:12" x14ac:dyDescent="0.25">
      <c r="A31" s="1" t="s">
        <v>339</v>
      </c>
      <c r="B31" s="1" t="s">
        <v>340</v>
      </c>
      <c r="C31" s="1" t="s">
        <v>341</v>
      </c>
      <c r="D31" s="1" t="s">
        <v>342</v>
      </c>
      <c r="E31" s="1" t="s">
        <v>343</v>
      </c>
      <c r="F31" s="1" t="s">
        <v>197</v>
      </c>
      <c r="G31" s="1" t="s">
        <v>312</v>
      </c>
      <c r="H31" s="1" t="s">
        <v>344</v>
      </c>
      <c r="I31" s="1" t="s">
        <v>345</v>
      </c>
      <c r="J31" s="1" t="s">
        <v>346</v>
      </c>
      <c r="K31" s="1" t="s">
        <v>347</v>
      </c>
      <c r="L31" s="1" t="s">
        <v>348</v>
      </c>
    </row>
    <row r="32" spans="1:12" x14ac:dyDescent="0.25">
      <c r="A32" s="1" t="s">
        <v>349</v>
      </c>
      <c r="B32" s="1" t="s">
        <v>350</v>
      </c>
      <c r="C32" s="1" t="s">
        <v>351</v>
      </c>
      <c r="D32" s="1" t="s">
        <v>352</v>
      </c>
      <c r="E32" s="1" t="s">
        <v>353</v>
      </c>
      <c r="F32" s="1" t="s">
        <v>26</v>
      </c>
      <c r="G32" s="1" t="s">
        <v>354</v>
      </c>
      <c r="H32" s="1" t="s">
        <v>355</v>
      </c>
      <c r="I32" s="1" t="s">
        <v>356</v>
      </c>
      <c r="J32" s="1" t="s">
        <v>357</v>
      </c>
      <c r="K32" s="1" t="s">
        <v>358</v>
      </c>
      <c r="L32" s="1" t="s">
        <v>359</v>
      </c>
    </row>
    <row r="33" spans="1:12" x14ac:dyDescent="0.25">
      <c r="A33" s="1" t="s">
        <v>360</v>
      </c>
      <c r="B33" s="1" t="s">
        <v>361</v>
      </c>
      <c r="C33" s="1" t="s">
        <v>362</v>
      </c>
      <c r="D33" s="1" t="s">
        <v>363</v>
      </c>
      <c r="E33" s="1" t="s">
        <v>364</v>
      </c>
      <c r="F33" s="1" t="s">
        <v>174</v>
      </c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 t="s">
        <v>370</v>
      </c>
    </row>
    <row r="34" spans="1:12" x14ac:dyDescent="0.25">
      <c r="A34" s="1" t="s">
        <v>371</v>
      </c>
      <c r="B34" s="1" t="s">
        <v>372</v>
      </c>
      <c r="C34" s="1" t="s">
        <v>373</v>
      </c>
      <c r="D34" s="1" t="s">
        <v>374</v>
      </c>
      <c r="E34" s="1" t="s">
        <v>375</v>
      </c>
      <c r="F34" s="1" t="s">
        <v>376</v>
      </c>
      <c r="G34" s="1" t="s">
        <v>377</v>
      </c>
      <c r="H34" s="1" t="s">
        <v>378</v>
      </c>
      <c r="I34" s="1" t="s">
        <v>379</v>
      </c>
      <c r="J34" s="1" t="s">
        <v>380</v>
      </c>
      <c r="K34" s="1" t="s">
        <v>381</v>
      </c>
      <c r="L34" s="1" t="s">
        <v>382</v>
      </c>
    </row>
    <row r="35" spans="1:12" x14ac:dyDescent="0.25">
      <c r="A35" s="1" t="s">
        <v>383</v>
      </c>
      <c r="B35" s="1" t="s">
        <v>384</v>
      </c>
      <c r="C35" s="1" t="s">
        <v>385</v>
      </c>
      <c r="D35" s="1" t="s">
        <v>386</v>
      </c>
      <c r="E35" s="1" t="s">
        <v>387</v>
      </c>
      <c r="F35" s="1" t="s">
        <v>388</v>
      </c>
      <c r="G35" s="1" t="s">
        <v>389</v>
      </c>
      <c r="H35" s="1" t="s">
        <v>390</v>
      </c>
      <c r="I35" s="1" t="s">
        <v>391</v>
      </c>
      <c r="J35" s="1" t="s">
        <v>392</v>
      </c>
      <c r="K35" s="1" t="s">
        <v>393</v>
      </c>
      <c r="L35" s="1" t="s">
        <v>394</v>
      </c>
    </row>
    <row r="36" spans="1:12" x14ac:dyDescent="0.25">
      <c r="A36" s="1" t="s">
        <v>395</v>
      </c>
      <c r="B36" s="1" t="s">
        <v>396</v>
      </c>
      <c r="C36" s="1" t="s">
        <v>397</v>
      </c>
      <c r="D36" s="1" t="s">
        <v>398</v>
      </c>
      <c r="E36" s="1" t="s">
        <v>399</v>
      </c>
      <c r="F36" s="1" t="s">
        <v>152</v>
      </c>
      <c r="G36" s="1" t="s">
        <v>400</v>
      </c>
      <c r="H36" s="1" t="s">
        <v>401</v>
      </c>
      <c r="I36" s="1" t="s">
        <v>402</v>
      </c>
      <c r="J36" s="1" t="s">
        <v>403</v>
      </c>
      <c r="K36" s="1" t="s">
        <v>404</v>
      </c>
      <c r="L36" s="1" t="s">
        <v>405</v>
      </c>
    </row>
    <row r="37" spans="1:12" x14ac:dyDescent="0.25">
      <c r="A37" s="1" t="s">
        <v>406</v>
      </c>
      <c r="B37" s="1" t="s">
        <v>407</v>
      </c>
      <c r="C37" s="1" t="s">
        <v>408</v>
      </c>
      <c r="D37" s="1" t="s">
        <v>409</v>
      </c>
      <c r="E37" s="1" t="s">
        <v>410</v>
      </c>
      <c r="F37" s="1" t="s">
        <v>411</v>
      </c>
      <c r="G37" s="1" t="s">
        <v>301</v>
      </c>
      <c r="H37" s="1" t="s">
        <v>334</v>
      </c>
      <c r="I37" s="1" t="s">
        <v>412</v>
      </c>
      <c r="J37" s="1" t="s">
        <v>413</v>
      </c>
      <c r="K37" s="1" t="s">
        <v>414</v>
      </c>
      <c r="L37" s="1" t="s">
        <v>415</v>
      </c>
    </row>
    <row r="38" spans="1:12" x14ac:dyDescent="0.25">
      <c r="A38" s="1" t="s">
        <v>416</v>
      </c>
      <c r="B38" s="1" t="s">
        <v>417</v>
      </c>
      <c r="C38" s="1" t="s">
        <v>418</v>
      </c>
      <c r="D38" s="1" t="s">
        <v>419</v>
      </c>
      <c r="E38" s="1" t="s">
        <v>420</v>
      </c>
      <c r="F38" s="1" t="s">
        <v>421</v>
      </c>
      <c r="G38" s="1" t="s">
        <v>422</v>
      </c>
      <c r="H38" s="1" t="s">
        <v>423</v>
      </c>
      <c r="I38" s="1" t="s">
        <v>424</v>
      </c>
      <c r="J38" s="1" t="s">
        <v>425</v>
      </c>
      <c r="K38" s="1" t="s">
        <v>426</v>
      </c>
      <c r="L38" s="1" t="s">
        <v>427</v>
      </c>
    </row>
    <row r="39" spans="1:12" x14ac:dyDescent="0.25">
      <c r="A39" s="1" t="s">
        <v>428</v>
      </c>
      <c r="B39" s="1" t="s">
        <v>429</v>
      </c>
      <c r="C39" s="1" t="s">
        <v>430</v>
      </c>
      <c r="D39" s="1" t="s">
        <v>431</v>
      </c>
      <c r="E39" s="1" t="s">
        <v>432</v>
      </c>
      <c r="F39" s="1" t="s">
        <v>433</v>
      </c>
      <c r="G39" s="1" t="s">
        <v>434</v>
      </c>
      <c r="H39" s="1" t="s">
        <v>435</v>
      </c>
      <c r="I39" s="1" t="s">
        <v>436</v>
      </c>
      <c r="J39" s="1" t="s">
        <v>437</v>
      </c>
      <c r="K39" s="1" t="s">
        <v>438</v>
      </c>
      <c r="L39" s="1" t="s">
        <v>439</v>
      </c>
    </row>
    <row r="40" spans="1:12" x14ac:dyDescent="0.25">
      <c r="A40" s="1" t="s">
        <v>440</v>
      </c>
      <c r="B40" s="1" t="s">
        <v>441</v>
      </c>
      <c r="C40" s="1" t="s">
        <v>442</v>
      </c>
      <c r="D40" s="1" t="s">
        <v>443</v>
      </c>
      <c r="E40" s="1" t="s">
        <v>444</v>
      </c>
      <c r="F40" s="1" t="s">
        <v>445</v>
      </c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 t="s">
        <v>451</v>
      </c>
    </row>
    <row r="41" spans="1:12" x14ac:dyDescent="0.25">
      <c r="A41" s="1" t="s">
        <v>452</v>
      </c>
      <c r="B41" s="1" t="s">
        <v>453</v>
      </c>
      <c r="C41" s="1" t="s">
        <v>454</v>
      </c>
      <c r="D41" s="1">
        <v>523</v>
      </c>
      <c r="E41" s="1" t="s">
        <v>455</v>
      </c>
      <c r="F41" s="1" t="s">
        <v>456</v>
      </c>
      <c r="G41" s="1" t="s">
        <v>457</v>
      </c>
      <c r="H41" s="1" t="s">
        <v>458</v>
      </c>
      <c r="I41" s="1" t="s">
        <v>459</v>
      </c>
      <c r="J41" s="1">
        <v>770.4</v>
      </c>
      <c r="K41" s="1" t="s">
        <v>460</v>
      </c>
      <c r="L41" s="1" t="s">
        <v>461</v>
      </c>
    </row>
    <row r="42" spans="1:12" x14ac:dyDescent="0.25">
      <c r="A42" s="1" t="s">
        <v>462</v>
      </c>
      <c r="B42" s="1" t="s">
        <v>463</v>
      </c>
      <c r="C42" s="2">
        <v>4124.8</v>
      </c>
      <c r="D42" s="1" t="s">
        <v>464</v>
      </c>
      <c r="E42" s="1" t="s">
        <v>465</v>
      </c>
      <c r="F42" s="1" t="s">
        <v>466</v>
      </c>
      <c r="G42" s="1">
        <v>32</v>
      </c>
      <c r="H42" s="1">
        <v>145</v>
      </c>
      <c r="I42" s="1" t="s">
        <v>467</v>
      </c>
      <c r="J42" s="1" t="s">
        <v>468</v>
      </c>
      <c r="K42" s="2">
        <v>2477.3000000000002</v>
      </c>
      <c r="L42" s="1" t="s">
        <v>469</v>
      </c>
    </row>
    <row r="43" spans="1:12" x14ac:dyDescent="0.25">
      <c r="A43" s="1">
        <v>2001</v>
      </c>
      <c r="B43" s="3">
        <v>285317559</v>
      </c>
      <c r="C43" s="2">
        <v>4162.6000000000004</v>
      </c>
      <c r="D43" s="1">
        <v>504.5</v>
      </c>
      <c r="E43" s="1" t="s">
        <v>470</v>
      </c>
      <c r="F43" s="1" t="s">
        <v>80</v>
      </c>
      <c r="G43" s="1" t="s">
        <v>471</v>
      </c>
      <c r="H43" s="1" t="s">
        <v>472</v>
      </c>
      <c r="I43" s="1" t="s">
        <v>473</v>
      </c>
      <c r="J43" s="1" t="s">
        <v>474</v>
      </c>
      <c r="K43" s="1" t="s">
        <v>475</v>
      </c>
      <c r="L43" s="1" t="s">
        <v>476</v>
      </c>
    </row>
    <row r="44" spans="1:12" x14ac:dyDescent="0.25">
      <c r="A44" s="1" t="s">
        <v>477</v>
      </c>
      <c r="B44" s="3">
        <v>287973924</v>
      </c>
      <c r="C44" s="2">
        <v>4125</v>
      </c>
      <c r="D44" s="1">
        <v>494.4</v>
      </c>
      <c r="E44" s="1" t="s">
        <v>478</v>
      </c>
      <c r="F44" s="1" t="s">
        <v>80</v>
      </c>
      <c r="G44" s="1" t="s">
        <v>479</v>
      </c>
      <c r="H44" s="1" t="s">
        <v>480</v>
      </c>
      <c r="I44" s="1" t="s">
        <v>481</v>
      </c>
      <c r="J44" s="1" t="s">
        <v>482</v>
      </c>
      <c r="K44" s="1" t="s">
        <v>483</v>
      </c>
      <c r="L44" s="1" t="s">
        <v>484</v>
      </c>
    </row>
    <row r="45" spans="1:12" x14ac:dyDescent="0.25">
      <c r="A45" s="1" t="s">
        <v>485</v>
      </c>
      <c r="B45" s="3">
        <v>290690788</v>
      </c>
      <c r="C45" s="2">
        <v>4067</v>
      </c>
      <c r="D45" s="1" t="s">
        <v>486</v>
      </c>
      <c r="E45" s="2">
        <v>3591.2</v>
      </c>
      <c r="F45" s="1" t="s">
        <v>456</v>
      </c>
      <c r="G45" s="1">
        <v>32.299999999999997</v>
      </c>
      <c r="H45" s="1" t="s">
        <v>487</v>
      </c>
      <c r="I45" s="1" t="s">
        <v>488</v>
      </c>
      <c r="J45" s="1" t="s">
        <v>489</v>
      </c>
      <c r="K45" s="2">
        <v>2416.5</v>
      </c>
      <c r="L45" s="1" t="s">
        <v>490</v>
      </c>
    </row>
    <row r="46" spans="1:12" x14ac:dyDescent="0.25">
      <c r="A46" s="1" t="s">
        <v>491</v>
      </c>
      <c r="B46" s="3">
        <v>293656842</v>
      </c>
      <c r="C46" s="2">
        <v>3977.3</v>
      </c>
      <c r="D46" s="1" t="s">
        <v>492</v>
      </c>
      <c r="E46" s="1" t="s">
        <v>493</v>
      </c>
      <c r="F46" s="1" t="s">
        <v>466</v>
      </c>
      <c r="G46" s="1" t="s">
        <v>494</v>
      </c>
      <c r="H46" s="1" t="s">
        <v>495</v>
      </c>
      <c r="I46" s="1" t="s">
        <v>496</v>
      </c>
      <c r="J46" s="1" t="s">
        <v>497</v>
      </c>
      <c r="K46" s="1" t="s">
        <v>498</v>
      </c>
      <c r="L46" s="1" t="s">
        <v>499</v>
      </c>
    </row>
    <row r="47" spans="1:12" x14ac:dyDescent="0.25">
      <c r="A47" s="1" t="s">
        <v>500</v>
      </c>
      <c r="B47" s="3">
        <v>296507061</v>
      </c>
      <c r="C47" s="2">
        <v>3900.5</v>
      </c>
      <c r="D47" s="1" t="s">
        <v>501</v>
      </c>
      <c r="E47" s="1" t="s">
        <v>502</v>
      </c>
      <c r="F47" s="1" t="s">
        <v>80</v>
      </c>
      <c r="G47" s="1" t="s">
        <v>471</v>
      </c>
      <c r="H47" s="1" t="s">
        <v>503</v>
      </c>
      <c r="I47" s="1" t="s">
        <v>504</v>
      </c>
      <c r="J47" s="1" t="s">
        <v>505</v>
      </c>
      <c r="K47" s="1" t="s">
        <v>506</v>
      </c>
      <c r="L47" s="1">
        <v>416.8</v>
      </c>
    </row>
    <row r="48" spans="1:12" x14ac:dyDescent="0.25">
      <c r="A48" s="1" t="s">
        <v>507</v>
      </c>
      <c r="B48" s="3">
        <v>299398484</v>
      </c>
      <c r="C48" s="2">
        <v>3808.1</v>
      </c>
      <c r="D48" s="1" t="s">
        <v>508</v>
      </c>
      <c r="E48" s="1" t="s">
        <v>509</v>
      </c>
      <c r="F48" s="1" t="s">
        <v>456</v>
      </c>
      <c r="G48" s="1">
        <v>30.9</v>
      </c>
      <c r="H48" s="1" t="s">
        <v>510</v>
      </c>
      <c r="I48" s="1" t="s">
        <v>511</v>
      </c>
      <c r="J48" s="1" t="s">
        <v>512</v>
      </c>
      <c r="K48" s="1" t="s">
        <v>513</v>
      </c>
      <c r="L48" s="1">
        <v>398.4</v>
      </c>
    </row>
    <row r="49" spans="1:12" x14ac:dyDescent="0.25">
      <c r="A49" s="1" t="s">
        <v>514</v>
      </c>
      <c r="B49" s="3">
        <v>301621157</v>
      </c>
      <c r="C49" s="2">
        <v>3730.4</v>
      </c>
      <c r="D49" s="1" t="s">
        <v>515</v>
      </c>
      <c r="E49" s="1" t="s">
        <v>516</v>
      </c>
      <c r="F49" s="1" t="s">
        <v>80</v>
      </c>
      <c r="G49" s="1">
        <v>30</v>
      </c>
      <c r="H49" s="1" t="s">
        <v>517</v>
      </c>
      <c r="I49" s="1" t="s">
        <v>518</v>
      </c>
      <c r="J49" s="1" t="s">
        <v>519</v>
      </c>
      <c r="K49" s="1" t="s">
        <v>520</v>
      </c>
      <c r="L49" s="1">
        <v>363.3</v>
      </c>
    </row>
    <row r="50" spans="1:12" x14ac:dyDescent="0.25">
      <c r="A50" s="1" t="s">
        <v>521</v>
      </c>
      <c r="B50" s="3">
        <v>304374846</v>
      </c>
      <c r="C50" s="2">
        <v>3669</v>
      </c>
      <c r="D50" s="1" t="s">
        <v>522</v>
      </c>
      <c r="E50" s="1" t="s">
        <v>523</v>
      </c>
      <c r="F50" s="1" t="s">
        <v>524</v>
      </c>
      <c r="G50" s="1">
        <v>29.7</v>
      </c>
      <c r="H50" s="1" t="s">
        <v>525</v>
      </c>
      <c r="I50" s="1" t="s">
        <v>526</v>
      </c>
      <c r="J50" s="1" t="s">
        <v>527</v>
      </c>
      <c r="K50" s="1" t="s">
        <v>528</v>
      </c>
      <c r="L50" s="1">
        <v>314.7</v>
      </c>
    </row>
    <row r="51" spans="1:12" x14ac:dyDescent="0.25">
      <c r="A51" s="1" t="s">
        <v>529</v>
      </c>
      <c r="B51" s="3">
        <v>307006550</v>
      </c>
      <c r="C51" s="2">
        <v>3465.5</v>
      </c>
      <c r="D51" s="1">
        <v>431.9</v>
      </c>
      <c r="E51" s="1" t="s">
        <v>530</v>
      </c>
      <c r="F51" s="1" t="s">
        <v>531</v>
      </c>
      <c r="G51" s="1">
        <v>29.1</v>
      </c>
      <c r="H51" s="1">
        <v>133.1</v>
      </c>
      <c r="I51" s="1" t="s">
        <v>532</v>
      </c>
      <c r="J51" s="1" t="s">
        <v>533</v>
      </c>
      <c r="K51" s="1" t="s">
        <v>534</v>
      </c>
      <c r="L51" s="1">
        <v>259.2</v>
      </c>
    </row>
    <row r="52" spans="1:12" x14ac:dyDescent="0.25">
      <c r="A52" s="1">
        <v>2010</v>
      </c>
      <c r="B52" s="3">
        <v>309330219</v>
      </c>
      <c r="C52" s="2">
        <v>3350.4</v>
      </c>
      <c r="D52" s="1">
        <v>404.5</v>
      </c>
      <c r="E52" s="2">
        <v>2945.9</v>
      </c>
      <c r="F52" s="1">
        <v>4.8</v>
      </c>
      <c r="G52" s="1">
        <v>27.7</v>
      </c>
      <c r="H52" s="1">
        <v>119.3</v>
      </c>
      <c r="I52" s="1">
        <v>252.8</v>
      </c>
      <c r="J52" s="1">
        <v>701</v>
      </c>
      <c r="K52" s="2">
        <v>2005.8</v>
      </c>
      <c r="L52" s="1">
        <v>239.1</v>
      </c>
    </row>
    <row r="53" spans="1:12" x14ac:dyDescent="0.25">
      <c r="A53" s="1">
        <v>2011</v>
      </c>
      <c r="B53" s="3">
        <v>311587816</v>
      </c>
      <c r="C53" s="2">
        <v>3292.5</v>
      </c>
      <c r="D53" s="1">
        <v>387.1</v>
      </c>
      <c r="E53" s="2">
        <v>2905.4</v>
      </c>
      <c r="F53" s="1">
        <v>4.7</v>
      </c>
      <c r="G53" s="1">
        <v>27</v>
      </c>
      <c r="H53" s="1">
        <v>113.9</v>
      </c>
      <c r="I53" s="1">
        <v>241.5</v>
      </c>
      <c r="J53" s="1">
        <v>701.3</v>
      </c>
      <c r="K53" s="2">
        <v>1974.1</v>
      </c>
      <c r="L53" s="1">
        <v>230</v>
      </c>
    </row>
    <row r="54" spans="1:12" x14ac:dyDescent="0.25">
      <c r="A54" s="1">
        <v>2012</v>
      </c>
      <c r="B54" s="3">
        <v>313873685</v>
      </c>
      <c r="C54" s="2">
        <v>3255.8</v>
      </c>
      <c r="D54" s="1">
        <v>387.8</v>
      </c>
      <c r="E54" s="2">
        <v>2868</v>
      </c>
      <c r="F54" s="1">
        <v>4.7</v>
      </c>
      <c r="G54" s="1">
        <v>27.1</v>
      </c>
      <c r="H54" s="1">
        <v>113.1</v>
      </c>
      <c r="I54" s="1">
        <v>242.8</v>
      </c>
      <c r="J54" s="1">
        <v>672.2</v>
      </c>
      <c r="K54" s="2">
        <v>1965.4</v>
      </c>
      <c r="L54" s="1">
        <v>230.4</v>
      </c>
    </row>
    <row r="55" spans="1:12" x14ac:dyDescent="0.25">
      <c r="A55" s="1">
        <v>2013</v>
      </c>
      <c r="B55" s="3">
        <v>316497531</v>
      </c>
      <c r="C55" s="2">
        <v>3112.4</v>
      </c>
      <c r="D55" s="1">
        <v>379.1</v>
      </c>
      <c r="E55" s="2">
        <v>2733.3</v>
      </c>
      <c r="F55" s="1">
        <v>4.5</v>
      </c>
      <c r="G55" s="1">
        <v>25.9</v>
      </c>
      <c r="H55" s="1">
        <v>109</v>
      </c>
      <c r="I55" s="1">
        <v>229.6</v>
      </c>
      <c r="J55" s="1">
        <v>610.4</v>
      </c>
      <c r="K55" s="2">
        <v>1901.6</v>
      </c>
      <c r="L55" s="1">
        <v>221.3</v>
      </c>
    </row>
    <row r="56" spans="1:12" x14ac:dyDescent="0.25">
      <c r="A56" s="1">
        <v>2014</v>
      </c>
      <c r="B56" s="3">
        <v>318907401</v>
      </c>
      <c r="C56" s="2">
        <v>2946.1</v>
      </c>
      <c r="D56" s="1">
        <v>372</v>
      </c>
      <c r="E56" s="2">
        <v>2574.1</v>
      </c>
      <c r="F56" s="1">
        <v>4.4000000000000004</v>
      </c>
      <c r="G56" s="1">
        <v>26.6</v>
      </c>
      <c r="H56" s="1">
        <v>101.3</v>
      </c>
      <c r="I56" s="1">
        <v>229.2</v>
      </c>
      <c r="J56" s="1">
        <v>537.20000000000005</v>
      </c>
      <c r="K56" s="2">
        <v>1821.5</v>
      </c>
      <c r="L56" s="1">
        <v>215.4</v>
      </c>
    </row>
    <row r="57" spans="1:12" x14ac:dyDescent="0.25">
      <c r="A57" s="1">
        <v>2015</v>
      </c>
      <c r="B57" s="3">
        <v>320896618</v>
      </c>
      <c r="C57" s="2">
        <v>2885.1</v>
      </c>
      <c r="D57" s="1">
        <v>384.6</v>
      </c>
      <c r="E57" s="2">
        <v>2500.5</v>
      </c>
      <c r="F57" s="1">
        <v>4.9000000000000004</v>
      </c>
      <c r="G57" s="1">
        <v>28.4</v>
      </c>
      <c r="H57" s="1">
        <v>102.2</v>
      </c>
      <c r="I57" s="1">
        <v>238.1</v>
      </c>
      <c r="J57" s="1">
        <v>494.7</v>
      </c>
      <c r="K57" s="2">
        <v>1783.6</v>
      </c>
      <c r="L57" s="1">
        <v>222.2</v>
      </c>
    </row>
    <row r="58" spans="1:12" x14ac:dyDescent="0.25">
      <c r="A58" s="1">
        <v>2016</v>
      </c>
      <c r="B58" s="3">
        <v>323405935</v>
      </c>
      <c r="C58" s="2">
        <v>2849.1</v>
      </c>
      <c r="D58" s="1">
        <v>397.5</v>
      </c>
      <c r="E58" s="2">
        <v>2451.6</v>
      </c>
      <c r="F58" s="1">
        <v>5.4</v>
      </c>
      <c r="G58" s="1" t="s">
        <v>535</v>
      </c>
      <c r="H58" s="1">
        <v>102.9</v>
      </c>
      <c r="I58" s="1">
        <v>248.3</v>
      </c>
      <c r="J58" s="1">
        <v>468.9</v>
      </c>
      <c r="K58" s="2">
        <v>1745.4</v>
      </c>
      <c r="L58" s="1">
        <v>237.3</v>
      </c>
    </row>
    <row r="59" spans="1:12" x14ac:dyDescent="0.25">
      <c r="A59" s="1">
        <v>2017</v>
      </c>
      <c r="B59" s="3">
        <v>325147121</v>
      </c>
      <c r="C59" s="2">
        <v>2757.8</v>
      </c>
      <c r="D59" s="1">
        <v>394.9</v>
      </c>
      <c r="E59" s="2">
        <v>2362.9</v>
      </c>
      <c r="F59" s="1">
        <v>5.3</v>
      </c>
      <c r="G59" s="1">
        <v>41.7</v>
      </c>
      <c r="H59" s="1">
        <v>98.6</v>
      </c>
      <c r="I59" s="1">
        <v>249.2</v>
      </c>
      <c r="J59" s="1">
        <v>429.7</v>
      </c>
      <c r="K59" s="2">
        <v>1695.5</v>
      </c>
      <c r="L59" s="1">
        <v>237.7</v>
      </c>
    </row>
    <row r="60" spans="1:12" x14ac:dyDescent="0.25">
      <c r="A60" s="1">
        <v>2018</v>
      </c>
      <c r="B60" s="3">
        <v>326687501</v>
      </c>
      <c r="C60" s="2">
        <v>2593.1999999999998</v>
      </c>
      <c r="D60" s="1">
        <v>383.4</v>
      </c>
      <c r="E60" s="2">
        <v>2209.8000000000002</v>
      </c>
      <c r="F60" s="1">
        <v>5</v>
      </c>
      <c r="G60" s="1">
        <v>44</v>
      </c>
      <c r="H60" s="1">
        <v>86.1</v>
      </c>
      <c r="I60" s="1">
        <v>248.2</v>
      </c>
      <c r="J60" s="1">
        <v>378</v>
      </c>
      <c r="K60" s="2">
        <v>1601.6</v>
      </c>
      <c r="L60" s="1">
        <v>230.2</v>
      </c>
    </row>
    <row r="61" spans="1:12" x14ac:dyDescent="0.25">
      <c r="A61" s="1">
        <v>2019</v>
      </c>
      <c r="B61" s="3">
        <v>328239523</v>
      </c>
      <c r="C61" s="2">
        <v>2489.3000000000002</v>
      </c>
      <c r="D61" s="1">
        <v>379.4</v>
      </c>
      <c r="E61" s="2">
        <v>2109.9</v>
      </c>
      <c r="F61" s="1">
        <v>5</v>
      </c>
      <c r="G61" s="1">
        <v>42.6</v>
      </c>
      <c r="H61" s="1">
        <v>81.599999999999994</v>
      </c>
      <c r="I61" s="1">
        <v>250.2</v>
      </c>
      <c r="J61" s="1">
        <v>340.5</v>
      </c>
      <c r="K61" s="2">
        <v>1549.5</v>
      </c>
      <c r="L61" s="1">
        <v>219.9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6E0E-2C91-4C17-BFAA-FA8C2B896324}">
  <dimension ref="A1:D61"/>
  <sheetViews>
    <sheetView workbookViewId="0">
      <selection activeCell="B1" sqref="B1:B61"/>
    </sheetView>
  </sheetViews>
  <sheetFormatPr defaultRowHeight="15" x14ac:dyDescent="0.25"/>
  <cols>
    <col min="4" max="4" width="28" bestFit="1" customWidth="1"/>
  </cols>
  <sheetData>
    <row r="1" spans="1:4" x14ac:dyDescent="0.25">
      <c r="A1" t="s">
        <v>542</v>
      </c>
      <c r="B1" s="5"/>
      <c r="D1" s="6" t="s">
        <v>606</v>
      </c>
    </row>
    <row r="2" spans="1:4" x14ac:dyDescent="0.25">
      <c r="A2" t="s">
        <v>543</v>
      </c>
      <c r="B2" s="5">
        <v>0.61812119265474053</v>
      </c>
      <c r="D2" s="6" t="s">
        <v>603</v>
      </c>
    </row>
    <row r="3" spans="1:4" x14ac:dyDescent="0.25">
      <c r="A3" t="s">
        <v>544</v>
      </c>
      <c r="B3" s="5">
        <v>4.4806693542335836</v>
      </c>
    </row>
    <row r="4" spans="1:4" x14ac:dyDescent="0.25">
      <c r="A4" t="s">
        <v>545</v>
      </c>
      <c r="B4" s="5">
        <v>2.9082719480875312</v>
      </c>
    </row>
    <row r="5" spans="1:4" x14ac:dyDescent="0.25">
      <c r="A5" t="s">
        <v>546</v>
      </c>
      <c r="B5" s="5">
        <v>4.3405489632029912</v>
      </c>
    </row>
    <row r="6" spans="1:4" x14ac:dyDescent="0.25">
      <c r="A6" t="s">
        <v>547</v>
      </c>
      <c r="B6" s="5">
        <v>5.0780976104329341</v>
      </c>
    </row>
    <row r="7" spans="1:4" x14ac:dyDescent="0.25">
      <c r="A7" t="s">
        <v>548</v>
      </c>
      <c r="B7" s="5">
        <v>5.2771138583641317</v>
      </c>
    </row>
    <row r="8" spans="1:4" x14ac:dyDescent="0.25">
      <c r="A8" t="s">
        <v>549</v>
      </c>
      <c r="B8" s="5">
        <v>1.38995128628369</v>
      </c>
    </row>
    <row r="9" spans="1:4" x14ac:dyDescent="0.25">
      <c r="A9" t="s">
        <v>550</v>
      </c>
      <c r="B9" s="5">
        <v>3.7588193676318724</v>
      </c>
    </row>
    <row r="10" spans="1:4" x14ac:dyDescent="0.25">
      <c r="A10" t="s">
        <v>551</v>
      </c>
      <c r="B10" s="5">
        <v>2.0973697064787871</v>
      </c>
    </row>
    <row r="11" spans="1:4" x14ac:dyDescent="0.25">
      <c r="A11" t="s">
        <v>552</v>
      </c>
      <c r="B11" s="5">
        <v>-1.5008764870776616</v>
      </c>
    </row>
    <row r="12" spans="1:4" x14ac:dyDescent="0.25">
      <c r="A12" t="s">
        <v>553</v>
      </c>
      <c r="B12" s="5">
        <v>1.9956002484853315</v>
      </c>
    </row>
    <row r="13" spans="1:4" x14ac:dyDescent="0.25">
      <c r="A13" t="s">
        <v>554</v>
      </c>
      <c r="B13" s="5">
        <v>4.1380967491680281</v>
      </c>
    </row>
    <row r="14" spans="1:4" x14ac:dyDescent="0.25">
      <c r="A14" t="s">
        <v>555</v>
      </c>
      <c r="B14" s="5">
        <v>4.6421557591836233</v>
      </c>
    </row>
    <row r="15" spans="1:4" x14ac:dyDescent="0.25">
      <c r="A15" t="s">
        <v>556</v>
      </c>
      <c r="B15" s="5">
        <v>-1.4451343546254094</v>
      </c>
    </row>
    <row r="16" spans="1:4" x14ac:dyDescent="0.25">
      <c r="A16" t="s">
        <v>557</v>
      </c>
      <c r="B16" s="5">
        <v>-1.1845814114046078</v>
      </c>
    </row>
    <row r="17" spans="1:2" x14ac:dyDescent="0.25">
      <c r="A17" t="s">
        <v>558</v>
      </c>
      <c r="B17" s="5">
        <v>4.391462873159341</v>
      </c>
    </row>
    <row r="18" spans="1:2" x14ac:dyDescent="0.25">
      <c r="A18" t="s">
        <v>559</v>
      </c>
      <c r="B18" s="5">
        <v>3.5771467059831537</v>
      </c>
    </row>
    <row r="19" spans="1:2" x14ac:dyDescent="0.25">
      <c r="A19" t="s">
        <v>560</v>
      </c>
      <c r="B19" s="5">
        <v>4.4229846084099904</v>
      </c>
    </row>
    <row r="20" spans="1:2" x14ac:dyDescent="0.25">
      <c r="A20" t="s">
        <v>561</v>
      </c>
      <c r="B20" s="5">
        <v>2.0338870676002614</v>
      </c>
    </row>
    <row r="21" spans="1:2" x14ac:dyDescent="0.25">
      <c r="A21" t="s">
        <v>562</v>
      </c>
      <c r="B21" s="5">
        <v>-1.2092982662288563</v>
      </c>
    </row>
    <row r="22" spans="1:2" x14ac:dyDescent="0.25">
      <c r="A22" t="s">
        <v>563</v>
      </c>
      <c r="B22" s="5">
        <v>1.5363202716370807</v>
      </c>
    </row>
    <row r="23" spans="1:2" x14ac:dyDescent="0.25">
      <c r="A23" t="s">
        <v>564</v>
      </c>
      <c r="B23" s="5">
        <v>-2.7345697290655266</v>
      </c>
    </row>
    <row r="24" spans="1:2" x14ac:dyDescent="0.25">
      <c r="A24" t="s">
        <v>565</v>
      </c>
      <c r="B24" s="5">
        <v>3.6319793045166477</v>
      </c>
    </row>
    <row r="25" spans="1:2" x14ac:dyDescent="0.25">
      <c r="A25" t="s">
        <v>566</v>
      </c>
      <c r="B25" s="5">
        <v>6.3121676634119979</v>
      </c>
    </row>
    <row r="26" spans="1:2" x14ac:dyDescent="0.25">
      <c r="A26" t="s">
        <v>567</v>
      </c>
      <c r="B26" s="5">
        <v>3.2506564149519477</v>
      </c>
    </row>
    <row r="27" spans="1:2" x14ac:dyDescent="0.25">
      <c r="A27" t="s">
        <v>568</v>
      </c>
      <c r="B27" s="5">
        <v>2.5108859732205104</v>
      </c>
    </row>
    <row r="28" spans="1:2" x14ac:dyDescent="0.25">
      <c r="A28" t="s">
        <v>569</v>
      </c>
      <c r="B28" s="5">
        <v>2.5386235318128172</v>
      </c>
    </row>
    <row r="29" spans="1:2" x14ac:dyDescent="0.25">
      <c r="A29" t="s">
        <v>570</v>
      </c>
      <c r="B29" s="5">
        <v>3.2354161014809932</v>
      </c>
    </row>
    <row r="30" spans="1:2" x14ac:dyDescent="0.25">
      <c r="A30" t="s">
        <v>571</v>
      </c>
      <c r="B30" s="5">
        <v>2.698166682048921</v>
      </c>
    </row>
    <row r="31" spans="1:2" x14ac:dyDescent="0.25">
      <c r="A31" t="s">
        <v>572</v>
      </c>
      <c r="B31" s="5">
        <v>0.74148610060645126</v>
      </c>
    </row>
    <row r="32" spans="1:2" x14ac:dyDescent="0.25">
      <c r="A32" t="s">
        <v>573</v>
      </c>
      <c r="B32" s="5">
        <v>-1.434200121298133</v>
      </c>
    </row>
    <row r="33" spans="1:2" x14ac:dyDescent="0.25">
      <c r="A33" t="s">
        <v>574</v>
      </c>
      <c r="B33" s="5">
        <v>2.0966127612021381</v>
      </c>
    </row>
    <row r="34" spans="1:2" x14ac:dyDescent="0.25">
      <c r="A34" t="s">
        <v>575</v>
      </c>
      <c r="B34" s="5">
        <v>1.40570855626423</v>
      </c>
    </row>
    <row r="35" spans="1:2" x14ac:dyDescent="0.25">
      <c r="A35" t="s">
        <v>576</v>
      </c>
      <c r="B35" s="5">
        <v>2.7608823005407288</v>
      </c>
    </row>
    <row r="36" spans="1:2" x14ac:dyDescent="0.25">
      <c r="A36" t="s">
        <v>577</v>
      </c>
      <c r="B36" s="5">
        <v>1.4687182368206635</v>
      </c>
    </row>
    <row r="37" spans="1:2" x14ac:dyDescent="0.25">
      <c r="A37" t="s">
        <v>578</v>
      </c>
      <c r="B37" s="5">
        <v>2.5722592063829097</v>
      </c>
    </row>
    <row r="38" spans="1:2" x14ac:dyDescent="0.25">
      <c r="A38" t="s">
        <v>579</v>
      </c>
      <c r="B38" s="5">
        <v>3.1325949496829253</v>
      </c>
    </row>
    <row r="39" spans="1:2" x14ac:dyDescent="0.25">
      <c r="A39" t="s">
        <v>580</v>
      </c>
      <c r="B39" s="5">
        <v>3.2705240502981923</v>
      </c>
    </row>
    <row r="40" spans="1:2" x14ac:dyDescent="0.25">
      <c r="A40" t="s">
        <v>581</v>
      </c>
      <c r="B40" s="5">
        <v>3.5571930863605701</v>
      </c>
    </row>
    <row r="41" spans="1:2" x14ac:dyDescent="0.25">
      <c r="A41" t="s">
        <v>582</v>
      </c>
      <c r="B41" s="5">
        <v>2.9752086293246265</v>
      </c>
    </row>
    <row r="42" spans="1:2" x14ac:dyDescent="0.25">
      <c r="A42" t="s">
        <v>583</v>
      </c>
      <c r="B42" s="5">
        <v>3.6489757827098401E-3</v>
      </c>
    </row>
    <row r="43" spans="1:2" x14ac:dyDescent="0.25">
      <c r="A43" t="s">
        <v>584</v>
      </c>
      <c r="B43" s="5">
        <v>0.80210385358276426</v>
      </c>
    </row>
    <row r="44" spans="1:2" x14ac:dyDescent="0.25">
      <c r="A44" t="s">
        <v>585</v>
      </c>
      <c r="B44" s="5">
        <v>1.9809258351194785</v>
      </c>
    </row>
    <row r="45" spans="1:2" x14ac:dyDescent="0.25">
      <c r="A45" t="s">
        <v>586</v>
      </c>
      <c r="B45" s="5">
        <v>2.8426806398924214</v>
      </c>
    </row>
    <row r="46" spans="1:2" x14ac:dyDescent="0.25">
      <c r="A46" t="s">
        <v>587</v>
      </c>
      <c r="B46" s="5">
        <v>2.5635024091701979</v>
      </c>
    </row>
    <row r="47" spans="1:2" x14ac:dyDescent="0.25">
      <c r="A47" t="s">
        <v>588</v>
      </c>
      <c r="B47" s="5">
        <v>1.8679555158997516</v>
      </c>
    </row>
    <row r="48" spans="1:2" x14ac:dyDescent="0.25">
      <c r="A48" t="s">
        <v>589</v>
      </c>
      <c r="B48" s="5">
        <v>0.91186559362041919</v>
      </c>
    </row>
    <row r="49" spans="1:2" x14ac:dyDescent="0.25">
      <c r="A49" t="s">
        <v>590</v>
      </c>
      <c r="B49" s="5">
        <v>-1.076700084817432</v>
      </c>
    </row>
    <row r="50" spans="1:2" x14ac:dyDescent="0.25">
      <c r="A50" t="s">
        <v>591</v>
      </c>
      <c r="B50" s="5">
        <v>-3.3874356616899348</v>
      </c>
    </row>
    <row r="51" spans="1:2" x14ac:dyDescent="0.25">
      <c r="A51" t="s">
        <v>592</v>
      </c>
      <c r="B51" s="5">
        <v>1.7164002569694361</v>
      </c>
    </row>
    <row r="52" spans="1:2" x14ac:dyDescent="0.25">
      <c r="A52" t="s">
        <v>593</v>
      </c>
      <c r="B52" s="5">
        <v>0.81545310142556104</v>
      </c>
    </row>
    <row r="53" spans="1:2" x14ac:dyDescent="0.25">
      <c r="A53" t="s">
        <v>594</v>
      </c>
      <c r="B53" s="5">
        <v>1.5021879045228559</v>
      </c>
    </row>
    <row r="54" spans="1:2" x14ac:dyDescent="0.25">
      <c r="A54" t="s">
        <v>595</v>
      </c>
      <c r="B54" s="5">
        <v>1.1388966020026317</v>
      </c>
    </row>
    <row r="55" spans="1:2" x14ac:dyDescent="0.25">
      <c r="A55" t="s">
        <v>596</v>
      </c>
      <c r="B55" s="5">
        <v>1.7768377033053895</v>
      </c>
    </row>
    <row r="56" spans="1:2" x14ac:dyDescent="0.25">
      <c r="A56" t="s">
        <v>597</v>
      </c>
      <c r="B56" s="5">
        <v>2.319441455666265</v>
      </c>
    </row>
    <row r="57" spans="1:2" x14ac:dyDescent="0.25">
      <c r="A57" t="s">
        <v>598</v>
      </c>
      <c r="B57" s="5">
        <v>0.97701268156697552</v>
      </c>
    </row>
    <row r="58" spans="1:2" x14ac:dyDescent="0.25">
      <c r="A58" t="s">
        <v>599</v>
      </c>
      <c r="B58" s="5">
        <v>1.6873214060413773</v>
      </c>
    </row>
    <row r="59" spans="1:2" x14ac:dyDescent="0.25">
      <c r="A59" t="s">
        <v>600</v>
      </c>
      <c r="B59" s="5">
        <v>2.4556791988460418</v>
      </c>
    </row>
    <row r="60" spans="1:2" x14ac:dyDescent="0.25">
      <c r="A60" t="s">
        <v>601</v>
      </c>
      <c r="B60" s="5">
        <v>1.6970112987093131</v>
      </c>
    </row>
    <row r="61" spans="1:2" x14ac:dyDescent="0.25">
      <c r="A61" t="s">
        <v>602</v>
      </c>
      <c r="B61" s="5">
        <v>-3.7429615121651665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C532-63BA-48AA-BFED-3A141F652CC0}">
  <dimension ref="A1:D62"/>
  <sheetViews>
    <sheetView workbookViewId="0">
      <selection activeCell="B1" sqref="B1:B62"/>
    </sheetView>
  </sheetViews>
  <sheetFormatPr defaultRowHeight="15" x14ac:dyDescent="0.25"/>
  <cols>
    <col min="4" max="4" width="39.85546875" bestFit="1" customWidth="1"/>
  </cols>
  <sheetData>
    <row r="1" spans="1:4" x14ac:dyDescent="0.25">
      <c r="A1" s="7">
        <v>1960</v>
      </c>
      <c r="B1">
        <v>5.541666666666667</v>
      </c>
      <c r="D1" s="6" t="s">
        <v>608</v>
      </c>
    </row>
    <row r="2" spans="1:4" x14ac:dyDescent="0.25">
      <c r="A2" s="7">
        <v>1961</v>
      </c>
      <c r="B2">
        <v>6.6916666666666664</v>
      </c>
      <c r="D2" s="6" t="s">
        <v>607</v>
      </c>
    </row>
    <row r="3" spans="1:4" x14ac:dyDescent="0.25">
      <c r="A3" s="7">
        <v>1962</v>
      </c>
      <c r="B3">
        <v>5.5666666666666673</v>
      </c>
    </row>
    <row r="4" spans="1:4" x14ac:dyDescent="0.25">
      <c r="A4" s="7">
        <v>1963</v>
      </c>
      <c r="B4">
        <v>5.6416666666666666</v>
      </c>
    </row>
    <row r="5" spans="1:4" x14ac:dyDescent="0.25">
      <c r="A5" s="7">
        <v>1964</v>
      </c>
      <c r="B5">
        <v>5.1583333333333332</v>
      </c>
    </row>
    <row r="6" spans="1:4" x14ac:dyDescent="0.25">
      <c r="A6" s="7">
        <v>1965</v>
      </c>
      <c r="B6">
        <v>4.5083333333333337</v>
      </c>
    </row>
    <row r="7" spans="1:4" x14ac:dyDescent="0.25">
      <c r="A7" s="7">
        <v>1966</v>
      </c>
      <c r="B7">
        <v>3.7916666666666665</v>
      </c>
    </row>
    <row r="8" spans="1:4" x14ac:dyDescent="0.25">
      <c r="A8" s="7">
        <v>1967</v>
      </c>
      <c r="B8">
        <v>3.8416666666666663</v>
      </c>
    </row>
    <row r="9" spans="1:4" x14ac:dyDescent="0.25">
      <c r="A9" s="7">
        <v>1968</v>
      </c>
      <c r="B9">
        <v>3.5583333333333331</v>
      </c>
    </row>
    <row r="10" spans="1:4" x14ac:dyDescent="0.25">
      <c r="A10" s="7">
        <v>1969</v>
      </c>
      <c r="B10">
        <v>3.4916666666666667</v>
      </c>
    </row>
    <row r="11" spans="1:4" x14ac:dyDescent="0.25">
      <c r="A11" s="7">
        <v>1970</v>
      </c>
      <c r="B11">
        <v>4.9833333333333334</v>
      </c>
    </row>
    <row r="12" spans="1:4" x14ac:dyDescent="0.25">
      <c r="A12" s="7">
        <v>1971</v>
      </c>
      <c r="B12">
        <v>5.95</v>
      </c>
    </row>
    <row r="13" spans="1:4" x14ac:dyDescent="0.25">
      <c r="A13" s="7">
        <v>1972</v>
      </c>
      <c r="B13">
        <v>5.6000000000000005</v>
      </c>
    </row>
    <row r="14" spans="1:4" x14ac:dyDescent="0.25">
      <c r="A14" s="7">
        <v>1973</v>
      </c>
      <c r="B14">
        <v>4.8583333333333325</v>
      </c>
    </row>
    <row r="15" spans="1:4" x14ac:dyDescent="0.25">
      <c r="A15" s="7">
        <v>1974</v>
      </c>
      <c r="B15">
        <v>5.6416666666666666</v>
      </c>
    </row>
    <row r="16" spans="1:4" x14ac:dyDescent="0.25">
      <c r="A16" s="7">
        <v>1975</v>
      </c>
      <c r="B16">
        <v>8.4749999999999996</v>
      </c>
    </row>
    <row r="17" spans="1:2" x14ac:dyDescent="0.25">
      <c r="A17" s="7">
        <v>1976</v>
      </c>
      <c r="B17">
        <v>7.6999999999999993</v>
      </c>
    </row>
    <row r="18" spans="1:2" x14ac:dyDescent="0.25">
      <c r="A18" s="7">
        <v>1977</v>
      </c>
      <c r="B18">
        <v>7.0500000000000007</v>
      </c>
    </row>
    <row r="19" spans="1:2" x14ac:dyDescent="0.25">
      <c r="A19" s="7">
        <v>1978</v>
      </c>
      <c r="B19">
        <v>6.0666666666666664</v>
      </c>
    </row>
    <row r="20" spans="1:2" x14ac:dyDescent="0.25">
      <c r="A20" s="7">
        <v>1979</v>
      </c>
      <c r="B20">
        <v>5.8500000000000005</v>
      </c>
    </row>
    <row r="21" spans="1:2" x14ac:dyDescent="0.25">
      <c r="A21" s="7">
        <v>1980</v>
      </c>
      <c r="B21">
        <v>7.1750000000000007</v>
      </c>
    </row>
    <row r="22" spans="1:2" x14ac:dyDescent="0.25">
      <c r="A22" s="7">
        <v>1981</v>
      </c>
      <c r="B22">
        <v>7.6166666666666671</v>
      </c>
    </row>
    <row r="23" spans="1:2" x14ac:dyDescent="0.25">
      <c r="A23" s="7">
        <v>1982</v>
      </c>
      <c r="B23">
        <v>9.7083333333333321</v>
      </c>
    </row>
    <row r="24" spans="1:2" x14ac:dyDescent="0.25">
      <c r="A24" s="7">
        <v>1983</v>
      </c>
      <c r="B24">
        <v>9.6</v>
      </c>
    </row>
    <row r="25" spans="1:2" x14ac:dyDescent="0.25">
      <c r="A25" s="7">
        <v>1984</v>
      </c>
      <c r="B25">
        <v>7.5083333333333337</v>
      </c>
    </row>
    <row r="26" spans="1:2" x14ac:dyDescent="0.25">
      <c r="A26" s="7">
        <v>1985</v>
      </c>
      <c r="B26">
        <v>7.1916666666666664</v>
      </c>
    </row>
    <row r="27" spans="1:2" x14ac:dyDescent="0.25">
      <c r="A27" s="7">
        <v>1986</v>
      </c>
      <c r="B27">
        <v>7</v>
      </c>
    </row>
    <row r="28" spans="1:2" x14ac:dyDescent="0.25">
      <c r="A28" s="7">
        <v>1987</v>
      </c>
      <c r="B28">
        <v>6.1750000000000007</v>
      </c>
    </row>
    <row r="29" spans="1:2" x14ac:dyDescent="0.25">
      <c r="A29" s="7">
        <v>1988</v>
      </c>
      <c r="B29">
        <v>5.4916666666666663</v>
      </c>
    </row>
    <row r="30" spans="1:2" x14ac:dyDescent="0.25">
      <c r="A30" s="7">
        <v>1989</v>
      </c>
      <c r="B30">
        <v>5.2583333333333329</v>
      </c>
    </row>
    <row r="31" spans="1:2" x14ac:dyDescent="0.25">
      <c r="A31" s="7">
        <v>1990</v>
      </c>
      <c r="B31">
        <v>5.6166666666666663</v>
      </c>
    </row>
    <row r="32" spans="1:2" x14ac:dyDescent="0.25">
      <c r="A32" s="7">
        <v>1991</v>
      </c>
      <c r="B32">
        <v>6.8499999999999988</v>
      </c>
    </row>
    <row r="33" spans="1:2" x14ac:dyDescent="0.25">
      <c r="A33" s="7">
        <v>1992</v>
      </c>
      <c r="B33">
        <v>7.4916666666666671</v>
      </c>
    </row>
    <row r="34" spans="1:2" x14ac:dyDescent="0.25">
      <c r="A34" s="7">
        <v>1993</v>
      </c>
      <c r="B34">
        <v>6.9083333333333323</v>
      </c>
    </row>
    <row r="35" spans="1:2" x14ac:dyDescent="0.25">
      <c r="A35" s="7">
        <v>1994</v>
      </c>
      <c r="B35">
        <v>6.1000000000000005</v>
      </c>
    </row>
    <row r="36" spans="1:2" x14ac:dyDescent="0.25">
      <c r="A36" s="7">
        <v>1995</v>
      </c>
      <c r="B36">
        <v>5.5916666666666677</v>
      </c>
    </row>
    <row r="37" spans="1:2" x14ac:dyDescent="0.25">
      <c r="A37" s="7">
        <v>1996</v>
      </c>
      <c r="B37">
        <v>5.4083333333333341</v>
      </c>
    </row>
    <row r="38" spans="1:2" x14ac:dyDescent="0.25">
      <c r="A38" s="7">
        <v>1997</v>
      </c>
      <c r="B38">
        <v>4.9416666666666664</v>
      </c>
    </row>
    <row r="39" spans="1:2" x14ac:dyDescent="0.25">
      <c r="A39" s="7">
        <v>1998</v>
      </c>
      <c r="B39">
        <v>4.5</v>
      </c>
    </row>
    <row r="40" spans="1:2" x14ac:dyDescent="0.25">
      <c r="A40" s="7">
        <v>1999</v>
      </c>
      <c r="B40">
        <v>4.2166666666666677</v>
      </c>
    </row>
    <row r="41" spans="1:2" x14ac:dyDescent="0.25">
      <c r="A41" s="7">
        <v>2000</v>
      </c>
      <c r="B41">
        <v>3.9666666666666663</v>
      </c>
    </row>
    <row r="42" spans="1:2" x14ac:dyDescent="0.25">
      <c r="A42" s="7">
        <v>2001</v>
      </c>
      <c r="B42">
        <v>4.7416666666666663</v>
      </c>
    </row>
    <row r="43" spans="1:2" x14ac:dyDescent="0.25">
      <c r="A43" s="7">
        <v>2002</v>
      </c>
      <c r="B43">
        <v>5.7833333333333341</v>
      </c>
    </row>
    <row r="44" spans="1:2" x14ac:dyDescent="0.25">
      <c r="A44" s="7">
        <v>2003</v>
      </c>
      <c r="B44">
        <v>5.9916666666666671</v>
      </c>
    </row>
    <row r="45" spans="1:2" x14ac:dyDescent="0.25">
      <c r="A45" s="7">
        <v>2004</v>
      </c>
      <c r="B45">
        <v>5.541666666666667</v>
      </c>
    </row>
    <row r="46" spans="1:2" x14ac:dyDescent="0.25">
      <c r="A46" s="7">
        <v>2005</v>
      </c>
      <c r="B46">
        <v>5.083333333333333</v>
      </c>
    </row>
    <row r="47" spans="1:2" x14ac:dyDescent="0.25">
      <c r="A47" s="7">
        <v>2006</v>
      </c>
      <c r="B47">
        <v>4.6083333333333334</v>
      </c>
    </row>
    <row r="48" spans="1:2" x14ac:dyDescent="0.25">
      <c r="A48" s="7">
        <v>2007</v>
      </c>
      <c r="B48">
        <v>4.6166666666666671</v>
      </c>
    </row>
    <row r="49" spans="1:2" x14ac:dyDescent="0.25">
      <c r="A49" s="7">
        <v>2008</v>
      </c>
      <c r="B49">
        <v>5.8</v>
      </c>
    </row>
    <row r="50" spans="1:2" x14ac:dyDescent="0.25">
      <c r="A50" s="7">
        <v>2009</v>
      </c>
      <c r="B50">
        <v>9.2833333333333332</v>
      </c>
    </row>
    <row r="51" spans="1:2" x14ac:dyDescent="0.25">
      <c r="A51" s="7">
        <v>2010</v>
      </c>
      <c r="B51">
        <v>9.6083333333333325</v>
      </c>
    </row>
    <row r="52" spans="1:2" x14ac:dyDescent="0.25">
      <c r="A52" s="7">
        <v>2011</v>
      </c>
      <c r="B52">
        <v>8.9333333333333336</v>
      </c>
    </row>
    <row r="53" spans="1:2" x14ac:dyDescent="0.25">
      <c r="A53" s="7">
        <v>2012</v>
      </c>
      <c r="B53">
        <v>8.0750000000000011</v>
      </c>
    </row>
    <row r="54" spans="1:2" x14ac:dyDescent="0.25">
      <c r="A54" s="7">
        <v>2013</v>
      </c>
      <c r="B54">
        <v>7.3583333333333343</v>
      </c>
    </row>
    <row r="55" spans="1:2" x14ac:dyDescent="0.25">
      <c r="A55" s="7">
        <v>2014</v>
      </c>
      <c r="B55">
        <v>6.1583333333333341</v>
      </c>
    </row>
    <row r="56" spans="1:2" x14ac:dyDescent="0.25">
      <c r="A56" s="7">
        <v>2015</v>
      </c>
      <c r="B56">
        <v>5.2750000000000004</v>
      </c>
    </row>
    <row r="57" spans="1:2" x14ac:dyDescent="0.25">
      <c r="A57" s="7">
        <v>2016</v>
      </c>
      <c r="B57">
        <v>4.875</v>
      </c>
    </row>
    <row r="58" spans="1:2" x14ac:dyDescent="0.25">
      <c r="A58" s="7">
        <v>2017</v>
      </c>
      <c r="B58">
        <v>4.3583333333333334</v>
      </c>
    </row>
    <row r="59" spans="1:2" x14ac:dyDescent="0.25">
      <c r="A59" s="7">
        <v>2018</v>
      </c>
      <c r="B59">
        <v>3.8916666666666662</v>
      </c>
    </row>
    <row r="60" spans="1:2" x14ac:dyDescent="0.25">
      <c r="A60" s="7">
        <v>2019</v>
      </c>
      <c r="B60">
        <v>3.6750000000000003</v>
      </c>
    </row>
    <row r="61" spans="1:2" x14ac:dyDescent="0.25">
      <c r="A61" s="7">
        <v>2020</v>
      </c>
      <c r="B61">
        <v>8.0916666666666686</v>
      </c>
    </row>
    <row r="62" spans="1:2" x14ac:dyDescent="0.25">
      <c r="A62" s="7">
        <v>2021</v>
      </c>
      <c r="B62">
        <v>5.3583333333333343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2379-453B-4A23-88CD-57091111596F}">
  <dimension ref="A1:D61"/>
  <sheetViews>
    <sheetView topLeftCell="A35" workbookViewId="0">
      <selection activeCell="B1" sqref="B1:B61"/>
    </sheetView>
  </sheetViews>
  <sheetFormatPr defaultRowHeight="15" x14ac:dyDescent="0.25"/>
  <cols>
    <col min="4" max="4" width="43" bestFit="1" customWidth="1"/>
  </cols>
  <sheetData>
    <row r="1" spans="1:4" x14ac:dyDescent="0.25">
      <c r="A1" t="s">
        <v>542</v>
      </c>
      <c r="B1" s="5">
        <v>1.4579759862778601</v>
      </c>
      <c r="D1" s="6" t="s">
        <v>604</v>
      </c>
    </row>
    <row r="2" spans="1:4" x14ac:dyDescent="0.25">
      <c r="A2" t="s">
        <v>543</v>
      </c>
      <c r="B2" s="5">
        <v>1.07072414764723</v>
      </c>
      <c r="D2" s="6" t="s">
        <v>603</v>
      </c>
    </row>
    <row r="3" spans="1:4" x14ac:dyDescent="0.25">
      <c r="A3" t="s">
        <v>544</v>
      </c>
      <c r="B3" s="5">
        <v>1.1987733482018501</v>
      </c>
    </row>
    <row r="4" spans="1:4" x14ac:dyDescent="0.25">
      <c r="A4" t="s">
        <v>545</v>
      </c>
      <c r="B4" s="5">
        <v>1.2396694214876001</v>
      </c>
    </row>
    <row r="5" spans="1:4" x14ac:dyDescent="0.25">
      <c r="A5" t="s">
        <v>546</v>
      </c>
      <c r="B5" s="5">
        <v>1.27891156462583</v>
      </c>
    </row>
    <row r="6" spans="1:4" x14ac:dyDescent="0.25">
      <c r="A6" t="s">
        <v>547</v>
      </c>
      <c r="B6" s="5">
        <v>1.5851692638366901</v>
      </c>
    </row>
    <row r="7" spans="1:4" x14ac:dyDescent="0.25">
      <c r="A7" t="s">
        <v>548</v>
      </c>
      <c r="B7" s="5">
        <v>3.0150753768843899</v>
      </c>
    </row>
    <row r="8" spans="1:4" x14ac:dyDescent="0.25">
      <c r="A8" t="s">
        <v>549</v>
      </c>
      <c r="B8" s="5">
        <v>2.7727856225930698</v>
      </c>
    </row>
    <row r="9" spans="1:4" x14ac:dyDescent="0.25">
      <c r="A9" t="s">
        <v>550</v>
      </c>
      <c r="B9" s="5">
        <v>4.2717961528853401</v>
      </c>
    </row>
    <row r="10" spans="1:4" x14ac:dyDescent="0.25">
      <c r="A10" t="s">
        <v>551</v>
      </c>
      <c r="B10" s="5">
        <v>5.4623862002874999</v>
      </c>
    </row>
    <row r="11" spans="1:4" x14ac:dyDescent="0.25">
      <c r="A11" t="s">
        <v>552</v>
      </c>
      <c r="B11" s="5">
        <v>5.8382553384825302</v>
      </c>
    </row>
    <row r="12" spans="1:4" x14ac:dyDescent="0.25">
      <c r="A12" t="s">
        <v>553</v>
      </c>
      <c r="B12" s="5">
        <v>4.2927666881304498</v>
      </c>
    </row>
    <row r="13" spans="1:4" x14ac:dyDescent="0.25">
      <c r="A13" t="s">
        <v>554</v>
      </c>
      <c r="B13" s="5">
        <v>3.2722782465528302</v>
      </c>
    </row>
    <row r="14" spans="1:4" x14ac:dyDescent="0.25">
      <c r="A14" t="s">
        <v>555</v>
      </c>
      <c r="B14" s="5">
        <v>6.1777600637704104</v>
      </c>
    </row>
    <row r="15" spans="1:4" x14ac:dyDescent="0.25">
      <c r="A15" t="s">
        <v>556</v>
      </c>
      <c r="B15" s="5">
        <v>11.0548048048048</v>
      </c>
    </row>
    <row r="16" spans="1:4" x14ac:dyDescent="0.25">
      <c r="A16" t="s">
        <v>557</v>
      </c>
      <c r="B16" s="5">
        <v>9.14314686496534</v>
      </c>
    </row>
    <row r="17" spans="1:2" x14ac:dyDescent="0.25">
      <c r="A17" t="s">
        <v>558</v>
      </c>
      <c r="B17" s="5">
        <v>5.7448126354908498</v>
      </c>
    </row>
    <row r="18" spans="1:2" x14ac:dyDescent="0.25">
      <c r="A18" t="s">
        <v>559</v>
      </c>
      <c r="B18" s="5">
        <v>6.5016839947283902</v>
      </c>
    </row>
    <row r="19" spans="1:2" x14ac:dyDescent="0.25">
      <c r="A19" t="s">
        <v>560</v>
      </c>
      <c r="B19" s="5">
        <v>7.6309638388560197</v>
      </c>
    </row>
    <row r="20" spans="1:2" x14ac:dyDescent="0.25">
      <c r="A20" t="s">
        <v>561</v>
      </c>
      <c r="B20" s="5">
        <v>11.2544711292795</v>
      </c>
    </row>
    <row r="21" spans="1:2" x14ac:dyDescent="0.25">
      <c r="A21" t="s">
        <v>562</v>
      </c>
      <c r="B21" s="5">
        <v>13.549201974968399</v>
      </c>
    </row>
    <row r="22" spans="1:2" x14ac:dyDescent="0.25">
      <c r="A22" t="s">
        <v>563</v>
      </c>
      <c r="B22" s="5">
        <v>10.3347153402771</v>
      </c>
    </row>
    <row r="23" spans="1:2" x14ac:dyDescent="0.25">
      <c r="A23" t="s">
        <v>564</v>
      </c>
      <c r="B23" s="5">
        <v>6.1314270002749396</v>
      </c>
    </row>
    <row r="24" spans="1:2" x14ac:dyDescent="0.25">
      <c r="A24" t="s">
        <v>565</v>
      </c>
      <c r="B24" s="5">
        <v>3.2124352331606301</v>
      </c>
    </row>
    <row r="25" spans="1:2" x14ac:dyDescent="0.25">
      <c r="A25" t="s">
        <v>566</v>
      </c>
      <c r="B25" s="5">
        <v>4.3005354752342697</v>
      </c>
    </row>
    <row r="26" spans="1:2" x14ac:dyDescent="0.25">
      <c r="A26" t="s">
        <v>567</v>
      </c>
      <c r="B26" s="5">
        <v>3.5456441520936899</v>
      </c>
    </row>
    <row r="27" spans="1:2" x14ac:dyDescent="0.25">
      <c r="A27" t="s">
        <v>568</v>
      </c>
      <c r="B27" s="5">
        <v>1.8980477223427501</v>
      </c>
    </row>
    <row r="28" spans="1:2" x14ac:dyDescent="0.25">
      <c r="A28" t="s">
        <v>569</v>
      </c>
      <c r="B28" s="5">
        <v>3.6645632175169101</v>
      </c>
    </row>
    <row r="29" spans="1:2" x14ac:dyDescent="0.25">
      <c r="A29" t="s">
        <v>570</v>
      </c>
      <c r="B29" s="5">
        <v>4.0777411074440799</v>
      </c>
    </row>
    <row r="30" spans="1:2" x14ac:dyDescent="0.25">
      <c r="A30" t="s">
        <v>571</v>
      </c>
      <c r="B30" s="5">
        <v>4.8270030300894904</v>
      </c>
    </row>
    <row r="31" spans="1:2" x14ac:dyDescent="0.25">
      <c r="A31" t="s">
        <v>572</v>
      </c>
      <c r="B31" s="5">
        <v>5.3979564399032203</v>
      </c>
    </row>
    <row r="32" spans="1:2" x14ac:dyDescent="0.25">
      <c r="A32" t="s">
        <v>573</v>
      </c>
      <c r="B32" s="5">
        <v>4.2349639645385304</v>
      </c>
    </row>
    <row r="33" spans="1:2" x14ac:dyDescent="0.25">
      <c r="A33" t="s">
        <v>574</v>
      </c>
      <c r="B33" s="5">
        <v>3.0288196781496999</v>
      </c>
    </row>
    <row r="34" spans="1:2" x14ac:dyDescent="0.25">
      <c r="A34" t="s">
        <v>575</v>
      </c>
      <c r="B34" s="5">
        <v>2.9516569663855399</v>
      </c>
    </row>
    <row r="35" spans="1:2" x14ac:dyDescent="0.25">
      <c r="A35" t="s">
        <v>576</v>
      </c>
      <c r="B35" s="5">
        <v>2.6074415921546001</v>
      </c>
    </row>
    <row r="36" spans="1:2" x14ac:dyDescent="0.25">
      <c r="A36" t="s">
        <v>577</v>
      </c>
      <c r="B36" s="5">
        <v>2.8054196885365501</v>
      </c>
    </row>
    <row r="37" spans="1:2" x14ac:dyDescent="0.25">
      <c r="A37" t="s">
        <v>578</v>
      </c>
      <c r="B37" s="5">
        <v>2.9312041999343998</v>
      </c>
    </row>
    <row r="38" spans="1:2" x14ac:dyDescent="0.25">
      <c r="A38" t="s">
        <v>579</v>
      </c>
      <c r="B38" s="5">
        <v>2.33768993730741</v>
      </c>
    </row>
    <row r="39" spans="1:2" x14ac:dyDescent="0.25">
      <c r="A39" t="s">
        <v>580</v>
      </c>
      <c r="B39" s="5">
        <v>1.5522790987436199</v>
      </c>
    </row>
    <row r="40" spans="1:2" x14ac:dyDescent="0.25">
      <c r="A40" t="s">
        <v>581</v>
      </c>
      <c r="B40" s="5">
        <v>2.1880271969735801</v>
      </c>
    </row>
    <row r="41" spans="1:2" x14ac:dyDescent="0.25">
      <c r="A41" t="s">
        <v>582</v>
      </c>
      <c r="B41" s="5">
        <v>3.3768572714993499</v>
      </c>
    </row>
    <row r="42" spans="1:2" x14ac:dyDescent="0.25">
      <c r="A42" t="s">
        <v>583</v>
      </c>
      <c r="B42" s="5">
        <v>2.8261711188540199</v>
      </c>
    </row>
    <row r="43" spans="1:2" x14ac:dyDescent="0.25">
      <c r="A43" t="s">
        <v>584</v>
      </c>
      <c r="B43" s="5">
        <v>1.5860316265060299</v>
      </c>
    </row>
    <row r="44" spans="1:2" x14ac:dyDescent="0.25">
      <c r="A44" t="s">
        <v>585</v>
      </c>
      <c r="B44" s="5">
        <v>2.2700949733611302</v>
      </c>
    </row>
    <row r="45" spans="1:2" x14ac:dyDescent="0.25">
      <c r="A45" t="s">
        <v>586</v>
      </c>
      <c r="B45" s="5">
        <v>2.67723669309173</v>
      </c>
    </row>
    <row r="46" spans="1:2" x14ac:dyDescent="0.25">
      <c r="A46" t="s">
        <v>587</v>
      </c>
      <c r="B46" s="5">
        <v>3.3927468454954699</v>
      </c>
    </row>
    <row r="47" spans="1:2" x14ac:dyDescent="0.25">
      <c r="A47" t="s">
        <v>588</v>
      </c>
      <c r="B47" s="5">
        <v>3.2259441007040701</v>
      </c>
    </row>
    <row r="48" spans="1:2" x14ac:dyDescent="0.25">
      <c r="A48" t="s">
        <v>589</v>
      </c>
      <c r="B48" s="5">
        <v>2.8526724815013602</v>
      </c>
    </row>
    <row r="49" spans="1:2" x14ac:dyDescent="0.25">
      <c r="A49" t="s">
        <v>590</v>
      </c>
      <c r="B49" s="5">
        <v>3.8391002966510102</v>
      </c>
    </row>
    <row r="50" spans="1:2" x14ac:dyDescent="0.25">
      <c r="A50" t="s">
        <v>591</v>
      </c>
      <c r="B50" s="5">
        <v>-0.35554626629975</v>
      </c>
    </row>
    <row r="51" spans="1:2" x14ac:dyDescent="0.25">
      <c r="A51" t="s">
        <v>592</v>
      </c>
      <c r="B51" s="5">
        <v>1.64004344238989</v>
      </c>
    </row>
    <row r="52" spans="1:2" x14ac:dyDescent="0.25">
      <c r="A52" t="s">
        <v>593</v>
      </c>
      <c r="B52" s="5">
        <v>3.1568415686220601</v>
      </c>
    </row>
    <row r="53" spans="1:2" x14ac:dyDescent="0.25">
      <c r="A53" t="s">
        <v>594</v>
      </c>
      <c r="B53" s="5">
        <v>2.0693372652605899</v>
      </c>
    </row>
    <row r="54" spans="1:2" x14ac:dyDescent="0.25">
      <c r="A54" t="s">
        <v>595</v>
      </c>
      <c r="B54" s="5">
        <v>1.46483265562714</v>
      </c>
    </row>
    <row r="55" spans="1:2" x14ac:dyDescent="0.25">
      <c r="A55" t="s">
        <v>596</v>
      </c>
      <c r="B55" s="5">
        <v>1.62222297740821</v>
      </c>
    </row>
    <row r="56" spans="1:2" x14ac:dyDescent="0.25">
      <c r="A56" t="s">
        <v>597</v>
      </c>
      <c r="B56" s="5">
        <v>0.118627135552435</v>
      </c>
    </row>
    <row r="57" spans="1:2" x14ac:dyDescent="0.25">
      <c r="A57" t="s">
        <v>598</v>
      </c>
      <c r="B57" s="5">
        <v>1.26158320570537</v>
      </c>
    </row>
    <row r="58" spans="1:2" x14ac:dyDescent="0.25">
      <c r="A58" t="s">
        <v>599</v>
      </c>
      <c r="B58" s="5">
        <v>2.1301100036596301</v>
      </c>
    </row>
    <row r="59" spans="1:2" x14ac:dyDescent="0.25">
      <c r="A59" t="s">
        <v>600</v>
      </c>
      <c r="B59" s="5">
        <v>2.4425832969281802</v>
      </c>
    </row>
    <row r="60" spans="1:2" x14ac:dyDescent="0.25">
      <c r="A60" t="s">
        <v>601</v>
      </c>
      <c r="B60" s="5">
        <v>1.81221007526015</v>
      </c>
    </row>
    <row r="61" spans="1:2" x14ac:dyDescent="0.25">
      <c r="A61" t="s">
        <v>602</v>
      </c>
      <c r="B61" s="5">
        <v>1.23358439630637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8A4E-26BA-444B-8A01-9E821BA6E4D4}">
  <dimension ref="A1:D61"/>
  <sheetViews>
    <sheetView workbookViewId="0">
      <selection activeCell="O27" sqref="O27"/>
    </sheetView>
  </sheetViews>
  <sheetFormatPr defaultRowHeight="15" x14ac:dyDescent="0.25"/>
  <cols>
    <col min="4" max="4" width="32" bestFit="1" customWidth="1"/>
  </cols>
  <sheetData>
    <row r="1" spans="1:4" x14ac:dyDescent="0.25">
      <c r="A1" t="s">
        <v>542</v>
      </c>
      <c r="B1" s="5"/>
      <c r="D1" s="6" t="s">
        <v>605</v>
      </c>
    </row>
    <row r="2" spans="1:4" x14ac:dyDescent="0.25">
      <c r="A2" t="s">
        <v>543</v>
      </c>
      <c r="B2" s="5">
        <v>3.1078848748443324</v>
      </c>
      <c r="D2" s="6" t="s">
        <v>603</v>
      </c>
    </row>
    <row r="3" spans="1:4" x14ac:dyDescent="0.25">
      <c r="A3" t="s">
        <v>544</v>
      </c>
      <c r="B3" s="5">
        <v>3.2153459758719096</v>
      </c>
    </row>
    <row r="4" spans="1:4" x14ac:dyDescent="0.25">
      <c r="A4" t="s">
        <v>545</v>
      </c>
      <c r="B4" s="5">
        <v>3.3748822424051492</v>
      </c>
    </row>
    <row r="5" spans="1:4" x14ac:dyDescent="0.25">
      <c r="A5" t="s">
        <v>546</v>
      </c>
      <c r="B5" s="5">
        <v>2.9516689997086836</v>
      </c>
    </row>
    <row r="6" spans="1:4" x14ac:dyDescent="0.25">
      <c r="A6" t="s">
        <v>547</v>
      </c>
      <c r="B6" s="5">
        <v>2.5659131262603663</v>
      </c>
    </row>
    <row r="7" spans="1:4" x14ac:dyDescent="0.25">
      <c r="A7" t="s">
        <v>548</v>
      </c>
      <c r="B7" s="5">
        <v>2.6494206288346169</v>
      </c>
    </row>
    <row r="8" spans="1:4" x14ac:dyDescent="0.25">
      <c r="A8" t="s">
        <v>549</v>
      </c>
      <c r="B8" s="5">
        <v>2.4062270318363317</v>
      </c>
    </row>
    <row r="9" spans="1:4" x14ac:dyDescent="0.25">
      <c r="A9" t="s">
        <v>550</v>
      </c>
      <c r="B9" s="5">
        <v>1.8639112466839627</v>
      </c>
    </row>
    <row r="10" spans="1:4" x14ac:dyDescent="0.25">
      <c r="A10" t="s">
        <v>551</v>
      </c>
      <c r="B10" s="5">
        <v>2.8517733642187313</v>
      </c>
    </row>
    <row r="11" spans="1:4" x14ac:dyDescent="0.25">
      <c r="A11" t="s">
        <v>552</v>
      </c>
      <c r="B11" s="5">
        <v>2.1854000083906242</v>
      </c>
    </row>
    <row r="12" spans="1:4" x14ac:dyDescent="0.25">
      <c r="A12" t="s">
        <v>553</v>
      </c>
      <c r="B12" s="5">
        <v>0.62260495720725018</v>
      </c>
    </row>
    <row r="13" spans="1:4" x14ac:dyDescent="0.25">
      <c r="A13" t="s">
        <v>554</v>
      </c>
      <c r="B13" s="5">
        <v>0.88722916425152032</v>
      </c>
    </row>
    <row r="14" spans="1:4" x14ac:dyDescent="0.25">
      <c r="A14" t="s">
        <v>555</v>
      </c>
      <c r="B14" s="5">
        <v>2.4097353414528411</v>
      </c>
    </row>
    <row r="15" spans="1:4" x14ac:dyDescent="0.25">
      <c r="A15" t="s">
        <v>556</v>
      </c>
      <c r="B15" s="5">
        <v>1.6510644581891201</v>
      </c>
    </row>
    <row r="16" spans="1:4" x14ac:dyDescent="0.25">
      <c r="A16" t="s">
        <v>557</v>
      </c>
      <c r="B16" s="5">
        <v>-1.2814191709626459</v>
      </c>
    </row>
    <row r="17" spans="1:2" x14ac:dyDescent="0.25">
      <c r="A17" t="s">
        <v>558</v>
      </c>
      <c r="B17" s="5">
        <v>1.266891656995685</v>
      </c>
    </row>
    <row r="18" spans="1:2" x14ac:dyDescent="0.25">
      <c r="A18" t="s">
        <v>559</v>
      </c>
      <c r="B18" s="5">
        <v>0.57506885291328946</v>
      </c>
    </row>
    <row r="19" spans="1:2" x14ac:dyDescent="0.25">
      <c r="A19" t="s">
        <v>560</v>
      </c>
      <c r="B19" s="5">
        <v>1.889903291745276</v>
      </c>
    </row>
    <row r="20" spans="1:2" x14ac:dyDescent="0.25">
      <c r="A20" t="s">
        <v>561</v>
      </c>
      <c r="B20" s="5">
        <v>4.034547692869352</v>
      </c>
    </row>
    <row r="21" spans="1:2" x14ac:dyDescent="0.25">
      <c r="A21" t="s">
        <v>562</v>
      </c>
      <c r="B21" s="5">
        <v>5.7163904794561962</v>
      </c>
    </row>
    <row r="22" spans="1:2" x14ac:dyDescent="0.25">
      <c r="A22" t="s">
        <v>563</v>
      </c>
      <c r="B22" s="5">
        <v>8.5946197879338655</v>
      </c>
    </row>
    <row r="23" spans="1:2" x14ac:dyDescent="0.25">
      <c r="A23" t="s">
        <v>564</v>
      </c>
      <c r="B23" s="5">
        <v>8.1773474377571684</v>
      </c>
    </row>
    <row r="24" spans="1:2" x14ac:dyDescent="0.25">
      <c r="A24" t="s">
        <v>565</v>
      </c>
      <c r="B24" s="5">
        <v>6.6181602274005984</v>
      </c>
    </row>
    <row r="25" spans="1:2" x14ac:dyDescent="0.25">
      <c r="A25" t="s">
        <v>566</v>
      </c>
      <c r="B25" s="5">
        <v>8.1410881191149755</v>
      </c>
    </row>
    <row r="26" spans="1:2" x14ac:dyDescent="0.25">
      <c r="A26" t="s">
        <v>567</v>
      </c>
      <c r="B26" s="5">
        <v>6.5633265599549508</v>
      </c>
    </row>
    <row r="27" spans="1:2" x14ac:dyDescent="0.25">
      <c r="A27" t="s">
        <v>568</v>
      </c>
      <c r="B27" s="5">
        <v>6.1938602711966499</v>
      </c>
    </row>
    <row r="28" spans="1:2" x14ac:dyDescent="0.25">
      <c r="A28" t="s">
        <v>569</v>
      </c>
      <c r="B28" s="5">
        <v>5.5922379006993097</v>
      </c>
    </row>
    <row r="29" spans="1:2" x14ac:dyDescent="0.25">
      <c r="A29" t="s">
        <v>570</v>
      </c>
      <c r="B29" s="5">
        <v>5.5903821933208091</v>
      </c>
    </row>
    <row r="30" spans="1:2" x14ac:dyDescent="0.25">
      <c r="A30" t="s">
        <v>571</v>
      </c>
      <c r="B30" s="5">
        <v>6.690686934811434</v>
      </c>
    </row>
    <row r="31" spans="1:2" x14ac:dyDescent="0.25">
      <c r="A31" t="s">
        <v>572</v>
      </c>
      <c r="B31" s="5">
        <v>6.0397492002477771</v>
      </c>
    </row>
    <row r="32" spans="1:2" x14ac:dyDescent="0.25">
      <c r="A32" t="s">
        <v>573</v>
      </c>
      <c r="B32" s="5">
        <v>4.9153464824057549</v>
      </c>
    </row>
    <row r="33" spans="1:2" x14ac:dyDescent="0.25">
      <c r="A33" t="s">
        <v>574</v>
      </c>
      <c r="B33" s="5">
        <v>3.8842380380600479</v>
      </c>
    </row>
    <row r="34" spans="1:2" x14ac:dyDescent="0.25">
      <c r="A34" t="s">
        <v>575</v>
      </c>
      <c r="B34" s="5">
        <v>3.545617229591675</v>
      </c>
    </row>
    <row r="35" spans="1:2" x14ac:dyDescent="0.25">
      <c r="A35" t="s">
        <v>576</v>
      </c>
      <c r="B35" s="5">
        <v>4.8983099543620003</v>
      </c>
    </row>
    <row r="36" spans="1:2" x14ac:dyDescent="0.25">
      <c r="A36" t="s">
        <v>577</v>
      </c>
      <c r="B36" s="5">
        <v>6.5939963828891042</v>
      </c>
    </row>
    <row r="37" spans="1:2" x14ac:dyDescent="0.25">
      <c r="A37" t="s">
        <v>578</v>
      </c>
      <c r="B37" s="5">
        <v>6.3240737091316417</v>
      </c>
    </row>
    <row r="38" spans="1:2" x14ac:dyDescent="0.25">
      <c r="A38" t="s">
        <v>579</v>
      </c>
      <c r="B38" s="5">
        <v>6.5366149880425768</v>
      </c>
    </row>
    <row r="39" spans="1:2" x14ac:dyDescent="0.25">
      <c r="A39" t="s">
        <v>580</v>
      </c>
      <c r="B39" s="5">
        <v>7.1481919123237034</v>
      </c>
    </row>
    <row r="40" spans="1:2" x14ac:dyDescent="0.25">
      <c r="A40" t="s">
        <v>581</v>
      </c>
      <c r="B40" s="5">
        <v>6.4571348015228969</v>
      </c>
    </row>
    <row r="41" spans="1:2" x14ac:dyDescent="0.25">
      <c r="A41" t="s">
        <v>582</v>
      </c>
      <c r="B41" s="5">
        <v>6.8448441875513852</v>
      </c>
    </row>
    <row r="42" spans="1:2" x14ac:dyDescent="0.25">
      <c r="A42" t="s">
        <v>583</v>
      </c>
      <c r="B42" s="5">
        <v>4.6267568639642054</v>
      </c>
    </row>
    <row r="43" spans="1:2" x14ac:dyDescent="0.25">
      <c r="A43" t="s">
        <v>584</v>
      </c>
      <c r="B43" s="5">
        <v>3.0450711845862806</v>
      </c>
    </row>
    <row r="44" spans="1:2" x14ac:dyDescent="0.25">
      <c r="A44" t="s">
        <v>585</v>
      </c>
      <c r="B44" s="5">
        <v>2.2241011231028165</v>
      </c>
    </row>
    <row r="45" spans="1:2" x14ac:dyDescent="0.25">
      <c r="A45" t="s">
        <v>586</v>
      </c>
      <c r="B45" s="5">
        <v>1.6045889357625278</v>
      </c>
    </row>
    <row r="46" spans="1:2" x14ac:dyDescent="0.25">
      <c r="A46" t="s">
        <v>587</v>
      </c>
      <c r="B46" s="5">
        <v>2.9813567741558691</v>
      </c>
    </row>
    <row r="47" spans="1:2" x14ac:dyDescent="0.25">
      <c r="A47" t="s">
        <v>588</v>
      </c>
      <c r="B47" s="5">
        <v>4.7864476575007746</v>
      </c>
    </row>
    <row r="48" spans="1:2" x14ac:dyDescent="0.25">
      <c r="A48" t="s">
        <v>589</v>
      </c>
      <c r="B48" s="5">
        <v>5.2234058415162234</v>
      </c>
    </row>
    <row r="49" spans="1:2" x14ac:dyDescent="0.25">
      <c r="A49" t="s">
        <v>590</v>
      </c>
      <c r="B49" s="5">
        <v>3.0824113365199532</v>
      </c>
    </row>
    <row r="50" spans="1:2" x14ac:dyDescent="0.25">
      <c r="A50" t="s">
        <v>591</v>
      </c>
      <c r="B50" s="5">
        <v>2.46882889478265</v>
      </c>
    </row>
    <row r="51" spans="1:2" x14ac:dyDescent="0.25">
      <c r="A51" t="s">
        <v>592</v>
      </c>
      <c r="B51" s="5">
        <v>2.0607367106275563</v>
      </c>
    </row>
    <row r="52" spans="1:2" x14ac:dyDescent="0.25">
      <c r="A52" t="s">
        <v>593</v>
      </c>
      <c r="B52" s="5">
        <v>1.137338319216598</v>
      </c>
    </row>
    <row r="53" spans="1:2" x14ac:dyDescent="0.25">
      <c r="A53" t="s">
        <v>594</v>
      </c>
      <c r="B53" s="5">
        <v>1.3070831128013138</v>
      </c>
    </row>
    <row r="54" spans="1:2" x14ac:dyDescent="0.25">
      <c r="A54" t="s">
        <v>595</v>
      </c>
      <c r="B54" s="5">
        <v>1.4692992505120934</v>
      </c>
    </row>
    <row r="55" spans="1:2" x14ac:dyDescent="0.25">
      <c r="A55" t="s">
        <v>596</v>
      </c>
      <c r="B55" s="5">
        <v>1.3747421708563503</v>
      </c>
    </row>
    <row r="56" spans="1:2" x14ac:dyDescent="0.25">
      <c r="A56" t="s">
        <v>597</v>
      </c>
      <c r="B56" s="5">
        <v>2.2856964874152945</v>
      </c>
    </row>
    <row r="57" spans="1:2" x14ac:dyDescent="0.25">
      <c r="A57" t="s">
        <v>598</v>
      </c>
      <c r="B57" s="5">
        <v>2.4368507047340948</v>
      </c>
    </row>
    <row r="58" spans="1:2" x14ac:dyDescent="0.25">
      <c r="A58" t="s">
        <v>599</v>
      </c>
      <c r="B58" s="5">
        <v>2.1756942653314506</v>
      </c>
    </row>
    <row r="59" spans="1:2" x14ac:dyDescent="0.25">
      <c r="A59" t="s">
        <v>600</v>
      </c>
      <c r="B59" s="5">
        <v>2.4444937199978645</v>
      </c>
    </row>
    <row r="60" spans="1:2" x14ac:dyDescent="0.25">
      <c r="A60" t="s">
        <v>601</v>
      </c>
      <c r="B60" s="5">
        <v>3.436010468852527</v>
      </c>
    </row>
    <row r="61" spans="1:2" x14ac:dyDescent="0.25">
      <c r="A61" t="s">
        <v>602</v>
      </c>
      <c r="B61" s="5">
        <v>2.3111114166383859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Data</vt:lpstr>
      <vt:lpstr>Regression Outputs</vt:lpstr>
      <vt:lpstr>NEW REG TOTAL CRIME</vt:lpstr>
      <vt:lpstr>NEW REG VIOLENT CRIME</vt:lpstr>
      <vt:lpstr>LAST REG Violent Crime</vt:lpstr>
      <vt:lpstr>NEW REG PROPERTY CRIME</vt:lpstr>
      <vt:lpstr>Crime</vt:lpstr>
      <vt:lpstr>GDP Per Capita Growth</vt:lpstr>
      <vt:lpstr>Unemployment Rate</vt:lpstr>
      <vt:lpstr>Inflation Rate</vt:lpstr>
      <vt:lpstr>Interest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Perez</dc:creator>
  <cp:lastModifiedBy>Ryan Perez</cp:lastModifiedBy>
  <dcterms:created xsi:type="dcterms:W3CDTF">2022-03-30T17:33:15Z</dcterms:created>
  <dcterms:modified xsi:type="dcterms:W3CDTF">2022-04-09T00:06:54Z</dcterms:modified>
</cp:coreProperties>
</file>