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hdi\Downloads\"/>
    </mc:Choice>
  </mc:AlternateContent>
  <xr:revisionPtr revIDLastSave="0" documentId="13_ncr:1_{911AA125-700F-4FFA-8F2D-CFF05A09D6D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ales_base_product" sheetId="7" r:id="rId1"/>
    <sheet name="profit_base_discont" sheetId="8" r:id="rId2"/>
    <sheet name="sales_base_city" sheetId="9" r:id="rId3"/>
    <sheet name="sells_base_time" sheetId="10" r:id="rId4"/>
    <sheet name="top_seller" sheetId="11" r:id="rId5"/>
    <sheet name="Sheet1" sheetId="1" r:id="rId6"/>
  </sheets>
  <calcPr calcId="181029"/>
  <pivotCaches>
    <pivotCache cacheId="24" r:id="rId7"/>
  </pivotCaches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G206" i="1"/>
  <c r="J206" i="1"/>
  <c r="K206" i="1" l="1"/>
</calcChain>
</file>

<file path=xl/sharedStrings.xml><?xml version="1.0" encoding="utf-8"?>
<sst xmlns="http://schemas.openxmlformats.org/spreadsheetml/2006/main" count="1330" uniqueCount="322">
  <si>
    <t>تاریخ</t>
  </si>
  <si>
    <t>کد سفارش</t>
  </si>
  <si>
    <t>شهر</t>
  </si>
  <si>
    <t>فروشنده</t>
  </si>
  <si>
    <t>محصول</t>
  </si>
  <si>
    <t>دسته‌بندی</t>
  </si>
  <si>
    <t>تعداد</t>
  </si>
  <si>
    <t>قیمت واحد</t>
  </si>
  <si>
    <t>تخفیف</t>
  </si>
  <si>
    <t>سود</t>
  </si>
  <si>
    <t>2024/04/25</t>
  </si>
  <si>
    <t>2024/05/15</t>
  </si>
  <si>
    <t>2024/04/14</t>
  </si>
  <si>
    <t>2024/05/01</t>
  </si>
  <si>
    <t>2024/04/27</t>
  </si>
  <si>
    <t>2024/04/03</t>
  </si>
  <si>
    <t>2024/04/05</t>
  </si>
  <si>
    <t>2024/06/05</t>
  </si>
  <si>
    <t>2024/06/17</t>
  </si>
  <si>
    <t>2024/04/28</t>
  </si>
  <si>
    <t>2024/06/14</t>
  </si>
  <si>
    <t>2024/05/29</t>
  </si>
  <si>
    <t>2024/05/20</t>
  </si>
  <si>
    <t>2024/04/04</t>
  </si>
  <si>
    <t>2024/04/30</t>
  </si>
  <si>
    <t>2024/05/30</t>
  </si>
  <si>
    <t>2024/04/23</t>
  </si>
  <si>
    <t>2024/05/16</t>
  </si>
  <si>
    <t>2024/06/11</t>
  </si>
  <si>
    <t>2024/05/12</t>
  </si>
  <si>
    <t>2024/06/03</t>
  </si>
  <si>
    <t>2024/03/20</t>
  </si>
  <si>
    <t>2024/03/23</t>
  </si>
  <si>
    <t>2024/05/13</t>
  </si>
  <si>
    <t>2024/04/07</t>
  </si>
  <si>
    <t>2024/04/17</t>
  </si>
  <si>
    <t>2024/03/28</t>
  </si>
  <si>
    <t>2024/05/06</t>
  </si>
  <si>
    <t>2024/03/25</t>
  </si>
  <si>
    <t>2024/04/29</t>
  </si>
  <si>
    <t>2024/05/25</t>
  </si>
  <si>
    <t>2024/03/27</t>
  </si>
  <si>
    <t>2024/05/17</t>
  </si>
  <si>
    <t>2024/03/21</t>
  </si>
  <si>
    <t>2024/03/24</t>
  </si>
  <si>
    <t>2024/04/12</t>
  </si>
  <si>
    <t>2024/04/20</t>
  </si>
  <si>
    <t>2024/04/26</t>
  </si>
  <si>
    <t>2024/05/08</t>
  </si>
  <si>
    <t>2024/06/10</t>
  </si>
  <si>
    <t>2024/05/04</t>
  </si>
  <si>
    <t>2024/05/07</t>
  </si>
  <si>
    <t>2024/05/26</t>
  </si>
  <si>
    <t>2024/06/01</t>
  </si>
  <si>
    <t>2024/05/11</t>
  </si>
  <si>
    <t>2024/03/30</t>
  </si>
  <si>
    <t>2024/06/12</t>
  </si>
  <si>
    <t>2024/04/11</t>
  </si>
  <si>
    <t>2024/04/02</t>
  </si>
  <si>
    <t>2024/06/07</t>
  </si>
  <si>
    <t>2024/06/02</t>
  </si>
  <si>
    <t>2024/06/15</t>
  </si>
  <si>
    <t>2024/03/31</t>
  </si>
  <si>
    <t>2024/06/09</t>
  </si>
  <si>
    <t>2024/05/14</t>
  </si>
  <si>
    <t>2024/04/18</t>
  </si>
  <si>
    <t>2024/05/28</t>
  </si>
  <si>
    <t>2024/06/18</t>
  </si>
  <si>
    <t>2024/05/03</t>
  </si>
  <si>
    <t>2024/05/19</t>
  </si>
  <si>
    <t>2024/06/04</t>
  </si>
  <si>
    <t>2024/04/08</t>
  </si>
  <si>
    <t>2024/03/22</t>
  </si>
  <si>
    <t>2024/05/24</t>
  </si>
  <si>
    <t>2024/03/26</t>
  </si>
  <si>
    <t>2024/04/16</t>
  </si>
  <si>
    <t>2024/04/21</t>
  </si>
  <si>
    <t>2024/05/31</t>
  </si>
  <si>
    <t>2024/04/09</t>
  </si>
  <si>
    <t>2024/04/10</t>
  </si>
  <si>
    <t>2024/04/13</t>
  </si>
  <si>
    <t>2024/05/02</t>
  </si>
  <si>
    <t>2024/04/15</t>
  </si>
  <si>
    <t>2024/06/06</t>
  </si>
  <si>
    <t>2024/04/19</t>
  </si>
  <si>
    <t>2024/03/29</t>
  </si>
  <si>
    <t>2024/06/16</t>
  </si>
  <si>
    <t>2024/05/09</t>
  </si>
  <si>
    <t>2024/04/01</t>
  </si>
  <si>
    <t>2024/04/06</t>
  </si>
  <si>
    <t>2024/04/22</t>
  </si>
  <si>
    <t>2024/06/13</t>
  </si>
  <si>
    <t>2024/05/18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</si>
  <si>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</si>
  <si>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</si>
  <si>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</si>
  <si>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</si>
  <si>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</si>
  <si>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</si>
  <si>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</si>
  <si>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</si>
  <si>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</si>
  <si>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</si>
  <si>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</si>
  <si>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</si>
  <si>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</si>
  <si>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</si>
  <si>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</si>
  <si>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</si>
  <si>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</si>
  <si>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</si>
  <si>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</si>
  <si>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</si>
  <si>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</si>
  <si>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</si>
  <si>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</si>
  <si>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</si>
  <si>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</si>
  <si>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</si>
  <si>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</si>
  <si>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</si>
  <si>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</si>
  <si>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</si>
  <si>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</si>
  <si>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</si>
  <si>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</si>
  <si>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</si>
  <si>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</si>
  <si>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</si>
  <si>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</si>
  <si>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</si>
  <si>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</si>
  <si>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</si>
  <si>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</si>
  <si>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</si>
  <si>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</si>
  <si>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</si>
  <si>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</si>
  <si>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</si>
  <si>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</si>
  <si>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</si>
  <si>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</si>
  <si>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</si>
  <si>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</si>
  <si>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</si>
  <si>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</si>
  <si>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</si>
  <si>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</si>
  <si>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</si>
  <si>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</si>
  <si>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</si>
  <si>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</si>
  <si>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</si>
  <si>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</si>
  <si>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</si>
  <si>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</si>
  <si>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</si>
  <si>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</si>
  <si>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</si>
  <si>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</si>
  <si>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</si>
  <si>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</si>
  <si>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</si>
  <si>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</si>
  <si>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</si>
  <si>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</si>
  <si>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</si>
  <si>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</si>
  <si>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</si>
  <si>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</si>
  <si>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</si>
  <si>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</si>
  <si>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</si>
  <si>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</si>
  <si>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</si>
  <si>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</si>
  <si>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</si>
  <si>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</si>
  <si>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</si>
  <si>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</si>
  <si>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</si>
  <si>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</si>
  <si>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</si>
  <si>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</si>
  <si>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</si>
  <si>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</si>
  <si>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</si>
  <si>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</si>
  <si>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</si>
  <si>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</si>
  <si>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</si>
  <si>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</si>
  <si>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</si>
  <si>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</si>
  <si>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</si>
  <si>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</si>
  <si>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</si>
  <si>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</si>
  <si>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</si>
  <si>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</si>
  <si>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</si>
  <si>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</si>
  <si>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</si>
  <si>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</si>
  <si>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</si>
  <si>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</si>
  <si>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</si>
  <si>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</si>
  <si>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</si>
  <si>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</si>
  <si>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</si>
  <si>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</si>
  <si>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</si>
  <si>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</si>
  <si>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</si>
  <si>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</si>
  <si>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</si>
  <si>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</si>
  <si>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</si>
  <si>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</si>
  <si>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</si>
  <si>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</si>
  <si>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</si>
  <si>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</si>
  <si>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</si>
  <si>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</si>
  <si>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</si>
  <si>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</si>
  <si>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</si>
  <si>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</si>
  <si>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</si>
  <si>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</si>
  <si>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</si>
  <si>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</si>
  <si>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</si>
  <si>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</si>
  <si>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</si>
  <si>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</si>
  <si>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</si>
  <si>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</si>
  <si>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</si>
  <si>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</si>
  <si>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</si>
  <si>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</si>
  <si>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</si>
  <si>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</si>
  <si>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</si>
  <si>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</si>
  <si>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</si>
  <si>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</si>
  <si>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</si>
  <si>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</si>
  <si>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</si>
  <si>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</si>
  <si>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</si>
  <si>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</si>
  <si>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</si>
  <si>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</si>
  <si>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</si>
  <si>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</si>
  <si>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</si>
  <si>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</si>
  <si>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</si>
  <si>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</si>
  <si>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</si>
  <si>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</si>
  <si>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</si>
  <si>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</si>
  <si>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</si>
  <si>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</si>
  <si>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</si>
  <si>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</si>
  <si>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</si>
  <si>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</si>
  <si>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</si>
  <si>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</si>
  <si>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</si>
  <si>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</si>
  <si>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</si>
  <si>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</si>
  <si>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</si>
  <si>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</si>
  <si>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</si>
  <si>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</si>
  <si>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</si>
  <si>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</si>
  <si>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</si>
  <si>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</si>
  <si>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</si>
  <si>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</si>
  <si>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</si>
  <si>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</si>
  <si>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</si>
  <si>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اصفهان</t>
  </si>
  <si>
    <t>مشهد</t>
  </si>
  <si>
    <t>شیراز</t>
  </si>
  <si>
    <t>تهران</t>
  </si>
  <si>
    <t>تبریز</t>
  </si>
  <si>
    <t>فرهاد</t>
  </si>
  <si>
    <t>نازنین</t>
  </si>
  <si>
    <t>رضا</t>
  </si>
  <si>
    <t>مینا</t>
  </si>
  <si>
    <t>علی</t>
  </si>
  <si>
    <t>قهوه‌ساز</t>
  </si>
  <si>
    <t>میز</t>
  </si>
  <si>
    <t>هدفون</t>
  </si>
  <si>
    <t>لپ‌تاپ</t>
  </si>
  <si>
    <t>صندلی</t>
  </si>
  <si>
    <t>گوشی</t>
  </si>
  <si>
    <t>کتاب</t>
  </si>
  <si>
    <t>آشپزخانه</t>
  </si>
  <si>
    <t>خانگی</t>
  </si>
  <si>
    <t>دیجیتال</t>
  </si>
  <si>
    <t>فرهنگی</t>
  </si>
  <si>
    <t>مجموع فروش</t>
  </si>
  <si>
    <t>مجموع</t>
  </si>
  <si>
    <t>Sum of مجموع فروش</t>
  </si>
  <si>
    <t>Row Labels</t>
  </si>
  <si>
    <t>Grand Total</t>
  </si>
  <si>
    <t xml:space="preserve"> </t>
  </si>
  <si>
    <t>Sum of سود</t>
  </si>
  <si>
    <t>top sells at 2024/05/11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</si>
</sst>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5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[تحلیل_فروشگاه.xlsx]sales_base_product!PivotTable7</c:name>
    <c:fmtId val="4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sales_base_product!$B$3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sales_base_product!$A$4:$A$11</c:f>
              <c:strCache>
                <c:ptCount val="7"/>
                <c:pt idx="0">
                  <c:v>صندلی</c:v>
                </c:pt>
                <c:pt idx="1">
                  <c:v>قهوه‌ساز</c:v>
                </c:pt>
                <c:pt idx="2">
                  <c:v>کتاب</c:v>
                </c:pt>
                <c:pt idx="3">
                  <c:v>گوشی</c:v>
                </c:pt>
                <c:pt idx="4">
                  <c:v>لپ‌تاپ</c:v>
                </c:pt>
                <c:pt idx="5">
                  <c:v>میز</c:v>
                </c:pt>
                <c:pt idx="6">
                  <c:v>هدفون</c:v>
                </c:pt>
              </c:strCache>
            </c:strRef>
          </c:cat>
          <c:val>
            <c:numRef>
              <c:f>sales_base_product!$B$4:$B$11</c:f>
              <c:numCache>
                <c:formatCode>#,##0</c:formatCode>
                <c:ptCount val="7"/>
                <c:pt idx="0">
                  <c:v>170640000</c:v>
                </c:pt>
                <c:pt idx="1">
                  <c:v>544600000</c:v>
                </c:pt>
                <c:pt idx="2">
                  <c:v>16222500</c:v>
                </c:pt>
                <c:pt idx="3">
                  <c:v>2817000000</c:v>
                </c:pt>
                <c:pt idx="4">
                  <c:v>4556250000</c:v>
                </c:pt>
                <c:pt idx="5">
                  <c:v>416100000</c:v>
                </c:pt>
                <c:pt idx="6">
                  <c:v>263900000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1-4F25-BFFB-5F9CD91C8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917136"/>
        <c:axId val="1070933936"/>
      </c:barChart>
      <c:catAx>
        <c:axId val="10709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33936"/>
        <c:crosses val="autoZero"/>
        <c:auto val="1"/>
        <c:lblAlgn val="ctr"/>
        <c:lblOffset val="100"/>
        <c:noMultiLvlLbl val="0"/>
      </c:catAx>
      <c:valAx>
        <c:axId val="10709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[تحلیل_فروشگاه.xlsx]profit_base_discont!PivotTable8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profit_base_discont!$B$3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9EA-4CD0-BF38-204F2BF9233D}"/>
              </c:ext>
            </c:extLst>
          </c:dPt>
          <c:dPt>
            <c:idx val="1"/>
            <c:bubble3D val="0"/>
            <c:explosion val="1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EA-4CD0-BF38-204F2BF923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9EA-4CD0-BF38-204F2BF923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EA-4CD0-BF38-204F2BF9233D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09EA-4CD0-BF38-204F2BF9233D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9EA-4CD0-BF38-204F2BF9233D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09EA-4CD0-BF38-204F2BF9233D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9EA-4CD0-BF38-204F2BF92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profit_base_discont!$A$4:$A$8</c:f>
              <c:strCach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strCache>
            </c:strRef>
          </c:cat>
          <c:val>
            <c:numRef>
              <c:f>profit_base_discont!$B$4:$B$8</c:f>
              <c:numCache>
                <c:formatCode>#,##0</c:formatCode>
                <c:ptCount val="4"/>
                <c:pt idx="0">
                  <c:v>1796100000</c:v>
                </c:pt>
                <c:pt idx="1">
                  <c:v>2532937500</c:v>
                </c:pt>
                <c:pt idx="2">
                  <c:v>1958715000</c:v>
                </c:pt>
                <c:pt idx="3">
                  <c:v>2496960000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A-4CD0-BF38-204F2BF9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53961258931389"/>
          <c:y val="0.41996201766138158"/>
          <c:w val="0.11188485355124288"/>
          <c:h val="0.38439167192764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[تحلیل_فروشگاه.xlsx]sales_base_city!PivotTable9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sales_base_city!$B$3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1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99E-416B-A711-FBC1B5A390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sales_base_city!$A$4:$A$9</c:f>
              <c:strCache>
                <c:ptCount val="5"/>
                <c:pt idx="0">
                  <c:v>اصفهان</c:v>
                </c:pt>
                <c:pt idx="1">
                  <c:v>تبریز</c:v>
                </c:pt>
                <c:pt idx="2">
                  <c:v>تهران</c:v>
                </c:pt>
                <c:pt idx="3">
                  <c:v>شیراز</c:v>
                </c:pt>
                <c:pt idx="4">
                  <c:v>مشهد</c:v>
                </c:pt>
              </c:strCache>
            </c:strRef>
          </c:cat>
          <c:val>
            <c:numRef>
              <c:f>sales_base_city!$B$4:$B$9</c:f>
              <c:numCache>
                <c:formatCode>#,##0</c:formatCode>
                <c:ptCount val="5"/>
                <c:pt idx="0">
                  <c:v>3024877500</c:v>
                </c:pt>
                <c:pt idx="1">
                  <c:v>1217992500</c:v>
                </c:pt>
                <c:pt idx="2">
                  <c:v>1457260000</c:v>
                </c:pt>
                <c:pt idx="3">
                  <c:v>1791785000</c:v>
                </c:pt>
                <c:pt idx="4">
                  <c:v>1292797500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E-416B-A711-FBC1B5A39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[تحلیل_فروشگاه.xlsx]sells_base_time!PivotTable10</c:name>
    <c:fmtId val="7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sells_base_time!$B$3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sells_base_time!$A$4:$A$87</c:f>
              <c:strCache>
                <c:ptCount val="83"/>
                <c:pt idx="0">
                  <c:v>2024/03/20</c:v>
                </c:pt>
                <c:pt idx="1">
                  <c:v>2024/03/21</c:v>
                </c:pt>
                <c:pt idx="2">
                  <c:v>2024/03/22</c:v>
                </c:pt>
                <c:pt idx="3">
                  <c:v>2024/03/23</c:v>
                </c:pt>
                <c:pt idx="4">
                  <c:v>2024/03/24</c:v>
                </c:pt>
                <c:pt idx="5">
                  <c:v>2024/03/25</c:v>
                </c:pt>
                <c:pt idx="6">
                  <c:v>2024/03/26</c:v>
                </c:pt>
                <c:pt idx="7">
                  <c:v>2024/03/27</c:v>
                </c:pt>
                <c:pt idx="8">
                  <c:v>2024/03/28</c:v>
                </c:pt>
                <c:pt idx="9">
                  <c:v>2024/03/29</c:v>
                </c:pt>
                <c:pt idx="10">
                  <c:v>2024/03/30</c:v>
                </c:pt>
                <c:pt idx="11">
                  <c:v>2024/03/31</c:v>
                </c:pt>
                <c:pt idx="12">
                  <c:v>2024/04/01</c:v>
                </c:pt>
                <c:pt idx="13">
                  <c:v>2024/04/02</c:v>
                </c:pt>
                <c:pt idx="14">
                  <c:v>2024/04/03</c:v>
                </c:pt>
                <c:pt idx="15">
                  <c:v>2024/04/04</c:v>
                </c:pt>
                <c:pt idx="16">
                  <c:v>2024/04/05</c:v>
                </c:pt>
                <c:pt idx="17">
                  <c:v>2024/04/06</c:v>
                </c:pt>
                <c:pt idx="18">
                  <c:v>2024/04/07</c:v>
                </c:pt>
                <c:pt idx="19">
                  <c:v>2024/04/08</c:v>
                </c:pt>
                <c:pt idx="20">
                  <c:v>2024/04/09</c:v>
                </c:pt>
                <c:pt idx="21">
                  <c:v>2024/04/10</c:v>
                </c:pt>
                <c:pt idx="22">
                  <c:v>2024/04/11</c:v>
                </c:pt>
                <c:pt idx="23">
                  <c:v>2024/04/12</c:v>
                </c:pt>
                <c:pt idx="24">
                  <c:v>2024/04/13</c:v>
                </c:pt>
                <c:pt idx="25">
                  <c:v>2024/04/14</c:v>
                </c:pt>
                <c:pt idx="26">
                  <c:v>2024/04/15</c:v>
                </c:pt>
                <c:pt idx="27">
                  <c:v>2024/04/16</c:v>
                </c:pt>
                <c:pt idx="28">
                  <c:v>2024/04/17</c:v>
                </c:pt>
                <c:pt idx="29">
                  <c:v>2024/04/18</c:v>
                </c:pt>
                <c:pt idx="30">
                  <c:v>2024/04/19</c:v>
                </c:pt>
                <c:pt idx="31">
                  <c:v>2024/04/20</c:v>
                </c:pt>
                <c:pt idx="32">
                  <c:v>2024/04/21</c:v>
                </c:pt>
                <c:pt idx="33">
                  <c:v>2024/04/22</c:v>
                </c:pt>
                <c:pt idx="34">
                  <c:v>2024/04/23</c:v>
                </c:pt>
                <c:pt idx="35">
                  <c:v>2024/04/25</c:v>
                </c:pt>
                <c:pt idx="36">
                  <c:v>2024/04/26</c:v>
                </c:pt>
                <c:pt idx="37">
                  <c:v>2024/04/27</c:v>
                </c:pt>
                <c:pt idx="38">
                  <c:v>2024/04/28</c:v>
                </c:pt>
                <c:pt idx="39">
                  <c:v>2024/04/29</c:v>
                </c:pt>
                <c:pt idx="40">
                  <c:v>2024/04/30</c:v>
                </c:pt>
                <c:pt idx="41">
                  <c:v>2024/05/01</c:v>
                </c:pt>
                <c:pt idx="42">
                  <c:v>2024/05/02</c:v>
                </c:pt>
                <c:pt idx="43">
                  <c:v>2024/05/03</c:v>
                </c:pt>
                <c:pt idx="44">
                  <c:v>2024/05/04</c:v>
                </c:pt>
                <c:pt idx="45">
                  <c:v>2024/05/06</c:v>
                </c:pt>
                <c:pt idx="46">
                  <c:v>2024/05/07</c:v>
                </c:pt>
                <c:pt idx="47">
                  <c:v>2024/05/08</c:v>
                </c:pt>
                <c:pt idx="48">
                  <c:v>2024/05/09</c:v>
                </c:pt>
                <c:pt idx="49">
                  <c:v>2024/05/11</c:v>
                </c:pt>
                <c:pt idx="50">
                  <c:v>2024/05/12</c:v>
                </c:pt>
                <c:pt idx="51">
                  <c:v>2024/05/13</c:v>
                </c:pt>
                <c:pt idx="52">
                  <c:v>2024/05/14</c:v>
                </c:pt>
                <c:pt idx="53">
                  <c:v>2024/05/15</c:v>
                </c:pt>
                <c:pt idx="54">
                  <c:v>2024/05/16</c:v>
                </c:pt>
                <c:pt idx="55">
                  <c:v>2024/05/17</c:v>
                </c:pt>
                <c:pt idx="56">
                  <c:v>2024/05/18</c:v>
                </c:pt>
                <c:pt idx="57">
                  <c:v>2024/05/19</c:v>
                </c:pt>
                <c:pt idx="58">
                  <c:v>2024/05/20</c:v>
                </c:pt>
                <c:pt idx="59">
                  <c:v>2024/05/24</c:v>
                </c:pt>
                <c:pt idx="60">
                  <c:v>2024/05/25</c:v>
                </c:pt>
                <c:pt idx="61">
                  <c:v>2024/05/26</c:v>
                </c:pt>
                <c:pt idx="62">
                  <c:v>2024/05/28</c:v>
                </c:pt>
                <c:pt idx="63">
                  <c:v>2024/05/29</c:v>
                </c:pt>
                <c:pt idx="64">
                  <c:v>2024/05/30</c:v>
                </c:pt>
                <c:pt idx="65">
                  <c:v>2024/05/31</c:v>
                </c:pt>
                <c:pt idx="66">
                  <c:v>2024/06/01</c:v>
                </c:pt>
                <c:pt idx="67">
                  <c:v>2024/06/02</c:v>
                </c:pt>
                <c:pt idx="68">
                  <c:v>2024/06/03</c:v>
                </c:pt>
                <c:pt idx="69">
                  <c:v>2024/06/04</c:v>
                </c:pt>
                <c:pt idx="70">
                  <c:v>2024/06/05</c:v>
                </c:pt>
                <c:pt idx="71">
                  <c:v>2024/06/06</c:v>
                </c:pt>
                <c:pt idx="72">
                  <c:v>2024/06/07</c:v>
                </c:pt>
                <c:pt idx="73">
                  <c:v>2024/06/09</c:v>
                </c:pt>
                <c:pt idx="74">
                  <c:v>2024/06/10</c:v>
                </c:pt>
                <c:pt idx="75">
                  <c:v>2024/06/11</c:v>
                </c:pt>
                <c:pt idx="76">
                  <c:v>2024/06/12</c:v>
                </c:pt>
                <c:pt idx="77">
                  <c:v>2024/06/13</c:v>
                </c:pt>
                <c:pt idx="78">
                  <c:v>2024/06/14</c:v>
                </c:pt>
                <c:pt idx="79">
                  <c:v>2024/06/15</c:v>
                </c:pt>
                <c:pt idx="80">
                  <c:v>2024/06/16</c:v>
                </c:pt>
                <c:pt idx="81">
                  <c:v>2024/06/17</c:v>
                </c:pt>
                <c:pt idx="82">
                  <c:v>2024/06/18</c:v>
                </c:pt>
              </c:strCache>
            </c:strRef>
          </c:cat>
          <c:val>
            <c:numRef>
              <c:f>sells_base_time!$B$4:$B$87</c:f>
              <c:numCache>
                <c:formatCode>#,##0</c:formatCode>
                <c:ptCount val="83"/>
                <c:pt idx="0">
                  <c:v>230300000</c:v>
                </c:pt>
                <c:pt idx="1">
                  <c:v>25785000</c:v>
                </c:pt>
                <c:pt idx="2">
                  <c:v>20400000</c:v>
                </c:pt>
                <c:pt idx="3">
                  <c:v>153000000</c:v>
                </c:pt>
                <c:pt idx="4">
                  <c:v>185950000</c:v>
                </c:pt>
                <c:pt idx="5">
                  <c:v>285000</c:v>
                </c:pt>
                <c:pt idx="6">
                  <c:v>72900000</c:v>
                </c:pt>
                <c:pt idx="7">
                  <c:v>54800000</c:v>
                </c:pt>
                <c:pt idx="8">
                  <c:v>171000000</c:v>
                </c:pt>
                <c:pt idx="9">
                  <c:v>8160000</c:v>
                </c:pt>
                <c:pt idx="10">
                  <c:v>108660000</c:v>
                </c:pt>
                <c:pt idx="11">
                  <c:v>251200000</c:v>
                </c:pt>
                <c:pt idx="12">
                  <c:v>225000000</c:v>
                </c:pt>
                <c:pt idx="13">
                  <c:v>137650000</c:v>
                </c:pt>
                <c:pt idx="14">
                  <c:v>229950000</c:v>
                </c:pt>
                <c:pt idx="15">
                  <c:v>28255000</c:v>
                </c:pt>
                <c:pt idx="16">
                  <c:v>45125000</c:v>
                </c:pt>
                <c:pt idx="17">
                  <c:v>119700000</c:v>
                </c:pt>
                <c:pt idx="18">
                  <c:v>14000000</c:v>
                </c:pt>
                <c:pt idx="19">
                  <c:v>200000000</c:v>
                </c:pt>
                <c:pt idx="20">
                  <c:v>225000000</c:v>
                </c:pt>
                <c:pt idx="21">
                  <c:v>42500000</c:v>
                </c:pt>
                <c:pt idx="22">
                  <c:v>190510000</c:v>
                </c:pt>
                <c:pt idx="23">
                  <c:v>31410000</c:v>
                </c:pt>
                <c:pt idx="24">
                  <c:v>41460000</c:v>
                </c:pt>
                <c:pt idx="25">
                  <c:v>10800000</c:v>
                </c:pt>
                <c:pt idx="26">
                  <c:v>119700000</c:v>
                </c:pt>
                <c:pt idx="27">
                  <c:v>7650000</c:v>
                </c:pt>
                <c:pt idx="28">
                  <c:v>187275000</c:v>
                </c:pt>
                <c:pt idx="29">
                  <c:v>158400000</c:v>
                </c:pt>
                <c:pt idx="30">
                  <c:v>427500</c:v>
                </c:pt>
                <c:pt idx="31">
                  <c:v>26600000</c:v>
                </c:pt>
                <c:pt idx="32">
                  <c:v>149260000</c:v>
                </c:pt>
                <c:pt idx="33">
                  <c:v>17100000</c:v>
                </c:pt>
                <c:pt idx="34">
                  <c:v>143650000</c:v>
                </c:pt>
                <c:pt idx="35">
                  <c:v>55650000</c:v>
                </c:pt>
                <c:pt idx="36">
                  <c:v>162000000</c:v>
                </c:pt>
                <c:pt idx="37">
                  <c:v>129262500</c:v>
                </c:pt>
                <c:pt idx="38">
                  <c:v>441600000</c:v>
                </c:pt>
                <c:pt idx="39">
                  <c:v>219350000</c:v>
                </c:pt>
                <c:pt idx="40">
                  <c:v>35340000</c:v>
                </c:pt>
                <c:pt idx="41">
                  <c:v>12750000</c:v>
                </c:pt>
                <c:pt idx="42">
                  <c:v>1095000</c:v>
                </c:pt>
                <c:pt idx="43">
                  <c:v>832500</c:v>
                </c:pt>
                <c:pt idx="44">
                  <c:v>1200000</c:v>
                </c:pt>
                <c:pt idx="45">
                  <c:v>30020000</c:v>
                </c:pt>
                <c:pt idx="46">
                  <c:v>4265000</c:v>
                </c:pt>
                <c:pt idx="47">
                  <c:v>3080000</c:v>
                </c:pt>
                <c:pt idx="48">
                  <c:v>160200000</c:v>
                </c:pt>
                <c:pt idx="49">
                  <c:v>579715000</c:v>
                </c:pt>
                <c:pt idx="50">
                  <c:v>12650000</c:v>
                </c:pt>
                <c:pt idx="51">
                  <c:v>293200000</c:v>
                </c:pt>
                <c:pt idx="52">
                  <c:v>106715000</c:v>
                </c:pt>
                <c:pt idx="53">
                  <c:v>202630000</c:v>
                </c:pt>
                <c:pt idx="54">
                  <c:v>263290000</c:v>
                </c:pt>
                <c:pt idx="55">
                  <c:v>405000</c:v>
                </c:pt>
                <c:pt idx="56">
                  <c:v>15300000</c:v>
                </c:pt>
                <c:pt idx="57">
                  <c:v>200647500</c:v>
                </c:pt>
                <c:pt idx="58">
                  <c:v>321330000</c:v>
                </c:pt>
                <c:pt idx="59">
                  <c:v>54900000</c:v>
                </c:pt>
                <c:pt idx="60">
                  <c:v>11400000</c:v>
                </c:pt>
                <c:pt idx="61">
                  <c:v>382040000</c:v>
                </c:pt>
                <c:pt idx="62">
                  <c:v>50550000</c:v>
                </c:pt>
                <c:pt idx="63">
                  <c:v>89020000</c:v>
                </c:pt>
                <c:pt idx="64">
                  <c:v>29040000</c:v>
                </c:pt>
                <c:pt idx="65">
                  <c:v>22950000</c:v>
                </c:pt>
                <c:pt idx="66">
                  <c:v>160550000</c:v>
                </c:pt>
                <c:pt idx="67">
                  <c:v>21262500</c:v>
                </c:pt>
                <c:pt idx="68">
                  <c:v>58120000</c:v>
                </c:pt>
                <c:pt idx="69">
                  <c:v>6800000</c:v>
                </c:pt>
                <c:pt idx="70">
                  <c:v>104775000</c:v>
                </c:pt>
                <c:pt idx="71">
                  <c:v>148750000</c:v>
                </c:pt>
                <c:pt idx="72">
                  <c:v>50550000</c:v>
                </c:pt>
                <c:pt idx="73">
                  <c:v>51425000</c:v>
                </c:pt>
                <c:pt idx="74">
                  <c:v>76700000</c:v>
                </c:pt>
                <c:pt idx="75">
                  <c:v>84375000</c:v>
                </c:pt>
                <c:pt idx="76">
                  <c:v>142500000</c:v>
                </c:pt>
                <c:pt idx="77">
                  <c:v>26775000</c:v>
                </c:pt>
                <c:pt idx="78">
                  <c:v>54475000</c:v>
                </c:pt>
                <c:pt idx="79">
                  <c:v>160395000</c:v>
                </c:pt>
                <c:pt idx="80">
                  <c:v>33300000</c:v>
                </c:pt>
                <c:pt idx="81">
                  <c:v>28200000</c:v>
                </c:pt>
                <c:pt idx="82">
                  <c:v>49470000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A-4525-98DC-BB05751B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369184"/>
        <c:axId val="326367264"/>
      </c:lineChart>
      <c:catAx>
        <c:axId val="3263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67264"/>
        <c:crosses val="autoZero"/>
        <c:auto val="1"/>
        <c:lblAlgn val="ctr"/>
        <c:lblOffset val="100"/>
        <c:noMultiLvlLbl val="0"/>
      </c:catAx>
      <c:valAx>
        <c:axId val="3263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[تحلیل_فروشگاه.xlsx]top_seller!PivotTable11</c:name>
    <c:fmtId val="3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top_seller!$B$3</c:f>
              <c:strCache>
                <c:ptCount val="1"/>
                <c:pt idx="0">
                  <c:v>Sum of مجموع فروش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top_seller!$A$4:$A$9</c:f>
              <c:strCache>
                <c:ptCount val="5"/>
                <c:pt idx="0">
                  <c:v>رضا</c:v>
                </c:pt>
                <c:pt idx="1">
                  <c:v>علی</c:v>
                </c:pt>
                <c:pt idx="2">
                  <c:v>فرهاد</c:v>
                </c:pt>
                <c:pt idx="3">
                  <c:v>مینا</c:v>
                </c:pt>
                <c:pt idx="4">
                  <c:v>نازنین</c:v>
                </c:pt>
              </c:strCache>
            </c:strRef>
          </c:cat>
          <c:val>
            <c:numRef>
              <c:f>top_seller!$B$4:$B$9</c:f>
              <c:numCache>
                <c:formatCode>#,##0</c:formatCode>
                <c:ptCount val="5"/>
                <c:pt idx="0">
                  <c:v>1700465000</c:v>
                </c:pt>
                <c:pt idx="1">
                  <c:v>1824575000</c:v>
                </c:pt>
                <c:pt idx="2">
                  <c:v>1689095000</c:v>
                </c:pt>
                <c:pt idx="3">
                  <c:v>2157562500</c:v>
                </c:pt>
                <c:pt idx="4">
                  <c:v>1413015000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E-4FD7-82B4-9F863E803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6917087"/>
        <c:axId val="1251729599"/>
      </c:barChart>
      <c:lineChart>
        <c:grouping val="standard"/>
        <c:varyColors val="0"/>
        <c:ser>
          <c:idx val="1"/>
          <c:order val="1"/>
          <c:tx>
            <c:strRef>
              <c:f>top_seller!$C$3</c:f>
              <c:strCache>
                <c:ptCount val="1"/>
                <c:pt idx="0">
                  <c:v>Sum of سود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top_seller!$A$4:$A$9</c:f>
              <c:strCache>
                <c:ptCount val="5"/>
                <c:pt idx="0">
                  <c:v>رضا</c:v>
                </c:pt>
                <c:pt idx="1">
                  <c:v>علی</c:v>
                </c:pt>
                <c:pt idx="2">
                  <c:v>فرهاد</c:v>
                </c:pt>
                <c:pt idx="3">
                  <c:v>مینا</c:v>
                </c:pt>
                <c:pt idx="4">
                  <c:v>نازنین</c:v>
                </c:pt>
              </c:strCache>
            </c:strRef>
          </c:cat>
          <c:val>
            <c:numRef>
              <c:f>top_seller!$C$4:$C$9</c:f>
              <c:numCache>
                <c:formatCode>#,##0</c:formatCode>
                <c:ptCount val="5"/>
                <c:pt idx="0">
                  <c:v>331468946</c:v>
                </c:pt>
                <c:pt idx="1">
                  <c:v>352885720</c:v>
                </c:pt>
                <c:pt idx="2">
                  <c:v>358570226</c:v>
                </c:pt>
                <c:pt idx="3">
                  <c:v>439735380</c:v>
                </c:pt>
                <c:pt idx="4">
                  <c:v>289862356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E-4FD7-82B4-9F863E803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38496"/>
        <c:axId val="1210738016"/>
      </c:lineChart>
      <c:catAx>
        <c:axId val="123691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29599"/>
        <c:auto val="1"/>
        <c:lblAlgn val="ctr"/>
        <c:lblOffset val="100"/>
        <c:noMultiLvlLbl val="0"/>
      </c:catAx>
      <c:valAx>
        <c:axId val="12517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17087"/>
        <c:crossBetween val="between"/>
      </c:valAx>
      <c:valAx>
        <c:axId val="1210738016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38496"/>
        <c:crosses val="max"/>
        <c:crossBetween val="between"/>
      </c:valAx>
      <c:catAx>
        <c:axId val="1210738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0738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23425</xdr:colOff>
      <xdr:row>1</xdr:row>
      <xdr:rowOff>160256</xdr:rowOff>
    </xdr:from>
    <xdr:to>
      <xdr:col>10</xdr:col>
      <xdr:colOff>328224</xdr:colOff>
      <xdr:row>16</xdr:row>
      <xdr:rowOff>160256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A3378-A07B-0135-515F-EB5C6C854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4950</xdr:colOff>
      <xdr:row>1</xdr:row>
      <xdr:rowOff>179541</xdr:rowOff>
    </xdr:from>
    <xdr:to>
      <xdr:col>10</xdr:col>
      <xdr:colOff>312892</xdr:colOff>
      <xdr:row>16</xdr:row>
      <xdr:rowOff>179541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C4B7D-BFE9-641D-C156-E13974EE1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10</xdr:col>
      <xdr:colOff>304800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B7F76-ECD6-6A33-2F9E-AC39B2D60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40079</xdr:colOff>
      <xdr:row>3</xdr:row>
      <xdr:rowOff>168381</xdr:rowOff>
    </xdr:from>
    <xdr:to>
      <xdr:col>7</xdr:col>
      <xdr:colOff>2474</xdr:colOff>
      <xdr:row>18</xdr:row>
      <xdr:rowOff>168381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332E82-EB40-21DA-FBA2-94841430D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3810</xdr:rowOff>
    </xdr:from>
    <xdr:to>
      <xdr:col>11</xdr:col>
      <xdr:colOff>320040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4C73BD-1CA8-BE90-665C-B7399E8E7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di" refreshedDate="45807.018550347224" createdVersion="8" refreshedVersion="8" minRefreshableVersion="3" recordCount="200" xr:uid="{249FD761-A926-4CBA-A878-5A9B366C29BC}">
  <cacheSource type="worksheet">
    <worksheetSource ref="A1:K201" sheet="Sheet1"/>
  </cacheSource>
  <cacheFields count="11">
    <cacheField name="تاریخ" numFmtId="0">
      <sharedItems count="83">
        <s v="2024/04/25"/>
        <s v="2024/05/15"/>
        <s v="2024/04/14"/>
        <s v="2024/05/01"/>
        <s v="2024/04/27"/>
        <s v="2024/04/03"/>
        <s v="2024/04/05"/>
        <s v="2024/06/05"/>
        <s v="2024/06/17"/>
        <s v="2024/04/28"/>
        <s v="2024/06/14"/>
        <s v="2024/05/29"/>
        <s v="2024/05/20"/>
        <s v="2024/04/04"/>
        <s v="2024/04/30"/>
        <s v="2024/05/30"/>
        <s v="2024/04/23"/>
        <s v="2024/05/16"/>
        <s v="2024/06/11"/>
        <s v="2024/05/12"/>
        <s v="2024/06/03"/>
        <s v="2024/03/20"/>
        <s v="2024/03/23"/>
        <s v="2024/05/13"/>
        <s v="2024/04/07"/>
        <s v="2024/04/17"/>
        <s v="2024/03/28"/>
        <s v="2024/05/06"/>
        <s v="2024/03/25"/>
        <s v="2024/04/29"/>
        <s v="2024/05/25"/>
        <s v="2024/03/27"/>
        <s v="2024/05/17"/>
        <s v="2024/03/21"/>
        <s v="2024/03/24"/>
        <s v="2024/04/12"/>
        <s v="2024/04/20"/>
        <s v="2024/04/26"/>
        <s v="2024/05/08"/>
        <s v="2024/06/10"/>
        <s v="2024/05/04"/>
        <s v="2024/05/07"/>
        <s v="2024/05/26"/>
        <s v="2024/06/01"/>
        <s v="2024/05/11"/>
        <s v="2024/03/30"/>
        <s v="2024/06/12"/>
        <s v="2024/04/11"/>
        <s v="2024/04/02"/>
        <s v="2024/06/07"/>
        <s v="2024/06/02"/>
        <s v="2024/06/15"/>
        <s v="2024/03/31"/>
        <s v="2024/06/09"/>
        <s v="2024/05/14"/>
        <s v="2024/04/18"/>
        <s v="2024/05/28"/>
        <s v="2024/06/18"/>
        <s v="2024/05/03"/>
        <s v="2024/05/19"/>
        <s v="2024/06/04"/>
        <s v="2024/04/08"/>
        <s v="2024/03/22"/>
        <s v="2024/05/24"/>
        <s v="2024/03/26"/>
        <s v="2024/04/16"/>
        <s v="2024/04/21"/>
        <s v="2024/05/31"/>
        <s v="2024/04/09"/>
        <s v="2024/04/10"/>
        <s v="2024/04/13"/>
        <s v="2024/05/02"/>
        <s v="2024/04/15"/>
        <s v="2024/06/06"/>
        <s v="2024/04/19"/>
        <s v="2024/03/29"/>
        <s v="2024/06/16"/>
        <s v="2024/05/09"/>
        <s v="2024/04/01"/>
        <s v="2024/04/06"/>
        <s v="2024/04/22"/>
        <s v="2024/06/13"/>
        <s v="2024/05/18"/>
      </sharedItems>
    </cacheField>
    <cacheField name="کد سفارش" numFmtId="0">
      <sharedItems/>
    </cacheField>
    <cacheField name="شهر" numFmtId="0">
      <sharedItems count="5">
        <s v="اصفهان"/>
        <s v="مشهد"/>
        <s v="شیراز"/>
        <s v="تهران"/>
        <s v="تبریز"/>
      </sharedItems>
    </cacheField>
    <cacheField name="فروشنده" numFmtId="0">
      <sharedItems count="5">
        <s v="فرهاد"/>
        <s v="نازنین"/>
        <s v="رضا"/>
        <s v="مینا"/>
        <s v="علی"/>
      </sharedItems>
    </cacheField>
    <cacheField name="محصول" numFmtId="0">
      <sharedItems count="7">
        <s v="قهوه‌ساز"/>
        <s v="میز"/>
        <s v="هدفون"/>
        <s v="لپ‌تاپ"/>
        <s v="صندلی"/>
        <s v="گوشی"/>
        <s v="کتاب"/>
      </sharedItems>
    </cacheField>
    <cacheField name="دسته‌بندی" numFmtId="0">
      <sharedItems/>
    </cacheField>
    <cacheField name="تعداد" numFmtId="0">
      <sharedItems containsSemiMixedTypes="0" containsString="0" containsNumber="1" containsInteger="1" minValue="1" maxValue="10"/>
    </cacheField>
    <cacheField name="قیمت واحد" numFmtId="0">
      <sharedItems containsSemiMixedTypes="0" containsString="0" containsNumber="1" containsInteger="1" minValue="150000" maxValue="25000000"/>
    </cacheField>
    <cacheField name="تخفیف" numFmtId="0">
      <sharedItems containsSemiMixedTypes="0" containsString="0" containsNumber="1" minValue="0" maxValue="0.15" count="4">
        <n v="0.15"/>
        <n v="0.1"/>
        <n v="0.05"/>
        <n v="0"/>
      </sharedItems>
    </cacheField>
    <cacheField name="سود" numFmtId="0">
      <sharedItems containsSemiMixedTypes="0" containsString="0" containsNumber="1" containsInteger="1" minValue="15440" maxValue="57393472"/>
    </cacheField>
    <cacheField name="مجموع فروش" numFmtId="3">
      <sharedItems containsSemiMixedTypes="0" containsString="0" containsNumber="1" containsInteger="1" minValue="135000" maxValue="250000000" count="133">
        <n v="23800000"/>
        <n v="24300000"/>
        <n v="10800000"/>
        <n v="12750000"/>
        <n v="25200000"/>
        <n v="213750000"/>
        <n v="29925000"/>
        <n v="5700000"/>
        <n v="7200000"/>
        <n v="127500000"/>
        <n v="16200000"/>
        <n v="2550000"/>
        <n v="21000000"/>
        <n v="47500000"/>
        <n v="107100000"/>
        <n v="255000"/>
        <n v="18000000"/>
        <n v="1020000"/>
        <n v="2040000"/>
        <n v="126000000"/>
        <n v="250000000"/>
        <n v="9720000"/>
        <n v="148750000"/>
        <n v="750000"/>
        <n v="24000000"/>
        <n v="48600000"/>
        <n v="8000000"/>
        <n v="153000000"/>
        <n v="166250000"/>
        <n v="14000000"/>
        <n v="180000000"/>
        <n v="171000000"/>
        <n v="3420000"/>
        <n v="285000"/>
        <n v="170000000"/>
        <n v="11400000"/>
        <n v="4800000"/>
        <n v="405000"/>
        <n v="68400000"/>
        <n v="5950000"/>
        <n v="22950000"/>
        <n v="26600000"/>
        <n v="162000000"/>
        <n v="2000000"/>
        <n v="64800000"/>
        <n v="1200000"/>
        <n v="191250000"/>
        <n v="102600000"/>
        <n v="119700000"/>
        <n v="3500000"/>
        <n v="237500000"/>
        <n v="9450000"/>
        <n v="4560000"/>
        <n v="135000"/>
        <n v="112500000"/>
        <n v="8400000"/>
        <n v="142500000"/>
        <n v="510000"/>
        <n v="85500000"/>
        <n v="19950000"/>
        <n v="12000000"/>
        <n v="13600000"/>
        <n v="61200000"/>
        <n v="33250000"/>
        <n v="15300000"/>
        <n v="28000000"/>
        <n v="675000"/>
        <n v="9120000"/>
        <n v="382500"/>
        <n v="570000"/>
        <n v="75000000"/>
        <n v="157500000"/>
        <n v="17100000"/>
        <n v="6800000"/>
        <n v="200000000"/>
        <n v="10200000"/>
        <n v="25500000"/>
        <n v="20400000"/>
        <n v="8550000"/>
        <n v="15200000"/>
        <n v="30600000"/>
        <n v="50000000"/>
        <n v="3060000"/>
        <n v="540000"/>
        <n v="6300000"/>
        <n v="8100000"/>
        <n v="7650000"/>
        <n v="4080000"/>
        <n v="6840000"/>
        <n v="7140000"/>
        <n v="450000"/>
        <n v="1275000"/>
        <n v="9000000"/>
        <n v="17850000"/>
        <n v="45900000"/>
        <n v="12600000"/>
        <n v="225000000"/>
        <n v="1080000"/>
        <n v="2700000"/>
        <n v="42500000"/>
        <n v="6000000"/>
        <n v="212500000"/>
        <n v="144000000"/>
        <n v="15750000"/>
        <n v="427500"/>
        <n v="150000"/>
        <n v="32400000"/>
        <n v="1140000"/>
        <n v="1215000"/>
        <n v="8160000"/>
        <n v="810000"/>
        <n v="28350000"/>
        <n v="25000000"/>
        <n v="150000000"/>
        <n v="712500"/>
        <n v="3325000"/>
        <n v="90000000"/>
        <n v="765000"/>
        <n v="17500000"/>
        <n v="91800000"/>
        <n v="190000000"/>
        <n v="5400000"/>
        <n v="11900000"/>
        <n v="1147500"/>
        <n v="21250000"/>
        <n v="1900000"/>
        <n v="8925000"/>
        <n v="26775000"/>
        <n v="27000000"/>
        <n v="20000000"/>
        <n v="6120000"/>
        <n v="3600000"/>
        <n v="135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A001"/>
    <x v="0"/>
    <x v="0"/>
    <x v="0"/>
    <s v="آشپزخانه"/>
    <n v="8"/>
    <n v="3500000"/>
    <x v="0"/>
    <n v="4925521"/>
    <x v="0"/>
  </r>
  <r>
    <x v="1"/>
    <s v="A002"/>
    <x v="0"/>
    <x v="1"/>
    <x v="1"/>
    <s v="خانگی"/>
    <n v="9"/>
    <n v="3000000"/>
    <x v="1"/>
    <n v="4737498"/>
    <x v="1"/>
  </r>
  <r>
    <x v="2"/>
    <s v="A003"/>
    <x v="1"/>
    <x v="0"/>
    <x v="2"/>
    <s v="دیجیتال"/>
    <n v="6"/>
    <n v="2000000"/>
    <x v="1"/>
    <n v="2546572"/>
    <x v="2"/>
  </r>
  <r>
    <x v="3"/>
    <s v="A004"/>
    <x v="2"/>
    <x v="2"/>
    <x v="1"/>
    <s v="خانگی"/>
    <n v="5"/>
    <n v="3000000"/>
    <x v="0"/>
    <n v="3623585"/>
    <x v="3"/>
  </r>
  <r>
    <x v="4"/>
    <s v="A005"/>
    <x v="3"/>
    <x v="3"/>
    <x v="0"/>
    <s v="آشپزخانه"/>
    <n v="8"/>
    <n v="3500000"/>
    <x v="1"/>
    <n v="3695116"/>
    <x v="4"/>
  </r>
  <r>
    <x v="5"/>
    <s v="A006"/>
    <x v="1"/>
    <x v="2"/>
    <x v="3"/>
    <s v="دیجیتال"/>
    <n v="9"/>
    <n v="25000000"/>
    <x v="2"/>
    <n v="56362107"/>
    <x v="5"/>
  </r>
  <r>
    <x v="6"/>
    <s v="A007"/>
    <x v="4"/>
    <x v="3"/>
    <x v="0"/>
    <s v="آشپزخانه"/>
    <n v="9"/>
    <n v="3500000"/>
    <x v="2"/>
    <n v="6136686"/>
    <x v="6"/>
  </r>
  <r>
    <x v="7"/>
    <s v="A008"/>
    <x v="1"/>
    <x v="4"/>
    <x v="4"/>
    <s v="خانگی"/>
    <n v="5"/>
    <n v="1200000"/>
    <x v="2"/>
    <n v="1125512"/>
    <x v="7"/>
  </r>
  <r>
    <x v="8"/>
    <s v="A009"/>
    <x v="0"/>
    <x v="4"/>
    <x v="2"/>
    <s v="دیجیتال"/>
    <n v="4"/>
    <n v="2000000"/>
    <x v="1"/>
    <n v="949963"/>
    <x v="8"/>
  </r>
  <r>
    <x v="9"/>
    <s v="A010"/>
    <x v="1"/>
    <x v="3"/>
    <x v="3"/>
    <s v="دیجیتال"/>
    <n v="6"/>
    <n v="25000000"/>
    <x v="0"/>
    <n v="38150472"/>
    <x v="9"/>
  </r>
  <r>
    <x v="5"/>
    <s v="A011"/>
    <x v="4"/>
    <x v="3"/>
    <x v="2"/>
    <s v="دیجیتال"/>
    <n v="9"/>
    <n v="2000000"/>
    <x v="1"/>
    <n v="4090292"/>
    <x v="10"/>
  </r>
  <r>
    <x v="10"/>
    <s v="A012"/>
    <x v="3"/>
    <x v="1"/>
    <x v="1"/>
    <s v="خانگی"/>
    <n v="1"/>
    <n v="3000000"/>
    <x v="0"/>
    <n v="382252"/>
    <x v="11"/>
  </r>
  <r>
    <x v="8"/>
    <s v="A013"/>
    <x v="1"/>
    <x v="1"/>
    <x v="0"/>
    <s v="آشپزخانه"/>
    <n v="6"/>
    <n v="3500000"/>
    <x v="3"/>
    <n v="6040348"/>
    <x v="12"/>
  </r>
  <r>
    <x v="11"/>
    <s v="A014"/>
    <x v="3"/>
    <x v="4"/>
    <x v="3"/>
    <s v="دیجیتال"/>
    <n v="2"/>
    <n v="25000000"/>
    <x v="2"/>
    <n v="12975716"/>
    <x v="13"/>
  </r>
  <r>
    <x v="12"/>
    <s v="A015"/>
    <x v="0"/>
    <x v="4"/>
    <x v="5"/>
    <s v="دیجیتال"/>
    <n v="7"/>
    <n v="18000000"/>
    <x v="0"/>
    <n v="20737871"/>
    <x v="14"/>
  </r>
  <r>
    <x v="13"/>
    <s v="A016"/>
    <x v="4"/>
    <x v="4"/>
    <x v="6"/>
    <s v="فرهنگی"/>
    <n v="2"/>
    <n v="150000"/>
    <x v="0"/>
    <n v="26940"/>
    <x v="15"/>
  </r>
  <r>
    <x v="14"/>
    <s v="A017"/>
    <x v="2"/>
    <x v="0"/>
    <x v="2"/>
    <s v="دیجیتال"/>
    <n v="9"/>
    <n v="2000000"/>
    <x v="3"/>
    <n v="3029531"/>
    <x v="16"/>
  </r>
  <r>
    <x v="1"/>
    <s v="A018"/>
    <x v="3"/>
    <x v="3"/>
    <x v="4"/>
    <s v="خانگی"/>
    <n v="1"/>
    <n v="1200000"/>
    <x v="0"/>
    <n v="157103"/>
    <x v="17"/>
  </r>
  <r>
    <x v="15"/>
    <s v="A019"/>
    <x v="2"/>
    <x v="3"/>
    <x v="4"/>
    <s v="خانگی"/>
    <n v="2"/>
    <n v="1200000"/>
    <x v="0"/>
    <n v="451754"/>
    <x v="18"/>
  </r>
  <r>
    <x v="16"/>
    <s v="A020"/>
    <x v="0"/>
    <x v="4"/>
    <x v="5"/>
    <s v="دیجیتال"/>
    <n v="7"/>
    <n v="18000000"/>
    <x v="3"/>
    <n v="15329194"/>
    <x v="19"/>
  </r>
  <r>
    <x v="17"/>
    <s v="A021"/>
    <x v="0"/>
    <x v="0"/>
    <x v="3"/>
    <s v="دیجیتال"/>
    <n v="10"/>
    <n v="25000000"/>
    <x v="3"/>
    <n v="52397500"/>
    <x v="20"/>
  </r>
  <r>
    <x v="18"/>
    <s v="A022"/>
    <x v="3"/>
    <x v="0"/>
    <x v="4"/>
    <s v="خانگی"/>
    <n v="9"/>
    <n v="1200000"/>
    <x v="1"/>
    <n v="2334807"/>
    <x v="21"/>
  </r>
  <r>
    <x v="1"/>
    <s v="A023"/>
    <x v="2"/>
    <x v="3"/>
    <x v="3"/>
    <s v="دیجیتال"/>
    <n v="7"/>
    <n v="25000000"/>
    <x v="0"/>
    <n v="42679390"/>
    <x v="22"/>
  </r>
  <r>
    <x v="19"/>
    <s v="A024"/>
    <x v="1"/>
    <x v="1"/>
    <x v="6"/>
    <s v="فرهنگی"/>
    <n v="5"/>
    <n v="150000"/>
    <x v="3"/>
    <n v="115566"/>
    <x v="23"/>
  </r>
  <r>
    <x v="20"/>
    <s v="A025"/>
    <x v="2"/>
    <x v="4"/>
    <x v="0"/>
    <s v="آشپزخانه"/>
    <n v="8"/>
    <n v="3500000"/>
    <x v="0"/>
    <n v="4259329"/>
    <x v="0"/>
  </r>
  <r>
    <x v="1"/>
    <s v="A026"/>
    <x v="3"/>
    <x v="3"/>
    <x v="1"/>
    <s v="خانگی"/>
    <n v="8"/>
    <n v="3000000"/>
    <x v="3"/>
    <n v="4872491"/>
    <x v="24"/>
  </r>
  <r>
    <x v="10"/>
    <s v="A027"/>
    <x v="3"/>
    <x v="3"/>
    <x v="5"/>
    <s v="دیجیتال"/>
    <n v="3"/>
    <n v="18000000"/>
    <x v="1"/>
    <n v="7006936"/>
    <x v="25"/>
  </r>
  <r>
    <x v="21"/>
    <s v="A028"/>
    <x v="4"/>
    <x v="4"/>
    <x v="2"/>
    <s v="دیجیتال"/>
    <n v="4"/>
    <n v="2000000"/>
    <x v="3"/>
    <n v="1201266"/>
    <x v="26"/>
  </r>
  <r>
    <x v="22"/>
    <s v="A029"/>
    <x v="0"/>
    <x v="2"/>
    <x v="5"/>
    <s v="دیجیتال"/>
    <n v="10"/>
    <n v="18000000"/>
    <x v="0"/>
    <n v="27795216"/>
    <x v="27"/>
  </r>
  <r>
    <x v="23"/>
    <s v="A030"/>
    <x v="3"/>
    <x v="2"/>
    <x v="3"/>
    <s v="دیجیتال"/>
    <n v="7"/>
    <n v="25000000"/>
    <x v="2"/>
    <n v="45044596"/>
    <x v="28"/>
  </r>
  <r>
    <x v="24"/>
    <s v="A031"/>
    <x v="2"/>
    <x v="2"/>
    <x v="2"/>
    <s v="دیجیتال"/>
    <n v="7"/>
    <n v="2000000"/>
    <x v="3"/>
    <n v="4002368"/>
    <x v="29"/>
  </r>
  <r>
    <x v="25"/>
    <s v="A032"/>
    <x v="3"/>
    <x v="4"/>
    <x v="3"/>
    <s v="دیجیتال"/>
    <n v="8"/>
    <n v="25000000"/>
    <x v="1"/>
    <n v="33938234"/>
    <x v="30"/>
  </r>
  <r>
    <x v="26"/>
    <s v="A033"/>
    <x v="1"/>
    <x v="0"/>
    <x v="5"/>
    <s v="دیجیتال"/>
    <n v="10"/>
    <n v="18000000"/>
    <x v="2"/>
    <n v="36068517"/>
    <x v="31"/>
  </r>
  <r>
    <x v="27"/>
    <s v="A034"/>
    <x v="3"/>
    <x v="3"/>
    <x v="4"/>
    <s v="خانگی"/>
    <n v="3"/>
    <n v="1200000"/>
    <x v="2"/>
    <n v="611330"/>
    <x v="32"/>
  </r>
  <r>
    <x v="28"/>
    <s v="A035"/>
    <x v="1"/>
    <x v="3"/>
    <x v="6"/>
    <s v="فرهنگی"/>
    <n v="2"/>
    <n v="150000"/>
    <x v="2"/>
    <n v="81712"/>
    <x v="33"/>
  </r>
  <r>
    <x v="29"/>
    <s v="A036"/>
    <x v="2"/>
    <x v="0"/>
    <x v="3"/>
    <s v="دیجیتال"/>
    <n v="8"/>
    <n v="25000000"/>
    <x v="0"/>
    <n v="46384579"/>
    <x v="34"/>
  </r>
  <r>
    <x v="30"/>
    <s v="A037"/>
    <x v="0"/>
    <x v="2"/>
    <x v="4"/>
    <s v="خانگی"/>
    <n v="10"/>
    <n v="1200000"/>
    <x v="2"/>
    <n v="2873504"/>
    <x v="35"/>
  </r>
  <r>
    <x v="31"/>
    <s v="A038"/>
    <x v="2"/>
    <x v="0"/>
    <x v="4"/>
    <s v="خانگی"/>
    <n v="4"/>
    <n v="1200000"/>
    <x v="3"/>
    <n v="666758"/>
    <x v="36"/>
  </r>
  <r>
    <x v="32"/>
    <s v="A039"/>
    <x v="2"/>
    <x v="3"/>
    <x v="6"/>
    <s v="فرهنگی"/>
    <n v="3"/>
    <n v="150000"/>
    <x v="1"/>
    <n v="69341"/>
    <x v="37"/>
  </r>
  <r>
    <x v="33"/>
    <s v="A040"/>
    <x v="4"/>
    <x v="2"/>
    <x v="6"/>
    <s v="فرهنگی"/>
    <n v="2"/>
    <n v="150000"/>
    <x v="2"/>
    <n v="38394"/>
    <x v="33"/>
  </r>
  <r>
    <x v="18"/>
    <s v="A041"/>
    <x v="2"/>
    <x v="3"/>
    <x v="5"/>
    <s v="دیجیتال"/>
    <n v="4"/>
    <n v="18000000"/>
    <x v="2"/>
    <n v="15750927"/>
    <x v="38"/>
  </r>
  <r>
    <x v="34"/>
    <s v="A042"/>
    <x v="2"/>
    <x v="0"/>
    <x v="0"/>
    <s v="آشپزخانه"/>
    <n v="2"/>
    <n v="3500000"/>
    <x v="0"/>
    <n v="1164046"/>
    <x v="39"/>
  </r>
  <r>
    <x v="35"/>
    <s v="A043"/>
    <x v="0"/>
    <x v="0"/>
    <x v="1"/>
    <s v="خانگی"/>
    <n v="9"/>
    <n v="3000000"/>
    <x v="0"/>
    <n v="3760512"/>
    <x v="40"/>
  </r>
  <r>
    <x v="34"/>
    <s v="A044"/>
    <x v="2"/>
    <x v="1"/>
    <x v="2"/>
    <s v="دیجیتال"/>
    <n v="10"/>
    <n v="2000000"/>
    <x v="1"/>
    <n v="5146769"/>
    <x v="16"/>
  </r>
  <r>
    <x v="29"/>
    <s v="A045"/>
    <x v="2"/>
    <x v="3"/>
    <x v="1"/>
    <s v="خانگی"/>
    <n v="7"/>
    <n v="3000000"/>
    <x v="3"/>
    <n v="5131823"/>
    <x v="12"/>
  </r>
  <r>
    <x v="27"/>
    <s v="A046"/>
    <x v="0"/>
    <x v="3"/>
    <x v="0"/>
    <s v="آشپزخانه"/>
    <n v="8"/>
    <n v="3500000"/>
    <x v="2"/>
    <n v="7147678"/>
    <x v="41"/>
  </r>
  <r>
    <x v="36"/>
    <s v="A047"/>
    <x v="1"/>
    <x v="4"/>
    <x v="0"/>
    <s v="آشپزخانه"/>
    <n v="8"/>
    <n v="3500000"/>
    <x v="2"/>
    <n v="4553455"/>
    <x v="41"/>
  </r>
  <r>
    <x v="37"/>
    <s v="A048"/>
    <x v="0"/>
    <x v="1"/>
    <x v="5"/>
    <s v="دیجیتال"/>
    <n v="9"/>
    <n v="18000000"/>
    <x v="3"/>
    <n v="46236180"/>
    <x v="42"/>
  </r>
  <r>
    <x v="38"/>
    <s v="A049"/>
    <x v="4"/>
    <x v="3"/>
    <x v="2"/>
    <s v="دیجیتال"/>
    <n v="1"/>
    <n v="2000000"/>
    <x v="3"/>
    <n v="379672"/>
    <x v="43"/>
  </r>
  <r>
    <x v="39"/>
    <s v="A050"/>
    <x v="4"/>
    <x v="4"/>
    <x v="5"/>
    <s v="دیجیتال"/>
    <n v="4"/>
    <n v="18000000"/>
    <x v="1"/>
    <n v="14318043"/>
    <x v="44"/>
  </r>
  <r>
    <x v="40"/>
    <s v="A051"/>
    <x v="1"/>
    <x v="2"/>
    <x v="4"/>
    <s v="خانگی"/>
    <n v="1"/>
    <n v="1200000"/>
    <x v="3"/>
    <n v="210834"/>
    <x v="45"/>
  </r>
  <r>
    <x v="16"/>
    <s v="A052"/>
    <x v="0"/>
    <x v="2"/>
    <x v="4"/>
    <s v="خانگی"/>
    <n v="6"/>
    <n v="1200000"/>
    <x v="3"/>
    <n v="1031189"/>
    <x v="8"/>
  </r>
  <r>
    <x v="12"/>
    <s v="A053"/>
    <x v="0"/>
    <x v="4"/>
    <x v="3"/>
    <s v="دیجیتال"/>
    <n v="9"/>
    <n v="25000000"/>
    <x v="0"/>
    <n v="37737210"/>
    <x v="46"/>
  </r>
  <r>
    <x v="21"/>
    <s v="A054"/>
    <x v="0"/>
    <x v="4"/>
    <x v="5"/>
    <s v="دیجیتال"/>
    <n v="6"/>
    <n v="18000000"/>
    <x v="2"/>
    <n v="23038170"/>
    <x v="47"/>
  </r>
  <r>
    <x v="21"/>
    <s v="A055"/>
    <x v="0"/>
    <x v="3"/>
    <x v="5"/>
    <s v="دیجیتال"/>
    <n v="7"/>
    <n v="18000000"/>
    <x v="2"/>
    <n v="17169092"/>
    <x v="48"/>
  </r>
  <r>
    <x v="41"/>
    <s v="A056"/>
    <x v="0"/>
    <x v="4"/>
    <x v="0"/>
    <s v="آشپزخانه"/>
    <n v="1"/>
    <n v="3500000"/>
    <x v="3"/>
    <n v="925902"/>
    <x v="49"/>
  </r>
  <r>
    <x v="42"/>
    <s v="A057"/>
    <x v="3"/>
    <x v="1"/>
    <x v="3"/>
    <s v="دیجیتال"/>
    <n v="10"/>
    <n v="25000000"/>
    <x v="2"/>
    <n v="44500055"/>
    <x v="50"/>
  </r>
  <r>
    <x v="43"/>
    <s v="A058"/>
    <x v="2"/>
    <x v="1"/>
    <x v="5"/>
    <s v="دیجیتال"/>
    <n v="4"/>
    <n v="18000000"/>
    <x v="2"/>
    <n v="9155047"/>
    <x v="38"/>
  </r>
  <r>
    <x v="23"/>
    <s v="A059"/>
    <x v="3"/>
    <x v="4"/>
    <x v="0"/>
    <s v="آشپزخانه"/>
    <n v="3"/>
    <n v="3500000"/>
    <x v="1"/>
    <n v="1839996"/>
    <x v="51"/>
  </r>
  <r>
    <x v="1"/>
    <s v="A060"/>
    <x v="1"/>
    <x v="2"/>
    <x v="4"/>
    <s v="خانگی"/>
    <n v="4"/>
    <n v="1200000"/>
    <x v="2"/>
    <n v="956240"/>
    <x v="52"/>
  </r>
  <r>
    <x v="18"/>
    <s v="A061"/>
    <x v="0"/>
    <x v="4"/>
    <x v="6"/>
    <s v="فرهنگی"/>
    <n v="1"/>
    <n v="150000"/>
    <x v="1"/>
    <n v="28306"/>
    <x v="53"/>
  </r>
  <r>
    <x v="44"/>
    <s v="A062"/>
    <x v="2"/>
    <x v="4"/>
    <x v="3"/>
    <s v="دیجیتال"/>
    <n v="5"/>
    <n v="25000000"/>
    <x v="1"/>
    <n v="15696352"/>
    <x v="54"/>
  </r>
  <r>
    <x v="45"/>
    <s v="A063"/>
    <x v="1"/>
    <x v="1"/>
    <x v="4"/>
    <s v="خانگی"/>
    <n v="7"/>
    <n v="1200000"/>
    <x v="3"/>
    <n v="1079256"/>
    <x v="55"/>
  </r>
  <r>
    <x v="46"/>
    <s v="A064"/>
    <x v="4"/>
    <x v="3"/>
    <x v="3"/>
    <s v="دیجیتال"/>
    <n v="6"/>
    <n v="25000000"/>
    <x v="2"/>
    <n v="27285293"/>
    <x v="56"/>
  </r>
  <r>
    <x v="47"/>
    <s v="A065"/>
    <x v="4"/>
    <x v="1"/>
    <x v="6"/>
    <s v="فرهنگی"/>
    <n v="4"/>
    <n v="150000"/>
    <x v="0"/>
    <n v="97687"/>
    <x v="57"/>
  </r>
  <r>
    <x v="4"/>
    <s v="A066"/>
    <x v="4"/>
    <x v="3"/>
    <x v="5"/>
    <s v="دیجیتال"/>
    <n v="5"/>
    <n v="18000000"/>
    <x v="2"/>
    <n v="15013878"/>
    <x v="58"/>
  </r>
  <r>
    <x v="48"/>
    <s v="A067"/>
    <x v="4"/>
    <x v="0"/>
    <x v="3"/>
    <s v="دیجیتال"/>
    <n v="2"/>
    <n v="25000000"/>
    <x v="2"/>
    <n v="10102002"/>
    <x v="13"/>
  </r>
  <r>
    <x v="9"/>
    <s v="A068"/>
    <x v="1"/>
    <x v="1"/>
    <x v="3"/>
    <s v="دیجیتال"/>
    <n v="9"/>
    <n v="25000000"/>
    <x v="2"/>
    <n v="30143949"/>
    <x v="5"/>
  </r>
  <r>
    <x v="49"/>
    <s v="A069"/>
    <x v="2"/>
    <x v="3"/>
    <x v="1"/>
    <s v="خانگی"/>
    <n v="7"/>
    <n v="3000000"/>
    <x v="2"/>
    <n v="5476514"/>
    <x v="59"/>
  </r>
  <r>
    <x v="50"/>
    <s v="A070"/>
    <x v="4"/>
    <x v="4"/>
    <x v="2"/>
    <s v="دیجیتال"/>
    <n v="6"/>
    <n v="2000000"/>
    <x v="3"/>
    <n v="2582326"/>
    <x v="60"/>
  </r>
  <r>
    <x v="51"/>
    <s v="A071"/>
    <x v="4"/>
    <x v="2"/>
    <x v="5"/>
    <s v="دیجیتال"/>
    <n v="10"/>
    <n v="18000000"/>
    <x v="0"/>
    <n v="15552877"/>
    <x v="27"/>
  </r>
  <r>
    <x v="7"/>
    <s v="A072"/>
    <x v="3"/>
    <x v="0"/>
    <x v="2"/>
    <s v="دیجیتال"/>
    <n v="8"/>
    <n v="2000000"/>
    <x v="0"/>
    <n v="1939566"/>
    <x v="61"/>
  </r>
  <r>
    <x v="52"/>
    <s v="A073"/>
    <x v="1"/>
    <x v="4"/>
    <x v="5"/>
    <s v="دیجیتال"/>
    <n v="4"/>
    <n v="18000000"/>
    <x v="0"/>
    <n v="11005976"/>
    <x v="62"/>
  </r>
  <r>
    <x v="53"/>
    <s v="A074"/>
    <x v="1"/>
    <x v="4"/>
    <x v="0"/>
    <s v="آشپزخانه"/>
    <n v="10"/>
    <n v="3500000"/>
    <x v="2"/>
    <n v="7235329"/>
    <x v="63"/>
  </r>
  <r>
    <x v="54"/>
    <s v="A075"/>
    <x v="3"/>
    <x v="1"/>
    <x v="1"/>
    <s v="خانگی"/>
    <n v="6"/>
    <n v="3000000"/>
    <x v="0"/>
    <n v="4425925"/>
    <x v="64"/>
  </r>
  <r>
    <x v="13"/>
    <s v="A076"/>
    <x v="0"/>
    <x v="2"/>
    <x v="0"/>
    <s v="آشپزخانه"/>
    <n v="8"/>
    <n v="3500000"/>
    <x v="3"/>
    <n v="5380488"/>
    <x v="65"/>
  </r>
  <r>
    <x v="14"/>
    <s v="A077"/>
    <x v="3"/>
    <x v="4"/>
    <x v="5"/>
    <s v="دیجیتال"/>
    <n v="1"/>
    <n v="18000000"/>
    <x v="1"/>
    <n v="2271531"/>
    <x v="10"/>
  </r>
  <r>
    <x v="7"/>
    <s v="A078"/>
    <x v="3"/>
    <x v="0"/>
    <x v="6"/>
    <s v="فرهنگی"/>
    <n v="5"/>
    <n v="150000"/>
    <x v="1"/>
    <n v="80185"/>
    <x v="66"/>
  </r>
  <r>
    <x v="55"/>
    <s v="A079"/>
    <x v="4"/>
    <x v="1"/>
    <x v="2"/>
    <s v="دیجیتال"/>
    <n v="4"/>
    <n v="2000000"/>
    <x v="1"/>
    <n v="818324"/>
    <x v="8"/>
  </r>
  <r>
    <x v="11"/>
    <s v="A080"/>
    <x v="1"/>
    <x v="4"/>
    <x v="0"/>
    <s v="آشپزخانه"/>
    <n v="8"/>
    <n v="3500000"/>
    <x v="1"/>
    <n v="6999536"/>
    <x v="4"/>
  </r>
  <r>
    <x v="56"/>
    <s v="A081"/>
    <x v="1"/>
    <x v="1"/>
    <x v="2"/>
    <s v="دیجیتال"/>
    <n v="9"/>
    <n v="2000000"/>
    <x v="0"/>
    <n v="2671658"/>
    <x v="64"/>
  </r>
  <r>
    <x v="57"/>
    <s v="A082"/>
    <x v="0"/>
    <x v="3"/>
    <x v="4"/>
    <s v="خانگی"/>
    <n v="8"/>
    <n v="1200000"/>
    <x v="2"/>
    <n v="1830975"/>
    <x v="67"/>
  </r>
  <r>
    <x v="58"/>
    <s v="A083"/>
    <x v="4"/>
    <x v="2"/>
    <x v="6"/>
    <s v="فرهنگی"/>
    <n v="3"/>
    <n v="150000"/>
    <x v="0"/>
    <n v="103179"/>
    <x v="68"/>
  </r>
  <r>
    <x v="52"/>
    <s v="A084"/>
    <x v="4"/>
    <x v="2"/>
    <x v="0"/>
    <s v="آشپزخانه"/>
    <n v="8"/>
    <n v="3500000"/>
    <x v="3"/>
    <n v="5919290"/>
    <x v="65"/>
  </r>
  <r>
    <x v="11"/>
    <s v="A085"/>
    <x v="2"/>
    <x v="3"/>
    <x v="6"/>
    <s v="فرهنگی"/>
    <n v="4"/>
    <n v="150000"/>
    <x v="2"/>
    <n v="64082"/>
    <x v="69"/>
  </r>
  <r>
    <x v="59"/>
    <s v="A086"/>
    <x v="4"/>
    <x v="0"/>
    <x v="4"/>
    <s v="خانگی"/>
    <n v="1"/>
    <n v="1200000"/>
    <x v="3"/>
    <n v="182727"/>
    <x v="45"/>
  </r>
  <r>
    <x v="54"/>
    <s v="A087"/>
    <x v="0"/>
    <x v="4"/>
    <x v="3"/>
    <s v="دیجیتال"/>
    <n v="3"/>
    <n v="25000000"/>
    <x v="3"/>
    <n v="18550122"/>
    <x v="70"/>
  </r>
  <r>
    <x v="59"/>
    <s v="A088"/>
    <x v="3"/>
    <x v="4"/>
    <x v="3"/>
    <s v="دیجیتال"/>
    <n v="7"/>
    <n v="25000000"/>
    <x v="1"/>
    <n v="34043427"/>
    <x v="71"/>
  </r>
  <r>
    <x v="42"/>
    <s v="A089"/>
    <x v="0"/>
    <x v="3"/>
    <x v="1"/>
    <s v="خانگی"/>
    <n v="6"/>
    <n v="3000000"/>
    <x v="2"/>
    <n v="4511051"/>
    <x v="72"/>
  </r>
  <r>
    <x v="60"/>
    <s v="A090"/>
    <x v="4"/>
    <x v="2"/>
    <x v="2"/>
    <s v="دیجیتال"/>
    <n v="4"/>
    <n v="2000000"/>
    <x v="0"/>
    <n v="1630710"/>
    <x v="73"/>
  </r>
  <r>
    <x v="50"/>
    <s v="A091"/>
    <x v="1"/>
    <x v="3"/>
    <x v="1"/>
    <s v="خانگی"/>
    <n v="1"/>
    <n v="3000000"/>
    <x v="0"/>
    <n v="745922"/>
    <x v="11"/>
  </r>
  <r>
    <x v="61"/>
    <s v="A092"/>
    <x v="0"/>
    <x v="1"/>
    <x v="3"/>
    <s v="دیجیتال"/>
    <n v="8"/>
    <n v="25000000"/>
    <x v="3"/>
    <n v="28841788"/>
    <x v="74"/>
  </r>
  <r>
    <x v="45"/>
    <s v="A093"/>
    <x v="4"/>
    <x v="1"/>
    <x v="4"/>
    <s v="خانگی"/>
    <n v="10"/>
    <n v="1200000"/>
    <x v="0"/>
    <n v="1878529"/>
    <x v="75"/>
  </r>
  <r>
    <x v="33"/>
    <s v="A094"/>
    <x v="0"/>
    <x v="0"/>
    <x v="1"/>
    <s v="خانگی"/>
    <n v="10"/>
    <n v="3000000"/>
    <x v="0"/>
    <n v="2960227"/>
    <x v="76"/>
  </r>
  <r>
    <x v="62"/>
    <s v="A095"/>
    <x v="1"/>
    <x v="2"/>
    <x v="1"/>
    <s v="خانگی"/>
    <n v="8"/>
    <n v="3000000"/>
    <x v="0"/>
    <n v="4944305"/>
    <x v="77"/>
  </r>
  <r>
    <x v="9"/>
    <s v="A096"/>
    <x v="4"/>
    <x v="2"/>
    <x v="1"/>
    <s v="خانگی"/>
    <n v="3"/>
    <n v="3000000"/>
    <x v="2"/>
    <n v="2309530"/>
    <x v="78"/>
  </r>
  <r>
    <x v="6"/>
    <s v="A097"/>
    <x v="3"/>
    <x v="4"/>
    <x v="2"/>
    <s v="دیجیتال"/>
    <n v="8"/>
    <n v="2000000"/>
    <x v="2"/>
    <n v="3694532"/>
    <x v="79"/>
  </r>
  <r>
    <x v="49"/>
    <s v="A098"/>
    <x v="3"/>
    <x v="3"/>
    <x v="5"/>
    <s v="دیجیتال"/>
    <n v="2"/>
    <n v="18000000"/>
    <x v="0"/>
    <n v="3888752"/>
    <x v="80"/>
  </r>
  <r>
    <x v="31"/>
    <s v="A099"/>
    <x v="2"/>
    <x v="3"/>
    <x v="3"/>
    <s v="دیجیتال"/>
    <n v="2"/>
    <n v="25000000"/>
    <x v="3"/>
    <n v="6090312"/>
    <x v="81"/>
  </r>
  <r>
    <x v="35"/>
    <s v="A100"/>
    <x v="4"/>
    <x v="0"/>
    <x v="4"/>
    <s v="خانگی"/>
    <n v="3"/>
    <n v="1200000"/>
    <x v="0"/>
    <n v="491788"/>
    <x v="82"/>
  </r>
  <r>
    <x v="17"/>
    <s v="A101"/>
    <x v="4"/>
    <x v="0"/>
    <x v="6"/>
    <s v="فرهنگی"/>
    <n v="4"/>
    <n v="150000"/>
    <x v="1"/>
    <n v="112489"/>
    <x v="83"/>
  </r>
  <r>
    <x v="63"/>
    <s v="A102"/>
    <x v="0"/>
    <x v="2"/>
    <x v="0"/>
    <s v="آشپزخانه"/>
    <n v="2"/>
    <n v="3500000"/>
    <x v="1"/>
    <n v="1091922"/>
    <x v="84"/>
  </r>
  <r>
    <x v="64"/>
    <s v="A103"/>
    <x v="2"/>
    <x v="3"/>
    <x v="1"/>
    <s v="خانگی"/>
    <n v="3"/>
    <n v="3000000"/>
    <x v="1"/>
    <n v="1113474"/>
    <x v="85"/>
  </r>
  <r>
    <x v="59"/>
    <s v="A104"/>
    <x v="1"/>
    <x v="2"/>
    <x v="1"/>
    <s v="خانگی"/>
    <n v="9"/>
    <n v="3000000"/>
    <x v="0"/>
    <n v="4234205"/>
    <x v="40"/>
  </r>
  <r>
    <x v="65"/>
    <s v="A105"/>
    <x v="1"/>
    <x v="3"/>
    <x v="1"/>
    <s v="خانگی"/>
    <n v="3"/>
    <n v="3000000"/>
    <x v="0"/>
    <n v="1487750"/>
    <x v="86"/>
  </r>
  <r>
    <x v="56"/>
    <s v="A106"/>
    <x v="2"/>
    <x v="3"/>
    <x v="0"/>
    <s v="آشپزخانه"/>
    <n v="6"/>
    <n v="3500000"/>
    <x v="2"/>
    <n v="3158776"/>
    <x v="59"/>
  </r>
  <r>
    <x v="66"/>
    <s v="A107"/>
    <x v="2"/>
    <x v="3"/>
    <x v="3"/>
    <s v="دیجیتال"/>
    <n v="7"/>
    <n v="25000000"/>
    <x v="0"/>
    <n v="31018870"/>
    <x v="22"/>
  </r>
  <r>
    <x v="44"/>
    <s v="A108"/>
    <x v="0"/>
    <x v="0"/>
    <x v="3"/>
    <s v="دیجیتال"/>
    <n v="10"/>
    <n v="25000000"/>
    <x v="3"/>
    <n v="46466006"/>
    <x v="20"/>
  </r>
  <r>
    <x v="57"/>
    <s v="A109"/>
    <x v="3"/>
    <x v="1"/>
    <x v="4"/>
    <s v="خانگی"/>
    <n v="10"/>
    <n v="1200000"/>
    <x v="2"/>
    <n v="2132017"/>
    <x v="35"/>
  </r>
  <r>
    <x v="67"/>
    <s v="A110"/>
    <x v="3"/>
    <x v="3"/>
    <x v="1"/>
    <s v="خانگی"/>
    <n v="9"/>
    <n v="3000000"/>
    <x v="0"/>
    <n v="6250279"/>
    <x v="40"/>
  </r>
  <r>
    <x v="12"/>
    <s v="A111"/>
    <x v="3"/>
    <x v="1"/>
    <x v="4"/>
    <s v="خانگی"/>
    <n v="4"/>
    <n v="1200000"/>
    <x v="0"/>
    <n v="625217"/>
    <x v="87"/>
  </r>
  <r>
    <x v="44"/>
    <s v="A112"/>
    <x v="4"/>
    <x v="2"/>
    <x v="6"/>
    <s v="فرهنگی"/>
    <n v="5"/>
    <n v="150000"/>
    <x v="1"/>
    <n v="99371"/>
    <x v="66"/>
  </r>
  <r>
    <x v="42"/>
    <s v="A113"/>
    <x v="2"/>
    <x v="1"/>
    <x v="4"/>
    <s v="خانگی"/>
    <n v="6"/>
    <n v="1200000"/>
    <x v="2"/>
    <n v="1192381"/>
    <x v="88"/>
  </r>
  <r>
    <x v="51"/>
    <s v="A114"/>
    <x v="2"/>
    <x v="2"/>
    <x v="4"/>
    <s v="خانگی"/>
    <n v="7"/>
    <n v="1200000"/>
    <x v="0"/>
    <n v="1944648"/>
    <x v="89"/>
  </r>
  <r>
    <x v="58"/>
    <s v="A115"/>
    <x v="2"/>
    <x v="0"/>
    <x v="6"/>
    <s v="فرهنگی"/>
    <n v="3"/>
    <n v="150000"/>
    <x v="3"/>
    <n v="92875"/>
    <x v="90"/>
  </r>
  <r>
    <x v="25"/>
    <s v="A116"/>
    <x v="3"/>
    <x v="3"/>
    <x v="6"/>
    <s v="فرهنگی"/>
    <n v="10"/>
    <n v="150000"/>
    <x v="0"/>
    <n v="197684"/>
    <x v="91"/>
  </r>
  <r>
    <x v="57"/>
    <s v="A117"/>
    <x v="1"/>
    <x v="4"/>
    <x v="1"/>
    <s v="خانگی"/>
    <n v="3"/>
    <n v="3000000"/>
    <x v="3"/>
    <n v="1567625"/>
    <x v="92"/>
  </r>
  <r>
    <x v="53"/>
    <s v="A118"/>
    <x v="3"/>
    <x v="0"/>
    <x v="6"/>
    <s v="فرهنگی"/>
    <n v="5"/>
    <n v="150000"/>
    <x v="1"/>
    <n v="106877"/>
    <x v="66"/>
  </r>
  <r>
    <x v="57"/>
    <s v="A119"/>
    <x v="3"/>
    <x v="4"/>
    <x v="0"/>
    <s v="آشپزخانه"/>
    <n v="6"/>
    <n v="3500000"/>
    <x v="2"/>
    <n v="2167538"/>
    <x v="59"/>
  </r>
  <r>
    <x v="0"/>
    <s v="A120"/>
    <x v="0"/>
    <x v="3"/>
    <x v="0"/>
    <s v="آشپزخانه"/>
    <n v="6"/>
    <n v="3500000"/>
    <x v="0"/>
    <n v="4176882"/>
    <x v="93"/>
  </r>
  <r>
    <x v="43"/>
    <s v="A121"/>
    <x v="2"/>
    <x v="3"/>
    <x v="5"/>
    <s v="دیجیتال"/>
    <n v="3"/>
    <n v="18000000"/>
    <x v="0"/>
    <n v="13641777"/>
    <x v="94"/>
  </r>
  <r>
    <x v="12"/>
    <s v="A122"/>
    <x v="4"/>
    <x v="1"/>
    <x v="0"/>
    <s v="آشپزخانه"/>
    <n v="4"/>
    <n v="3500000"/>
    <x v="1"/>
    <n v="2132391"/>
    <x v="95"/>
  </r>
  <r>
    <x v="42"/>
    <s v="A123"/>
    <x v="0"/>
    <x v="3"/>
    <x v="5"/>
    <s v="دیجیتال"/>
    <n v="7"/>
    <n v="18000000"/>
    <x v="0"/>
    <n v="10778354"/>
    <x v="14"/>
  </r>
  <r>
    <x v="68"/>
    <s v="A124"/>
    <x v="0"/>
    <x v="0"/>
    <x v="3"/>
    <s v="دیجیتال"/>
    <n v="10"/>
    <n v="25000000"/>
    <x v="1"/>
    <n v="43679976"/>
    <x v="96"/>
  </r>
  <r>
    <x v="38"/>
    <s v="A125"/>
    <x v="3"/>
    <x v="1"/>
    <x v="6"/>
    <s v="فرهنگی"/>
    <n v="8"/>
    <n v="150000"/>
    <x v="1"/>
    <n v="297815"/>
    <x v="97"/>
  </r>
  <r>
    <x v="12"/>
    <s v="A126"/>
    <x v="1"/>
    <x v="4"/>
    <x v="1"/>
    <s v="خانگی"/>
    <n v="1"/>
    <n v="3000000"/>
    <x v="1"/>
    <n v="294704"/>
    <x v="98"/>
  </r>
  <r>
    <x v="59"/>
    <s v="A127"/>
    <x v="2"/>
    <x v="2"/>
    <x v="1"/>
    <s v="خانگی"/>
    <n v="7"/>
    <n v="3000000"/>
    <x v="0"/>
    <n v="1930276"/>
    <x v="93"/>
  </r>
  <r>
    <x v="69"/>
    <s v="A128"/>
    <x v="0"/>
    <x v="3"/>
    <x v="3"/>
    <s v="دیجیتال"/>
    <n v="2"/>
    <n v="25000000"/>
    <x v="0"/>
    <n v="5084743"/>
    <x v="99"/>
  </r>
  <r>
    <x v="70"/>
    <s v="A129"/>
    <x v="2"/>
    <x v="1"/>
    <x v="6"/>
    <s v="فرهنگی"/>
    <n v="1"/>
    <n v="150000"/>
    <x v="1"/>
    <n v="37640"/>
    <x v="53"/>
  </r>
  <r>
    <x v="71"/>
    <s v="A130"/>
    <x v="1"/>
    <x v="0"/>
    <x v="6"/>
    <s v="فرهنگی"/>
    <n v="2"/>
    <n v="150000"/>
    <x v="2"/>
    <n v="28969"/>
    <x v="33"/>
  </r>
  <r>
    <x v="50"/>
    <s v="A131"/>
    <x v="3"/>
    <x v="2"/>
    <x v="2"/>
    <s v="دیجیتال"/>
    <n v="3"/>
    <n v="2000000"/>
    <x v="3"/>
    <n v="640713"/>
    <x v="100"/>
  </r>
  <r>
    <x v="72"/>
    <s v="A132"/>
    <x v="2"/>
    <x v="4"/>
    <x v="5"/>
    <s v="دیجیتال"/>
    <n v="7"/>
    <n v="18000000"/>
    <x v="2"/>
    <n v="28326999"/>
    <x v="48"/>
  </r>
  <r>
    <x v="44"/>
    <s v="A133"/>
    <x v="2"/>
    <x v="2"/>
    <x v="3"/>
    <s v="دیجیتال"/>
    <n v="10"/>
    <n v="25000000"/>
    <x v="0"/>
    <n v="45141188"/>
    <x v="101"/>
  </r>
  <r>
    <x v="55"/>
    <s v="A134"/>
    <x v="4"/>
    <x v="4"/>
    <x v="5"/>
    <s v="دیجیتال"/>
    <n v="8"/>
    <n v="18000000"/>
    <x v="3"/>
    <n v="19634703"/>
    <x v="102"/>
  </r>
  <r>
    <x v="11"/>
    <s v="A135"/>
    <x v="0"/>
    <x v="3"/>
    <x v="0"/>
    <s v="آشپزخانه"/>
    <n v="5"/>
    <n v="3500000"/>
    <x v="1"/>
    <n v="2333667"/>
    <x v="103"/>
  </r>
  <r>
    <x v="73"/>
    <s v="A136"/>
    <x v="2"/>
    <x v="2"/>
    <x v="3"/>
    <s v="دیجیتال"/>
    <n v="6"/>
    <n v="25000000"/>
    <x v="0"/>
    <n v="16889587"/>
    <x v="9"/>
  </r>
  <r>
    <x v="7"/>
    <s v="A137"/>
    <x v="0"/>
    <x v="1"/>
    <x v="5"/>
    <s v="دیجیتال"/>
    <n v="4"/>
    <n v="18000000"/>
    <x v="1"/>
    <n v="17141979"/>
    <x v="44"/>
  </r>
  <r>
    <x v="74"/>
    <s v="A138"/>
    <x v="2"/>
    <x v="2"/>
    <x v="6"/>
    <s v="فرهنگی"/>
    <n v="3"/>
    <n v="150000"/>
    <x v="2"/>
    <n v="101993"/>
    <x v="104"/>
  </r>
  <r>
    <x v="48"/>
    <s v="A139"/>
    <x v="3"/>
    <x v="0"/>
    <x v="6"/>
    <s v="فرهنگی"/>
    <n v="1"/>
    <n v="150000"/>
    <x v="3"/>
    <n v="20781"/>
    <x v="105"/>
  </r>
  <r>
    <x v="52"/>
    <s v="A140"/>
    <x v="1"/>
    <x v="2"/>
    <x v="5"/>
    <s v="دیجیتال"/>
    <n v="10"/>
    <n v="18000000"/>
    <x v="1"/>
    <n v="21558322"/>
    <x v="42"/>
  </r>
  <r>
    <x v="70"/>
    <s v="A141"/>
    <x v="1"/>
    <x v="2"/>
    <x v="5"/>
    <s v="دیجیتال"/>
    <n v="2"/>
    <n v="18000000"/>
    <x v="1"/>
    <n v="4822833"/>
    <x v="106"/>
  </r>
  <r>
    <x v="14"/>
    <s v="A142"/>
    <x v="4"/>
    <x v="0"/>
    <x v="4"/>
    <s v="خانگی"/>
    <n v="1"/>
    <n v="1200000"/>
    <x v="2"/>
    <n v="223030"/>
    <x v="107"/>
  </r>
  <r>
    <x v="17"/>
    <s v="A143"/>
    <x v="1"/>
    <x v="1"/>
    <x v="1"/>
    <s v="خانگی"/>
    <n v="5"/>
    <n v="3000000"/>
    <x v="0"/>
    <n v="3577753"/>
    <x v="3"/>
  </r>
  <r>
    <x v="54"/>
    <s v="A144"/>
    <x v="3"/>
    <x v="3"/>
    <x v="6"/>
    <s v="فرهنگی"/>
    <n v="9"/>
    <n v="150000"/>
    <x v="1"/>
    <n v="237964"/>
    <x v="108"/>
  </r>
  <r>
    <x v="75"/>
    <s v="A145"/>
    <x v="1"/>
    <x v="4"/>
    <x v="4"/>
    <s v="خانگی"/>
    <n v="8"/>
    <n v="1200000"/>
    <x v="0"/>
    <n v="1697179"/>
    <x v="109"/>
  </r>
  <r>
    <x v="71"/>
    <s v="A146"/>
    <x v="4"/>
    <x v="0"/>
    <x v="6"/>
    <s v="فرهنگی"/>
    <n v="6"/>
    <n v="150000"/>
    <x v="1"/>
    <n v="183737"/>
    <x v="110"/>
  </r>
  <r>
    <x v="20"/>
    <s v="A147"/>
    <x v="0"/>
    <x v="3"/>
    <x v="0"/>
    <s v="آشپزخانه"/>
    <n v="8"/>
    <n v="3500000"/>
    <x v="1"/>
    <n v="6108886"/>
    <x v="4"/>
  </r>
  <r>
    <x v="76"/>
    <s v="A148"/>
    <x v="0"/>
    <x v="2"/>
    <x v="6"/>
    <s v="فرهنگی"/>
    <n v="1"/>
    <n v="150000"/>
    <x v="3"/>
    <n v="15440"/>
    <x v="105"/>
  </r>
  <r>
    <x v="73"/>
    <s v="A149"/>
    <x v="3"/>
    <x v="0"/>
    <x v="1"/>
    <s v="خانگی"/>
    <n v="3"/>
    <n v="3000000"/>
    <x v="0"/>
    <n v="1244540"/>
    <x v="86"/>
  </r>
  <r>
    <x v="44"/>
    <s v="A150"/>
    <x v="4"/>
    <x v="3"/>
    <x v="2"/>
    <s v="دیجیتال"/>
    <n v="1"/>
    <n v="2000000"/>
    <x v="3"/>
    <n v="373633"/>
    <x v="43"/>
  </r>
  <r>
    <x v="29"/>
    <s v="A151"/>
    <x v="2"/>
    <x v="0"/>
    <x v="0"/>
    <s v="آشپزخانه"/>
    <n v="9"/>
    <n v="3500000"/>
    <x v="1"/>
    <n v="2875041"/>
    <x v="111"/>
  </r>
  <r>
    <x v="0"/>
    <s v="A152"/>
    <x v="1"/>
    <x v="3"/>
    <x v="0"/>
    <s v="آشپزخانه"/>
    <n v="4"/>
    <n v="3500000"/>
    <x v="3"/>
    <n v="3925002"/>
    <x v="29"/>
  </r>
  <r>
    <x v="4"/>
    <s v="A153"/>
    <x v="4"/>
    <x v="4"/>
    <x v="0"/>
    <s v="آشپزخانه"/>
    <n v="6"/>
    <n v="3500000"/>
    <x v="0"/>
    <n v="5162264"/>
    <x v="93"/>
  </r>
  <r>
    <x v="43"/>
    <s v="A154"/>
    <x v="0"/>
    <x v="4"/>
    <x v="3"/>
    <s v="دیجیتال"/>
    <n v="1"/>
    <n v="25000000"/>
    <x v="3"/>
    <n v="3814823"/>
    <x v="112"/>
  </r>
  <r>
    <x v="77"/>
    <s v="A155"/>
    <x v="0"/>
    <x v="1"/>
    <x v="4"/>
    <s v="خانگی"/>
    <n v="10"/>
    <n v="1200000"/>
    <x v="0"/>
    <n v="1410793"/>
    <x v="75"/>
  </r>
  <r>
    <x v="77"/>
    <s v="A156"/>
    <x v="0"/>
    <x v="1"/>
    <x v="3"/>
    <s v="دیجیتال"/>
    <n v="6"/>
    <n v="25000000"/>
    <x v="3"/>
    <n v="44223830"/>
    <x v="113"/>
  </r>
  <r>
    <x v="50"/>
    <s v="A157"/>
    <x v="1"/>
    <x v="3"/>
    <x v="6"/>
    <s v="فرهنگی"/>
    <n v="5"/>
    <n v="150000"/>
    <x v="2"/>
    <n v="135311"/>
    <x v="114"/>
  </r>
  <r>
    <x v="10"/>
    <s v="A158"/>
    <x v="1"/>
    <x v="3"/>
    <x v="0"/>
    <s v="آشپزخانه"/>
    <n v="1"/>
    <n v="3500000"/>
    <x v="2"/>
    <n v="950014"/>
    <x v="115"/>
  </r>
  <r>
    <x v="66"/>
    <s v="A159"/>
    <x v="3"/>
    <x v="0"/>
    <x v="6"/>
    <s v="فرهنگی"/>
    <n v="4"/>
    <n v="150000"/>
    <x v="0"/>
    <n v="145359"/>
    <x v="57"/>
  </r>
  <r>
    <x v="78"/>
    <s v="A160"/>
    <x v="3"/>
    <x v="3"/>
    <x v="3"/>
    <s v="دیجیتال"/>
    <n v="10"/>
    <n v="25000000"/>
    <x v="1"/>
    <n v="57393472"/>
    <x v="96"/>
  </r>
  <r>
    <x v="48"/>
    <s v="A161"/>
    <x v="0"/>
    <x v="0"/>
    <x v="3"/>
    <s v="دیجیتال"/>
    <n v="4"/>
    <n v="25000000"/>
    <x v="1"/>
    <n v="21386669"/>
    <x v="116"/>
  </r>
  <r>
    <x v="79"/>
    <s v="A162"/>
    <x v="4"/>
    <x v="0"/>
    <x v="5"/>
    <s v="دیجیتال"/>
    <n v="7"/>
    <n v="18000000"/>
    <x v="2"/>
    <n v="28122546"/>
    <x v="48"/>
  </r>
  <r>
    <x v="20"/>
    <s v="A163"/>
    <x v="1"/>
    <x v="0"/>
    <x v="4"/>
    <s v="خانگی"/>
    <n v="8"/>
    <n v="1200000"/>
    <x v="2"/>
    <n v="2227170"/>
    <x v="67"/>
  </r>
  <r>
    <x v="23"/>
    <s v="A164"/>
    <x v="0"/>
    <x v="0"/>
    <x v="3"/>
    <s v="دیجیتال"/>
    <n v="2"/>
    <n v="25000000"/>
    <x v="0"/>
    <n v="8253872"/>
    <x v="99"/>
  </r>
  <r>
    <x v="41"/>
    <s v="A165"/>
    <x v="4"/>
    <x v="2"/>
    <x v="6"/>
    <s v="فرهنگی"/>
    <n v="6"/>
    <n v="150000"/>
    <x v="0"/>
    <n v="177100"/>
    <x v="117"/>
  </r>
  <r>
    <x v="73"/>
    <s v="A166"/>
    <x v="2"/>
    <x v="2"/>
    <x v="2"/>
    <s v="دیجیتال"/>
    <n v="8"/>
    <n v="2000000"/>
    <x v="0"/>
    <n v="1623614"/>
    <x v="61"/>
  </r>
  <r>
    <x v="54"/>
    <s v="A167"/>
    <x v="2"/>
    <x v="1"/>
    <x v="2"/>
    <s v="دیجیتال"/>
    <n v="8"/>
    <n v="2000000"/>
    <x v="2"/>
    <n v="1673847"/>
    <x v="79"/>
  </r>
  <r>
    <x v="51"/>
    <s v="A168"/>
    <x v="2"/>
    <x v="1"/>
    <x v="6"/>
    <s v="فرهنگی"/>
    <n v="2"/>
    <n v="150000"/>
    <x v="0"/>
    <n v="45363"/>
    <x v="15"/>
  </r>
  <r>
    <x v="56"/>
    <s v="A169"/>
    <x v="0"/>
    <x v="1"/>
    <x v="1"/>
    <s v="خانگی"/>
    <n v="6"/>
    <n v="3000000"/>
    <x v="0"/>
    <n v="3955282"/>
    <x v="64"/>
  </r>
  <r>
    <x v="53"/>
    <s v="A170"/>
    <x v="2"/>
    <x v="2"/>
    <x v="0"/>
    <s v="آشپزخانه"/>
    <n v="5"/>
    <n v="3500000"/>
    <x v="3"/>
    <n v="4121576"/>
    <x v="118"/>
  </r>
  <r>
    <x v="9"/>
    <s v="A171"/>
    <x v="4"/>
    <x v="0"/>
    <x v="5"/>
    <s v="دیجیتال"/>
    <n v="6"/>
    <n v="18000000"/>
    <x v="0"/>
    <n v="25562899"/>
    <x v="119"/>
  </r>
  <r>
    <x v="34"/>
    <s v="A172"/>
    <x v="2"/>
    <x v="2"/>
    <x v="5"/>
    <s v="دیجیتال"/>
    <n v="10"/>
    <n v="18000000"/>
    <x v="1"/>
    <n v="32164501"/>
    <x v="42"/>
  </r>
  <r>
    <x v="47"/>
    <s v="A173"/>
    <x v="0"/>
    <x v="3"/>
    <x v="3"/>
    <s v="دیجیتال"/>
    <n v="8"/>
    <n v="25000000"/>
    <x v="2"/>
    <n v="30740486"/>
    <x v="120"/>
  </r>
  <r>
    <x v="45"/>
    <s v="A174"/>
    <x v="4"/>
    <x v="3"/>
    <x v="5"/>
    <s v="دیجیتال"/>
    <n v="5"/>
    <n v="18000000"/>
    <x v="2"/>
    <n v="17442262"/>
    <x v="58"/>
  </r>
  <r>
    <x v="76"/>
    <s v="A175"/>
    <x v="4"/>
    <x v="2"/>
    <x v="1"/>
    <s v="خانگی"/>
    <n v="1"/>
    <n v="3000000"/>
    <x v="0"/>
    <n v="261970"/>
    <x v="11"/>
  </r>
  <r>
    <x v="35"/>
    <s v="A176"/>
    <x v="3"/>
    <x v="0"/>
    <x v="1"/>
    <s v="خانگی"/>
    <n v="2"/>
    <n v="3000000"/>
    <x v="1"/>
    <n v="635154"/>
    <x v="121"/>
  </r>
  <r>
    <x v="19"/>
    <s v="A177"/>
    <x v="2"/>
    <x v="0"/>
    <x v="2"/>
    <s v="دیجیتال"/>
    <n v="7"/>
    <n v="2000000"/>
    <x v="0"/>
    <n v="3446017"/>
    <x v="122"/>
  </r>
  <r>
    <x v="59"/>
    <s v="A178"/>
    <x v="2"/>
    <x v="2"/>
    <x v="6"/>
    <s v="فرهنگی"/>
    <n v="9"/>
    <n v="150000"/>
    <x v="0"/>
    <n v="252574"/>
    <x v="123"/>
  </r>
  <r>
    <x v="43"/>
    <s v="A179"/>
    <x v="4"/>
    <x v="4"/>
    <x v="3"/>
    <s v="دیجیتال"/>
    <n v="1"/>
    <n v="25000000"/>
    <x v="0"/>
    <n v="4773572"/>
    <x v="124"/>
  </r>
  <r>
    <x v="80"/>
    <s v="A180"/>
    <x v="1"/>
    <x v="3"/>
    <x v="2"/>
    <s v="دیجیتال"/>
    <n v="9"/>
    <n v="2000000"/>
    <x v="2"/>
    <n v="3930936"/>
    <x v="72"/>
  </r>
  <r>
    <x v="44"/>
    <s v="A181"/>
    <x v="3"/>
    <x v="1"/>
    <x v="4"/>
    <s v="خانگی"/>
    <n v="2"/>
    <n v="1200000"/>
    <x v="0"/>
    <n v="574081"/>
    <x v="18"/>
  </r>
  <r>
    <x v="16"/>
    <s v="A182"/>
    <x v="4"/>
    <x v="4"/>
    <x v="2"/>
    <s v="دیجیتال"/>
    <n v="1"/>
    <n v="2000000"/>
    <x v="2"/>
    <n v="465106"/>
    <x v="125"/>
  </r>
  <r>
    <x v="70"/>
    <s v="A183"/>
    <x v="4"/>
    <x v="4"/>
    <x v="0"/>
    <s v="آشپزخانه"/>
    <n v="3"/>
    <n v="3500000"/>
    <x v="0"/>
    <n v="990305"/>
    <x v="126"/>
  </r>
  <r>
    <x v="81"/>
    <s v="A184"/>
    <x v="2"/>
    <x v="1"/>
    <x v="0"/>
    <s v="آشپزخانه"/>
    <n v="9"/>
    <n v="3500000"/>
    <x v="0"/>
    <n v="3950614"/>
    <x v="127"/>
  </r>
  <r>
    <x v="39"/>
    <s v="A185"/>
    <x v="0"/>
    <x v="3"/>
    <x v="2"/>
    <s v="دیجیتال"/>
    <n v="7"/>
    <n v="2000000"/>
    <x v="0"/>
    <n v="2022531"/>
    <x v="122"/>
  </r>
  <r>
    <x v="15"/>
    <s v="A186"/>
    <x v="2"/>
    <x v="4"/>
    <x v="1"/>
    <s v="خانگی"/>
    <n v="10"/>
    <n v="3000000"/>
    <x v="1"/>
    <n v="7167720"/>
    <x v="128"/>
  </r>
  <r>
    <x v="7"/>
    <s v="A187"/>
    <x v="3"/>
    <x v="0"/>
    <x v="2"/>
    <s v="دیجیتال"/>
    <n v="10"/>
    <n v="2000000"/>
    <x v="3"/>
    <n v="3717000"/>
    <x v="129"/>
  </r>
  <r>
    <x v="64"/>
    <s v="A188"/>
    <x v="4"/>
    <x v="1"/>
    <x v="5"/>
    <s v="دیجیتال"/>
    <n v="4"/>
    <n v="18000000"/>
    <x v="1"/>
    <n v="19222580"/>
    <x v="44"/>
  </r>
  <r>
    <x v="76"/>
    <s v="A189"/>
    <x v="0"/>
    <x v="3"/>
    <x v="5"/>
    <s v="دیجیتال"/>
    <n v="2"/>
    <n v="18000000"/>
    <x v="0"/>
    <n v="5768908"/>
    <x v="80"/>
  </r>
  <r>
    <x v="63"/>
    <s v="A190"/>
    <x v="3"/>
    <x v="2"/>
    <x v="5"/>
    <s v="دیجیتال"/>
    <n v="3"/>
    <n v="18000000"/>
    <x v="1"/>
    <n v="10102773"/>
    <x v="25"/>
  </r>
  <r>
    <x v="23"/>
    <s v="A191"/>
    <x v="3"/>
    <x v="3"/>
    <x v="3"/>
    <s v="دیجیتال"/>
    <n v="3"/>
    <n v="25000000"/>
    <x v="3"/>
    <n v="9500636"/>
    <x v="70"/>
  </r>
  <r>
    <x v="16"/>
    <s v="A192"/>
    <x v="1"/>
    <x v="2"/>
    <x v="1"/>
    <s v="خانگی"/>
    <n v="3"/>
    <n v="3000000"/>
    <x v="2"/>
    <n v="2419636"/>
    <x v="78"/>
  </r>
  <r>
    <x v="45"/>
    <s v="A193"/>
    <x v="0"/>
    <x v="0"/>
    <x v="4"/>
    <s v="خانگی"/>
    <n v="4"/>
    <n v="1200000"/>
    <x v="2"/>
    <n v="1004381"/>
    <x v="52"/>
  </r>
  <r>
    <x v="18"/>
    <s v="A194"/>
    <x v="4"/>
    <x v="2"/>
    <x v="4"/>
    <s v="خانگی"/>
    <n v="6"/>
    <n v="1200000"/>
    <x v="0"/>
    <n v="1791258"/>
    <x v="130"/>
  </r>
  <r>
    <x v="12"/>
    <s v="A195"/>
    <x v="1"/>
    <x v="1"/>
    <x v="4"/>
    <s v="خانگی"/>
    <n v="3"/>
    <n v="1200000"/>
    <x v="3"/>
    <n v="700949"/>
    <x v="131"/>
  </r>
  <r>
    <x v="82"/>
    <s v="A196"/>
    <x v="1"/>
    <x v="3"/>
    <x v="1"/>
    <s v="خانگی"/>
    <n v="6"/>
    <n v="3000000"/>
    <x v="0"/>
    <n v="3474489"/>
    <x v="64"/>
  </r>
  <r>
    <x v="55"/>
    <s v="A197"/>
    <x v="4"/>
    <x v="4"/>
    <x v="4"/>
    <s v="خانگی"/>
    <n v="6"/>
    <n v="1200000"/>
    <x v="3"/>
    <n v="1758944"/>
    <x v="8"/>
  </r>
  <r>
    <x v="25"/>
    <s v="A198"/>
    <x v="0"/>
    <x v="1"/>
    <x v="4"/>
    <s v="خانگی"/>
    <n v="5"/>
    <n v="1200000"/>
    <x v="3"/>
    <n v="696993"/>
    <x v="100"/>
  </r>
  <r>
    <x v="4"/>
    <s v="A199"/>
    <x v="0"/>
    <x v="2"/>
    <x v="6"/>
    <s v="فرهنگی"/>
    <n v="5"/>
    <n v="150000"/>
    <x v="2"/>
    <n v="159474"/>
    <x v="114"/>
  </r>
  <r>
    <x v="42"/>
    <s v="A200"/>
    <x v="2"/>
    <x v="2"/>
    <x v="1"/>
    <s v="خانگی"/>
    <n v="5"/>
    <n v="3000000"/>
    <x v="1"/>
    <n v="2145560"/>
    <x v="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03BA6-9A82-4F62-BEE1-8F111FB0F819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3:B11" firstHeaderRow="1" firstDataRow="1" firstDataCol="1"/>
  <pivotFields count="11">
    <pivotField showAll="0"/>
    <pivotField showAll="0"/>
    <pivotField showAll="0"/>
    <pivotField showAll="0"/>
    <pivotField axis="axisRow" showAll="0">
      <items count="8">
        <item x="4"/>
        <item x="0"/>
        <item x="6"/>
        <item x="5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3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مجموع فروش" fld="10" baseField="0" baseItem="0" numFmtId="3"/>
  </dataFields>
  <chartFormats count="1"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C4E0B-6661-4A5B-A343-1515FEB5C765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dataField="1" numFmtId="3" showAll="0">
      <items count="134">
        <item x="53"/>
        <item x="105"/>
        <item x="15"/>
        <item x="33"/>
        <item x="68"/>
        <item x="37"/>
        <item x="104"/>
        <item x="90"/>
        <item x="57"/>
        <item x="83"/>
        <item x="69"/>
        <item x="66"/>
        <item x="114"/>
        <item x="23"/>
        <item x="117"/>
        <item x="110"/>
        <item x="17"/>
        <item x="97"/>
        <item x="107"/>
        <item x="123"/>
        <item x="45"/>
        <item x="108"/>
        <item x="91"/>
        <item x="125"/>
        <item x="43"/>
        <item x="18"/>
        <item x="11"/>
        <item x="98"/>
        <item x="82"/>
        <item x="115"/>
        <item x="32"/>
        <item x="49"/>
        <item x="131"/>
        <item x="87"/>
        <item x="52"/>
        <item x="36"/>
        <item x="121"/>
        <item x="7"/>
        <item x="39"/>
        <item x="100"/>
        <item x="130"/>
        <item x="84"/>
        <item x="73"/>
        <item x="88"/>
        <item x="89"/>
        <item x="8"/>
        <item x="86"/>
        <item x="26"/>
        <item x="85"/>
        <item x="109"/>
        <item x="55"/>
        <item x="78"/>
        <item x="126"/>
        <item x="92"/>
        <item x="67"/>
        <item x="51"/>
        <item x="21"/>
        <item x="75"/>
        <item x="2"/>
        <item x="35"/>
        <item x="122"/>
        <item x="60"/>
        <item x="95"/>
        <item x="3"/>
        <item x="132"/>
        <item x="61"/>
        <item x="29"/>
        <item x="79"/>
        <item x="64"/>
        <item x="103"/>
        <item x="10"/>
        <item x="72"/>
        <item x="118"/>
        <item x="93"/>
        <item x="16"/>
        <item x="59"/>
        <item x="129"/>
        <item x="77"/>
        <item x="12"/>
        <item x="124"/>
        <item x="40"/>
        <item x="0"/>
        <item x="24"/>
        <item x="1"/>
        <item x="112"/>
        <item x="4"/>
        <item x="76"/>
        <item x="41"/>
        <item x="127"/>
        <item x="128"/>
        <item x="65"/>
        <item x="111"/>
        <item x="6"/>
        <item x="80"/>
        <item x="106"/>
        <item x="63"/>
        <item x="99"/>
        <item x="94"/>
        <item x="13"/>
        <item x="25"/>
        <item x="81"/>
        <item x="62"/>
        <item x="44"/>
        <item x="38"/>
        <item x="70"/>
        <item x="58"/>
        <item x="116"/>
        <item x="119"/>
        <item x="47"/>
        <item x="14"/>
        <item x="54"/>
        <item x="48"/>
        <item x="19"/>
        <item x="9"/>
        <item x="56"/>
        <item x="102"/>
        <item x="22"/>
        <item x="113"/>
        <item x="27"/>
        <item x="71"/>
        <item x="42"/>
        <item x="28"/>
        <item x="34"/>
        <item x="31"/>
        <item x="30"/>
        <item x="120"/>
        <item x="46"/>
        <item x="74"/>
        <item x="101"/>
        <item x="5"/>
        <item x="96"/>
        <item x="50"/>
        <item x="20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مجموع فروش" fld="10" baseField="0" baseItem="0" numFmtId="3"/>
  </dataFields>
  <formats count="1">
    <format dxfId="4">
      <pivotArea dataOnly="0" labelOnly="1" fieldPosition="0">
        <references count="1">
          <reference field="8" count="0"/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385B2-9083-4E97-BF8D-6743B3A3137C}" name="PivotTable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1">
    <pivotField showAll="0"/>
    <pivotField showAll="0"/>
    <pivotField axis="axisRow" showAll="0">
      <items count="6">
        <item x="0"/>
        <item x="4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3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مجموع فروش" fld="10" baseField="0" baseItem="0" numFmtId="3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9301A-7991-41AF-8865-547FA4A2338A}" name="PivotTable10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4">
  <location ref="A3:B87" firstHeaderRow="1" firstDataRow="1" firstDataCol="1"/>
  <pivotFields count="11">
    <pivotField axis="axisRow" showAll="0">
      <items count="84">
        <item x="21"/>
        <item x="33"/>
        <item x="62"/>
        <item x="22"/>
        <item x="34"/>
        <item x="28"/>
        <item x="64"/>
        <item x="31"/>
        <item x="26"/>
        <item x="75"/>
        <item x="45"/>
        <item x="52"/>
        <item x="78"/>
        <item x="48"/>
        <item x="5"/>
        <item x="13"/>
        <item x="6"/>
        <item x="79"/>
        <item x="24"/>
        <item x="61"/>
        <item x="68"/>
        <item x="69"/>
        <item x="47"/>
        <item x="35"/>
        <item x="70"/>
        <item x="2"/>
        <item x="72"/>
        <item x="65"/>
        <item x="25"/>
        <item x="55"/>
        <item x="74"/>
        <item x="36"/>
        <item x="66"/>
        <item x="80"/>
        <item x="16"/>
        <item x="0"/>
        <item x="37"/>
        <item x="4"/>
        <item x="9"/>
        <item x="29"/>
        <item x="14"/>
        <item x="3"/>
        <item x="71"/>
        <item x="58"/>
        <item x="40"/>
        <item x="27"/>
        <item x="41"/>
        <item x="38"/>
        <item x="77"/>
        <item x="44"/>
        <item x="19"/>
        <item x="23"/>
        <item x="54"/>
        <item x="1"/>
        <item x="17"/>
        <item x="32"/>
        <item x="82"/>
        <item x="59"/>
        <item x="12"/>
        <item x="63"/>
        <item x="30"/>
        <item x="42"/>
        <item x="56"/>
        <item x="11"/>
        <item x="15"/>
        <item x="67"/>
        <item x="43"/>
        <item x="50"/>
        <item x="20"/>
        <item x="60"/>
        <item x="7"/>
        <item x="73"/>
        <item x="49"/>
        <item x="53"/>
        <item x="39"/>
        <item x="18"/>
        <item x="46"/>
        <item x="81"/>
        <item x="10"/>
        <item x="51"/>
        <item x="76"/>
        <item x="8"/>
        <item x="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3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Sum of مجموع فروش" fld="10" baseField="0" baseItem="0" numFmtId="3"/>
  </dataFields>
  <conditionalFormats count="2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8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8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</reference>
          </references>
        </pivotArea>
      </pivotAreas>
    </conditionalFormat>
  </conditionalFormats>
  <chartFormats count="2">
    <chartFormat chart="6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42774-21C6-4066-AB82-B8DA9E42D110}" name="PivotTable1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C9" firstHeaderRow="0" firstDataRow="1" firstDataCol="1"/>
  <pivotFields count="11">
    <pivotField showAll="0"/>
    <pivotField showAll="0"/>
    <pivotField showAll="0"/>
    <pivotField axis="axisRow" showAll="0">
      <items count="6">
        <item x="2"/>
        <item x="4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numFmtId="3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مجموع فروش" fld="10" baseField="0" baseItem="0" numFmtId="3"/>
    <dataField name="Sum of سود" fld="9" baseField="0" baseItem="0"/>
  </dataFields>
  <formats count="1">
    <format dxfId="3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</formats>
  <chartFormats count="2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5FF3-663C-4231-9F7D-0EA31783DBF3}">
  <dimension ref="A3:B11"/>
  <sheetViews>
    <sheetView zoomScale="81" workbookViewId="0">
      <selection activeCell="F27" sqref="F27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5" t="s">
        <v>317</v>
      </c>
      <c r="B3" t="s">
        <v>316</v>
      </c>
    </row>
    <row r="4" spans="1:2" x14ac:dyDescent="0.3">
      <c r="A4" s="6" t="s">
        <v>307</v>
      </c>
      <c r="B4" s="3">
        <v>170640000</v>
      </c>
    </row>
    <row r="5" spans="1:2" x14ac:dyDescent="0.3">
      <c r="A5" s="6" t="s">
        <v>303</v>
      </c>
      <c r="B5" s="3">
        <v>544600000</v>
      </c>
    </row>
    <row r="6" spans="1:2" x14ac:dyDescent="0.3">
      <c r="A6" s="6" t="s">
        <v>309</v>
      </c>
      <c r="B6" s="3">
        <v>16222500</v>
      </c>
    </row>
    <row r="7" spans="1:2" x14ac:dyDescent="0.3">
      <c r="A7" s="6" t="s">
        <v>308</v>
      </c>
      <c r="B7" s="3">
        <v>2817000000</v>
      </c>
    </row>
    <row r="8" spans="1:2" x14ac:dyDescent="0.3">
      <c r="A8" s="6" t="s">
        <v>306</v>
      </c>
      <c r="B8" s="3">
        <v>4556250000</v>
      </c>
    </row>
    <row r="9" spans="1:2" x14ac:dyDescent="0.3">
      <c r="A9" s="6" t="s">
        <v>304</v>
      </c>
      <c r="B9" s="3">
        <v>416100000</v>
      </c>
    </row>
    <row r="10" spans="1:2" x14ac:dyDescent="0.3">
      <c r="A10" s="6" t="s">
        <v>305</v>
      </c>
      <c r="B10" s="3">
        <v>263900000</v>
      </c>
    </row>
    <row r="11" spans="1:2" x14ac:dyDescent="0.3">
      <c r="A11" s="6" t="s">
        <v>318</v>
      </c>
      <c r="B11" s="3">
        <v>8784712500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203-2B06-4E85-86B8-CD90007C993C}">
  <dimension ref="A3:B8"/>
  <sheetViews>
    <sheetView zoomScale="97" workbookViewId="0">
      <selection activeCell="B30" sqref="B30"/>
    </sheetView>
  </sheetViews>
  <sheetFormatPr defaultRowHeight="14.4" x14ac:dyDescent="0.3"/>
  <cols>
    <col min="1" max="1" width="12.88671875" bestFit="1" customWidth="1"/>
    <col min="2" max="2" width="17.5546875" bestFit="1" customWidth="1"/>
  </cols>
  <sheetData>
    <row r="3" spans="1:2" x14ac:dyDescent="0.3">
      <c r="A3" s="5" t="s">
        <v>317</v>
      </c>
      <c r="B3" t="s">
        <v>316</v>
      </c>
    </row>
    <row r="4" spans="1:2" x14ac:dyDescent="0.3">
      <c r="A4" s="7">
        <v>0</v>
      </c>
      <c r="B4" s="3">
        <v>1796100000</v>
      </c>
    </row>
    <row r="5" spans="1:2" x14ac:dyDescent="0.3">
      <c r="A5" s="7">
        <v>0.05</v>
      </c>
      <c r="B5" s="3">
        <v>2532937500</v>
      </c>
    </row>
    <row r="6" spans="1:2" x14ac:dyDescent="0.3">
      <c r="A6" s="7">
        <v>0.1</v>
      </c>
      <c r="B6" s="3">
        <v>1958715000</v>
      </c>
    </row>
    <row r="7" spans="1:2" x14ac:dyDescent="0.3">
      <c r="A7" s="7">
        <v>0.15</v>
      </c>
      <c r="B7" s="3">
        <v>2496960000</v>
      </c>
    </row>
    <row r="8" spans="1:2" x14ac:dyDescent="0.3">
      <c r="A8" s="6" t="s">
        <v>318</v>
      </c>
      <c r="B8" s="3">
        <v>8784712500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252F4-E0DD-423D-8C21-E8F7B6103896}">
  <dimension ref="A3:B9"/>
  <sheetViews>
    <sheetView workbookViewId="0">
      <selection activeCell="C21" sqref="C21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5" t="s">
        <v>317</v>
      </c>
      <c r="B3" t="s">
        <v>316</v>
      </c>
    </row>
    <row r="4" spans="1:2" x14ac:dyDescent="0.3">
      <c r="A4" s="6" t="s">
        <v>293</v>
      </c>
      <c r="B4" s="3">
        <v>3024877500</v>
      </c>
    </row>
    <row r="5" spans="1:2" x14ac:dyDescent="0.3">
      <c r="A5" s="6" t="s">
        <v>297</v>
      </c>
      <c r="B5" s="3">
        <v>1217992500</v>
      </c>
    </row>
    <row r="6" spans="1:2" x14ac:dyDescent="0.3">
      <c r="A6" s="6" t="s">
        <v>296</v>
      </c>
      <c r="B6" s="3">
        <v>1457260000</v>
      </c>
    </row>
    <row r="7" spans="1:2" x14ac:dyDescent="0.3">
      <c r="A7" s="6" t="s">
        <v>295</v>
      </c>
      <c r="B7" s="3">
        <v>1791785000</v>
      </c>
    </row>
    <row r="8" spans="1:2" x14ac:dyDescent="0.3">
      <c r="A8" s="6" t="s">
        <v>294</v>
      </c>
      <c r="B8" s="3">
        <v>1292797500</v>
      </c>
    </row>
    <row r="9" spans="1:2" x14ac:dyDescent="0.3">
      <c r="A9" s="6" t="s">
        <v>318</v>
      </c>
      <c r="B9" s="3">
        <v>8784712500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1F60-9551-4F59-A8D6-FE916A288611}">
  <dimension ref="A2:F87"/>
  <sheetViews>
    <sheetView zoomScale="77" workbookViewId="0">
      <selection activeCell="D31" sqref="D31"/>
    </sheetView>
  </sheetViews>
  <sheetFormatPr defaultRowHeight="14.4" x14ac:dyDescent="0.3"/>
  <cols>
    <col min="1" max="1" width="12.5546875" bestFit="1" customWidth="1"/>
    <col min="2" max="2" width="17" bestFit="1" customWidth="1"/>
    <col min="4" max="4" width="40.77734375" bestFit="1" customWidth="1"/>
  </cols>
  <sheetData>
    <row r="2" spans="1:4" ht="28.8" x14ac:dyDescent="0.55000000000000004">
      <c r="D2" s="8" t="s">
        <v>321</v>
      </c>
    </row>
    <row r="3" spans="1:4" x14ac:dyDescent="0.3">
      <c r="A3" s="5" t="s">
        <v>317</v>
      </c>
      <c r="B3" t="s">
        <v>316</v>
      </c>
    </row>
    <row r="4" spans="1:4" x14ac:dyDescent="0.3">
      <c r="A4" s="6" t="s">
        <v>31</v>
      </c>
      <c r="B4" s="3">
        <v>230300000</v>
      </c>
    </row>
    <row r="5" spans="1:4" x14ac:dyDescent="0.3">
      <c r="A5" s="6" t="s">
        <v>43</v>
      </c>
      <c r="B5" s="3">
        <v>25785000</v>
      </c>
    </row>
    <row r="6" spans="1:4" x14ac:dyDescent="0.3">
      <c r="A6" s="6" t="s">
        <v>72</v>
      </c>
      <c r="B6" s="3">
        <v>20400000</v>
      </c>
    </row>
    <row r="7" spans="1:4" x14ac:dyDescent="0.3">
      <c r="A7" s="6" t="s">
        <v>32</v>
      </c>
      <c r="B7" s="3">
        <v>153000000</v>
      </c>
    </row>
    <row r="8" spans="1:4" x14ac:dyDescent="0.3">
      <c r="A8" s="6" t="s">
        <v>44</v>
      </c>
      <c r="B8" s="3">
        <v>185950000</v>
      </c>
    </row>
    <row r="9" spans="1:4" x14ac:dyDescent="0.3">
      <c r="A9" s="6" t="s">
        <v>38</v>
      </c>
      <c r="B9" s="3">
        <v>285000</v>
      </c>
    </row>
    <row r="10" spans="1:4" x14ac:dyDescent="0.3">
      <c r="A10" s="6" t="s">
        <v>74</v>
      </c>
      <c r="B10" s="3">
        <v>72900000</v>
      </c>
    </row>
    <row r="11" spans="1:4" x14ac:dyDescent="0.3">
      <c r="A11" s="6" t="s">
        <v>41</v>
      </c>
      <c r="B11" s="3">
        <v>54800000</v>
      </c>
    </row>
    <row r="12" spans="1:4" x14ac:dyDescent="0.3">
      <c r="A12" s="6" t="s">
        <v>36</v>
      </c>
      <c r="B12" s="3">
        <v>171000000</v>
      </c>
    </row>
    <row r="13" spans="1:4" x14ac:dyDescent="0.3">
      <c r="A13" s="6" t="s">
        <v>85</v>
      </c>
      <c r="B13" s="3">
        <v>8160000</v>
      </c>
    </row>
    <row r="14" spans="1:4" x14ac:dyDescent="0.3">
      <c r="A14" s="6" t="s">
        <v>55</v>
      </c>
      <c r="B14" s="3">
        <v>108660000</v>
      </c>
    </row>
    <row r="15" spans="1:4" x14ac:dyDescent="0.3">
      <c r="A15" s="6" t="s">
        <v>62</v>
      </c>
      <c r="B15" s="3">
        <v>251200000</v>
      </c>
    </row>
    <row r="16" spans="1:4" x14ac:dyDescent="0.3">
      <c r="A16" s="6" t="s">
        <v>88</v>
      </c>
      <c r="B16" s="3">
        <v>225000000</v>
      </c>
    </row>
    <row r="17" spans="1:6" x14ac:dyDescent="0.3">
      <c r="A17" s="6" t="s">
        <v>58</v>
      </c>
      <c r="B17" s="3">
        <v>137650000</v>
      </c>
    </row>
    <row r="18" spans="1:6" x14ac:dyDescent="0.3">
      <c r="A18" s="6" t="s">
        <v>15</v>
      </c>
      <c r="B18" s="3">
        <v>229950000</v>
      </c>
    </row>
    <row r="19" spans="1:6" x14ac:dyDescent="0.3">
      <c r="A19" s="6" t="s">
        <v>23</v>
      </c>
      <c r="B19" s="3">
        <v>28255000</v>
      </c>
      <c r="F19" t="s">
        <v>319</v>
      </c>
    </row>
    <row r="20" spans="1:6" x14ac:dyDescent="0.3">
      <c r="A20" s="6" t="s">
        <v>16</v>
      </c>
      <c r="B20" s="3">
        <v>45125000</v>
      </c>
    </row>
    <row r="21" spans="1:6" x14ac:dyDescent="0.3">
      <c r="A21" s="6" t="s">
        <v>89</v>
      </c>
      <c r="B21" s="3">
        <v>119700000</v>
      </c>
    </row>
    <row r="22" spans="1:6" x14ac:dyDescent="0.3">
      <c r="A22" s="6" t="s">
        <v>34</v>
      </c>
      <c r="B22" s="3">
        <v>14000000</v>
      </c>
    </row>
    <row r="23" spans="1:6" x14ac:dyDescent="0.3">
      <c r="A23" s="6" t="s">
        <v>71</v>
      </c>
      <c r="B23" s="3">
        <v>200000000</v>
      </c>
    </row>
    <row r="24" spans="1:6" x14ac:dyDescent="0.3">
      <c r="A24" s="6" t="s">
        <v>78</v>
      </c>
      <c r="B24" s="3">
        <v>225000000</v>
      </c>
    </row>
    <row r="25" spans="1:6" x14ac:dyDescent="0.3">
      <c r="A25" s="6" t="s">
        <v>79</v>
      </c>
      <c r="B25" s="3">
        <v>42500000</v>
      </c>
    </row>
    <row r="26" spans="1:6" x14ac:dyDescent="0.3">
      <c r="A26" s="6" t="s">
        <v>57</v>
      </c>
      <c r="B26" s="3">
        <v>190510000</v>
      </c>
    </row>
    <row r="27" spans="1:6" x14ac:dyDescent="0.3">
      <c r="A27" s="6" t="s">
        <v>45</v>
      </c>
      <c r="B27" s="3">
        <v>31410000</v>
      </c>
    </row>
    <row r="28" spans="1:6" x14ac:dyDescent="0.3">
      <c r="A28" s="6" t="s">
        <v>80</v>
      </c>
      <c r="B28" s="3">
        <v>41460000</v>
      </c>
    </row>
    <row r="29" spans="1:6" x14ac:dyDescent="0.3">
      <c r="A29" s="6" t="s">
        <v>12</v>
      </c>
      <c r="B29" s="3">
        <v>10800000</v>
      </c>
    </row>
    <row r="30" spans="1:6" x14ac:dyDescent="0.3">
      <c r="A30" s="6" t="s">
        <v>82</v>
      </c>
      <c r="B30" s="3">
        <v>119700000</v>
      </c>
    </row>
    <row r="31" spans="1:6" x14ac:dyDescent="0.3">
      <c r="A31" s="6" t="s">
        <v>75</v>
      </c>
      <c r="B31" s="3">
        <v>7650000</v>
      </c>
    </row>
    <row r="32" spans="1:6" x14ac:dyDescent="0.3">
      <c r="A32" s="6" t="s">
        <v>35</v>
      </c>
      <c r="B32" s="3">
        <v>187275000</v>
      </c>
    </row>
    <row r="33" spans="1:2" x14ac:dyDescent="0.3">
      <c r="A33" s="6" t="s">
        <v>65</v>
      </c>
      <c r="B33" s="3">
        <v>158400000</v>
      </c>
    </row>
    <row r="34" spans="1:2" x14ac:dyDescent="0.3">
      <c r="A34" s="6" t="s">
        <v>84</v>
      </c>
      <c r="B34" s="3">
        <v>427500</v>
      </c>
    </row>
    <row r="35" spans="1:2" x14ac:dyDescent="0.3">
      <c r="A35" s="6" t="s">
        <v>46</v>
      </c>
      <c r="B35" s="3">
        <v>26600000</v>
      </c>
    </row>
    <row r="36" spans="1:2" x14ac:dyDescent="0.3">
      <c r="A36" s="6" t="s">
        <v>76</v>
      </c>
      <c r="B36" s="3">
        <v>149260000</v>
      </c>
    </row>
    <row r="37" spans="1:2" x14ac:dyDescent="0.3">
      <c r="A37" s="6" t="s">
        <v>90</v>
      </c>
      <c r="B37" s="3">
        <v>17100000</v>
      </c>
    </row>
    <row r="38" spans="1:2" x14ac:dyDescent="0.3">
      <c r="A38" s="6" t="s">
        <v>26</v>
      </c>
      <c r="B38" s="3">
        <v>143650000</v>
      </c>
    </row>
    <row r="39" spans="1:2" x14ac:dyDescent="0.3">
      <c r="A39" s="6" t="s">
        <v>10</v>
      </c>
      <c r="B39" s="3">
        <v>55650000</v>
      </c>
    </row>
    <row r="40" spans="1:2" x14ac:dyDescent="0.3">
      <c r="A40" s="6" t="s">
        <v>47</v>
      </c>
      <c r="B40" s="3">
        <v>162000000</v>
      </c>
    </row>
    <row r="41" spans="1:2" x14ac:dyDescent="0.3">
      <c r="A41" s="6" t="s">
        <v>14</v>
      </c>
      <c r="B41" s="3">
        <v>129262500</v>
      </c>
    </row>
    <row r="42" spans="1:2" x14ac:dyDescent="0.3">
      <c r="A42" s="6" t="s">
        <v>19</v>
      </c>
      <c r="B42" s="3">
        <v>441600000</v>
      </c>
    </row>
    <row r="43" spans="1:2" x14ac:dyDescent="0.3">
      <c r="A43" s="6" t="s">
        <v>39</v>
      </c>
      <c r="B43" s="3">
        <v>219350000</v>
      </c>
    </row>
    <row r="44" spans="1:2" x14ac:dyDescent="0.3">
      <c r="A44" s="6" t="s">
        <v>24</v>
      </c>
      <c r="B44" s="3">
        <v>35340000</v>
      </c>
    </row>
    <row r="45" spans="1:2" x14ac:dyDescent="0.3">
      <c r="A45" s="6" t="s">
        <v>13</v>
      </c>
      <c r="B45" s="3">
        <v>12750000</v>
      </c>
    </row>
    <row r="46" spans="1:2" x14ac:dyDescent="0.3">
      <c r="A46" s="6" t="s">
        <v>81</v>
      </c>
      <c r="B46" s="3">
        <v>1095000</v>
      </c>
    </row>
    <row r="47" spans="1:2" x14ac:dyDescent="0.3">
      <c r="A47" s="6" t="s">
        <v>68</v>
      </c>
      <c r="B47" s="3">
        <v>832500</v>
      </c>
    </row>
    <row r="48" spans="1:2" x14ac:dyDescent="0.3">
      <c r="A48" s="6" t="s">
        <v>50</v>
      </c>
      <c r="B48" s="3">
        <v>1200000</v>
      </c>
    </row>
    <row r="49" spans="1:2" x14ac:dyDescent="0.3">
      <c r="A49" s="6" t="s">
        <v>37</v>
      </c>
      <c r="B49" s="3">
        <v>30020000</v>
      </c>
    </row>
    <row r="50" spans="1:2" x14ac:dyDescent="0.3">
      <c r="A50" s="6" t="s">
        <v>51</v>
      </c>
      <c r="B50" s="3">
        <v>4265000</v>
      </c>
    </row>
    <row r="51" spans="1:2" x14ac:dyDescent="0.3">
      <c r="A51" s="6" t="s">
        <v>48</v>
      </c>
      <c r="B51" s="3">
        <v>3080000</v>
      </c>
    </row>
    <row r="52" spans="1:2" x14ac:dyDescent="0.3">
      <c r="A52" s="6" t="s">
        <v>87</v>
      </c>
      <c r="B52" s="3">
        <v>160200000</v>
      </c>
    </row>
    <row r="53" spans="1:2" x14ac:dyDescent="0.3">
      <c r="A53" s="6" t="s">
        <v>54</v>
      </c>
      <c r="B53" s="3">
        <v>579715000</v>
      </c>
    </row>
    <row r="54" spans="1:2" x14ac:dyDescent="0.3">
      <c r="A54" s="6" t="s">
        <v>29</v>
      </c>
      <c r="B54" s="3">
        <v>12650000</v>
      </c>
    </row>
    <row r="55" spans="1:2" x14ac:dyDescent="0.3">
      <c r="A55" s="6" t="s">
        <v>33</v>
      </c>
      <c r="B55" s="3">
        <v>293200000</v>
      </c>
    </row>
    <row r="56" spans="1:2" x14ac:dyDescent="0.3">
      <c r="A56" s="6" t="s">
        <v>64</v>
      </c>
      <c r="B56" s="3">
        <v>106715000</v>
      </c>
    </row>
    <row r="57" spans="1:2" x14ac:dyDescent="0.3">
      <c r="A57" s="6" t="s">
        <v>11</v>
      </c>
      <c r="B57" s="3">
        <v>202630000</v>
      </c>
    </row>
    <row r="58" spans="1:2" x14ac:dyDescent="0.3">
      <c r="A58" s="6" t="s">
        <v>27</v>
      </c>
      <c r="B58" s="3">
        <v>263290000</v>
      </c>
    </row>
    <row r="59" spans="1:2" x14ac:dyDescent="0.3">
      <c r="A59" s="6" t="s">
        <v>42</v>
      </c>
      <c r="B59" s="3">
        <v>405000</v>
      </c>
    </row>
    <row r="60" spans="1:2" x14ac:dyDescent="0.3">
      <c r="A60" s="6" t="s">
        <v>92</v>
      </c>
      <c r="B60" s="3">
        <v>15300000</v>
      </c>
    </row>
    <row r="61" spans="1:2" x14ac:dyDescent="0.3">
      <c r="A61" s="6" t="s">
        <v>69</v>
      </c>
      <c r="B61" s="3">
        <v>200647500</v>
      </c>
    </row>
    <row r="62" spans="1:2" x14ac:dyDescent="0.3">
      <c r="A62" s="6" t="s">
        <v>22</v>
      </c>
      <c r="B62" s="3">
        <v>321330000</v>
      </c>
    </row>
    <row r="63" spans="1:2" x14ac:dyDescent="0.3">
      <c r="A63" s="6" t="s">
        <v>73</v>
      </c>
      <c r="B63" s="3">
        <v>54900000</v>
      </c>
    </row>
    <row r="64" spans="1:2" x14ac:dyDescent="0.3">
      <c r="A64" s="6" t="s">
        <v>40</v>
      </c>
      <c r="B64" s="3">
        <v>11400000</v>
      </c>
    </row>
    <row r="65" spans="1:2" x14ac:dyDescent="0.3">
      <c r="A65" s="6" t="s">
        <v>52</v>
      </c>
      <c r="B65" s="3">
        <v>382040000</v>
      </c>
    </row>
    <row r="66" spans="1:2" x14ac:dyDescent="0.3">
      <c r="A66" s="6" t="s">
        <v>66</v>
      </c>
      <c r="B66" s="3">
        <v>50550000</v>
      </c>
    </row>
    <row r="67" spans="1:2" x14ac:dyDescent="0.3">
      <c r="A67" s="6" t="s">
        <v>21</v>
      </c>
      <c r="B67" s="3">
        <v>89020000</v>
      </c>
    </row>
    <row r="68" spans="1:2" x14ac:dyDescent="0.3">
      <c r="A68" s="6" t="s">
        <v>25</v>
      </c>
      <c r="B68" s="3">
        <v>29040000</v>
      </c>
    </row>
    <row r="69" spans="1:2" x14ac:dyDescent="0.3">
      <c r="A69" s="6" t="s">
        <v>77</v>
      </c>
      <c r="B69" s="3">
        <v>22950000</v>
      </c>
    </row>
    <row r="70" spans="1:2" x14ac:dyDescent="0.3">
      <c r="A70" s="6" t="s">
        <v>53</v>
      </c>
      <c r="B70" s="3">
        <v>160550000</v>
      </c>
    </row>
    <row r="71" spans="1:2" x14ac:dyDescent="0.3">
      <c r="A71" s="6" t="s">
        <v>60</v>
      </c>
      <c r="B71" s="3">
        <v>21262500</v>
      </c>
    </row>
    <row r="72" spans="1:2" x14ac:dyDescent="0.3">
      <c r="A72" s="6" t="s">
        <v>30</v>
      </c>
      <c r="B72" s="3">
        <v>58120000</v>
      </c>
    </row>
    <row r="73" spans="1:2" x14ac:dyDescent="0.3">
      <c r="A73" s="6" t="s">
        <v>70</v>
      </c>
      <c r="B73" s="3">
        <v>6800000</v>
      </c>
    </row>
    <row r="74" spans="1:2" x14ac:dyDescent="0.3">
      <c r="A74" s="6" t="s">
        <v>17</v>
      </c>
      <c r="B74" s="3">
        <v>104775000</v>
      </c>
    </row>
    <row r="75" spans="1:2" x14ac:dyDescent="0.3">
      <c r="A75" s="6" t="s">
        <v>83</v>
      </c>
      <c r="B75" s="3">
        <v>148750000</v>
      </c>
    </row>
    <row r="76" spans="1:2" x14ac:dyDescent="0.3">
      <c r="A76" s="6" t="s">
        <v>59</v>
      </c>
      <c r="B76" s="3">
        <v>50550000</v>
      </c>
    </row>
    <row r="77" spans="1:2" x14ac:dyDescent="0.3">
      <c r="A77" s="6" t="s">
        <v>63</v>
      </c>
      <c r="B77" s="3">
        <v>51425000</v>
      </c>
    </row>
    <row r="78" spans="1:2" x14ac:dyDescent="0.3">
      <c r="A78" s="6" t="s">
        <v>49</v>
      </c>
      <c r="B78" s="3">
        <v>76700000</v>
      </c>
    </row>
    <row r="79" spans="1:2" x14ac:dyDescent="0.3">
      <c r="A79" s="6" t="s">
        <v>28</v>
      </c>
      <c r="B79" s="3">
        <v>84375000</v>
      </c>
    </row>
    <row r="80" spans="1:2" x14ac:dyDescent="0.3">
      <c r="A80" s="6" t="s">
        <v>56</v>
      </c>
      <c r="B80" s="3">
        <v>142500000</v>
      </c>
    </row>
    <row r="81" spans="1:2" x14ac:dyDescent="0.3">
      <c r="A81" s="6" t="s">
        <v>91</v>
      </c>
      <c r="B81" s="3">
        <v>26775000</v>
      </c>
    </row>
    <row r="82" spans="1:2" x14ac:dyDescent="0.3">
      <c r="A82" s="6" t="s">
        <v>20</v>
      </c>
      <c r="B82" s="3">
        <v>54475000</v>
      </c>
    </row>
    <row r="83" spans="1:2" x14ac:dyDescent="0.3">
      <c r="A83" s="6" t="s">
        <v>61</v>
      </c>
      <c r="B83" s="3">
        <v>160395000</v>
      </c>
    </row>
    <row r="84" spans="1:2" x14ac:dyDescent="0.3">
      <c r="A84" s="6" t="s">
        <v>86</v>
      </c>
      <c r="B84" s="3">
        <v>33300000</v>
      </c>
    </row>
    <row r="85" spans="1:2" x14ac:dyDescent="0.3">
      <c r="A85" s="6" t="s">
        <v>18</v>
      </c>
      <c r="B85" s="3">
        <v>28200000</v>
      </c>
    </row>
    <row r="86" spans="1:2" x14ac:dyDescent="0.3">
      <c r="A86" s="6" t="s">
        <v>67</v>
      </c>
      <c r="B86" s="3">
        <v>49470000</v>
      </c>
    </row>
    <row r="87" spans="1:2" x14ac:dyDescent="0.3">
      <c r="A87" s="6" t="s">
        <v>318</v>
      </c>
      <c r="B87" s="3">
        <v>8784712500</v>
      </c>
    </row>
  </sheetData>
  <conditionalFormatting pivot="1" sqref="B4:B86">
    <cfRule type="top10" dxfId="2" priority="2" rank="3"/>
  </conditionalFormatting>
  <conditionalFormatting pivot="1" sqref="B4:B86">
    <cfRule type="top10" dxfId="0" priority="1" rank="10"/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B62A-6B6C-4A69-84D0-673B084AD06A}">
  <dimension ref="A3:C9"/>
  <sheetViews>
    <sheetView topLeftCell="B1" zoomScale="120" workbookViewId="0">
      <selection activeCell="J19" sqref="J19"/>
    </sheetView>
  </sheetViews>
  <sheetFormatPr defaultRowHeight="14.4" x14ac:dyDescent="0.3"/>
  <cols>
    <col min="1" max="1" width="12.5546875" bestFit="1" customWidth="1"/>
    <col min="2" max="2" width="17" bestFit="1" customWidth="1"/>
    <col min="3" max="3" width="11" bestFit="1" customWidth="1"/>
  </cols>
  <sheetData>
    <row r="3" spans="1:3" x14ac:dyDescent="0.3">
      <c r="A3" s="5" t="s">
        <v>317</v>
      </c>
      <c r="B3" t="s">
        <v>316</v>
      </c>
      <c r="C3" t="s">
        <v>320</v>
      </c>
    </row>
    <row r="4" spans="1:3" x14ac:dyDescent="0.3">
      <c r="A4" s="6" t="s">
        <v>300</v>
      </c>
      <c r="B4" s="3">
        <v>1700465000</v>
      </c>
      <c r="C4" s="3">
        <v>331468946</v>
      </c>
    </row>
    <row r="5" spans="1:3" x14ac:dyDescent="0.3">
      <c r="A5" s="6" t="s">
        <v>302</v>
      </c>
      <c r="B5" s="3">
        <v>1824575000</v>
      </c>
      <c r="C5" s="3">
        <v>352885720</v>
      </c>
    </row>
    <row r="6" spans="1:3" x14ac:dyDescent="0.3">
      <c r="A6" s="6" t="s">
        <v>298</v>
      </c>
      <c r="B6" s="3">
        <v>1689095000</v>
      </c>
      <c r="C6" s="3">
        <v>358570226</v>
      </c>
    </row>
    <row r="7" spans="1:3" x14ac:dyDescent="0.3">
      <c r="A7" s="6" t="s">
        <v>301</v>
      </c>
      <c r="B7" s="3">
        <v>2157562500</v>
      </c>
      <c r="C7" s="3">
        <v>439735380</v>
      </c>
    </row>
    <row r="8" spans="1:3" x14ac:dyDescent="0.3">
      <c r="A8" s="6" t="s">
        <v>299</v>
      </c>
      <c r="B8" s="3">
        <v>1413015000</v>
      </c>
      <c r="C8" s="3">
        <v>289862356</v>
      </c>
    </row>
    <row r="9" spans="1:3" x14ac:dyDescent="0.3">
      <c r="A9" s="6" t="s">
        <v>318</v>
      </c>
      <c r="B9" s="3">
        <v>8784712500</v>
      </c>
      <c r="C9" s="4">
        <v>1772522628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="81" workbookViewId="0">
      <selection activeCell="J37" sqref="J37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6" bestFit="1" customWidth="1"/>
    <col min="4" max="4" width="7" bestFit="1" customWidth="1"/>
    <col min="5" max="5" width="6.6640625" bestFit="1" customWidth="1"/>
    <col min="6" max="6" width="8.33203125" bestFit="1" customWidth="1"/>
    <col min="7" max="7" width="5.44140625" bestFit="1" customWidth="1"/>
    <col min="8" max="8" width="9" bestFit="1" customWidth="1"/>
    <col min="9" max="9" width="6.33203125" bestFit="1" customWidth="1"/>
    <col min="10" max="11" width="12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314</v>
      </c>
    </row>
    <row r="2" spans="1:11" x14ac:dyDescent="0.3">
      <c r="A2" t="s">
        <v>10</v>
      </c>
      <c r="B2" t="s">
        <v>93</v>
      </c>
      <c r="C2" t="s">
        <v>293</v>
      </c>
      <c r="D2" t="s">
        <v>298</v>
      </c>
      <c r="E2" t="s">
        <v>303</v>
      </c>
      <c r="F2" t="s">
        <v>310</v>
      </c>
      <c r="G2">
        <v>8</v>
      </c>
      <c r="H2">
        <v>3500000</v>
      </c>
      <c r="I2">
        <v>0.15</v>
      </c>
      <c r="J2">
        <v>4925521</v>
      </c>
      <c r="K2" s="3">
        <f>H2*G2*(1-I2)</f>
        <v>23800000</v>
      </c>
    </row>
    <row r="3" spans="1:11" x14ac:dyDescent="0.3">
      <c r="A3" t="s">
        <v>11</v>
      </c>
      <c r="B3" t="s">
        <v>94</v>
      </c>
      <c r="C3" t="s">
        <v>293</v>
      </c>
      <c r="D3" t="s">
        <v>299</v>
      </c>
      <c r="E3" t="s">
        <v>304</v>
      </c>
      <c r="F3" t="s">
        <v>311</v>
      </c>
      <c r="G3">
        <v>9</v>
      </c>
      <c r="H3">
        <v>3000000</v>
      </c>
      <c r="I3">
        <v>0.1</v>
      </c>
      <c r="J3">
        <v>4737498</v>
      </c>
      <c r="K3" s="3">
        <f t="shared" ref="K3:K66" si="0">H3*G3*(1-I3)</f>
        <v>24300000</v>
      </c>
    </row>
    <row r="4" spans="1:11" x14ac:dyDescent="0.3">
      <c r="A4" t="s">
        <v>12</v>
      </c>
      <c r="B4" t="s">
        <v>95</v>
      </c>
      <c r="C4" t="s">
        <v>294</v>
      </c>
      <c r="D4" t="s">
        <v>298</v>
      </c>
      <c r="E4" t="s">
        <v>305</v>
      </c>
      <c r="F4" t="s">
        <v>312</v>
      </c>
      <c r="G4">
        <v>6</v>
      </c>
      <c r="H4">
        <v>2000000</v>
      </c>
      <c r="I4">
        <v>0.1</v>
      </c>
      <c r="J4">
        <v>2546572</v>
      </c>
      <c r="K4" s="3">
        <f t="shared" si="0"/>
        <v>10800000</v>
      </c>
    </row>
    <row r="5" spans="1:11" x14ac:dyDescent="0.3">
      <c r="A5" t="s">
        <v>13</v>
      </c>
      <c r="B5" t="s">
        <v>96</v>
      </c>
      <c r="C5" t="s">
        <v>295</v>
      </c>
      <c r="D5" t="s">
        <v>300</v>
      </c>
      <c r="E5" t="s">
        <v>304</v>
      </c>
      <c r="F5" t="s">
        <v>311</v>
      </c>
      <c r="G5">
        <v>5</v>
      </c>
      <c r="H5">
        <v>3000000</v>
      </c>
      <c r="I5">
        <v>0.15</v>
      </c>
      <c r="J5">
        <v>3623585</v>
      </c>
      <c r="K5" s="3">
        <f t="shared" si="0"/>
        <v>12750000</v>
      </c>
    </row>
    <row r="6" spans="1:11" x14ac:dyDescent="0.3">
      <c r="A6" t="s">
        <v>14</v>
      </c>
      <c r="B6" t="s">
        <v>97</v>
      </c>
      <c r="C6" t="s">
        <v>296</v>
      </c>
      <c r="D6" t="s">
        <v>301</v>
      </c>
      <c r="E6" t="s">
        <v>303</v>
      </c>
      <c r="F6" t="s">
        <v>310</v>
      </c>
      <c r="G6">
        <v>8</v>
      </c>
      <c r="H6">
        <v>3500000</v>
      </c>
      <c r="I6">
        <v>0.1</v>
      </c>
      <c r="J6">
        <v>3695116</v>
      </c>
      <c r="K6" s="3">
        <f t="shared" si="0"/>
        <v>25200000</v>
      </c>
    </row>
    <row r="7" spans="1:11" x14ac:dyDescent="0.3">
      <c r="A7" t="s">
        <v>15</v>
      </c>
      <c r="B7" t="s">
        <v>98</v>
      </c>
      <c r="C7" t="s">
        <v>294</v>
      </c>
      <c r="D7" t="s">
        <v>300</v>
      </c>
      <c r="E7" t="s">
        <v>306</v>
      </c>
      <c r="F7" t="s">
        <v>312</v>
      </c>
      <c r="G7">
        <v>9</v>
      </c>
      <c r="H7">
        <v>25000000</v>
      </c>
      <c r="I7">
        <v>0.05</v>
      </c>
      <c r="J7">
        <v>56362107</v>
      </c>
      <c r="K7" s="3">
        <f t="shared" si="0"/>
        <v>213750000</v>
      </c>
    </row>
    <row r="8" spans="1:11" x14ac:dyDescent="0.3">
      <c r="A8" t="s">
        <v>16</v>
      </c>
      <c r="B8" t="s">
        <v>99</v>
      </c>
      <c r="C8" t="s">
        <v>297</v>
      </c>
      <c r="D8" t="s">
        <v>301</v>
      </c>
      <c r="E8" t="s">
        <v>303</v>
      </c>
      <c r="F8" t="s">
        <v>310</v>
      </c>
      <c r="G8">
        <v>9</v>
      </c>
      <c r="H8">
        <v>3500000</v>
      </c>
      <c r="I8">
        <v>0.05</v>
      </c>
      <c r="J8">
        <v>6136686</v>
      </c>
      <c r="K8" s="3">
        <f t="shared" si="0"/>
        <v>29925000</v>
      </c>
    </row>
    <row r="9" spans="1:11" x14ac:dyDescent="0.3">
      <c r="A9" t="s">
        <v>17</v>
      </c>
      <c r="B9" t="s">
        <v>100</v>
      </c>
      <c r="C9" t="s">
        <v>294</v>
      </c>
      <c r="D9" t="s">
        <v>302</v>
      </c>
      <c r="E9" t="s">
        <v>307</v>
      </c>
      <c r="F9" t="s">
        <v>311</v>
      </c>
      <c r="G9">
        <v>5</v>
      </c>
      <c r="H9">
        <v>1200000</v>
      </c>
      <c r="I9">
        <v>0.05</v>
      </c>
      <c r="J9">
        <v>1125512</v>
      </c>
      <c r="K9" s="3">
        <f t="shared" si="0"/>
        <v>5700000</v>
      </c>
    </row>
    <row r="10" spans="1:11" x14ac:dyDescent="0.3">
      <c r="A10" t="s">
        <v>18</v>
      </c>
      <c r="B10" t="s">
        <v>101</v>
      </c>
      <c r="C10" t="s">
        <v>293</v>
      </c>
      <c r="D10" t="s">
        <v>302</v>
      </c>
      <c r="E10" t="s">
        <v>305</v>
      </c>
      <c r="F10" t="s">
        <v>312</v>
      </c>
      <c r="G10">
        <v>4</v>
      </c>
      <c r="H10">
        <v>2000000</v>
      </c>
      <c r="I10">
        <v>0.1</v>
      </c>
      <c r="J10">
        <v>949963</v>
      </c>
      <c r="K10" s="3">
        <f t="shared" si="0"/>
        <v>7200000</v>
      </c>
    </row>
    <row r="11" spans="1:11" x14ac:dyDescent="0.3">
      <c r="A11" t="s">
        <v>19</v>
      </c>
      <c r="B11" t="s">
        <v>102</v>
      </c>
      <c r="C11" t="s">
        <v>294</v>
      </c>
      <c r="D11" t="s">
        <v>301</v>
      </c>
      <c r="E11" t="s">
        <v>306</v>
      </c>
      <c r="F11" t="s">
        <v>312</v>
      </c>
      <c r="G11">
        <v>6</v>
      </c>
      <c r="H11">
        <v>25000000</v>
      </c>
      <c r="I11">
        <v>0.15</v>
      </c>
      <c r="J11">
        <v>38150472</v>
      </c>
      <c r="K11" s="3">
        <f t="shared" si="0"/>
        <v>127500000</v>
      </c>
    </row>
    <row r="12" spans="1:11" x14ac:dyDescent="0.3">
      <c r="A12" t="s">
        <v>15</v>
      </c>
      <c r="B12" t="s">
        <v>103</v>
      </c>
      <c r="C12" t="s">
        <v>297</v>
      </c>
      <c r="D12" t="s">
        <v>301</v>
      </c>
      <c r="E12" t="s">
        <v>305</v>
      </c>
      <c r="F12" t="s">
        <v>312</v>
      </c>
      <c r="G12">
        <v>9</v>
      </c>
      <c r="H12">
        <v>2000000</v>
      </c>
      <c r="I12">
        <v>0.1</v>
      </c>
      <c r="J12">
        <v>4090292</v>
      </c>
      <c r="K12" s="3">
        <f t="shared" si="0"/>
        <v>16200000</v>
      </c>
    </row>
    <row r="13" spans="1:11" x14ac:dyDescent="0.3">
      <c r="A13" t="s">
        <v>20</v>
      </c>
      <c r="B13" t="s">
        <v>104</v>
      </c>
      <c r="C13" t="s">
        <v>296</v>
      </c>
      <c r="D13" t="s">
        <v>299</v>
      </c>
      <c r="E13" t="s">
        <v>304</v>
      </c>
      <c r="F13" t="s">
        <v>311</v>
      </c>
      <c r="G13">
        <v>1</v>
      </c>
      <c r="H13">
        <v>3000000</v>
      </c>
      <c r="I13">
        <v>0.15</v>
      </c>
      <c r="J13">
        <v>382252</v>
      </c>
      <c r="K13" s="3">
        <f t="shared" si="0"/>
        <v>2550000</v>
      </c>
    </row>
    <row r="14" spans="1:11" x14ac:dyDescent="0.3">
      <c r="A14" t="s">
        <v>18</v>
      </c>
      <c r="B14" t="s">
        <v>105</v>
      </c>
      <c r="C14" t="s">
        <v>294</v>
      </c>
      <c r="D14" t="s">
        <v>299</v>
      </c>
      <c r="E14" t="s">
        <v>303</v>
      </c>
      <c r="F14" t="s">
        <v>310</v>
      </c>
      <c r="G14">
        <v>6</v>
      </c>
      <c r="H14">
        <v>3500000</v>
      </c>
      <c r="I14">
        <v>0</v>
      </c>
      <c r="J14">
        <v>6040348</v>
      </c>
      <c r="K14" s="3">
        <f t="shared" si="0"/>
        <v>21000000</v>
      </c>
    </row>
    <row r="15" spans="1:11" x14ac:dyDescent="0.3">
      <c r="A15" t="s">
        <v>21</v>
      </c>
      <c r="B15" t="s">
        <v>106</v>
      </c>
      <c r="C15" t="s">
        <v>296</v>
      </c>
      <c r="D15" t="s">
        <v>302</v>
      </c>
      <c r="E15" t="s">
        <v>306</v>
      </c>
      <c r="F15" t="s">
        <v>312</v>
      </c>
      <c r="G15">
        <v>2</v>
      </c>
      <c r="H15">
        <v>25000000</v>
      </c>
      <c r="I15">
        <v>0.05</v>
      </c>
      <c r="J15">
        <v>12975716</v>
      </c>
      <c r="K15" s="3">
        <f t="shared" si="0"/>
        <v>47500000</v>
      </c>
    </row>
    <row r="16" spans="1:11" x14ac:dyDescent="0.3">
      <c r="A16" t="s">
        <v>22</v>
      </c>
      <c r="B16" t="s">
        <v>107</v>
      </c>
      <c r="C16" t="s">
        <v>293</v>
      </c>
      <c r="D16" t="s">
        <v>302</v>
      </c>
      <c r="E16" t="s">
        <v>308</v>
      </c>
      <c r="F16" t="s">
        <v>312</v>
      </c>
      <c r="G16">
        <v>7</v>
      </c>
      <c r="H16">
        <v>18000000</v>
      </c>
      <c r="I16">
        <v>0.15</v>
      </c>
      <c r="J16">
        <v>20737871</v>
      </c>
      <c r="K16" s="3">
        <f t="shared" si="0"/>
        <v>107100000</v>
      </c>
    </row>
    <row r="17" spans="1:11" x14ac:dyDescent="0.3">
      <c r="A17" t="s">
        <v>23</v>
      </c>
      <c r="B17" t="s">
        <v>108</v>
      </c>
      <c r="C17" t="s">
        <v>297</v>
      </c>
      <c r="D17" t="s">
        <v>302</v>
      </c>
      <c r="E17" t="s">
        <v>309</v>
      </c>
      <c r="F17" t="s">
        <v>313</v>
      </c>
      <c r="G17">
        <v>2</v>
      </c>
      <c r="H17">
        <v>150000</v>
      </c>
      <c r="I17">
        <v>0.15</v>
      </c>
      <c r="J17">
        <v>26940</v>
      </c>
      <c r="K17" s="3">
        <f t="shared" si="0"/>
        <v>255000</v>
      </c>
    </row>
    <row r="18" spans="1:11" x14ac:dyDescent="0.3">
      <c r="A18" t="s">
        <v>24</v>
      </c>
      <c r="B18" t="s">
        <v>109</v>
      </c>
      <c r="C18" t="s">
        <v>295</v>
      </c>
      <c r="D18" t="s">
        <v>298</v>
      </c>
      <c r="E18" t="s">
        <v>305</v>
      </c>
      <c r="F18" t="s">
        <v>312</v>
      </c>
      <c r="G18">
        <v>9</v>
      </c>
      <c r="H18">
        <v>2000000</v>
      </c>
      <c r="I18">
        <v>0</v>
      </c>
      <c r="J18">
        <v>3029531</v>
      </c>
      <c r="K18" s="3">
        <f t="shared" si="0"/>
        <v>18000000</v>
      </c>
    </row>
    <row r="19" spans="1:11" x14ac:dyDescent="0.3">
      <c r="A19" t="s">
        <v>11</v>
      </c>
      <c r="B19" t="s">
        <v>110</v>
      </c>
      <c r="C19" t="s">
        <v>296</v>
      </c>
      <c r="D19" t="s">
        <v>301</v>
      </c>
      <c r="E19" t="s">
        <v>307</v>
      </c>
      <c r="F19" t="s">
        <v>311</v>
      </c>
      <c r="G19">
        <v>1</v>
      </c>
      <c r="H19">
        <v>1200000</v>
      </c>
      <c r="I19">
        <v>0.15</v>
      </c>
      <c r="J19">
        <v>157103</v>
      </c>
      <c r="K19" s="3">
        <f t="shared" si="0"/>
        <v>1020000</v>
      </c>
    </row>
    <row r="20" spans="1:11" x14ac:dyDescent="0.3">
      <c r="A20" t="s">
        <v>25</v>
      </c>
      <c r="B20" t="s">
        <v>111</v>
      </c>
      <c r="C20" t="s">
        <v>295</v>
      </c>
      <c r="D20" t="s">
        <v>301</v>
      </c>
      <c r="E20" t="s">
        <v>307</v>
      </c>
      <c r="F20" t="s">
        <v>311</v>
      </c>
      <c r="G20">
        <v>2</v>
      </c>
      <c r="H20">
        <v>1200000</v>
      </c>
      <c r="I20">
        <v>0.15</v>
      </c>
      <c r="J20">
        <v>451754</v>
      </c>
      <c r="K20" s="3">
        <f t="shared" si="0"/>
        <v>2040000</v>
      </c>
    </row>
    <row r="21" spans="1:11" x14ac:dyDescent="0.3">
      <c r="A21" t="s">
        <v>26</v>
      </c>
      <c r="B21" t="s">
        <v>112</v>
      </c>
      <c r="C21" t="s">
        <v>293</v>
      </c>
      <c r="D21" t="s">
        <v>302</v>
      </c>
      <c r="E21" t="s">
        <v>308</v>
      </c>
      <c r="F21" t="s">
        <v>312</v>
      </c>
      <c r="G21">
        <v>7</v>
      </c>
      <c r="H21">
        <v>18000000</v>
      </c>
      <c r="I21">
        <v>0</v>
      </c>
      <c r="J21">
        <v>15329194</v>
      </c>
      <c r="K21" s="3">
        <f t="shared" si="0"/>
        <v>126000000</v>
      </c>
    </row>
    <row r="22" spans="1:11" x14ac:dyDescent="0.3">
      <c r="A22" t="s">
        <v>27</v>
      </c>
      <c r="B22" t="s">
        <v>113</v>
      </c>
      <c r="C22" t="s">
        <v>293</v>
      </c>
      <c r="D22" t="s">
        <v>298</v>
      </c>
      <c r="E22" t="s">
        <v>306</v>
      </c>
      <c r="F22" t="s">
        <v>312</v>
      </c>
      <c r="G22">
        <v>10</v>
      </c>
      <c r="H22">
        <v>25000000</v>
      </c>
      <c r="I22">
        <v>0</v>
      </c>
      <c r="J22">
        <v>52397500</v>
      </c>
      <c r="K22" s="3">
        <f t="shared" si="0"/>
        <v>250000000</v>
      </c>
    </row>
    <row r="23" spans="1:11" x14ac:dyDescent="0.3">
      <c r="A23" t="s">
        <v>28</v>
      </c>
      <c r="B23" t="s">
        <v>114</v>
      </c>
      <c r="C23" t="s">
        <v>296</v>
      </c>
      <c r="D23" t="s">
        <v>298</v>
      </c>
      <c r="E23" t="s">
        <v>307</v>
      </c>
      <c r="F23" t="s">
        <v>311</v>
      </c>
      <c r="G23">
        <v>9</v>
      </c>
      <c r="H23">
        <v>1200000</v>
      </c>
      <c r="I23">
        <v>0.1</v>
      </c>
      <c r="J23">
        <v>2334807</v>
      </c>
      <c r="K23" s="3">
        <f t="shared" si="0"/>
        <v>9720000</v>
      </c>
    </row>
    <row r="24" spans="1:11" x14ac:dyDescent="0.3">
      <c r="A24" t="s">
        <v>11</v>
      </c>
      <c r="B24" t="s">
        <v>115</v>
      </c>
      <c r="C24" t="s">
        <v>295</v>
      </c>
      <c r="D24" t="s">
        <v>301</v>
      </c>
      <c r="E24" t="s">
        <v>306</v>
      </c>
      <c r="F24" t="s">
        <v>312</v>
      </c>
      <c r="G24">
        <v>7</v>
      </c>
      <c r="H24">
        <v>25000000</v>
      </c>
      <c r="I24">
        <v>0.15</v>
      </c>
      <c r="J24">
        <v>42679390</v>
      </c>
      <c r="K24" s="3">
        <f t="shared" si="0"/>
        <v>148750000</v>
      </c>
    </row>
    <row r="25" spans="1:11" x14ac:dyDescent="0.3">
      <c r="A25" t="s">
        <v>29</v>
      </c>
      <c r="B25" t="s">
        <v>116</v>
      </c>
      <c r="C25" t="s">
        <v>294</v>
      </c>
      <c r="D25" t="s">
        <v>299</v>
      </c>
      <c r="E25" t="s">
        <v>309</v>
      </c>
      <c r="F25" t="s">
        <v>313</v>
      </c>
      <c r="G25">
        <v>5</v>
      </c>
      <c r="H25">
        <v>150000</v>
      </c>
      <c r="I25">
        <v>0</v>
      </c>
      <c r="J25">
        <v>115566</v>
      </c>
      <c r="K25" s="3">
        <f t="shared" si="0"/>
        <v>750000</v>
      </c>
    </row>
    <row r="26" spans="1:11" x14ac:dyDescent="0.3">
      <c r="A26" t="s">
        <v>30</v>
      </c>
      <c r="B26" t="s">
        <v>117</v>
      </c>
      <c r="C26" t="s">
        <v>295</v>
      </c>
      <c r="D26" t="s">
        <v>302</v>
      </c>
      <c r="E26" t="s">
        <v>303</v>
      </c>
      <c r="F26" t="s">
        <v>310</v>
      </c>
      <c r="G26">
        <v>8</v>
      </c>
      <c r="H26">
        <v>3500000</v>
      </c>
      <c r="I26">
        <v>0.15</v>
      </c>
      <c r="J26">
        <v>4259329</v>
      </c>
      <c r="K26" s="3">
        <f t="shared" si="0"/>
        <v>23800000</v>
      </c>
    </row>
    <row r="27" spans="1:11" x14ac:dyDescent="0.3">
      <c r="A27" t="s">
        <v>11</v>
      </c>
      <c r="B27" t="s">
        <v>118</v>
      </c>
      <c r="C27" t="s">
        <v>296</v>
      </c>
      <c r="D27" t="s">
        <v>301</v>
      </c>
      <c r="E27" t="s">
        <v>304</v>
      </c>
      <c r="F27" t="s">
        <v>311</v>
      </c>
      <c r="G27">
        <v>8</v>
      </c>
      <c r="H27">
        <v>3000000</v>
      </c>
      <c r="I27">
        <v>0</v>
      </c>
      <c r="J27">
        <v>4872491</v>
      </c>
      <c r="K27" s="3">
        <f t="shared" si="0"/>
        <v>24000000</v>
      </c>
    </row>
    <row r="28" spans="1:11" x14ac:dyDescent="0.3">
      <c r="A28" t="s">
        <v>20</v>
      </c>
      <c r="B28" t="s">
        <v>119</v>
      </c>
      <c r="C28" t="s">
        <v>296</v>
      </c>
      <c r="D28" t="s">
        <v>301</v>
      </c>
      <c r="E28" t="s">
        <v>308</v>
      </c>
      <c r="F28" t="s">
        <v>312</v>
      </c>
      <c r="G28">
        <v>3</v>
      </c>
      <c r="H28">
        <v>18000000</v>
      </c>
      <c r="I28">
        <v>0.1</v>
      </c>
      <c r="J28">
        <v>7006936</v>
      </c>
      <c r="K28" s="3">
        <f t="shared" si="0"/>
        <v>48600000</v>
      </c>
    </row>
    <row r="29" spans="1:11" x14ac:dyDescent="0.3">
      <c r="A29" t="s">
        <v>31</v>
      </c>
      <c r="B29" t="s">
        <v>120</v>
      </c>
      <c r="C29" t="s">
        <v>297</v>
      </c>
      <c r="D29" t="s">
        <v>302</v>
      </c>
      <c r="E29" t="s">
        <v>305</v>
      </c>
      <c r="F29" t="s">
        <v>312</v>
      </c>
      <c r="G29">
        <v>4</v>
      </c>
      <c r="H29">
        <v>2000000</v>
      </c>
      <c r="I29">
        <v>0</v>
      </c>
      <c r="J29">
        <v>1201266</v>
      </c>
      <c r="K29" s="3">
        <f t="shared" si="0"/>
        <v>8000000</v>
      </c>
    </row>
    <row r="30" spans="1:11" x14ac:dyDescent="0.3">
      <c r="A30" t="s">
        <v>32</v>
      </c>
      <c r="B30" t="s">
        <v>121</v>
      </c>
      <c r="C30" t="s">
        <v>293</v>
      </c>
      <c r="D30" t="s">
        <v>300</v>
      </c>
      <c r="E30" t="s">
        <v>308</v>
      </c>
      <c r="F30" t="s">
        <v>312</v>
      </c>
      <c r="G30">
        <v>10</v>
      </c>
      <c r="H30">
        <v>18000000</v>
      </c>
      <c r="I30">
        <v>0.15</v>
      </c>
      <c r="J30">
        <v>27795216</v>
      </c>
      <c r="K30" s="3">
        <f t="shared" si="0"/>
        <v>153000000</v>
      </c>
    </row>
    <row r="31" spans="1:11" x14ac:dyDescent="0.3">
      <c r="A31" t="s">
        <v>33</v>
      </c>
      <c r="B31" t="s">
        <v>122</v>
      </c>
      <c r="C31" t="s">
        <v>296</v>
      </c>
      <c r="D31" t="s">
        <v>300</v>
      </c>
      <c r="E31" t="s">
        <v>306</v>
      </c>
      <c r="F31" t="s">
        <v>312</v>
      </c>
      <c r="G31">
        <v>7</v>
      </c>
      <c r="H31">
        <v>25000000</v>
      </c>
      <c r="I31">
        <v>0.05</v>
      </c>
      <c r="J31">
        <v>45044596</v>
      </c>
      <c r="K31" s="3">
        <f t="shared" si="0"/>
        <v>166250000</v>
      </c>
    </row>
    <row r="32" spans="1:11" x14ac:dyDescent="0.3">
      <c r="A32" t="s">
        <v>34</v>
      </c>
      <c r="B32" t="s">
        <v>123</v>
      </c>
      <c r="C32" t="s">
        <v>295</v>
      </c>
      <c r="D32" t="s">
        <v>300</v>
      </c>
      <c r="E32" t="s">
        <v>305</v>
      </c>
      <c r="F32" t="s">
        <v>312</v>
      </c>
      <c r="G32">
        <v>7</v>
      </c>
      <c r="H32">
        <v>2000000</v>
      </c>
      <c r="I32">
        <v>0</v>
      </c>
      <c r="J32">
        <v>4002368</v>
      </c>
      <c r="K32" s="3">
        <f t="shared" si="0"/>
        <v>14000000</v>
      </c>
    </row>
    <row r="33" spans="1:11" x14ac:dyDescent="0.3">
      <c r="A33" t="s">
        <v>35</v>
      </c>
      <c r="B33" t="s">
        <v>124</v>
      </c>
      <c r="C33" t="s">
        <v>296</v>
      </c>
      <c r="D33" t="s">
        <v>302</v>
      </c>
      <c r="E33" t="s">
        <v>306</v>
      </c>
      <c r="F33" t="s">
        <v>312</v>
      </c>
      <c r="G33">
        <v>8</v>
      </c>
      <c r="H33">
        <v>25000000</v>
      </c>
      <c r="I33">
        <v>0.1</v>
      </c>
      <c r="J33">
        <v>33938234</v>
      </c>
      <c r="K33" s="3">
        <f t="shared" si="0"/>
        <v>180000000</v>
      </c>
    </row>
    <row r="34" spans="1:11" x14ac:dyDescent="0.3">
      <c r="A34" t="s">
        <v>36</v>
      </c>
      <c r="B34" t="s">
        <v>125</v>
      </c>
      <c r="C34" t="s">
        <v>294</v>
      </c>
      <c r="D34" t="s">
        <v>298</v>
      </c>
      <c r="E34" t="s">
        <v>308</v>
      </c>
      <c r="F34" t="s">
        <v>312</v>
      </c>
      <c r="G34">
        <v>10</v>
      </c>
      <c r="H34">
        <v>18000000</v>
      </c>
      <c r="I34">
        <v>0.05</v>
      </c>
      <c r="J34">
        <v>36068517</v>
      </c>
      <c r="K34" s="3">
        <f t="shared" si="0"/>
        <v>171000000</v>
      </c>
    </row>
    <row r="35" spans="1:11" x14ac:dyDescent="0.3">
      <c r="A35" t="s">
        <v>37</v>
      </c>
      <c r="B35" t="s">
        <v>126</v>
      </c>
      <c r="C35" t="s">
        <v>296</v>
      </c>
      <c r="D35" t="s">
        <v>301</v>
      </c>
      <c r="E35" t="s">
        <v>307</v>
      </c>
      <c r="F35" t="s">
        <v>311</v>
      </c>
      <c r="G35">
        <v>3</v>
      </c>
      <c r="H35">
        <v>1200000</v>
      </c>
      <c r="I35">
        <v>0.05</v>
      </c>
      <c r="J35">
        <v>611330</v>
      </c>
      <c r="K35" s="3">
        <f t="shared" si="0"/>
        <v>3420000</v>
      </c>
    </row>
    <row r="36" spans="1:11" x14ac:dyDescent="0.3">
      <c r="A36" t="s">
        <v>38</v>
      </c>
      <c r="B36" t="s">
        <v>127</v>
      </c>
      <c r="C36" t="s">
        <v>294</v>
      </c>
      <c r="D36" t="s">
        <v>301</v>
      </c>
      <c r="E36" t="s">
        <v>309</v>
      </c>
      <c r="F36" t="s">
        <v>313</v>
      </c>
      <c r="G36">
        <v>2</v>
      </c>
      <c r="H36">
        <v>150000</v>
      </c>
      <c r="I36">
        <v>0.05</v>
      </c>
      <c r="J36">
        <v>81712</v>
      </c>
      <c r="K36" s="3">
        <f t="shared" si="0"/>
        <v>285000</v>
      </c>
    </row>
    <row r="37" spans="1:11" x14ac:dyDescent="0.3">
      <c r="A37" t="s">
        <v>39</v>
      </c>
      <c r="B37" t="s">
        <v>128</v>
      </c>
      <c r="C37" t="s">
        <v>295</v>
      </c>
      <c r="D37" t="s">
        <v>298</v>
      </c>
      <c r="E37" t="s">
        <v>306</v>
      </c>
      <c r="F37" t="s">
        <v>312</v>
      </c>
      <c r="G37">
        <v>8</v>
      </c>
      <c r="H37">
        <v>25000000</v>
      </c>
      <c r="I37">
        <v>0.15</v>
      </c>
      <c r="J37">
        <v>46384579</v>
      </c>
      <c r="K37" s="3">
        <f t="shared" si="0"/>
        <v>170000000</v>
      </c>
    </row>
    <row r="38" spans="1:11" x14ac:dyDescent="0.3">
      <c r="A38" t="s">
        <v>40</v>
      </c>
      <c r="B38" t="s">
        <v>129</v>
      </c>
      <c r="C38" t="s">
        <v>293</v>
      </c>
      <c r="D38" t="s">
        <v>300</v>
      </c>
      <c r="E38" t="s">
        <v>307</v>
      </c>
      <c r="F38" t="s">
        <v>311</v>
      </c>
      <c r="G38">
        <v>10</v>
      </c>
      <c r="H38">
        <v>1200000</v>
      </c>
      <c r="I38">
        <v>0.05</v>
      </c>
      <c r="J38">
        <v>2873504</v>
      </c>
      <c r="K38" s="3">
        <f t="shared" si="0"/>
        <v>11400000</v>
      </c>
    </row>
    <row r="39" spans="1:11" x14ac:dyDescent="0.3">
      <c r="A39" t="s">
        <v>41</v>
      </c>
      <c r="B39" t="s">
        <v>130</v>
      </c>
      <c r="C39" t="s">
        <v>295</v>
      </c>
      <c r="D39" t="s">
        <v>298</v>
      </c>
      <c r="E39" t="s">
        <v>307</v>
      </c>
      <c r="F39" t="s">
        <v>311</v>
      </c>
      <c r="G39">
        <v>4</v>
      </c>
      <c r="H39">
        <v>1200000</v>
      </c>
      <c r="I39">
        <v>0</v>
      </c>
      <c r="J39">
        <v>666758</v>
      </c>
      <c r="K39" s="3">
        <f t="shared" si="0"/>
        <v>4800000</v>
      </c>
    </row>
    <row r="40" spans="1:11" x14ac:dyDescent="0.3">
      <c r="A40" t="s">
        <v>42</v>
      </c>
      <c r="B40" t="s">
        <v>131</v>
      </c>
      <c r="C40" t="s">
        <v>295</v>
      </c>
      <c r="D40" t="s">
        <v>301</v>
      </c>
      <c r="E40" t="s">
        <v>309</v>
      </c>
      <c r="F40" t="s">
        <v>313</v>
      </c>
      <c r="G40">
        <v>3</v>
      </c>
      <c r="H40">
        <v>150000</v>
      </c>
      <c r="I40">
        <v>0.1</v>
      </c>
      <c r="J40">
        <v>69341</v>
      </c>
      <c r="K40" s="3">
        <f t="shared" si="0"/>
        <v>405000</v>
      </c>
    </row>
    <row r="41" spans="1:11" x14ac:dyDescent="0.3">
      <c r="A41" t="s">
        <v>43</v>
      </c>
      <c r="B41" t="s">
        <v>132</v>
      </c>
      <c r="C41" t="s">
        <v>297</v>
      </c>
      <c r="D41" t="s">
        <v>300</v>
      </c>
      <c r="E41" t="s">
        <v>309</v>
      </c>
      <c r="F41" t="s">
        <v>313</v>
      </c>
      <c r="G41">
        <v>2</v>
      </c>
      <c r="H41">
        <v>150000</v>
      </c>
      <c r="I41">
        <v>0.05</v>
      </c>
      <c r="J41">
        <v>38394</v>
      </c>
      <c r="K41" s="3">
        <f t="shared" si="0"/>
        <v>285000</v>
      </c>
    </row>
    <row r="42" spans="1:11" x14ac:dyDescent="0.3">
      <c r="A42" t="s">
        <v>28</v>
      </c>
      <c r="B42" t="s">
        <v>133</v>
      </c>
      <c r="C42" t="s">
        <v>295</v>
      </c>
      <c r="D42" t="s">
        <v>301</v>
      </c>
      <c r="E42" t="s">
        <v>308</v>
      </c>
      <c r="F42" t="s">
        <v>312</v>
      </c>
      <c r="G42">
        <v>4</v>
      </c>
      <c r="H42">
        <v>18000000</v>
      </c>
      <c r="I42">
        <v>0.05</v>
      </c>
      <c r="J42">
        <v>15750927</v>
      </c>
      <c r="K42" s="3">
        <f t="shared" si="0"/>
        <v>68400000</v>
      </c>
    </row>
    <row r="43" spans="1:11" x14ac:dyDescent="0.3">
      <c r="A43" t="s">
        <v>44</v>
      </c>
      <c r="B43" t="s">
        <v>134</v>
      </c>
      <c r="C43" t="s">
        <v>295</v>
      </c>
      <c r="D43" t="s">
        <v>298</v>
      </c>
      <c r="E43" t="s">
        <v>303</v>
      </c>
      <c r="F43" t="s">
        <v>310</v>
      </c>
      <c r="G43">
        <v>2</v>
      </c>
      <c r="H43">
        <v>3500000</v>
      </c>
      <c r="I43">
        <v>0.15</v>
      </c>
      <c r="J43">
        <v>1164046</v>
      </c>
      <c r="K43" s="3">
        <f t="shared" si="0"/>
        <v>5950000</v>
      </c>
    </row>
    <row r="44" spans="1:11" x14ac:dyDescent="0.3">
      <c r="A44" t="s">
        <v>45</v>
      </c>
      <c r="B44" t="s">
        <v>135</v>
      </c>
      <c r="C44" t="s">
        <v>293</v>
      </c>
      <c r="D44" t="s">
        <v>298</v>
      </c>
      <c r="E44" t="s">
        <v>304</v>
      </c>
      <c r="F44" t="s">
        <v>311</v>
      </c>
      <c r="G44">
        <v>9</v>
      </c>
      <c r="H44">
        <v>3000000</v>
      </c>
      <c r="I44">
        <v>0.15</v>
      </c>
      <c r="J44">
        <v>3760512</v>
      </c>
      <c r="K44" s="3">
        <f t="shared" si="0"/>
        <v>22950000</v>
      </c>
    </row>
    <row r="45" spans="1:11" x14ac:dyDescent="0.3">
      <c r="A45" t="s">
        <v>44</v>
      </c>
      <c r="B45" t="s">
        <v>136</v>
      </c>
      <c r="C45" t="s">
        <v>295</v>
      </c>
      <c r="D45" t="s">
        <v>299</v>
      </c>
      <c r="E45" t="s">
        <v>305</v>
      </c>
      <c r="F45" t="s">
        <v>312</v>
      </c>
      <c r="G45">
        <v>10</v>
      </c>
      <c r="H45">
        <v>2000000</v>
      </c>
      <c r="I45">
        <v>0.1</v>
      </c>
      <c r="J45">
        <v>5146769</v>
      </c>
      <c r="K45" s="3">
        <f t="shared" si="0"/>
        <v>18000000</v>
      </c>
    </row>
    <row r="46" spans="1:11" x14ac:dyDescent="0.3">
      <c r="A46" t="s">
        <v>39</v>
      </c>
      <c r="B46" t="s">
        <v>137</v>
      </c>
      <c r="C46" t="s">
        <v>295</v>
      </c>
      <c r="D46" t="s">
        <v>301</v>
      </c>
      <c r="E46" t="s">
        <v>304</v>
      </c>
      <c r="F46" t="s">
        <v>311</v>
      </c>
      <c r="G46">
        <v>7</v>
      </c>
      <c r="H46">
        <v>3000000</v>
      </c>
      <c r="I46">
        <v>0</v>
      </c>
      <c r="J46">
        <v>5131823</v>
      </c>
      <c r="K46" s="3">
        <f t="shared" si="0"/>
        <v>21000000</v>
      </c>
    </row>
    <row r="47" spans="1:11" x14ac:dyDescent="0.3">
      <c r="A47" t="s">
        <v>37</v>
      </c>
      <c r="B47" t="s">
        <v>138</v>
      </c>
      <c r="C47" t="s">
        <v>293</v>
      </c>
      <c r="D47" t="s">
        <v>301</v>
      </c>
      <c r="E47" t="s">
        <v>303</v>
      </c>
      <c r="F47" t="s">
        <v>310</v>
      </c>
      <c r="G47">
        <v>8</v>
      </c>
      <c r="H47">
        <v>3500000</v>
      </c>
      <c r="I47">
        <v>0.05</v>
      </c>
      <c r="J47">
        <v>7147678</v>
      </c>
      <c r="K47" s="3">
        <f t="shared" si="0"/>
        <v>26600000</v>
      </c>
    </row>
    <row r="48" spans="1:11" x14ac:dyDescent="0.3">
      <c r="A48" t="s">
        <v>46</v>
      </c>
      <c r="B48" t="s">
        <v>139</v>
      </c>
      <c r="C48" t="s">
        <v>294</v>
      </c>
      <c r="D48" t="s">
        <v>302</v>
      </c>
      <c r="E48" t="s">
        <v>303</v>
      </c>
      <c r="F48" t="s">
        <v>310</v>
      </c>
      <c r="G48">
        <v>8</v>
      </c>
      <c r="H48">
        <v>3500000</v>
      </c>
      <c r="I48">
        <v>0.05</v>
      </c>
      <c r="J48">
        <v>4553455</v>
      </c>
      <c r="K48" s="3">
        <f t="shared" si="0"/>
        <v>26600000</v>
      </c>
    </row>
    <row r="49" spans="1:11" x14ac:dyDescent="0.3">
      <c r="A49" t="s">
        <v>47</v>
      </c>
      <c r="B49" t="s">
        <v>140</v>
      </c>
      <c r="C49" t="s">
        <v>293</v>
      </c>
      <c r="D49" t="s">
        <v>299</v>
      </c>
      <c r="E49" t="s">
        <v>308</v>
      </c>
      <c r="F49" t="s">
        <v>312</v>
      </c>
      <c r="G49">
        <v>9</v>
      </c>
      <c r="H49">
        <v>18000000</v>
      </c>
      <c r="I49">
        <v>0</v>
      </c>
      <c r="J49">
        <v>46236180</v>
      </c>
      <c r="K49" s="3">
        <f t="shared" si="0"/>
        <v>162000000</v>
      </c>
    </row>
    <row r="50" spans="1:11" x14ac:dyDescent="0.3">
      <c r="A50" t="s">
        <v>48</v>
      </c>
      <c r="B50" t="s">
        <v>141</v>
      </c>
      <c r="C50" t="s">
        <v>297</v>
      </c>
      <c r="D50" t="s">
        <v>301</v>
      </c>
      <c r="E50" t="s">
        <v>305</v>
      </c>
      <c r="F50" t="s">
        <v>312</v>
      </c>
      <c r="G50">
        <v>1</v>
      </c>
      <c r="H50">
        <v>2000000</v>
      </c>
      <c r="I50">
        <v>0</v>
      </c>
      <c r="J50">
        <v>379672</v>
      </c>
      <c r="K50" s="3">
        <f t="shared" si="0"/>
        <v>2000000</v>
      </c>
    </row>
    <row r="51" spans="1:11" x14ac:dyDescent="0.3">
      <c r="A51" t="s">
        <v>49</v>
      </c>
      <c r="B51" t="s">
        <v>142</v>
      </c>
      <c r="C51" t="s">
        <v>297</v>
      </c>
      <c r="D51" t="s">
        <v>302</v>
      </c>
      <c r="E51" t="s">
        <v>308</v>
      </c>
      <c r="F51" t="s">
        <v>312</v>
      </c>
      <c r="G51">
        <v>4</v>
      </c>
      <c r="H51">
        <v>18000000</v>
      </c>
      <c r="I51">
        <v>0.1</v>
      </c>
      <c r="J51">
        <v>14318043</v>
      </c>
      <c r="K51" s="3">
        <f t="shared" si="0"/>
        <v>64800000</v>
      </c>
    </row>
    <row r="52" spans="1:11" x14ac:dyDescent="0.3">
      <c r="A52" t="s">
        <v>50</v>
      </c>
      <c r="B52" t="s">
        <v>143</v>
      </c>
      <c r="C52" t="s">
        <v>294</v>
      </c>
      <c r="D52" t="s">
        <v>300</v>
      </c>
      <c r="E52" t="s">
        <v>307</v>
      </c>
      <c r="F52" t="s">
        <v>311</v>
      </c>
      <c r="G52">
        <v>1</v>
      </c>
      <c r="H52">
        <v>1200000</v>
      </c>
      <c r="I52">
        <v>0</v>
      </c>
      <c r="J52">
        <v>210834</v>
      </c>
      <c r="K52" s="3">
        <f t="shared" si="0"/>
        <v>1200000</v>
      </c>
    </row>
    <row r="53" spans="1:11" x14ac:dyDescent="0.3">
      <c r="A53" t="s">
        <v>26</v>
      </c>
      <c r="B53" t="s">
        <v>144</v>
      </c>
      <c r="C53" t="s">
        <v>293</v>
      </c>
      <c r="D53" t="s">
        <v>300</v>
      </c>
      <c r="E53" t="s">
        <v>307</v>
      </c>
      <c r="F53" t="s">
        <v>311</v>
      </c>
      <c r="G53">
        <v>6</v>
      </c>
      <c r="H53">
        <v>1200000</v>
      </c>
      <c r="I53">
        <v>0</v>
      </c>
      <c r="J53">
        <v>1031189</v>
      </c>
      <c r="K53" s="3">
        <f t="shared" si="0"/>
        <v>7200000</v>
      </c>
    </row>
    <row r="54" spans="1:11" x14ac:dyDescent="0.3">
      <c r="A54" t="s">
        <v>22</v>
      </c>
      <c r="B54" t="s">
        <v>145</v>
      </c>
      <c r="C54" t="s">
        <v>293</v>
      </c>
      <c r="D54" t="s">
        <v>302</v>
      </c>
      <c r="E54" t="s">
        <v>306</v>
      </c>
      <c r="F54" t="s">
        <v>312</v>
      </c>
      <c r="G54">
        <v>9</v>
      </c>
      <c r="H54">
        <v>25000000</v>
      </c>
      <c r="I54">
        <v>0.15</v>
      </c>
      <c r="J54">
        <v>37737210</v>
      </c>
      <c r="K54" s="3">
        <f t="shared" si="0"/>
        <v>191250000</v>
      </c>
    </row>
    <row r="55" spans="1:11" x14ac:dyDescent="0.3">
      <c r="A55" t="s">
        <v>31</v>
      </c>
      <c r="B55" t="s">
        <v>146</v>
      </c>
      <c r="C55" t="s">
        <v>293</v>
      </c>
      <c r="D55" t="s">
        <v>302</v>
      </c>
      <c r="E55" t="s">
        <v>308</v>
      </c>
      <c r="F55" t="s">
        <v>312</v>
      </c>
      <c r="G55">
        <v>6</v>
      </c>
      <c r="H55">
        <v>18000000</v>
      </c>
      <c r="I55">
        <v>0.05</v>
      </c>
      <c r="J55">
        <v>23038170</v>
      </c>
      <c r="K55" s="3">
        <f t="shared" si="0"/>
        <v>102600000</v>
      </c>
    </row>
    <row r="56" spans="1:11" x14ac:dyDescent="0.3">
      <c r="A56" t="s">
        <v>31</v>
      </c>
      <c r="B56" t="s">
        <v>147</v>
      </c>
      <c r="C56" t="s">
        <v>293</v>
      </c>
      <c r="D56" t="s">
        <v>301</v>
      </c>
      <c r="E56" t="s">
        <v>308</v>
      </c>
      <c r="F56" t="s">
        <v>312</v>
      </c>
      <c r="G56">
        <v>7</v>
      </c>
      <c r="H56">
        <v>18000000</v>
      </c>
      <c r="I56">
        <v>0.05</v>
      </c>
      <c r="J56">
        <v>17169092</v>
      </c>
      <c r="K56" s="3">
        <f t="shared" si="0"/>
        <v>119700000</v>
      </c>
    </row>
    <row r="57" spans="1:11" x14ac:dyDescent="0.3">
      <c r="A57" t="s">
        <v>51</v>
      </c>
      <c r="B57" t="s">
        <v>148</v>
      </c>
      <c r="C57" t="s">
        <v>293</v>
      </c>
      <c r="D57" t="s">
        <v>302</v>
      </c>
      <c r="E57" t="s">
        <v>303</v>
      </c>
      <c r="F57" t="s">
        <v>310</v>
      </c>
      <c r="G57">
        <v>1</v>
      </c>
      <c r="H57">
        <v>3500000</v>
      </c>
      <c r="I57">
        <v>0</v>
      </c>
      <c r="J57">
        <v>925902</v>
      </c>
      <c r="K57" s="3">
        <f t="shared" si="0"/>
        <v>3500000</v>
      </c>
    </row>
    <row r="58" spans="1:11" x14ac:dyDescent="0.3">
      <c r="A58" t="s">
        <v>52</v>
      </c>
      <c r="B58" t="s">
        <v>149</v>
      </c>
      <c r="C58" t="s">
        <v>296</v>
      </c>
      <c r="D58" t="s">
        <v>299</v>
      </c>
      <c r="E58" t="s">
        <v>306</v>
      </c>
      <c r="F58" t="s">
        <v>312</v>
      </c>
      <c r="G58">
        <v>10</v>
      </c>
      <c r="H58">
        <v>25000000</v>
      </c>
      <c r="I58">
        <v>0.05</v>
      </c>
      <c r="J58">
        <v>44500055</v>
      </c>
      <c r="K58" s="3">
        <f t="shared" si="0"/>
        <v>237500000</v>
      </c>
    </row>
    <row r="59" spans="1:11" x14ac:dyDescent="0.3">
      <c r="A59" t="s">
        <v>53</v>
      </c>
      <c r="B59" t="s">
        <v>150</v>
      </c>
      <c r="C59" t="s">
        <v>295</v>
      </c>
      <c r="D59" t="s">
        <v>299</v>
      </c>
      <c r="E59" t="s">
        <v>308</v>
      </c>
      <c r="F59" t="s">
        <v>312</v>
      </c>
      <c r="G59">
        <v>4</v>
      </c>
      <c r="H59">
        <v>18000000</v>
      </c>
      <c r="I59">
        <v>0.05</v>
      </c>
      <c r="J59">
        <v>9155047</v>
      </c>
      <c r="K59" s="3">
        <f t="shared" si="0"/>
        <v>68400000</v>
      </c>
    </row>
    <row r="60" spans="1:11" x14ac:dyDescent="0.3">
      <c r="A60" t="s">
        <v>33</v>
      </c>
      <c r="B60" t="s">
        <v>151</v>
      </c>
      <c r="C60" t="s">
        <v>296</v>
      </c>
      <c r="D60" t="s">
        <v>302</v>
      </c>
      <c r="E60" t="s">
        <v>303</v>
      </c>
      <c r="F60" t="s">
        <v>310</v>
      </c>
      <c r="G60">
        <v>3</v>
      </c>
      <c r="H60">
        <v>3500000</v>
      </c>
      <c r="I60">
        <v>0.1</v>
      </c>
      <c r="J60">
        <v>1839996</v>
      </c>
      <c r="K60" s="3">
        <f t="shared" si="0"/>
        <v>9450000</v>
      </c>
    </row>
    <row r="61" spans="1:11" x14ac:dyDescent="0.3">
      <c r="A61" t="s">
        <v>11</v>
      </c>
      <c r="B61" t="s">
        <v>152</v>
      </c>
      <c r="C61" t="s">
        <v>294</v>
      </c>
      <c r="D61" t="s">
        <v>300</v>
      </c>
      <c r="E61" t="s">
        <v>307</v>
      </c>
      <c r="F61" t="s">
        <v>311</v>
      </c>
      <c r="G61">
        <v>4</v>
      </c>
      <c r="H61">
        <v>1200000</v>
      </c>
      <c r="I61">
        <v>0.05</v>
      </c>
      <c r="J61">
        <v>956240</v>
      </c>
      <c r="K61" s="3">
        <f t="shared" si="0"/>
        <v>4560000</v>
      </c>
    </row>
    <row r="62" spans="1:11" x14ac:dyDescent="0.3">
      <c r="A62" t="s">
        <v>28</v>
      </c>
      <c r="B62" t="s">
        <v>153</v>
      </c>
      <c r="C62" t="s">
        <v>293</v>
      </c>
      <c r="D62" t="s">
        <v>302</v>
      </c>
      <c r="E62" t="s">
        <v>309</v>
      </c>
      <c r="F62" t="s">
        <v>313</v>
      </c>
      <c r="G62">
        <v>1</v>
      </c>
      <c r="H62">
        <v>150000</v>
      </c>
      <c r="I62">
        <v>0.1</v>
      </c>
      <c r="J62">
        <v>28306</v>
      </c>
      <c r="K62" s="3">
        <f t="shared" si="0"/>
        <v>135000</v>
      </c>
    </row>
    <row r="63" spans="1:11" x14ac:dyDescent="0.3">
      <c r="A63" t="s">
        <v>54</v>
      </c>
      <c r="B63" t="s">
        <v>154</v>
      </c>
      <c r="C63" t="s">
        <v>295</v>
      </c>
      <c r="D63" t="s">
        <v>302</v>
      </c>
      <c r="E63" t="s">
        <v>306</v>
      </c>
      <c r="F63" t="s">
        <v>312</v>
      </c>
      <c r="G63">
        <v>5</v>
      </c>
      <c r="H63">
        <v>25000000</v>
      </c>
      <c r="I63">
        <v>0.1</v>
      </c>
      <c r="J63">
        <v>15696352</v>
      </c>
      <c r="K63" s="3">
        <f t="shared" si="0"/>
        <v>112500000</v>
      </c>
    </row>
    <row r="64" spans="1:11" x14ac:dyDescent="0.3">
      <c r="A64" t="s">
        <v>55</v>
      </c>
      <c r="B64" t="s">
        <v>155</v>
      </c>
      <c r="C64" t="s">
        <v>294</v>
      </c>
      <c r="D64" t="s">
        <v>299</v>
      </c>
      <c r="E64" t="s">
        <v>307</v>
      </c>
      <c r="F64" t="s">
        <v>311</v>
      </c>
      <c r="G64">
        <v>7</v>
      </c>
      <c r="H64">
        <v>1200000</v>
      </c>
      <c r="I64">
        <v>0</v>
      </c>
      <c r="J64">
        <v>1079256</v>
      </c>
      <c r="K64" s="3">
        <f t="shared" si="0"/>
        <v>8400000</v>
      </c>
    </row>
    <row r="65" spans="1:11" x14ac:dyDescent="0.3">
      <c r="A65" t="s">
        <v>56</v>
      </c>
      <c r="B65" t="s">
        <v>156</v>
      </c>
      <c r="C65" t="s">
        <v>297</v>
      </c>
      <c r="D65" t="s">
        <v>301</v>
      </c>
      <c r="E65" t="s">
        <v>306</v>
      </c>
      <c r="F65" t="s">
        <v>312</v>
      </c>
      <c r="G65">
        <v>6</v>
      </c>
      <c r="H65">
        <v>25000000</v>
      </c>
      <c r="I65">
        <v>0.05</v>
      </c>
      <c r="J65">
        <v>27285293</v>
      </c>
      <c r="K65" s="3">
        <f t="shared" si="0"/>
        <v>142500000</v>
      </c>
    </row>
    <row r="66" spans="1:11" x14ac:dyDescent="0.3">
      <c r="A66" t="s">
        <v>57</v>
      </c>
      <c r="B66" t="s">
        <v>157</v>
      </c>
      <c r="C66" t="s">
        <v>297</v>
      </c>
      <c r="D66" t="s">
        <v>299</v>
      </c>
      <c r="E66" t="s">
        <v>309</v>
      </c>
      <c r="F66" t="s">
        <v>313</v>
      </c>
      <c r="G66">
        <v>4</v>
      </c>
      <c r="H66">
        <v>150000</v>
      </c>
      <c r="I66">
        <v>0.15</v>
      </c>
      <c r="J66">
        <v>97687</v>
      </c>
      <c r="K66" s="3">
        <f t="shared" si="0"/>
        <v>510000</v>
      </c>
    </row>
    <row r="67" spans="1:11" x14ac:dyDescent="0.3">
      <c r="A67" t="s">
        <v>14</v>
      </c>
      <c r="B67" t="s">
        <v>158</v>
      </c>
      <c r="C67" t="s">
        <v>297</v>
      </c>
      <c r="D67" t="s">
        <v>301</v>
      </c>
      <c r="E67" t="s">
        <v>308</v>
      </c>
      <c r="F67" t="s">
        <v>312</v>
      </c>
      <c r="G67">
        <v>5</v>
      </c>
      <c r="H67">
        <v>18000000</v>
      </c>
      <c r="I67">
        <v>0.05</v>
      </c>
      <c r="J67">
        <v>15013878</v>
      </c>
      <c r="K67" s="3">
        <f t="shared" ref="K67:K130" si="1">H67*G67*(1-I67)</f>
        <v>85500000</v>
      </c>
    </row>
    <row r="68" spans="1:11" x14ac:dyDescent="0.3">
      <c r="A68" t="s">
        <v>58</v>
      </c>
      <c r="B68" t="s">
        <v>159</v>
      </c>
      <c r="C68" t="s">
        <v>297</v>
      </c>
      <c r="D68" t="s">
        <v>298</v>
      </c>
      <c r="E68" t="s">
        <v>306</v>
      </c>
      <c r="F68" t="s">
        <v>312</v>
      </c>
      <c r="G68">
        <v>2</v>
      </c>
      <c r="H68">
        <v>25000000</v>
      </c>
      <c r="I68">
        <v>0.05</v>
      </c>
      <c r="J68">
        <v>10102002</v>
      </c>
      <c r="K68" s="3">
        <f t="shared" si="1"/>
        <v>47500000</v>
      </c>
    </row>
    <row r="69" spans="1:11" x14ac:dyDescent="0.3">
      <c r="A69" t="s">
        <v>19</v>
      </c>
      <c r="B69" t="s">
        <v>160</v>
      </c>
      <c r="C69" t="s">
        <v>294</v>
      </c>
      <c r="D69" t="s">
        <v>299</v>
      </c>
      <c r="E69" t="s">
        <v>306</v>
      </c>
      <c r="F69" t="s">
        <v>312</v>
      </c>
      <c r="G69">
        <v>9</v>
      </c>
      <c r="H69">
        <v>25000000</v>
      </c>
      <c r="I69">
        <v>0.05</v>
      </c>
      <c r="J69">
        <v>30143949</v>
      </c>
      <c r="K69" s="3">
        <f t="shared" si="1"/>
        <v>213750000</v>
      </c>
    </row>
    <row r="70" spans="1:11" x14ac:dyDescent="0.3">
      <c r="A70" t="s">
        <v>59</v>
      </c>
      <c r="B70" t="s">
        <v>161</v>
      </c>
      <c r="C70" t="s">
        <v>295</v>
      </c>
      <c r="D70" t="s">
        <v>301</v>
      </c>
      <c r="E70" t="s">
        <v>304</v>
      </c>
      <c r="F70" t="s">
        <v>311</v>
      </c>
      <c r="G70">
        <v>7</v>
      </c>
      <c r="H70">
        <v>3000000</v>
      </c>
      <c r="I70">
        <v>0.05</v>
      </c>
      <c r="J70">
        <v>5476514</v>
      </c>
      <c r="K70" s="3">
        <f t="shared" si="1"/>
        <v>19950000</v>
      </c>
    </row>
    <row r="71" spans="1:11" x14ac:dyDescent="0.3">
      <c r="A71" t="s">
        <v>60</v>
      </c>
      <c r="B71" t="s">
        <v>162</v>
      </c>
      <c r="C71" t="s">
        <v>297</v>
      </c>
      <c r="D71" t="s">
        <v>302</v>
      </c>
      <c r="E71" t="s">
        <v>305</v>
      </c>
      <c r="F71" t="s">
        <v>312</v>
      </c>
      <c r="G71">
        <v>6</v>
      </c>
      <c r="H71">
        <v>2000000</v>
      </c>
      <c r="I71">
        <v>0</v>
      </c>
      <c r="J71">
        <v>2582326</v>
      </c>
      <c r="K71" s="3">
        <f t="shared" si="1"/>
        <v>12000000</v>
      </c>
    </row>
    <row r="72" spans="1:11" x14ac:dyDescent="0.3">
      <c r="A72" t="s">
        <v>61</v>
      </c>
      <c r="B72" t="s">
        <v>163</v>
      </c>
      <c r="C72" t="s">
        <v>297</v>
      </c>
      <c r="D72" t="s">
        <v>300</v>
      </c>
      <c r="E72" t="s">
        <v>308</v>
      </c>
      <c r="F72" t="s">
        <v>312</v>
      </c>
      <c r="G72">
        <v>10</v>
      </c>
      <c r="H72">
        <v>18000000</v>
      </c>
      <c r="I72">
        <v>0.15</v>
      </c>
      <c r="J72">
        <v>15552877</v>
      </c>
      <c r="K72" s="3">
        <f t="shared" si="1"/>
        <v>153000000</v>
      </c>
    </row>
    <row r="73" spans="1:11" x14ac:dyDescent="0.3">
      <c r="A73" t="s">
        <v>17</v>
      </c>
      <c r="B73" t="s">
        <v>164</v>
      </c>
      <c r="C73" t="s">
        <v>296</v>
      </c>
      <c r="D73" t="s">
        <v>298</v>
      </c>
      <c r="E73" t="s">
        <v>305</v>
      </c>
      <c r="F73" t="s">
        <v>312</v>
      </c>
      <c r="G73">
        <v>8</v>
      </c>
      <c r="H73">
        <v>2000000</v>
      </c>
      <c r="I73">
        <v>0.15</v>
      </c>
      <c r="J73">
        <v>1939566</v>
      </c>
      <c r="K73" s="3">
        <f t="shared" si="1"/>
        <v>13600000</v>
      </c>
    </row>
    <row r="74" spans="1:11" x14ac:dyDescent="0.3">
      <c r="A74" t="s">
        <v>62</v>
      </c>
      <c r="B74" t="s">
        <v>165</v>
      </c>
      <c r="C74" t="s">
        <v>294</v>
      </c>
      <c r="D74" t="s">
        <v>302</v>
      </c>
      <c r="E74" t="s">
        <v>308</v>
      </c>
      <c r="F74" t="s">
        <v>312</v>
      </c>
      <c r="G74">
        <v>4</v>
      </c>
      <c r="H74">
        <v>18000000</v>
      </c>
      <c r="I74">
        <v>0.15</v>
      </c>
      <c r="J74">
        <v>11005976</v>
      </c>
      <c r="K74" s="3">
        <f t="shared" si="1"/>
        <v>61200000</v>
      </c>
    </row>
    <row r="75" spans="1:11" x14ac:dyDescent="0.3">
      <c r="A75" t="s">
        <v>63</v>
      </c>
      <c r="B75" t="s">
        <v>166</v>
      </c>
      <c r="C75" t="s">
        <v>294</v>
      </c>
      <c r="D75" t="s">
        <v>302</v>
      </c>
      <c r="E75" t="s">
        <v>303</v>
      </c>
      <c r="F75" t="s">
        <v>310</v>
      </c>
      <c r="G75">
        <v>10</v>
      </c>
      <c r="H75">
        <v>3500000</v>
      </c>
      <c r="I75">
        <v>0.05</v>
      </c>
      <c r="J75">
        <v>7235329</v>
      </c>
      <c r="K75" s="3">
        <f t="shared" si="1"/>
        <v>33250000</v>
      </c>
    </row>
    <row r="76" spans="1:11" x14ac:dyDescent="0.3">
      <c r="A76" t="s">
        <v>64</v>
      </c>
      <c r="B76" t="s">
        <v>167</v>
      </c>
      <c r="C76" t="s">
        <v>296</v>
      </c>
      <c r="D76" t="s">
        <v>299</v>
      </c>
      <c r="E76" t="s">
        <v>304</v>
      </c>
      <c r="F76" t="s">
        <v>311</v>
      </c>
      <c r="G76">
        <v>6</v>
      </c>
      <c r="H76">
        <v>3000000</v>
      </c>
      <c r="I76">
        <v>0.15</v>
      </c>
      <c r="J76">
        <v>4425925</v>
      </c>
      <c r="K76" s="3">
        <f t="shared" si="1"/>
        <v>15300000</v>
      </c>
    </row>
    <row r="77" spans="1:11" x14ac:dyDescent="0.3">
      <c r="A77" t="s">
        <v>23</v>
      </c>
      <c r="B77" t="s">
        <v>168</v>
      </c>
      <c r="C77" t="s">
        <v>293</v>
      </c>
      <c r="D77" t="s">
        <v>300</v>
      </c>
      <c r="E77" t="s">
        <v>303</v>
      </c>
      <c r="F77" t="s">
        <v>310</v>
      </c>
      <c r="G77">
        <v>8</v>
      </c>
      <c r="H77">
        <v>3500000</v>
      </c>
      <c r="I77">
        <v>0</v>
      </c>
      <c r="J77">
        <v>5380488</v>
      </c>
      <c r="K77" s="3">
        <f t="shared" si="1"/>
        <v>28000000</v>
      </c>
    </row>
    <row r="78" spans="1:11" x14ac:dyDescent="0.3">
      <c r="A78" t="s">
        <v>24</v>
      </c>
      <c r="B78" t="s">
        <v>169</v>
      </c>
      <c r="C78" t="s">
        <v>296</v>
      </c>
      <c r="D78" t="s">
        <v>302</v>
      </c>
      <c r="E78" t="s">
        <v>308</v>
      </c>
      <c r="F78" t="s">
        <v>312</v>
      </c>
      <c r="G78">
        <v>1</v>
      </c>
      <c r="H78">
        <v>18000000</v>
      </c>
      <c r="I78">
        <v>0.1</v>
      </c>
      <c r="J78">
        <v>2271531</v>
      </c>
      <c r="K78" s="3">
        <f t="shared" si="1"/>
        <v>16200000</v>
      </c>
    </row>
    <row r="79" spans="1:11" x14ac:dyDescent="0.3">
      <c r="A79" t="s">
        <v>17</v>
      </c>
      <c r="B79" t="s">
        <v>170</v>
      </c>
      <c r="C79" t="s">
        <v>296</v>
      </c>
      <c r="D79" t="s">
        <v>298</v>
      </c>
      <c r="E79" t="s">
        <v>309</v>
      </c>
      <c r="F79" t="s">
        <v>313</v>
      </c>
      <c r="G79">
        <v>5</v>
      </c>
      <c r="H79">
        <v>150000</v>
      </c>
      <c r="I79">
        <v>0.1</v>
      </c>
      <c r="J79">
        <v>80185</v>
      </c>
      <c r="K79" s="3">
        <f t="shared" si="1"/>
        <v>675000</v>
      </c>
    </row>
    <row r="80" spans="1:11" x14ac:dyDescent="0.3">
      <c r="A80" t="s">
        <v>65</v>
      </c>
      <c r="B80" t="s">
        <v>171</v>
      </c>
      <c r="C80" t="s">
        <v>297</v>
      </c>
      <c r="D80" t="s">
        <v>299</v>
      </c>
      <c r="E80" t="s">
        <v>305</v>
      </c>
      <c r="F80" t="s">
        <v>312</v>
      </c>
      <c r="G80">
        <v>4</v>
      </c>
      <c r="H80">
        <v>2000000</v>
      </c>
      <c r="I80">
        <v>0.1</v>
      </c>
      <c r="J80">
        <v>818324</v>
      </c>
      <c r="K80" s="3">
        <f t="shared" si="1"/>
        <v>7200000</v>
      </c>
    </row>
    <row r="81" spans="1:11" x14ac:dyDescent="0.3">
      <c r="A81" t="s">
        <v>21</v>
      </c>
      <c r="B81" t="s">
        <v>172</v>
      </c>
      <c r="C81" t="s">
        <v>294</v>
      </c>
      <c r="D81" t="s">
        <v>302</v>
      </c>
      <c r="E81" t="s">
        <v>303</v>
      </c>
      <c r="F81" t="s">
        <v>310</v>
      </c>
      <c r="G81">
        <v>8</v>
      </c>
      <c r="H81">
        <v>3500000</v>
      </c>
      <c r="I81">
        <v>0.1</v>
      </c>
      <c r="J81">
        <v>6999536</v>
      </c>
      <c r="K81" s="3">
        <f t="shared" si="1"/>
        <v>25200000</v>
      </c>
    </row>
    <row r="82" spans="1:11" x14ac:dyDescent="0.3">
      <c r="A82" t="s">
        <v>66</v>
      </c>
      <c r="B82" t="s">
        <v>173</v>
      </c>
      <c r="C82" t="s">
        <v>294</v>
      </c>
      <c r="D82" t="s">
        <v>299</v>
      </c>
      <c r="E82" t="s">
        <v>305</v>
      </c>
      <c r="F82" t="s">
        <v>312</v>
      </c>
      <c r="G82">
        <v>9</v>
      </c>
      <c r="H82">
        <v>2000000</v>
      </c>
      <c r="I82">
        <v>0.15</v>
      </c>
      <c r="J82">
        <v>2671658</v>
      </c>
      <c r="K82" s="3">
        <f t="shared" si="1"/>
        <v>15300000</v>
      </c>
    </row>
    <row r="83" spans="1:11" x14ac:dyDescent="0.3">
      <c r="A83" t="s">
        <v>67</v>
      </c>
      <c r="B83" t="s">
        <v>174</v>
      </c>
      <c r="C83" t="s">
        <v>293</v>
      </c>
      <c r="D83" t="s">
        <v>301</v>
      </c>
      <c r="E83" t="s">
        <v>307</v>
      </c>
      <c r="F83" t="s">
        <v>311</v>
      </c>
      <c r="G83">
        <v>8</v>
      </c>
      <c r="H83">
        <v>1200000</v>
      </c>
      <c r="I83">
        <v>0.05</v>
      </c>
      <c r="J83">
        <v>1830975</v>
      </c>
      <c r="K83" s="3">
        <f t="shared" si="1"/>
        <v>9120000</v>
      </c>
    </row>
    <row r="84" spans="1:11" x14ac:dyDescent="0.3">
      <c r="A84" t="s">
        <v>68</v>
      </c>
      <c r="B84" t="s">
        <v>175</v>
      </c>
      <c r="C84" t="s">
        <v>297</v>
      </c>
      <c r="D84" t="s">
        <v>300</v>
      </c>
      <c r="E84" t="s">
        <v>309</v>
      </c>
      <c r="F84" t="s">
        <v>313</v>
      </c>
      <c r="G84">
        <v>3</v>
      </c>
      <c r="H84">
        <v>150000</v>
      </c>
      <c r="I84">
        <v>0.15</v>
      </c>
      <c r="J84">
        <v>103179</v>
      </c>
      <c r="K84" s="3">
        <f t="shared" si="1"/>
        <v>382500</v>
      </c>
    </row>
    <row r="85" spans="1:11" x14ac:dyDescent="0.3">
      <c r="A85" t="s">
        <v>62</v>
      </c>
      <c r="B85" t="s">
        <v>176</v>
      </c>
      <c r="C85" t="s">
        <v>297</v>
      </c>
      <c r="D85" t="s">
        <v>300</v>
      </c>
      <c r="E85" t="s">
        <v>303</v>
      </c>
      <c r="F85" t="s">
        <v>310</v>
      </c>
      <c r="G85">
        <v>8</v>
      </c>
      <c r="H85">
        <v>3500000</v>
      </c>
      <c r="I85">
        <v>0</v>
      </c>
      <c r="J85">
        <v>5919290</v>
      </c>
      <c r="K85" s="3">
        <f t="shared" si="1"/>
        <v>28000000</v>
      </c>
    </row>
    <row r="86" spans="1:11" x14ac:dyDescent="0.3">
      <c r="A86" t="s">
        <v>21</v>
      </c>
      <c r="B86" t="s">
        <v>177</v>
      </c>
      <c r="C86" t="s">
        <v>295</v>
      </c>
      <c r="D86" t="s">
        <v>301</v>
      </c>
      <c r="E86" t="s">
        <v>309</v>
      </c>
      <c r="F86" t="s">
        <v>313</v>
      </c>
      <c r="G86">
        <v>4</v>
      </c>
      <c r="H86">
        <v>150000</v>
      </c>
      <c r="I86">
        <v>0.05</v>
      </c>
      <c r="J86">
        <v>64082</v>
      </c>
      <c r="K86" s="3">
        <f t="shared" si="1"/>
        <v>570000</v>
      </c>
    </row>
    <row r="87" spans="1:11" x14ac:dyDescent="0.3">
      <c r="A87" t="s">
        <v>69</v>
      </c>
      <c r="B87" t="s">
        <v>178</v>
      </c>
      <c r="C87" t="s">
        <v>297</v>
      </c>
      <c r="D87" t="s">
        <v>298</v>
      </c>
      <c r="E87" t="s">
        <v>307</v>
      </c>
      <c r="F87" t="s">
        <v>311</v>
      </c>
      <c r="G87">
        <v>1</v>
      </c>
      <c r="H87">
        <v>1200000</v>
      </c>
      <c r="I87">
        <v>0</v>
      </c>
      <c r="J87">
        <v>182727</v>
      </c>
      <c r="K87" s="3">
        <f t="shared" si="1"/>
        <v>1200000</v>
      </c>
    </row>
    <row r="88" spans="1:11" x14ac:dyDescent="0.3">
      <c r="A88" t="s">
        <v>64</v>
      </c>
      <c r="B88" t="s">
        <v>179</v>
      </c>
      <c r="C88" t="s">
        <v>293</v>
      </c>
      <c r="D88" t="s">
        <v>302</v>
      </c>
      <c r="E88" t="s">
        <v>306</v>
      </c>
      <c r="F88" t="s">
        <v>312</v>
      </c>
      <c r="G88">
        <v>3</v>
      </c>
      <c r="H88">
        <v>25000000</v>
      </c>
      <c r="I88">
        <v>0</v>
      </c>
      <c r="J88">
        <v>18550122</v>
      </c>
      <c r="K88" s="3">
        <f t="shared" si="1"/>
        <v>75000000</v>
      </c>
    </row>
    <row r="89" spans="1:11" x14ac:dyDescent="0.3">
      <c r="A89" t="s">
        <v>69</v>
      </c>
      <c r="B89" t="s">
        <v>180</v>
      </c>
      <c r="C89" t="s">
        <v>296</v>
      </c>
      <c r="D89" t="s">
        <v>302</v>
      </c>
      <c r="E89" t="s">
        <v>306</v>
      </c>
      <c r="F89" t="s">
        <v>312</v>
      </c>
      <c r="G89">
        <v>7</v>
      </c>
      <c r="H89">
        <v>25000000</v>
      </c>
      <c r="I89">
        <v>0.1</v>
      </c>
      <c r="J89">
        <v>34043427</v>
      </c>
      <c r="K89" s="3">
        <f t="shared" si="1"/>
        <v>157500000</v>
      </c>
    </row>
    <row r="90" spans="1:11" x14ac:dyDescent="0.3">
      <c r="A90" t="s">
        <v>52</v>
      </c>
      <c r="B90" t="s">
        <v>181</v>
      </c>
      <c r="C90" t="s">
        <v>293</v>
      </c>
      <c r="D90" t="s">
        <v>301</v>
      </c>
      <c r="E90" t="s">
        <v>304</v>
      </c>
      <c r="F90" t="s">
        <v>311</v>
      </c>
      <c r="G90">
        <v>6</v>
      </c>
      <c r="H90">
        <v>3000000</v>
      </c>
      <c r="I90">
        <v>0.05</v>
      </c>
      <c r="J90">
        <v>4511051</v>
      </c>
      <c r="K90" s="3">
        <f t="shared" si="1"/>
        <v>17100000</v>
      </c>
    </row>
    <row r="91" spans="1:11" x14ac:dyDescent="0.3">
      <c r="A91" t="s">
        <v>70</v>
      </c>
      <c r="B91" t="s">
        <v>182</v>
      </c>
      <c r="C91" t="s">
        <v>297</v>
      </c>
      <c r="D91" t="s">
        <v>300</v>
      </c>
      <c r="E91" t="s">
        <v>305</v>
      </c>
      <c r="F91" t="s">
        <v>312</v>
      </c>
      <c r="G91">
        <v>4</v>
      </c>
      <c r="H91">
        <v>2000000</v>
      </c>
      <c r="I91">
        <v>0.15</v>
      </c>
      <c r="J91">
        <v>1630710</v>
      </c>
      <c r="K91" s="3">
        <f t="shared" si="1"/>
        <v>6800000</v>
      </c>
    </row>
    <row r="92" spans="1:11" x14ac:dyDescent="0.3">
      <c r="A92" t="s">
        <v>60</v>
      </c>
      <c r="B92" t="s">
        <v>183</v>
      </c>
      <c r="C92" t="s">
        <v>294</v>
      </c>
      <c r="D92" t="s">
        <v>301</v>
      </c>
      <c r="E92" t="s">
        <v>304</v>
      </c>
      <c r="F92" t="s">
        <v>311</v>
      </c>
      <c r="G92">
        <v>1</v>
      </c>
      <c r="H92">
        <v>3000000</v>
      </c>
      <c r="I92">
        <v>0.15</v>
      </c>
      <c r="J92">
        <v>745922</v>
      </c>
      <c r="K92" s="3">
        <f t="shared" si="1"/>
        <v>2550000</v>
      </c>
    </row>
    <row r="93" spans="1:11" x14ac:dyDescent="0.3">
      <c r="A93" t="s">
        <v>71</v>
      </c>
      <c r="B93" t="s">
        <v>184</v>
      </c>
      <c r="C93" t="s">
        <v>293</v>
      </c>
      <c r="D93" t="s">
        <v>299</v>
      </c>
      <c r="E93" t="s">
        <v>306</v>
      </c>
      <c r="F93" t="s">
        <v>312</v>
      </c>
      <c r="G93">
        <v>8</v>
      </c>
      <c r="H93">
        <v>25000000</v>
      </c>
      <c r="I93">
        <v>0</v>
      </c>
      <c r="J93">
        <v>28841788</v>
      </c>
      <c r="K93" s="3">
        <f t="shared" si="1"/>
        <v>200000000</v>
      </c>
    </row>
    <row r="94" spans="1:11" x14ac:dyDescent="0.3">
      <c r="A94" t="s">
        <v>55</v>
      </c>
      <c r="B94" t="s">
        <v>185</v>
      </c>
      <c r="C94" t="s">
        <v>297</v>
      </c>
      <c r="D94" t="s">
        <v>299</v>
      </c>
      <c r="E94" t="s">
        <v>307</v>
      </c>
      <c r="F94" t="s">
        <v>311</v>
      </c>
      <c r="G94">
        <v>10</v>
      </c>
      <c r="H94">
        <v>1200000</v>
      </c>
      <c r="I94">
        <v>0.15</v>
      </c>
      <c r="J94">
        <v>1878529</v>
      </c>
      <c r="K94" s="3">
        <f t="shared" si="1"/>
        <v>10200000</v>
      </c>
    </row>
    <row r="95" spans="1:11" x14ac:dyDescent="0.3">
      <c r="A95" t="s">
        <v>43</v>
      </c>
      <c r="B95" t="s">
        <v>186</v>
      </c>
      <c r="C95" t="s">
        <v>293</v>
      </c>
      <c r="D95" t="s">
        <v>298</v>
      </c>
      <c r="E95" t="s">
        <v>304</v>
      </c>
      <c r="F95" t="s">
        <v>311</v>
      </c>
      <c r="G95">
        <v>10</v>
      </c>
      <c r="H95">
        <v>3000000</v>
      </c>
      <c r="I95">
        <v>0.15</v>
      </c>
      <c r="J95">
        <v>2960227</v>
      </c>
      <c r="K95" s="3">
        <f t="shared" si="1"/>
        <v>25500000</v>
      </c>
    </row>
    <row r="96" spans="1:11" x14ac:dyDescent="0.3">
      <c r="A96" t="s">
        <v>72</v>
      </c>
      <c r="B96" t="s">
        <v>187</v>
      </c>
      <c r="C96" t="s">
        <v>294</v>
      </c>
      <c r="D96" t="s">
        <v>300</v>
      </c>
      <c r="E96" t="s">
        <v>304</v>
      </c>
      <c r="F96" t="s">
        <v>311</v>
      </c>
      <c r="G96">
        <v>8</v>
      </c>
      <c r="H96">
        <v>3000000</v>
      </c>
      <c r="I96">
        <v>0.15</v>
      </c>
      <c r="J96">
        <v>4944305</v>
      </c>
      <c r="K96" s="3">
        <f t="shared" si="1"/>
        <v>20400000</v>
      </c>
    </row>
    <row r="97" spans="1:11" x14ac:dyDescent="0.3">
      <c r="A97" t="s">
        <v>19</v>
      </c>
      <c r="B97" t="s">
        <v>188</v>
      </c>
      <c r="C97" t="s">
        <v>297</v>
      </c>
      <c r="D97" t="s">
        <v>300</v>
      </c>
      <c r="E97" t="s">
        <v>304</v>
      </c>
      <c r="F97" t="s">
        <v>311</v>
      </c>
      <c r="G97">
        <v>3</v>
      </c>
      <c r="H97">
        <v>3000000</v>
      </c>
      <c r="I97">
        <v>0.05</v>
      </c>
      <c r="J97">
        <v>2309530</v>
      </c>
      <c r="K97" s="3">
        <f t="shared" si="1"/>
        <v>8550000</v>
      </c>
    </row>
    <row r="98" spans="1:11" x14ac:dyDescent="0.3">
      <c r="A98" t="s">
        <v>16</v>
      </c>
      <c r="B98" t="s">
        <v>189</v>
      </c>
      <c r="C98" t="s">
        <v>296</v>
      </c>
      <c r="D98" t="s">
        <v>302</v>
      </c>
      <c r="E98" t="s">
        <v>305</v>
      </c>
      <c r="F98" t="s">
        <v>312</v>
      </c>
      <c r="G98">
        <v>8</v>
      </c>
      <c r="H98">
        <v>2000000</v>
      </c>
      <c r="I98">
        <v>0.05</v>
      </c>
      <c r="J98">
        <v>3694532</v>
      </c>
      <c r="K98" s="3">
        <f t="shared" si="1"/>
        <v>15200000</v>
      </c>
    </row>
    <row r="99" spans="1:11" x14ac:dyDescent="0.3">
      <c r="A99" t="s">
        <v>59</v>
      </c>
      <c r="B99" t="s">
        <v>190</v>
      </c>
      <c r="C99" t="s">
        <v>296</v>
      </c>
      <c r="D99" t="s">
        <v>301</v>
      </c>
      <c r="E99" t="s">
        <v>308</v>
      </c>
      <c r="F99" t="s">
        <v>312</v>
      </c>
      <c r="G99">
        <v>2</v>
      </c>
      <c r="H99">
        <v>18000000</v>
      </c>
      <c r="I99">
        <v>0.15</v>
      </c>
      <c r="J99">
        <v>3888752</v>
      </c>
      <c r="K99" s="3">
        <f t="shared" si="1"/>
        <v>30600000</v>
      </c>
    </row>
    <row r="100" spans="1:11" x14ac:dyDescent="0.3">
      <c r="A100" t="s">
        <v>41</v>
      </c>
      <c r="B100" t="s">
        <v>191</v>
      </c>
      <c r="C100" t="s">
        <v>295</v>
      </c>
      <c r="D100" t="s">
        <v>301</v>
      </c>
      <c r="E100" t="s">
        <v>306</v>
      </c>
      <c r="F100" t="s">
        <v>312</v>
      </c>
      <c r="G100">
        <v>2</v>
      </c>
      <c r="H100">
        <v>25000000</v>
      </c>
      <c r="I100">
        <v>0</v>
      </c>
      <c r="J100">
        <v>6090312</v>
      </c>
      <c r="K100" s="3">
        <f t="shared" si="1"/>
        <v>50000000</v>
      </c>
    </row>
    <row r="101" spans="1:11" x14ac:dyDescent="0.3">
      <c r="A101" t="s">
        <v>45</v>
      </c>
      <c r="B101" t="s">
        <v>192</v>
      </c>
      <c r="C101" t="s">
        <v>297</v>
      </c>
      <c r="D101" t="s">
        <v>298</v>
      </c>
      <c r="E101" t="s">
        <v>307</v>
      </c>
      <c r="F101" t="s">
        <v>311</v>
      </c>
      <c r="G101">
        <v>3</v>
      </c>
      <c r="H101">
        <v>1200000</v>
      </c>
      <c r="I101">
        <v>0.15</v>
      </c>
      <c r="J101">
        <v>491788</v>
      </c>
      <c r="K101" s="3">
        <f t="shared" si="1"/>
        <v>3060000</v>
      </c>
    </row>
    <row r="102" spans="1:11" x14ac:dyDescent="0.3">
      <c r="A102" t="s">
        <v>27</v>
      </c>
      <c r="B102" t="s">
        <v>193</v>
      </c>
      <c r="C102" t="s">
        <v>297</v>
      </c>
      <c r="D102" t="s">
        <v>298</v>
      </c>
      <c r="E102" t="s">
        <v>309</v>
      </c>
      <c r="F102" t="s">
        <v>313</v>
      </c>
      <c r="G102">
        <v>4</v>
      </c>
      <c r="H102">
        <v>150000</v>
      </c>
      <c r="I102">
        <v>0.1</v>
      </c>
      <c r="J102">
        <v>112489</v>
      </c>
      <c r="K102" s="3">
        <f t="shared" si="1"/>
        <v>540000</v>
      </c>
    </row>
    <row r="103" spans="1:11" x14ac:dyDescent="0.3">
      <c r="A103" t="s">
        <v>73</v>
      </c>
      <c r="B103" t="s">
        <v>194</v>
      </c>
      <c r="C103" t="s">
        <v>293</v>
      </c>
      <c r="D103" t="s">
        <v>300</v>
      </c>
      <c r="E103" t="s">
        <v>303</v>
      </c>
      <c r="F103" t="s">
        <v>310</v>
      </c>
      <c r="G103">
        <v>2</v>
      </c>
      <c r="H103">
        <v>3500000</v>
      </c>
      <c r="I103">
        <v>0.1</v>
      </c>
      <c r="J103">
        <v>1091922</v>
      </c>
      <c r="K103" s="3">
        <f t="shared" si="1"/>
        <v>6300000</v>
      </c>
    </row>
    <row r="104" spans="1:11" x14ac:dyDescent="0.3">
      <c r="A104" t="s">
        <v>74</v>
      </c>
      <c r="B104" t="s">
        <v>195</v>
      </c>
      <c r="C104" t="s">
        <v>295</v>
      </c>
      <c r="D104" t="s">
        <v>301</v>
      </c>
      <c r="E104" t="s">
        <v>304</v>
      </c>
      <c r="F104" t="s">
        <v>311</v>
      </c>
      <c r="G104">
        <v>3</v>
      </c>
      <c r="H104">
        <v>3000000</v>
      </c>
      <c r="I104">
        <v>0.1</v>
      </c>
      <c r="J104">
        <v>1113474</v>
      </c>
      <c r="K104" s="3">
        <f t="shared" si="1"/>
        <v>8100000</v>
      </c>
    </row>
    <row r="105" spans="1:11" x14ac:dyDescent="0.3">
      <c r="A105" t="s">
        <v>69</v>
      </c>
      <c r="B105" t="s">
        <v>196</v>
      </c>
      <c r="C105" t="s">
        <v>294</v>
      </c>
      <c r="D105" t="s">
        <v>300</v>
      </c>
      <c r="E105" t="s">
        <v>304</v>
      </c>
      <c r="F105" t="s">
        <v>311</v>
      </c>
      <c r="G105">
        <v>9</v>
      </c>
      <c r="H105">
        <v>3000000</v>
      </c>
      <c r="I105">
        <v>0.15</v>
      </c>
      <c r="J105">
        <v>4234205</v>
      </c>
      <c r="K105" s="3">
        <f t="shared" si="1"/>
        <v>22950000</v>
      </c>
    </row>
    <row r="106" spans="1:11" x14ac:dyDescent="0.3">
      <c r="A106" t="s">
        <v>75</v>
      </c>
      <c r="B106" t="s">
        <v>197</v>
      </c>
      <c r="C106" t="s">
        <v>294</v>
      </c>
      <c r="D106" t="s">
        <v>301</v>
      </c>
      <c r="E106" t="s">
        <v>304</v>
      </c>
      <c r="F106" t="s">
        <v>311</v>
      </c>
      <c r="G106">
        <v>3</v>
      </c>
      <c r="H106">
        <v>3000000</v>
      </c>
      <c r="I106">
        <v>0.15</v>
      </c>
      <c r="J106">
        <v>1487750</v>
      </c>
      <c r="K106" s="3">
        <f t="shared" si="1"/>
        <v>7650000</v>
      </c>
    </row>
    <row r="107" spans="1:11" x14ac:dyDescent="0.3">
      <c r="A107" t="s">
        <v>66</v>
      </c>
      <c r="B107" t="s">
        <v>198</v>
      </c>
      <c r="C107" t="s">
        <v>295</v>
      </c>
      <c r="D107" t="s">
        <v>301</v>
      </c>
      <c r="E107" t="s">
        <v>303</v>
      </c>
      <c r="F107" t="s">
        <v>310</v>
      </c>
      <c r="G107">
        <v>6</v>
      </c>
      <c r="H107">
        <v>3500000</v>
      </c>
      <c r="I107">
        <v>0.05</v>
      </c>
      <c r="J107">
        <v>3158776</v>
      </c>
      <c r="K107" s="3">
        <f t="shared" si="1"/>
        <v>19950000</v>
      </c>
    </row>
    <row r="108" spans="1:11" x14ac:dyDescent="0.3">
      <c r="A108" t="s">
        <v>76</v>
      </c>
      <c r="B108" t="s">
        <v>199</v>
      </c>
      <c r="C108" t="s">
        <v>295</v>
      </c>
      <c r="D108" t="s">
        <v>301</v>
      </c>
      <c r="E108" t="s">
        <v>306</v>
      </c>
      <c r="F108" t="s">
        <v>312</v>
      </c>
      <c r="G108">
        <v>7</v>
      </c>
      <c r="H108">
        <v>25000000</v>
      </c>
      <c r="I108">
        <v>0.15</v>
      </c>
      <c r="J108">
        <v>31018870</v>
      </c>
      <c r="K108" s="3">
        <f t="shared" si="1"/>
        <v>148750000</v>
      </c>
    </row>
    <row r="109" spans="1:11" x14ac:dyDescent="0.3">
      <c r="A109" t="s">
        <v>54</v>
      </c>
      <c r="B109" t="s">
        <v>200</v>
      </c>
      <c r="C109" t="s">
        <v>293</v>
      </c>
      <c r="D109" t="s">
        <v>298</v>
      </c>
      <c r="E109" t="s">
        <v>306</v>
      </c>
      <c r="F109" t="s">
        <v>312</v>
      </c>
      <c r="G109">
        <v>10</v>
      </c>
      <c r="H109">
        <v>25000000</v>
      </c>
      <c r="I109">
        <v>0</v>
      </c>
      <c r="J109">
        <v>46466006</v>
      </c>
      <c r="K109" s="3">
        <f t="shared" si="1"/>
        <v>250000000</v>
      </c>
    </row>
    <row r="110" spans="1:11" x14ac:dyDescent="0.3">
      <c r="A110" t="s">
        <v>67</v>
      </c>
      <c r="B110" t="s">
        <v>201</v>
      </c>
      <c r="C110" t="s">
        <v>296</v>
      </c>
      <c r="D110" t="s">
        <v>299</v>
      </c>
      <c r="E110" t="s">
        <v>307</v>
      </c>
      <c r="F110" t="s">
        <v>311</v>
      </c>
      <c r="G110">
        <v>10</v>
      </c>
      <c r="H110">
        <v>1200000</v>
      </c>
      <c r="I110">
        <v>0.05</v>
      </c>
      <c r="J110">
        <v>2132017</v>
      </c>
      <c r="K110" s="3">
        <f t="shared" si="1"/>
        <v>11400000</v>
      </c>
    </row>
    <row r="111" spans="1:11" x14ac:dyDescent="0.3">
      <c r="A111" t="s">
        <v>77</v>
      </c>
      <c r="B111" t="s">
        <v>202</v>
      </c>
      <c r="C111" t="s">
        <v>296</v>
      </c>
      <c r="D111" t="s">
        <v>301</v>
      </c>
      <c r="E111" t="s">
        <v>304</v>
      </c>
      <c r="F111" t="s">
        <v>311</v>
      </c>
      <c r="G111">
        <v>9</v>
      </c>
      <c r="H111">
        <v>3000000</v>
      </c>
      <c r="I111">
        <v>0.15</v>
      </c>
      <c r="J111">
        <v>6250279</v>
      </c>
      <c r="K111" s="3">
        <f t="shared" si="1"/>
        <v>22950000</v>
      </c>
    </row>
    <row r="112" spans="1:11" x14ac:dyDescent="0.3">
      <c r="A112" t="s">
        <v>22</v>
      </c>
      <c r="B112" t="s">
        <v>203</v>
      </c>
      <c r="C112" t="s">
        <v>296</v>
      </c>
      <c r="D112" t="s">
        <v>299</v>
      </c>
      <c r="E112" t="s">
        <v>307</v>
      </c>
      <c r="F112" t="s">
        <v>311</v>
      </c>
      <c r="G112">
        <v>4</v>
      </c>
      <c r="H112">
        <v>1200000</v>
      </c>
      <c r="I112">
        <v>0.15</v>
      </c>
      <c r="J112">
        <v>625217</v>
      </c>
      <c r="K112" s="3">
        <f t="shared" si="1"/>
        <v>4080000</v>
      </c>
    </row>
    <row r="113" spans="1:11" x14ac:dyDescent="0.3">
      <c r="A113" t="s">
        <v>54</v>
      </c>
      <c r="B113" t="s">
        <v>204</v>
      </c>
      <c r="C113" t="s">
        <v>297</v>
      </c>
      <c r="D113" t="s">
        <v>300</v>
      </c>
      <c r="E113" t="s">
        <v>309</v>
      </c>
      <c r="F113" t="s">
        <v>313</v>
      </c>
      <c r="G113">
        <v>5</v>
      </c>
      <c r="H113">
        <v>150000</v>
      </c>
      <c r="I113">
        <v>0.1</v>
      </c>
      <c r="J113">
        <v>99371</v>
      </c>
      <c r="K113" s="3">
        <f t="shared" si="1"/>
        <v>675000</v>
      </c>
    </row>
    <row r="114" spans="1:11" x14ac:dyDescent="0.3">
      <c r="A114" t="s">
        <v>52</v>
      </c>
      <c r="B114" t="s">
        <v>205</v>
      </c>
      <c r="C114" t="s">
        <v>295</v>
      </c>
      <c r="D114" t="s">
        <v>299</v>
      </c>
      <c r="E114" t="s">
        <v>307</v>
      </c>
      <c r="F114" t="s">
        <v>311</v>
      </c>
      <c r="G114">
        <v>6</v>
      </c>
      <c r="H114">
        <v>1200000</v>
      </c>
      <c r="I114">
        <v>0.05</v>
      </c>
      <c r="J114">
        <v>1192381</v>
      </c>
      <c r="K114" s="3">
        <f t="shared" si="1"/>
        <v>6840000</v>
      </c>
    </row>
    <row r="115" spans="1:11" x14ac:dyDescent="0.3">
      <c r="A115" t="s">
        <v>61</v>
      </c>
      <c r="B115" t="s">
        <v>206</v>
      </c>
      <c r="C115" t="s">
        <v>295</v>
      </c>
      <c r="D115" t="s">
        <v>300</v>
      </c>
      <c r="E115" t="s">
        <v>307</v>
      </c>
      <c r="F115" t="s">
        <v>311</v>
      </c>
      <c r="G115">
        <v>7</v>
      </c>
      <c r="H115">
        <v>1200000</v>
      </c>
      <c r="I115">
        <v>0.15</v>
      </c>
      <c r="J115">
        <v>1944648</v>
      </c>
      <c r="K115" s="3">
        <f t="shared" si="1"/>
        <v>7140000</v>
      </c>
    </row>
    <row r="116" spans="1:11" x14ac:dyDescent="0.3">
      <c r="A116" t="s">
        <v>68</v>
      </c>
      <c r="B116" t="s">
        <v>207</v>
      </c>
      <c r="C116" t="s">
        <v>295</v>
      </c>
      <c r="D116" t="s">
        <v>298</v>
      </c>
      <c r="E116" t="s">
        <v>309</v>
      </c>
      <c r="F116" t="s">
        <v>313</v>
      </c>
      <c r="G116">
        <v>3</v>
      </c>
      <c r="H116">
        <v>150000</v>
      </c>
      <c r="I116">
        <v>0</v>
      </c>
      <c r="J116">
        <v>92875</v>
      </c>
      <c r="K116" s="3">
        <f t="shared" si="1"/>
        <v>450000</v>
      </c>
    </row>
    <row r="117" spans="1:11" x14ac:dyDescent="0.3">
      <c r="A117" t="s">
        <v>35</v>
      </c>
      <c r="B117" t="s">
        <v>208</v>
      </c>
      <c r="C117" t="s">
        <v>296</v>
      </c>
      <c r="D117" t="s">
        <v>301</v>
      </c>
      <c r="E117" t="s">
        <v>309</v>
      </c>
      <c r="F117" t="s">
        <v>313</v>
      </c>
      <c r="G117">
        <v>10</v>
      </c>
      <c r="H117">
        <v>150000</v>
      </c>
      <c r="I117">
        <v>0.15</v>
      </c>
      <c r="J117">
        <v>197684</v>
      </c>
      <c r="K117" s="3">
        <f t="shared" si="1"/>
        <v>1275000</v>
      </c>
    </row>
    <row r="118" spans="1:11" x14ac:dyDescent="0.3">
      <c r="A118" t="s">
        <v>67</v>
      </c>
      <c r="B118" t="s">
        <v>209</v>
      </c>
      <c r="C118" t="s">
        <v>294</v>
      </c>
      <c r="D118" t="s">
        <v>302</v>
      </c>
      <c r="E118" t="s">
        <v>304</v>
      </c>
      <c r="F118" t="s">
        <v>311</v>
      </c>
      <c r="G118">
        <v>3</v>
      </c>
      <c r="H118">
        <v>3000000</v>
      </c>
      <c r="I118">
        <v>0</v>
      </c>
      <c r="J118">
        <v>1567625</v>
      </c>
      <c r="K118" s="3">
        <f t="shared" si="1"/>
        <v>9000000</v>
      </c>
    </row>
    <row r="119" spans="1:11" x14ac:dyDescent="0.3">
      <c r="A119" t="s">
        <v>63</v>
      </c>
      <c r="B119" t="s">
        <v>210</v>
      </c>
      <c r="C119" t="s">
        <v>296</v>
      </c>
      <c r="D119" t="s">
        <v>298</v>
      </c>
      <c r="E119" t="s">
        <v>309</v>
      </c>
      <c r="F119" t="s">
        <v>313</v>
      </c>
      <c r="G119">
        <v>5</v>
      </c>
      <c r="H119">
        <v>150000</v>
      </c>
      <c r="I119">
        <v>0.1</v>
      </c>
      <c r="J119">
        <v>106877</v>
      </c>
      <c r="K119" s="3">
        <f t="shared" si="1"/>
        <v>675000</v>
      </c>
    </row>
    <row r="120" spans="1:11" x14ac:dyDescent="0.3">
      <c r="A120" t="s">
        <v>67</v>
      </c>
      <c r="B120" t="s">
        <v>211</v>
      </c>
      <c r="C120" t="s">
        <v>296</v>
      </c>
      <c r="D120" t="s">
        <v>302</v>
      </c>
      <c r="E120" t="s">
        <v>303</v>
      </c>
      <c r="F120" t="s">
        <v>310</v>
      </c>
      <c r="G120">
        <v>6</v>
      </c>
      <c r="H120">
        <v>3500000</v>
      </c>
      <c r="I120">
        <v>0.05</v>
      </c>
      <c r="J120">
        <v>2167538</v>
      </c>
      <c r="K120" s="3">
        <f t="shared" si="1"/>
        <v>19950000</v>
      </c>
    </row>
    <row r="121" spans="1:11" x14ac:dyDescent="0.3">
      <c r="A121" t="s">
        <v>10</v>
      </c>
      <c r="B121" t="s">
        <v>212</v>
      </c>
      <c r="C121" t="s">
        <v>293</v>
      </c>
      <c r="D121" t="s">
        <v>301</v>
      </c>
      <c r="E121" t="s">
        <v>303</v>
      </c>
      <c r="F121" t="s">
        <v>310</v>
      </c>
      <c r="G121">
        <v>6</v>
      </c>
      <c r="H121">
        <v>3500000</v>
      </c>
      <c r="I121">
        <v>0.15</v>
      </c>
      <c r="J121">
        <v>4176882</v>
      </c>
      <c r="K121" s="3">
        <f t="shared" si="1"/>
        <v>17850000</v>
      </c>
    </row>
    <row r="122" spans="1:11" x14ac:dyDescent="0.3">
      <c r="A122" t="s">
        <v>53</v>
      </c>
      <c r="B122" t="s">
        <v>213</v>
      </c>
      <c r="C122" t="s">
        <v>295</v>
      </c>
      <c r="D122" t="s">
        <v>301</v>
      </c>
      <c r="E122" t="s">
        <v>308</v>
      </c>
      <c r="F122" t="s">
        <v>312</v>
      </c>
      <c r="G122">
        <v>3</v>
      </c>
      <c r="H122">
        <v>18000000</v>
      </c>
      <c r="I122">
        <v>0.15</v>
      </c>
      <c r="J122">
        <v>13641777</v>
      </c>
      <c r="K122" s="3">
        <f t="shared" si="1"/>
        <v>45900000</v>
      </c>
    </row>
    <row r="123" spans="1:11" x14ac:dyDescent="0.3">
      <c r="A123" t="s">
        <v>22</v>
      </c>
      <c r="B123" t="s">
        <v>214</v>
      </c>
      <c r="C123" t="s">
        <v>297</v>
      </c>
      <c r="D123" t="s">
        <v>299</v>
      </c>
      <c r="E123" t="s">
        <v>303</v>
      </c>
      <c r="F123" t="s">
        <v>310</v>
      </c>
      <c r="G123">
        <v>4</v>
      </c>
      <c r="H123">
        <v>3500000</v>
      </c>
      <c r="I123">
        <v>0.1</v>
      </c>
      <c r="J123">
        <v>2132391</v>
      </c>
      <c r="K123" s="3">
        <f t="shared" si="1"/>
        <v>12600000</v>
      </c>
    </row>
    <row r="124" spans="1:11" x14ac:dyDescent="0.3">
      <c r="A124" t="s">
        <v>52</v>
      </c>
      <c r="B124" t="s">
        <v>215</v>
      </c>
      <c r="C124" t="s">
        <v>293</v>
      </c>
      <c r="D124" t="s">
        <v>301</v>
      </c>
      <c r="E124" t="s">
        <v>308</v>
      </c>
      <c r="F124" t="s">
        <v>312</v>
      </c>
      <c r="G124">
        <v>7</v>
      </c>
      <c r="H124">
        <v>18000000</v>
      </c>
      <c r="I124">
        <v>0.15</v>
      </c>
      <c r="J124">
        <v>10778354</v>
      </c>
      <c r="K124" s="3">
        <f t="shared" si="1"/>
        <v>107100000</v>
      </c>
    </row>
    <row r="125" spans="1:11" x14ac:dyDescent="0.3">
      <c r="A125" t="s">
        <v>78</v>
      </c>
      <c r="B125" t="s">
        <v>216</v>
      </c>
      <c r="C125" t="s">
        <v>293</v>
      </c>
      <c r="D125" t="s">
        <v>298</v>
      </c>
      <c r="E125" t="s">
        <v>306</v>
      </c>
      <c r="F125" t="s">
        <v>312</v>
      </c>
      <c r="G125">
        <v>10</v>
      </c>
      <c r="H125">
        <v>25000000</v>
      </c>
      <c r="I125">
        <v>0.1</v>
      </c>
      <c r="J125">
        <v>43679976</v>
      </c>
      <c r="K125" s="3">
        <f t="shared" si="1"/>
        <v>225000000</v>
      </c>
    </row>
    <row r="126" spans="1:11" x14ac:dyDescent="0.3">
      <c r="A126" t="s">
        <v>48</v>
      </c>
      <c r="B126" t="s">
        <v>217</v>
      </c>
      <c r="C126" t="s">
        <v>296</v>
      </c>
      <c r="D126" t="s">
        <v>299</v>
      </c>
      <c r="E126" t="s">
        <v>309</v>
      </c>
      <c r="F126" t="s">
        <v>313</v>
      </c>
      <c r="G126">
        <v>8</v>
      </c>
      <c r="H126">
        <v>150000</v>
      </c>
      <c r="I126">
        <v>0.1</v>
      </c>
      <c r="J126">
        <v>297815</v>
      </c>
      <c r="K126" s="3">
        <f t="shared" si="1"/>
        <v>1080000</v>
      </c>
    </row>
    <row r="127" spans="1:11" x14ac:dyDescent="0.3">
      <c r="A127" t="s">
        <v>22</v>
      </c>
      <c r="B127" t="s">
        <v>218</v>
      </c>
      <c r="C127" t="s">
        <v>294</v>
      </c>
      <c r="D127" t="s">
        <v>302</v>
      </c>
      <c r="E127" t="s">
        <v>304</v>
      </c>
      <c r="F127" t="s">
        <v>311</v>
      </c>
      <c r="G127">
        <v>1</v>
      </c>
      <c r="H127">
        <v>3000000</v>
      </c>
      <c r="I127">
        <v>0.1</v>
      </c>
      <c r="J127">
        <v>294704</v>
      </c>
      <c r="K127" s="3">
        <f t="shared" si="1"/>
        <v>2700000</v>
      </c>
    </row>
    <row r="128" spans="1:11" x14ac:dyDescent="0.3">
      <c r="A128" t="s">
        <v>69</v>
      </c>
      <c r="B128" t="s">
        <v>219</v>
      </c>
      <c r="C128" t="s">
        <v>295</v>
      </c>
      <c r="D128" t="s">
        <v>300</v>
      </c>
      <c r="E128" t="s">
        <v>304</v>
      </c>
      <c r="F128" t="s">
        <v>311</v>
      </c>
      <c r="G128">
        <v>7</v>
      </c>
      <c r="H128">
        <v>3000000</v>
      </c>
      <c r="I128">
        <v>0.15</v>
      </c>
      <c r="J128">
        <v>1930276</v>
      </c>
      <c r="K128" s="3">
        <f t="shared" si="1"/>
        <v>17850000</v>
      </c>
    </row>
    <row r="129" spans="1:11" x14ac:dyDescent="0.3">
      <c r="A129" t="s">
        <v>79</v>
      </c>
      <c r="B129" t="s">
        <v>220</v>
      </c>
      <c r="C129" t="s">
        <v>293</v>
      </c>
      <c r="D129" t="s">
        <v>301</v>
      </c>
      <c r="E129" t="s">
        <v>306</v>
      </c>
      <c r="F129" t="s">
        <v>312</v>
      </c>
      <c r="G129">
        <v>2</v>
      </c>
      <c r="H129">
        <v>25000000</v>
      </c>
      <c r="I129">
        <v>0.15</v>
      </c>
      <c r="J129">
        <v>5084743</v>
      </c>
      <c r="K129" s="3">
        <f t="shared" si="1"/>
        <v>42500000</v>
      </c>
    </row>
    <row r="130" spans="1:11" x14ac:dyDescent="0.3">
      <c r="A130" t="s">
        <v>80</v>
      </c>
      <c r="B130" t="s">
        <v>221</v>
      </c>
      <c r="C130" t="s">
        <v>295</v>
      </c>
      <c r="D130" t="s">
        <v>299</v>
      </c>
      <c r="E130" t="s">
        <v>309</v>
      </c>
      <c r="F130" t="s">
        <v>313</v>
      </c>
      <c r="G130">
        <v>1</v>
      </c>
      <c r="H130">
        <v>150000</v>
      </c>
      <c r="I130">
        <v>0.1</v>
      </c>
      <c r="J130">
        <v>37640</v>
      </c>
      <c r="K130" s="3">
        <f t="shared" si="1"/>
        <v>135000</v>
      </c>
    </row>
    <row r="131" spans="1:11" x14ac:dyDescent="0.3">
      <c r="A131" t="s">
        <v>81</v>
      </c>
      <c r="B131" t="s">
        <v>222</v>
      </c>
      <c r="C131" t="s">
        <v>294</v>
      </c>
      <c r="D131" t="s">
        <v>298</v>
      </c>
      <c r="E131" t="s">
        <v>309</v>
      </c>
      <c r="F131" t="s">
        <v>313</v>
      </c>
      <c r="G131">
        <v>2</v>
      </c>
      <c r="H131">
        <v>150000</v>
      </c>
      <c r="I131">
        <v>0.05</v>
      </c>
      <c r="J131">
        <v>28969</v>
      </c>
      <c r="K131" s="3">
        <f t="shared" ref="K131:K194" si="2">H131*G131*(1-I131)</f>
        <v>285000</v>
      </c>
    </row>
    <row r="132" spans="1:11" x14ac:dyDescent="0.3">
      <c r="A132" t="s">
        <v>60</v>
      </c>
      <c r="B132" t="s">
        <v>223</v>
      </c>
      <c r="C132" t="s">
        <v>296</v>
      </c>
      <c r="D132" t="s">
        <v>300</v>
      </c>
      <c r="E132" t="s">
        <v>305</v>
      </c>
      <c r="F132" t="s">
        <v>312</v>
      </c>
      <c r="G132">
        <v>3</v>
      </c>
      <c r="H132">
        <v>2000000</v>
      </c>
      <c r="I132">
        <v>0</v>
      </c>
      <c r="J132">
        <v>640713</v>
      </c>
      <c r="K132" s="3">
        <f t="shared" si="2"/>
        <v>6000000</v>
      </c>
    </row>
    <row r="133" spans="1:11" x14ac:dyDescent="0.3">
      <c r="A133" t="s">
        <v>82</v>
      </c>
      <c r="B133" t="s">
        <v>224</v>
      </c>
      <c r="C133" t="s">
        <v>295</v>
      </c>
      <c r="D133" t="s">
        <v>302</v>
      </c>
      <c r="E133" t="s">
        <v>308</v>
      </c>
      <c r="F133" t="s">
        <v>312</v>
      </c>
      <c r="G133">
        <v>7</v>
      </c>
      <c r="H133">
        <v>18000000</v>
      </c>
      <c r="I133">
        <v>0.05</v>
      </c>
      <c r="J133">
        <v>28326999</v>
      </c>
      <c r="K133" s="3">
        <f t="shared" si="2"/>
        <v>119700000</v>
      </c>
    </row>
    <row r="134" spans="1:11" x14ac:dyDescent="0.3">
      <c r="A134" t="s">
        <v>54</v>
      </c>
      <c r="B134" t="s">
        <v>225</v>
      </c>
      <c r="C134" t="s">
        <v>295</v>
      </c>
      <c r="D134" t="s">
        <v>300</v>
      </c>
      <c r="E134" t="s">
        <v>306</v>
      </c>
      <c r="F134" t="s">
        <v>312</v>
      </c>
      <c r="G134">
        <v>10</v>
      </c>
      <c r="H134">
        <v>25000000</v>
      </c>
      <c r="I134">
        <v>0.15</v>
      </c>
      <c r="J134">
        <v>45141188</v>
      </c>
      <c r="K134" s="3">
        <f t="shared" si="2"/>
        <v>212500000</v>
      </c>
    </row>
    <row r="135" spans="1:11" x14ac:dyDescent="0.3">
      <c r="A135" t="s">
        <v>65</v>
      </c>
      <c r="B135" t="s">
        <v>226</v>
      </c>
      <c r="C135" t="s">
        <v>297</v>
      </c>
      <c r="D135" t="s">
        <v>302</v>
      </c>
      <c r="E135" t="s">
        <v>308</v>
      </c>
      <c r="F135" t="s">
        <v>312</v>
      </c>
      <c r="G135">
        <v>8</v>
      </c>
      <c r="H135">
        <v>18000000</v>
      </c>
      <c r="I135">
        <v>0</v>
      </c>
      <c r="J135">
        <v>19634703</v>
      </c>
      <c r="K135" s="3">
        <f t="shared" si="2"/>
        <v>144000000</v>
      </c>
    </row>
    <row r="136" spans="1:11" x14ac:dyDescent="0.3">
      <c r="A136" t="s">
        <v>21</v>
      </c>
      <c r="B136" t="s">
        <v>227</v>
      </c>
      <c r="C136" t="s">
        <v>293</v>
      </c>
      <c r="D136" t="s">
        <v>301</v>
      </c>
      <c r="E136" t="s">
        <v>303</v>
      </c>
      <c r="F136" t="s">
        <v>310</v>
      </c>
      <c r="G136">
        <v>5</v>
      </c>
      <c r="H136">
        <v>3500000</v>
      </c>
      <c r="I136">
        <v>0.1</v>
      </c>
      <c r="J136">
        <v>2333667</v>
      </c>
      <c r="K136" s="3">
        <f t="shared" si="2"/>
        <v>15750000</v>
      </c>
    </row>
    <row r="137" spans="1:11" x14ac:dyDescent="0.3">
      <c r="A137" t="s">
        <v>83</v>
      </c>
      <c r="B137" t="s">
        <v>228</v>
      </c>
      <c r="C137" t="s">
        <v>295</v>
      </c>
      <c r="D137" t="s">
        <v>300</v>
      </c>
      <c r="E137" t="s">
        <v>306</v>
      </c>
      <c r="F137" t="s">
        <v>312</v>
      </c>
      <c r="G137">
        <v>6</v>
      </c>
      <c r="H137">
        <v>25000000</v>
      </c>
      <c r="I137">
        <v>0.15</v>
      </c>
      <c r="J137">
        <v>16889587</v>
      </c>
      <c r="K137" s="3">
        <f t="shared" si="2"/>
        <v>127500000</v>
      </c>
    </row>
    <row r="138" spans="1:11" x14ac:dyDescent="0.3">
      <c r="A138" t="s">
        <v>17</v>
      </c>
      <c r="B138" t="s">
        <v>229</v>
      </c>
      <c r="C138" t="s">
        <v>293</v>
      </c>
      <c r="D138" t="s">
        <v>299</v>
      </c>
      <c r="E138" t="s">
        <v>308</v>
      </c>
      <c r="F138" t="s">
        <v>312</v>
      </c>
      <c r="G138">
        <v>4</v>
      </c>
      <c r="H138">
        <v>18000000</v>
      </c>
      <c r="I138">
        <v>0.1</v>
      </c>
      <c r="J138">
        <v>17141979</v>
      </c>
      <c r="K138" s="3">
        <f t="shared" si="2"/>
        <v>64800000</v>
      </c>
    </row>
    <row r="139" spans="1:11" x14ac:dyDescent="0.3">
      <c r="A139" t="s">
        <v>84</v>
      </c>
      <c r="B139" t="s">
        <v>230</v>
      </c>
      <c r="C139" t="s">
        <v>295</v>
      </c>
      <c r="D139" t="s">
        <v>300</v>
      </c>
      <c r="E139" t="s">
        <v>309</v>
      </c>
      <c r="F139" t="s">
        <v>313</v>
      </c>
      <c r="G139">
        <v>3</v>
      </c>
      <c r="H139">
        <v>150000</v>
      </c>
      <c r="I139">
        <v>0.05</v>
      </c>
      <c r="J139">
        <v>101993</v>
      </c>
      <c r="K139" s="3">
        <f t="shared" si="2"/>
        <v>427500</v>
      </c>
    </row>
    <row r="140" spans="1:11" x14ac:dyDescent="0.3">
      <c r="A140" t="s">
        <v>58</v>
      </c>
      <c r="B140" t="s">
        <v>231</v>
      </c>
      <c r="C140" t="s">
        <v>296</v>
      </c>
      <c r="D140" t="s">
        <v>298</v>
      </c>
      <c r="E140" t="s">
        <v>309</v>
      </c>
      <c r="F140" t="s">
        <v>313</v>
      </c>
      <c r="G140">
        <v>1</v>
      </c>
      <c r="H140">
        <v>150000</v>
      </c>
      <c r="I140">
        <v>0</v>
      </c>
      <c r="J140">
        <v>20781</v>
      </c>
      <c r="K140" s="3">
        <f t="shared" si="2"/>
        <v>150000</v>
      </c>
    </row>
    <row r="141" spans="1:11" x14ac:dyDescent="0.3">
      <c r="A141" t="s">
        <v>62</v>
      </c>
      <c r="B141" t="s">
        <v>232</v>
      </c>
      <c r="C141" t="s">
        <v>294</v>
      </c>
      <c r="D141" t="s">
        <v>300</v>
      </c>
      <c r="E141" t="s">
        <v>308</v>
      </c>
      <c r="F141" t="s">
        <v>312</v>
      </c>
      <c r="G141">
        <v>10</v>
      </c>
      <c r="H141">
        <v>18000000</v>
      </c>
      <c r="I141">
        <v>0.1</v>
      </c>
      <c r="J141">
        <v>21558322</v>
      </c>
      <c r="K141" s="3">
        <f t="shared" si="2"/>
        <v>162000000</v>
      </c>
    </row>
    <row r="142" spans="1:11" x14ac:dyDescent="0.3">
      <c r="A142" t="s">
        <v>80</v>
      </c>
      <c r="B142" t="s">
        <v>233</v>
      </c>
      <c r="C142" t="s">
        <v>294</v>
      </c>
      <c r="D142" t="s">
        <v>300</v>
      </c>
      <c r="E142" t="s">
        <v>308</v>
      </c>
      <c r="F142" t="s">
        <v>312</v>
      </c>
      <c r="G142">
        <v>2</v>
      </c>
      <c r="H142">
        <v>18000000</v>
      </c>
      <c r="I142">
        <v>0.1</v>
      </c>
      <c r="J142">
        <v>4822833</v>
      </c>
      <c r="K142" s="3">
        <f t="shared" si="2"/>
        <v>32400000</v>
      </c>
    </row>
    <row r="143" spans="1:11" x14ac:dyDescent="0.3">
      <c r="A143" t="s">
        <v>24</v>
      </c>
      <c r="B143" t="s">
        <v>234</v>
      </c>
      <c r="C143" t="s">
        <v>297</v>
      </c>
      <c r="D143" t="s">
        <v>298</v>
      </c>
      <c r="E143" t="s">
        <v>307</v>
      </c>
      <c r="F143" t="s">
        <v>311</v>
      </c>
      <c r="G143">
        <v>1</v>
      </c>
      <c r="H143">
        <v>1200000</v>
      </c>
      <c r="I143">
        <v>0.05</v>
      </c>
      <c r="J143">
        <v>223030</v>
      </c>
      <c r="K143" s="3">
        <f t="shared" si="2"/>
        <v>1140000</v>
      </c>
    </row>
    <row r="144" spans="1:11" x14ac:dyDescent="0.3">
      <c r="A144" t="s">
        <v>27</v>
      </c>
      <c r="B144" t="s">
        <v>235</v>
      </c>
      <c r="C144" t="s">
        <v>294</v>
      </c>
      <c r="D144" t="s">
        <v>299</v>
      </c>
      <c r="E144" t="s">
        <v>304</v>
      </c>
      <c r="F144" t="s">
        <v>311</v>
      </c>
      <c r="G144">
        <v>5</v>
      </c>
      <c r="H144">
        <v>3000000</v>
      </c>
      <c r="I144">
        <v>0.15</v>
      </c>
      <c r="J144">
        <v>3577753</v>
      </c>
      <c r="K144" s="3">
        <f t="shared" si="2"/>
        <v>12750000</v>
      </c>
    </row>
    <row r="145" spans="1:11" x14ac:dyDescent="0.3">
      <c r="A145" t="s">
        <v>64</v>
      </c>
      <c r="B145" t="s">
        <v>236</v>
      </c>
      <c r="C145" t="s">
        <v>296</v>
      </c>
      <c r="D145" t="s">
        <v>301</v>
      </c>
      <c r="E145" t="s">
        <v>309</v>
      </c>
      <c r="F145" t="s">
        <v>313</v>
      </c>
      <c r="G145">
        <v>9</v>
      </c>
      <c r="H145">
        <v>150000</v>
      </c>
      <c r="I145">
        <v>0.1</v>
      </c>
      <c r="J145">
        <v>237964</v>
      </c>
      <c r="K145" s="3">
        <f t="shared" si="2"/>
        <v>1215000</v>
      </c>
    </row>
    <row r="146" spans="1:11" x14ac:dyDescent="0.3">
      <c r="A146" t="s">
        <v>85</v>
      </c>
      <c r="B146" t="s">
        <v>237</v>
      </c>
      <c r="C146" t="s">
        <v>294</v>
      </c>
      <c r="D146" t="s">
        <v>302</v>
      </c>
      <c r="E146" t="s">
        <v>307</v>
      </c>
      <c r="F146" t="s">
        <v>311</v>
      </c>
      <c r="G146">
        <v>8</v>
      </c>
      <c r="H146">
        <v>1200000</v>
      </c>
      <c r="I146">
        <v>0.15</v>
      </c>
      <c r="J146">
        <v>1697179</v>
      </c>
      <c r="K146" s="3">
        <f t="shared" si="2"/>
        <v>8160000</v>
      </c>
    </row>
    <row r="147" spans="1:11" x14ac:dyDescent="0.3">
      <c r="A147" t="s">
        <v>81</v>
      </c>
      <c r="B147" t="s">
        <v>238</v>
      </c>
      <c r="C147" t="s">
        <v>297</v>
      </c>
      <c r="D147" t="s">
        <v>298</v>
      </c>
      <c r="E147" t="s">
        <v>309</v>
      </c>
      <c r="F147" t="s">
        <v>313</v>
      </c>
      <c r="G147">
        <v>6</v>
      </c>
      <c r="H147">
        <v>150000</v>
      </c>
      <c r="I147">
        <v>0.1</v>
      </c>
      <c r="J147">
        <v>183737</v>
      </c>
      <c r="K147" s="3">
        <f t="shared" si="2"/>
        <v>810000</v>
      </c>
    </row>
    <row r="148" spans="1:11" x14ac:dyDescent="0.3">
      <c r="A148" t="s">
        <v>30</v>
      </c>
      <c r="B148" t="s">
        <v>239</v>
      </c>
      <c r="C148" t="s">
        <v>293</v>
      </c>
      <c r="D148" t="s">
        <v>301</v>
      </c>
      <c r="E148" t="s">
        <v>303</v>
      </c>
      <c r="F148" t="s">
        <v>310</v>
      </c>
      <c r="G148">
        <v>8</v>
      </c>
      <c r="H148">
        <v>3500000</v>
      </c>
      <c r="I148">
        <v>0.1</v>
      </c>
      <c r="J148">
        <v>6108886</v>
      </c>
      <c r="K148" s="3">
        <f t="shared" si="2"/>
        <v>25200000</v>
      </c>
    </row>
    <row r="149" spans="1:11" x14ac:dyDescent="0.3">
      <c r="A149" t="s">
        <v>86</v>
      </c>
      <c r="B149" t="s">
        <v>240</v>
      </c>
      <c r="C149" t="s">
        <v>293</v>
      </c>
      <c r="D149" t="s">
        <v>300</v>
      </c>
      <c r="E149" t="s">
        <v>309</v>
      </c>
      <c r="F149" t="s">
        <v>313</v>
      </c>
      <c r="G149">
        <v>1</v>
      </c>
      <c r="H149">
        <v>150000</v>
      </c>
      <c r="I149">
        <v>0</v>
      </c>
      <c r="J149">
        <v>15440</v>
      </c>
      <c r="K149" s="3">
        <f t="shared" si="2"/>
        <v>150000</v>
      </c>
    </row>
    <row r="150" spans="1:11" x14ac:dyDescent="0.3">
      <c r="A150" t="s">
        <v>83</v>
      </c>
      <c r="B150" t="s">
        <v>241</v>
      </c>
      <c r="C150" t="s">
        <v>296</v>
      </c>
      <c r="D150" t="s">
        <v>298</v>
      </c>
      <c r="E150" t="s">
        <v>304</v>
      </c>
      <c r="F150" t="s">
        <v>311</v>
      </c>
      <c r="G150">
        <v>3</v>
      </c>
      <c r="H150">
        <v>3000000</v>
      </c>
      <c r="I150">
        <v>0.15</v>
      </c>
      <c r="J150">
        <v>1244540</v>
      </c>
      <c r="K150" s="3">
        <f t="shared" si="2"/>
        <v>7650000</v>
      </c>
    </row>
    <row r="151" spans="1:11" x14ac:dyDescent="0.3">
      <c r="A151" t="s">
        <v>54</v>
      </c>
      <c r="B151" t="s">
        <v>242</v>
      </c>
      <c r="C151" t="s">
        <v>297</v>
      </c>
      <c r="D151" t="s">
        <v>301</v>
      </c>
      <c r="E151" t="s">
        <v>305</v>
      </c>
      <c r="F151" t="s">
        <v>312</v>
      </c>
      <c r="G151">
        <v>1</v>
      </c>
      <c r="H151">
        <v>2000000</v>
      </c>
      <c r="I151">
        <v>0</v>
      </c>
      <c r="J151">
        <v>373633</v>
      </c>
      <c r="K151" s="3">
        <f t="shared" si="2"/>
        <v>2000000</v>
      </c>
    </row>
    <row r="152" spans="1:11" x14ac:dyDescent="0.3">
      <c r="A152" t="s">
        <v>39</v>
      </c>
      <c r="B152" t="s">
        <v>243</v>
      </c>
      <c r="C152" t="s">
        <v>295</v>
      </c>
      <c r="D152" t="s">
        <v>298</v>
      </c>
      <c r="E152" t="s">
        <v>303</v>
      </c>
      <c r="F152" t="s">
        <v>310</v>
      </c>
      <c r="G152">
        <v>9</v>
      </c>
      <c r="H152">
        <v>3500000</v>
      </c>
      <c r="I152">
        <v>0.1</v>
      </c>
      <c r="J152">
        <v>2875041</v>
      </c>
      <c r="K152" s="3">
        <f t="shared" si="2"/>
        <v>28350000</v>
      </c>
    </row>
    <row r="153" spans="1:11" x14ac:dyDescent="0.3">
      <c r="A153" t="s">
        <v>10</v>
      </c>
      <c r="B153" t="s">
        <v>244</v>
      </c>
      <c r="C153" t="s">
        <v>294</v>
      </c>
      <c r="D153" t="s">
        <v>301</v>
      </c>
      <c r="E153" t="s">
        <v>303</v>
      </c>
      <c r="F153" t="s">
        <v>310</v>
      </c>
      <c r="G153">
        <v>4</v>
      </c>
      <c r="H153">
        <v>3500000</v>
      </c>
      <c r="I153">
        <v>0</v>
      </c>
      <c r="J153">
        <v>3925002</v>
      </c>
      <c r="K153" s="3">
        <f t="shared" si="2"/>
        <v>14000000</v>
      </c>
    </row>
    <row r="154" spans="1:11" x14ac:dyDescent="0.3">
      <c r="A154" t="s">
        <v>14</v>
      </c>
      <c r="B154" t="s">
        <v>245</v>
      </c>
      <c r="C154" t="s">
        <v>297</v>
      </c>
      <c r="D154" t="s">
        <v>302</v>
      </c>
      <c r="E154" t="s">
        <v>303</v>
      </c>
      <c r="F154" t="s">
        <v>310</v>
      </c>
      <c r="G154">
        <v>6</v>
      </c>
      <c r="H154">
        <v>3500000</v>
      </c>
      <c r="I154">
        <v>0.15</v>
      </c>
      <c r="J154">
        <v>5162264</v>
      </c>
      <c r="K154" s="3">
        <f t="shared" si="2"/>
        <v>17850000</v>
      </c>
    </row>
    <row r="155" spans="1:11" x14ac:dyDescent="0.3">
      <c r="A155" t="s">
        <v>53</v>
      </c>
      <c r="B155" t="s">
        <v>246</v>
      </c>
      <c r="C155" t="s">
        <v>293</v>
      </c>
      <c r="D155" t="s">
        <v>302</v>
      </c>
      <c r="E155" t="s">
        <v>306</v>
      </c>
      <c r="F155" t="s">
        <v>312</v>
      </c>
      <c r="G155">
        <v>1</v>
      </c>
      <c r="H155">
        <v>25000000</v>
      </c>
      <c r="I155">
        <v>0</v>
      </c>
      <c r="J155">
        <v>3814823</v>
      </c>
      <c r="K155" s="3">
        <f t="shared" si="2"/>
        <v>25000000</v>
      </c>
    </row>
    <row r="156" spans="1:11" x14ac:dyDescent="0.3">
      <c r="A156" t="s">
        <v>87</v>
      </c>
      <c r="B156" t="s">
        <v>247</v>
      </c>
      <c r="C156" t="s">
        <v>293</v>
      </c>
      <c r="D156" t="s">
        <v>299</v>
      </c>
      <c r="E156" t="s">
        <v>307</v>
      </c>
      <c r="F156" t="s">
        <v>311</v>
      </c>
      <c r="G156">
        <v>10</v>
      </c>
      <c r="H156">
        <v>1200000</v>
      </c>
      <c r="I156">
        <v>0.15</v>
      </c>
      <c r="J156">
        <v>1410793</v>
      </c>
      <c r="K156" s="3">
        <f t="shared" si="2"/>
        <v>10200000</v>
      </c>
    </row>
    <row r="157" spans="1:11" x14ac:dyDescent="0.3">
      <c r="A157" t="s">
        <v>87</v>
      </c>
      <c r="B157" t="s">
        <v>248</v>
      </c>
      <c r="C157" t="s">
        <v>293</v>
      </c>
      <c r="D157" t="s">
        <v>299</v>
      </c>
      <c r="E157" t="s">
        <v>306</v>
      </c>
      <c r="F157" t="s">
        <v>312</v>
      </c>
      <c r="G157">
        <v>6</v>
      </c>
      <c r="H157">
        <v>25000000</v>
      </c>
      <c r="I157">
        <v>0</v>
      </c>
      <c r="J157">
        <v>44223830</v>
      </c>
      <c r="K157" s="3">
        <f t="shared" si="2"/>
        <v>150000000</v>
      </c>
    </row>
    <row r="158" spans="1:11" x14ac:dyDescent="0.3">
      <c r="A158" t="s">
        <v>60</v>
      </c>
      <c r="B158" t="s">
        <v>249</v>
      </c>
      <c r="C158" t="s">
        <v>294</v>
      </c>
      <c r="D158" t="s">
        <v>301</v>
      </c>
      <c r="E158" t="s">
        <v>309</v>
      </c>
      <c r="F158" t="s">
        <v>313</v>
      </c>
      <c r="G158">
        <v>5</v>
      </c>
      <c r="H158">
        <v>150000</v>
      </c>
      <c r="I158">
        <v>0.05</v>
      </c>
      <c r="J158">
        <v>135311</v>
      </c>
      <c r="K158" s="3">
        <f t="shared" si="2"/>
        <v>712500</v>
      </c>
    </row>
    <row r="159" spans="1:11" x14ac:dyDescent="0.3">
      <c r="A159" t="s">
        <v>20</v>
      </c>
      <c r="B159" t="s">
        <v>250</v>
      </c>
      <c r="C159" t="s">
        <v>294</v>
      </c>
      <c r="D159" t="s">
        <v>301</v>
      </c>
      <c r="E159" t="s">
        <v>303</v>
      </c>
      <c r="F159" t="s">
        <v>310</v>
      </c>
      <c r="G159">
        <v>1</v>
      </c>
      <c r="H159">
        <v>3500000</v>
      </c>
      <c r="I159">
        <v>0.05</v>
      </c>
      <c r="J159">
        <v>950014</v>
      </c>
      <c r="K159" s="3">
        <f t="shared" si="2"/>
        <v>3325000</v>
      </c>
    </row>
    <row r="160" spans="1:11" x14ac:dyDescent="0.3">
      <c r="A160" t="s">
        <v>76</v>
      </c>
      <c r="B160" t="s">
        <v>251</v>
      </c>
      <c r="C160" t="s">
        <v>296</v>
      </c>
      <c r="D160" t="s">
        <v>298</v>
      </c>
      <c r="E160" t="s">
        <v>309</v>
      </c>
      <c r="F160" t="s">
        <v>313</v>
      </c>
      <c r="G160">
        <v>4</v>
      </c>
      <c r="H160">
        <v>150000</v>
      </c>
      <c r="I160">
        <v>0.15</v>
      </c>
      <c r="J160">
        <v>145359</v>
      </c>
      <c r="K160" s="3">
        <f t="shared" si="2"/>
        <v>510000</v>
      </c>
    </row>
    <row r="161" spans="1:11" x14ac:dyDescent="0.3">
      <c r="A161" t="s">
        <v>88</v>
      </c>
      <c r="B161" t="s">
        <v>252</v>
      </c>
      <c r="C161" t="s">
        <v>296</v>
      </c>
      <c r="D161" t="s">
        <v>301</v>
      </c>
      <c r="E161" t="s">
        <v>306</v>
      </c>
      <c r="F161" t="s">
        <v>312</v>
      </c>
      <c r="G161">
        <v>10</v>
      </c>
      <c r="H161">
        <v>25000000</v>
      </c>
      <c r="I161">
        <v>0.1</v>
      </c>
      <c r="J161">
        <v>57393472</v>
      </c>
      <c r="K161" s="3">
        <f t="shared" si="2"/>
        <v>225000000</v>
      </c>
    </row>
    <row r="162" spans="1:11" x14ac:dyDescent="0.3">
      <c r="A162" t="s">
        <v>58</v>
      </c>
      <c r="B162" t="s">
        <v>253</v>
      </c>
      <c r="C162" t="s">
        <v>293</v>
      </c>
      <c r="D162" t="s">
        <v>298</v>
      </c>
      <c r="E162" t="s">
        <v>306</v>
      </c>
      <c r="F162" t="s">
        <v>312</v>
      </c>
      <c r="G162">
        <v>4</v>
      </c>
      <c r="H162">
        <v>25000000</v>
      </c>
      <c r="I162">
        <v>0.1</v>
      </c>
      <c r="J162">
        <v>21386669</v>
      </c>
      <c r="K162" s="3">
        <f t="shared" si="2"/>
        <v>90000000</v>
      </c>
    </row>
    <row r="163" spans="1:11" x14ac:dyDescent="0.3">
      <c r="A163" t="s">
        <v>89</v>
      </c>
      <c r="B163" t="s">
        <v>254</v>
      </c>
      <c r="C163" t="s">
        <v>297</v>
      </c>
      <c r="D163" t="s">
        <v>298</v>
      </c>
      <c r="E163" t="s">
        <v>308</v>
      </c>
      <c r="F163" t="s">
        <v>312</v>
      </c>
      <c r="G163">
        <v>7</v>
      </c>
      <c r="H163">
        <v>18000000</v>
      </c>
      <c r="I163">
        <v>0.05</v>
      </c>
      <c r="J163">
        <v>28122546</v>
      </c>
      <c r="K163" s="3">
        <f t="shared" si="2"/>
        <v>119700000</v>
      </c>
    </row>
    <row r="164" spans="1:11" x14ac:dyDescent="0.3">
      <c r="A164" t="s">
        <v>30</v>
      </c>
      <c r="B164" t="s">
        <v>255</v>
      </c>
      <c r="C164" t="s">
        <v>294</v>
      </c>
      <c r="D164" t="s">
        <v>298</v>
      </c>
      <c r="E164" t="s">
        <v>307</v>
      </c>
      <c r="F164" t="s">
        <v>311</v>
      </c>
      <c r="G164">
        <v>8</v>
      </c>
      <c r="H164">
        <v>1200000</v>
      </c>
      <c r="I164">
        <v>0.05</v>
      </c>
      <c r="J164">
        <v>2227170</v>
      </c>
      <c r="K164" s="3">
        <f t="shared" si="2"/>
        <v>9120000</v>
      </c>
    </row>
    <row r="165" spans="1:11" x14ac:dyDescent="0.3">
      <c r="A165" t="s">
        <v>33</v>
      </c>
      <c r="B165" t="s">
        <v>256</v>
      </c>
      <c r="C165" t="s">
        <v>293</v>
      </c>
      <c r="D165" t="s">
        <v>298</v>
      </c>
      <c r="E165" t="s">
        <v>306</v>
      </c>
      <c r="F165" t="s">
        <v>312</v>
      </c>
      <c r="G165">
        <v>2</v>
      </c>
      <c r="H165">
        <v>25000000</v>
      </c>
      <c r="I165">
        <v>0.15</v>
      </c>
      <c r="J165">
        <v>8253872</v>
      </c>
      <c r="K165" s="3">
        <f t="shared" si="2"/>
        <v>42500000</v>
      </c>
    </row>
    <row r="166" spans="1:11" x14ac:dyDescent="0.3">
      <c r="A166" t="s">
        <v>51</v>
      </c>
      <c r="B166" t="s">
        <v>257</v>
      </c>
      <c r="C166" t="s">
        <v>297</v>
      </c>
      <c r="D166" t="s">
        <v>300</v>
      </c>
      <c r="E166" t="s">
        <v>309</v>
      </c>
      <c r="F166" t="s">
        <v>313</v>
      </c>
      <c r="G166">
        <v>6</v>
      </c>
      <c r="H166">
        <v>150000</v>
      </c>
      <c r="I166">
        <v>0.15</v>
      </c>
      <c r="J166">
        <v>177100</v>
      </c>
      <c r="K166" s="3">
        <f t="shared" si="2"/>
        <v>765000</v>
      </c>
    </row>
    <row r="167" spans="1:11" x14ac:dyDescent="0.3">
      <c r="A167" t="s">
        <v>83</v>
      </c>
      <c r="B167" t="s">
        <v>258</v>
      </c>
      <c r="C167" t="s">
        <v>295</v>
      </c>
      <c r="D167" t="s">
        <v>300</v>
      </c>
      <c r="E167" t="s">
        <v>305</v>
      </c>
      <c r="F167" t="s">
        <v>312</v>
      </c>
      <c r="G167">
        <v>8</v>
      </c>
      <c r="H167">
        <v>2000000</v>
      </c>
      <c r="I167">
        <v>0.15</v>
      </c>
      <c r="J167">
        <v>1623614</v>
      </c>
      <c r="K167" s="3">
        <f t="shared" si="2"/>
        <v>13600000</v>
      </c>
    </row>
    <row r="168" spans="1:11" x14ac:dyDescent="0.3">
      <c r="A168" t="s">
        <v>64</v>
      </c>
      <c r="B168" t="s">
        <v>259</v>
      </c>
      <c r="C168" t="s">
        <v>295</v>
      </c>
      <c r="D168" t="s">
        <v>299</v>
      </c>
      <c r="E168" t="s">
        <v>305</v>
      </c>
      <c r="F168" t="s">
        <v>312</v>
      </c>
      <c r="G168">
        <v>8</v>
      </c>
      <c r="H168">
        <v>2000000</v>
      </c>
      <c r="I168">
        <v>0.05</v>
      </c>
      <c r="J168">
        <v>1673847</v>
      </c>
      <c r="K168" s="3">
        <f t="shared" si="2"/>
        <v>15200000</v>
      </c>
    </row>
    <row r="169" spans="1:11" x14ac:dyDescent="0.3">
      <c r="A169" t="s">
        <v>61</v>
      </c>
      <c r="B169" t="s">
        <v>260</v>
      </c>
      <c r="C169" t="s">
        <v>295</v>
      </c>
      <c r="D169" t="s">
        <v>299</v>
      </c>
      <c r="E169" t="s">
        <v>309</v>
      </c>
      <c r="F169" t="s">
        <v>313</v>
      </c>
      <c r="G169">
        <v>2</v>
      </c>
      <c r="H169">
        <v>150000</v>
      </c>
      <c r="I169">
        <v>0.15</v>
      </c>
      <c r="J169">
        <v>45363</v>
      </c>
      <c r="K169" s="3">
        <f t="shared" si="2"/>
        <v>255000</v>
      </c>
    </row>
    <row r="170" spans="1:11" x14ac:dyDescent="0.3">
      <c r="A170" t="s">
        <v>66</v>
      </c>
      <c r="B170" t="s">
        <v>261</v>
      </c>
      <c r="C170" t="s">
        <v>293</v>
      </c>
      <c r="D170" t="s">
        <v>299</v>
      </c>
      <c r="E170" t="s">
        <v>304</v>
      </c>
      <c r="F170" t="s">
        <v>311</v>
      </c>
      <c r="G170">
        <v>6</v>
      </c>
      <c r="H170">
        <v>3000000</v>
      </c>
      <c r="I170">
        <v>0.15</v>
      </c>
      <c r="J170">
        <v>3955282</v>
      </c>
      <c r="K170" s="3">
        <f t="shared" si="2"/>
        <v>15300000</v>
      </c>
    </row>
    <row r="171" spans="1:11" x14ac:dyDescent="0.3">
      <c r="A171" t="s">
        <v>63</v>
      </c>
      <c r="B171" t="s">
        <v>262</v>
      </c>
      <c r="C171" t="s">
        <v>295</v>
      </c>
      <c r="D171" t="s">
        <v>300</v>
      </c>
      <c r="E171" t="s">
        <v>303</v>
      </c>
      <c r="F171" t="s">
        <v>310</v>
      </c>
      <c r="G171">
        <v>5</v>
      </c>
      <c r="H171">
        <v>3500000</v>
      </c>
      <c r="I171">
        <v>0</v>
      </c>
      <c r="J171">
        <v>4121576</v>
      </c>
      <c r="K171" s="3">
        <f t="shared" si="2"/>
        <v>17500000</v>
      </c>
    </row>
    <row r="172" spans="1:11" x14ac:dyDescent="0.3">
      <c r="A172" t="s">
        <v>19</v>
      </c>
      <c r="B172" t="s">
        <v>263</v>
      </c>
      <c r="C172" t="s">
        <v>297</v>
      </c>
      <c r="D172" t="s">
        <v>298</v>
      </c>
      <c r="E172" t="s">
        <v>308</v>
      </c>
      <c r="F172" t="s">
        <v>312</v>
      </c>
      <c r="G172">
        <v>6</v>
      </c>
      <c r="H172">
        <v>18000000</v>
      </c>
      <c r="I172">
        <v>0.15</v>
      </c>
      <c r="J172">
        <v>25562899</v>
      </c>
      <c r="K172" s="3">
        <f t="shared" si="2"/>
        <v>91800000</v>
      </c>
    </row>
    <row r="173" spans="1:11" x14ac:dyDescent="0.3">
      <c r="A173" t="s">
        <v>44</v>
      </c>
      <c r="B173" t="s">
        <v>264</v>
      </c>
      <c r="C173" t="s">
        <v>295</v>
      </c>
      <c r="D173" t="s">
        <v>300</v>
      </c>
      <c r="E173" t="s">
        <v>308</v>
      </c>
      <c r="F173" t="s">
        <v>312</v>
      </c>
      <c r="G173">
        <v>10</v>
      </c>
      <c r="H173">
        <v>18000000</v>
      </c>
      <c r="I173">
        <v>0.1</v>
      </c>
      <c r="J173">
        <v>32164501</v>
      </c>
      <c r="K173" s="3">
        <f t="shared" si="2"/>
        <v>162000000</v>
      </c>
    </row>
    <row r="174" spans="1:11" x14ac:dyDescent="0.3">
      <c r="A174" t="s">
        <v>57</v>
      </c>
      <c r="B174" t="s">
        <v>265</v>
      </c>
      <c r="C174" t="s">
        <v>293</v>
      </c>
      <c r="D174" t="s">
        <v>301</v>
      </c>
      <c r="E174" t="s">
        <v>306</v>
      </c>
      <c r="F174" t="s">
        <v>312</v>
      </c>
      <c r="G174">
        <v>8</v>
      </c>
      <c r="H174">
        <v>25000000</v>
      </c>
      <c r="I174">
        <v>0.05</v>
      </c>
      <c r="J174">
        <v>30740486</v>
      </c>
      <c r="K174" s="3">
        <f t="shared" si="2"/>
        <v>190000000</v>
      </c>
    </row>
    <row r="175" spans="1:11" x14ac:dyDescent="0.3">
      <c r="A175" t="s">
        <v>55</v>
      </c>
      <c r="B175" t="s">
        <v>266</v>
      </c>
      <c r="C175" t="s">
        <v>297</v>
      </c>
      <c r="D175" t="s">
        <v>301</v>
      </c>
      <c r="E175" t="s">
        <v>308</v>
      </c>
      <c r="F175" t="s">
        <v>312</v>
      </c>
      <c r="G175">
        <v>5</v>
      </c>
      <c r="H175">
        <v>18000000</v>
      </c>
      <c r="I175">
        <v>0.05</v>
      </c>
      <c r="J175">
        <v>17442262</v>
      </c>
      <c r="K175" s="3">
        <f t="shared" si="2"/>
        <v>85500000</v>
      </c>
    </row>
    <row r="176" spans="1:11" x14ac:dyDescent="0.3">
      <c r="A176" t="s">
        <v>86</v>
      </c>
      <c r="B176" t="s">
        <v>267</v>
      </c>
      <c r="C176" t="s">
        <v>297</v>
      </c>
      <c r="D176" t="s">
        <v>300</v>
      </c>
      <c r="E176" t="s">
        <v>304</v>
      </c>
      <c r="F176" t="s">
        <v>311</v>
      </c>
      <c r="G176">
        <v>1</v>
      </c>
      <c r="H176">
        <v>3000000</v>
      </c>
      <c r="I176">
        <v>0.15</v>
      </c>
      <c r="J176">
        <v>261970</v>
      </c>
      <c r="K176" s="3">
        <f t="shared" si="2"/>
        <v>2550000</v>
      </c>
    </row>
    <row r="177" spans="1:11" x14ac:dyDescent="0.3">
      <c r="A177" t="s">
        <v>45</v>
      </c>
      <c r="B177" t="s">
        <v>268</v>
      </c>
      <c r="C177" t="s">
        <v>296</v>
      </c>
      <c r="D177" t="s">
        <v>298</v>
      </c>
      <c r="E177" t="s">
        <v>304</v>
      </c>
      <c r="F177" t="s">
        <v>311</v>
      </c>
      <c r="G177">
        <v>2</v>
      </c>
      <c r="H177">
        <v>3000000</v>
      </c>
      <c r="I177">
        <v>0.1</v>
      </c>
      <c r="J177">
        <v>635154</v>
      </c>
      <c r="K177" s="3">
        <f t="shared" si="2"/>
        <v>5400000</v>
      </c>
    </row>
    <row r="178" spans="1:11" x14ac:dyDescent="0.3">
      <c r="A178" t="s">
        <v>29</v>
      </c>
      <c r="B178" t="s">
        <v>269</v>
      </c>
      <c r="C178" t="s">
        <v>295</v>
      </c>
      <c r="D178" t="s">
        <v>298</v>
      </c>
      <c r="E178" t="s">
        <v>305</v>
      </c>
      <c r="F178" t="s">
        <v>312</v>
      </c>
      <c r="G178">
        <v>7</v>
      </c>
      <c r="H178">
        <v>2000000</v>
      </c>
      <c r="I178">
        <v>0.15</v>
      </c>
      <c r="J178">
        <v>3446017</v>
      </c>
      <c r="K178" s="3">
        <f t="shared" si="2"/>
        <v>11900000</v>
      </c>
    </row>
    <row r="179" spans="1:11" x14ac:dyDescent="0.3">
      <c r="A179" t="s">
        <v>69</v>
      </c>
      <c r="B179" t="s">
        <v>270</v>
      </c>
      <c r="C179" t="s">
        <v>295</v>
      </c>
      <c r="D179" t="s">
        <v>300</v>
      </c>
      <c r="E179" t="s">
        <v>309</v>
      </c>
      <c r="F179" t="s">
        <v>313</v>
      </c>
      <c r="G179">
        <v>9</v>
      </c>
      <c r="H179">
        <v>150000</v>
      </c>
      <c r="I179">
        <v>0.15</v>
      </c>
      <c r="J179">
        <v>252574</v>
      </c>
      <c r="K179" s="3">
        <f t="shared" si="2"/>
        <v>1147500</v>
      </c>
    </row>
    <row r="180" spans="1:11" x14ac:dyDescent="0.3">
      <c r="A180" t="s">
        <v>53</v>
      </c>
      <c r="B180" t="s">
        <v>271</v>
      </c>
      <c r="C180" t="s">
        <v>297</v>
      </c>
      <c r="D180" t="s">
        <v>302</v>
      </c>
      <c r="E180" t="s">
        <v>306</v>
      </c>
      <c r="F180" t="s">
        <v>312</v>
      </c>
      <c r="G180">
        <v>1</v>
      </c>
      <c r="H180">
        <v>25000000</v>
      </c>
      <c r="I180">
        <v>0.15</v>
      </c>
      <c r="J180">
        <v>4773572</v>
      </c>
      <c r="K180" s="3">
        <f t="shared" si="2"/>
        <v>21250000</v>
      </c>
    </row>
    <row r="181" spans="1:11" x14ac:dyDescent="0.3">
      <c r="A181" t="s">
        <v>90</v>
      </c>
      <c r="B181" t="s">
        <v>272</v>
      </c>
      <c r="C181" t="s">
        <v>294</v>
      </c>
      <c r="D181" t="s">
        <v>301</v>
      </c>
      <c r="E181" t="s">
        <v>305</v>
      </c>
      <c r="F181" t="s">
        <v>312</v>
      </c>
      <c r="G181">
        <v>9</v>
      </c>
      <c r="H181">
        <v>2000000</v>
      </c>
      <c r="I181">
        <v>0.05</v>
      </c>
      <c r="J181">
        <v>3930936</v>
      </c>
      <c r="K181" s="3">
        <f t="shared" si="2"/>
        <v>17100000</v>
      </c>
    </row>
    <row r="182" spans="1:11" x14ac:dyDescent="0.3">
      <c r="A182" t="s">
        <v>54</v>
      </c>
      <c r="B182" t="s">
        <v>273</v>
      </c>
      <c r="C182" t="s">
        <v>296</v>
      </c>
      <c r="D182" t="s">
        <v>299</v>
      </c>
      <c r="E182" t="s">
        <v>307</v>
      </c>
      <c r="F182" t="s">
        <v>311</v>
      </c>
      <c r="G182">
        <v>2</v>
      </c>
      <c r="H182">
        <v>1200000</v>
      </c>
      <c r="I182">
        <v>0.15</v>
      </c>
      <c r="J182">
        <v>574081</v>
      </c>
      <c r="K182" s="3">
        <f t="shared" si="2"/>
        <v>2040000</v>
      </c>
    </row>
    <row r="183" spans="1:11" x14ac:dyDescent="0.3">
      <c r="A183" t="s">
        <v>26</v>
      </c>
      <c r="B183" t="s">
        <v>274</v>
      </c>
      <c r="C183" t="s">
        <v>297</v>
      </c>
      <c r="D183" t="s">
        <v>302</v>
      </c>
      <c r="E183" t="s">
        <v>305</v>
      </c>
      <c r="F183" t="s">
        <v>312</v>
      </c>
      <c r="G183">
        <v>1</v>
      </c>
      <c r="H183">
        <v>2000000</v>
      </c>
      <c r="I183">
        <v>0.05</v>
      </c>
      <c r="J183">
        <v>465106</v>
      </c>
      <c r="K183" s="3">
        <f t="shared" si="2"/>
        <v>1900000</v>
      </c>
    </row>
    <row r="184" spans="1:11" x14ac:dyDescent="0.3">
      <c r="A184" t="s">
        <v>80</v>
      </c>
      <c r="B184" t="s">
        <v>275</v>
      </c>
      <c r="C184" t="s">
        <v>297</v>
      </c>
      <c r="D184" t="s">
        <v>302</v>
      </c>
      <c r="E184" t="s">
        <v>303</v>
      </c>
      <c r="F184" t="s">
        <v>310</v>
      </c>
      <c r="G184">
        <v>3</v>
      </c>
      <c r="H184">
        <v>3500000</v>
      </c>
      <c r="I184">
        <v>0.15</v>
      </c>
      <c r="J184">
        <v>990305</v>
      </c>
      <c r="K184" s="3">
        <f t="shared" si="2"/>
        <v>8925000</v>
      </c>
    </row>
    <row r="185" spans="1:11" x14ac:dyDescent="0.3">
      <c r="A185" t="s">
        <v>91</v>
      </c>
      <c r="B185" t="s">
        <v>276</v>
      </c>
      <c r="C185" t="s">
        <v>295</v>
      </c>
      <c r="D185" t="s">
        <v>299</v>
      </c>
      <c r="E185" t="s">
        <v>303</v>
      </c>
      <c r="F185" t="s">
        <v>310</v>
      </c>
      <c r="G185">
        <v>9</v>
      </c>
      <c r="H185">
        <v>3500000</v>
      </c>
      <c r="I185">
        <v>0.15</v>
      </c>
      <c r="J185">
        <v>3950614</v>
      </c>
      <c r="K185" s="3">
        <f t="shared" si="2"/>
        <v>26775000</v>
      </c>
    </row>
    <row r="186" spans="1:11" x14ac:dyDescent="0.3">
      <c r="A186" t="s">
        <v>49</v>
      </c>
      <c r="B186" t="s">
        <v>277</v>
      </c>
      <c r="C186" t="s">
        <v>293</v>
      </c>
      <c r="D186" t="s">
        <v>301</v>
      </c>
      <c r="E186" t="s">
        <v>305</v>
      </c>
      <c r="F186" t="s">
        <v>312</v>
      </c>
      <c r="G186">
        <v>7</v>
      </c>
      <c r="H186">
        <v>2000000</v>
      </c>
      <c r="I186">
        <v>0.15</v>
      </c>
      <c r="J186">
        <v>2022531</v>
      </c>
      <c r="K186" s="3">
        <f t="shared" si="2"/>
        <v>11900000</v>
      </c>
    </row>
    <row r="187" spans="1:11" x14ac:dyDescent="0.3">
      <c r="A187" t="s">
        <v>25</v>
      </c>
      <c r="B187" t="s">
        <v>278</v>
      </c>
      <c r="C187" t="s">
        <v>295</v>
      </c>
      <c r="D187" t="s">
        <v>302</v>
      </c>
      <c r="E187" t="s">
        <v>304</v>
      </c>
      <c r="F187" t="s">
        <v>311</v>
      </c>
      <c r="G187">
        <v>10</v>
      </c>
      <c r="H187">
        <v>3000000</v>
      </c>
      <c r="I187">
        <v>0.1</v>
      </c>
      <c r="J187">
        <v>7167720</v>
      </c>
      <c r="K187" s="3">
        <f t="shared" si="2"/>
        <v>27000000</v>
      </c>
    </row>
    <row r="188" spans="1:11" x14ac:dyDescent="0.3">
      <c r="A188" t="s">
        <v>17</v>
      </c>
      <c r="B188" t="s">
        <v>279</v>
      </c>
      <c r="C188" t="s">
        <v>296</v>
      </c>
      <c r="D188" t="s">
        <v>298</v>
      </c>
      <c r="E188" t="s">
        <v>305</v>
      </c>
      <c r="F188" t="s">
        <v>312</v>
      </c>
      <c r="G188">
        <v>10</v>
      </c>
      <c r="H188">
        <v>2000000</v>
      </c>
      <c r="I188">
        <v>0</v>
      </c>
      <c r="J188">
        <v>3717000</v>
      </c>
      <c r="K188" s="3">
        <f t="shared" si="2"/>
        <v>20000000</v>
      </c>
    </row>
    <row r="189" spans="1:11" x14ac:dyDescent="0.3">
      <c r="A189" t="s">
        <v>74</v>
      </c>
      <c r="B189" t="s">
        <v>280</v>
      </c>
      <c r="C189" t="s">
        <v>297</v>
      </c>
      <c r="D189" t="s">
        <v>299</v>
      </c>
      <c r="E189" t="s">
        <v>308</v>
      </c>
      <c r="F189" t="s">
        <v>312</v>
      </c>
      <c r="G189">
        <v>4</v>
      </c>
      <c r="H189">
        <v>18000000</v>
      </c>
      <c r="I189">
        <v>0.1</v>
      </c>
      <c r="J189">
        <v>19222580</v>
      </c>
      <c r="K189" s="3">
        <f t="shared" si="2"/>
        <v>64800000</v>
      </c>
    </row>
    <row r="190" spans="1:11" x14ac:dyDescent="0.3">
      <c r="A190" t="s">
        <v>86</v>
      </c>
      <c r="B190" t="s">
        <v>281</v>
      </c>
      <c r="C190" t="s">
        <v>293</v>
      </c>
      <c r="D190" t="s">
        <v>301</v>
      </c>
      <c r="E190" t="s">
        <v>308</v>
      </c>
      <c r="F190" t="s">
        <v>312</v>
      </c>
      <c r="G190">
        <v>2</v>
      </c>
      <c r="H190">
        <v>18000000</v>
      </c>
      <c r="I190">
        <v>0.15</v>
      </c>
      <c r="J190">
        <v>5768908</v>
      </c>
      <c r="K190" s="3">
        <f t="shared" si="2"/>
        <v>30600000</v>
      </c>
    </row>
    <row r="191" spans="1:11" x14ac:dyDescent="0.3">
      <c r="A191" t="s">
        <v>73</v>
      </c>
      <c r="B191" t="s">
        <v>282</v>
      </c>
      <c r="C191" t="s">
        <v>296</v>
      </c>
      <c r="D191" t="s">
        <v>300</v>
      </c>
      <c r="E191" t="s">
        <v>308</v>
      </c>
      <c r="F191" t="s">
        <v>312</v>
      </c>
      <c r="G191">
        <v>3</v>
      </c>
      <c r="H191">
        <v>18000000</v>
      </c>
      <c r="I191">
        <v>0.1</v>
      </c>
      <c r="J191">
        <v>10102773</v>
      </c>
      <c r="K191" s="3">
        <f t="shared" si="2"/>
        <v>48600000</v>
      </c>
    </row>
    <row r="192" spans="1:11" x14ac:dyDescent="0.3">
      <c r="A192" t="s">
        <v>33</v>
      </c>
      <c r="B192" t="s">
        <v>283</v>
      </c>
      <c r="C192" t="s">
        <v>296</v>
      </c>
      <c r="D192" t="s">
        <v>301</v>
      </c>
      <c r="E192" t="s">
        <v>306</v>
      </c>
      <c r="F192" t="s">
        <v>312</v>
      </c>
      <c r="G192">
        <v>3</v>
      </c>
      <c r="H192">
        <v>25000000</v>
      </c>
      <c r="I192">
        <v>0</v>
      </c>
      <c r="J192">
        <v>9500636</v>
      </c>
      <c r="K192" s="3">
        <f t="shared" si="2"/>
        <v>75000000</v>
      </c>
    </row>
    <row r="193" spans="1:11" x14ac:dyDescent="0.3">
      <c r="A193" t="s">
        <v>26</v>
      </c>
      <c r="B193" t="s">
        <v>284</v>
      </c>
      <c r="C193" t="s">
        <v>294</v>
      </c>
      <c r="D193" t="s">
        <v>300</v>
      </c>
      <c r="E193" t="s">
        <v>304</v>
      </c>
      <c r="F193" t="s">
        <v>311</v>
      </c>
      <c r="G193">
        <v>3</v>
      </c>
      <c r="H193">
        <v>3000000</v>
      </c>
      <c r="I193">
        <v>0.05</v>
      </c>
      <c r="J193">
        <v>2419636</v>
      </c>
      <c r="K193" s="3">
        <f t="shared" si="2"/>
        <v>8550000</v>
      </c>
    </row>
    <row r="194" spans="1:11" x14ac:dyDescent="0.3">
      <c r="A194" t="s">
        <v>55</v>
      </c>
      <c r="B194" t="s">
        <v>285</v>
      </c>
      <c r="C194" t="s">
        <v>293</v>
      </c>
      <c r="D194" t="s">
        <v>298</v>
      </c>
      <c r="E194" t="s">
        <v>307</v>
      </c>
      <c r="F194" t="s">
        <v>311</v>
      </c>
      <c r="G194">
        <v>4</v>
      </c>
      <c r="H194">
        <v>1200000</v>
      </c>
      <c r="I194">
        <v>0.05</v>
      </c>
      <c r="J194">
        <v>1004381</v>
      </c>
      <c r="K194" s="3">
        <f t="shared" si="2"/>
        <v>4560000</v>
      </c>
    </row>
    <row r="195" spans="1:11" x14ac:dyDescent="0.3">
      <c r="A195" t="s">
        <v>28</v>
      </c>
      <c r="B195" t="s">
        <v>286</v>
      </c>
      <c r="C195" t="s">
        <v>297</v>
      </c>
      <c r="D195" t="s">
        <v>300</v>
      </c>
      <c r="E195" t="s">
        <v>307</v>
      </c>
      <c r="F195" t="s">
        <v>311</v>
      </c>
      <c r="G195">
        <v>6</v>
      </c>
      <c r="H195">
        <v>1200000</v>
      </c>
      <c r="I195">
        <v>0.15</v>
      </c>
      <c r="J195">
        <v>1791258</v>
      </c>
      <c r="K195" s="3">
        <f t="shared" ref="K195:K201" si="3">H195*G195*(1-I195)</f>
        <v>6120000</v>
      </c>
    </row>
    <row r="196" spans="1:11" x14ac:dyDescent="0.3">
      <c r="A196" t="s">
        <v>22</v>
      </c>
      <c r="B196" t="s">
        <v>287</v>
      </c>
      <c r="C196" t="s">
        <v>294</v>
      </c>
      <c r="D196" t="s">
        <v>299</v>
      </c>
      <c r="E196" t="s">
        <v>307</v>
      </c>
      <c r="F196" t="s">
        <v>311</v>
      </c>
      <c r="G196">
        <v>3</v>
      </c>
      <c r="H196">
        <v>1200000</v>
      </c>
      <c r="I196">
        <v>0</v>
      </c>
      <c r="J196">
        <v>700949</v>
      </c>
      <c r="K196" s="3">
        <f t="shared" si="3"/>
        <v>3600000</v>
      </c>
    </row>
    <row r="197" spans="1:11" x14ac:dyDescent="0.3">
      <c r="A197" t="s">
        <v>92</v>
      </c>
      <c r="B197" t="s">
        <v>288</v>
      </c>
      <c r="C197" t="s">
        <v>294</v>
      </c>
      <c r="D197" t="s">
        <v>301</v>
      </c>
      <c r="E197" t="s">
        <v>304</v>
      </c>
      <c r="F197" t="s">
        <v>311</v>
      </c>
      <c r="G197">
        <v>6</v>
      </c>
      <c r="H197">
        <v>3000000</v>
      </c>
      <c r="I197">
        <v>0.15</v>
      </c>
      <c r="J197">
        <v>3474489</v>
      </c>
      <c r="K197" s="3">
        <f t="shared" si="3"/>
        <v>15300000</v>
      </c>
    </row>
    <row r="198" spans="1:11" x14ac:dyDescent="0.3">
      <c r="A198" t="s">
        <v>65</v>
      </c>
      <c r="B198" t="s">
        <v>289</v>
      </c>
      <c r="C198" t="s">
        <v>297</v>
      </c>
      <c r="D198" t="s">
        <v>302</v>
      </c>
      <c r="E198" t="s">
        <v>307</v>
      </c>
      <c r="F198" t="s">
        <v>311</v>
      </c>
      <c r="G198">
        <v>6</v>
      </c>
      <c r="H198">
        <v>1200000</v>
      </c>
      <c r="I198">
        <v>0</v>
      </c>
      <c r="J198">
        <v>1758944</v>
      </c>
      <c r="K198" s="3">
        <f t="shared" si="3"/>
        <v>7200000</v>
      </c>
    </row>
    <row r="199" spans="1:11" x14ac:dyDescent="0.3">
      <c r="A199" t="s">
        <v>35</v>
      </c>
      <c r="B199" t="s">
        <v>290</v>
      </c>
      <c r="C199" t="s">
        <v>293</v>
      </c>
      <c r="D199" t="s">
        <v>299</v>
      </c>
      <c r="E199" t="s">
        <v>307</v>
      </c>
      <c r="F199" t="s">
        <v>311</v>
      </c>
      <c r="G199">
        <v>5</v>
      </c>
      <c r="H199">
        <v>1200000</v>
      </c>
      <c r="I199">
        <v>0</v>
      </c>
      <c r="J199">
        <v>696993</v>
      </c>
      <c r="K199" s="3">
        <f t="shared" si="3"/>
        <v>6000000</v>
      </c>
    </row>
    <row r="200" spans="1:11" x14ac:dyDescent="0.3">
      <c r="A200" t="s">
        <v>14</v>
      </c>
      <c r="B200" t="s">
        <v>291</v>
      </c>
      <c r="C200" t="s">
        <v>293</v>
      </c>
      <c r="D200" t="s">
        <v>300</v>
      </c>
      <c r="E200" t="s">
        <v>309</v>
      </c>
      <c r="F200" t="s">
        <v>313</v>
      </c>
      <c r="G200">
        <v>5</v>
      </c>
      <c r="H200">
        <v>150000</v>
      </c>
      <c r="I200">
        <v>0.05</v>
      </c>
      <c r="J200">
        <v>159474</v>
      </c>
      <c r="K200" s="3">
        <f t="shared" si="3"/>
        <v>712500</v>
      </c>
    </row>
    <row r="201" spans="1:11" x14ac:dyDescent="0.3">
      <c r="A201" t="s">
        <v>52</v>
      </c>
      <c r="B201" t="s">
        <v>292</v>
      </c>
      <c r="C201" t="s">
        <v>295</v>
      </c>
      <c r="D201" t="s">
        <v>300</v>
      </c>
      <c r="E201" t="s">
        <v>304</v>
      </c>
      <c r="F201" t="s">
        <v>311</v>
      </c>
      <c r="G201">
        <v>5</v>
      </c>
      <c r="H201">
        <v>3000000</v>
      </c>
      <c r="I201">
        <v>0.1</v>
      </c>
      <c r="J201">
        <v>2145560</v>
      </c>
      <c r="K201" s="3">
        <f t="shared" si="3"/>
        <v>13500000</v>
      </c>
    </row>
    <row r="202" spans="1:11" x14ac:dyDescent="0.3">
      <c r="K202" s="3"/>
    </row>
    <row r="203" spans="1:11" x14ac:dyDescent="0.3">
      <c r="K203" s="3"/>
    </row>
    <row r="204" spans="1:11" x14ac:dyDescent="0.3">
      <c r="K204" s="3"/>
    </row>
    <row r="206" spans="1:11" x14ac:dyDescent="0.3">
      <c r="A206" t="s">
        <v>315</v>
      </c>
      <c r="G206" s="3">
        <f>SUM(G2:G201)</f>
        <v>1111</v>
      </c>
      <c r="J206" s="3">
        <f>SUM(J2:J201)</f>
        <v>1772522628</v>
      </c>
      <c r="K206" s="3">
        <f>SUM(K2:K201)</f>
        <v>8784712500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sales_base_product</vt:lpstr>
      <vt:lpstr>profit_base_discont</vt:lpstr>
      <vt:lpstr>sales_base_city</vt:lpstr>
      <vt:lpstr>sells_base_time</vt:lpstr>
      <vt:lpstr>top_seller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mahyarelect@gmail.com</cp:lastModifiedBy>
  <dcterms:created xsi:type="dcterms:W3CDTF">2025-05-29T12:24:56Z</dcterms:created>
  <dcterms:modified xsi:type="dcterms:W3CDTF">2025-05-29T21:34:12Z</dcterms:modified>
</cp:coreProperties>
</file>