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testing\"/>
    </mc:Choice>
  </mc:AlternateContent>
  <xr:revisionPtr revIDLastSave="0" documentId="13_ncr:1_{D5DDAFD0-0B38-4996-9E23-41376C7372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91029"/>
  <extLs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B7" i="5" l="1"/>
  <c r="B28" i="5"/>
  <c r="D25" i="5"/>
  <c r="C25" i="5"/>
  <c r="D24" i="5"/>
  <c r="C24" i="5"/>
  <c r="D23" i="5"/>
  <c r="C23" i="5"/>
  <c r="D22" i="5"/>
  <c r="C22" i="5"/>
  <c r="D21" i="5"/>
  <c r="C21" i="5"/>
  <c r="D20" i="5"/>
  <c r="C20" i="5"/>
  <c r="A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<sst xmlns="http://schemas.openxmlformats.org/spreadsheetml/2006/main" count="289" uniqueCount="191">
  <si>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</si>
  <si>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</si>
  <si>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</si>
  <si>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</si>
  <si>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</si>
  <si>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</si>
  <si>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</si>
  <si>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</si>
  <si>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</si>
  <si>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</si>
  <si>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</si>
  <si>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</si>
  <si>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</si>
  <si>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</si>
  <si>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</si>
  <si>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</si>
  <si>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</si>
  <si>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</si>
  <si>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</si>
  <si>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</si>
  <si>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</si>
  <si>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</si>
  <si>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</si>
  <si>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</si>
  <si>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</si>
  <si>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</si>
  <si>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</si>
  <si>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</si>
  <si>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</si>
  <si>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</si>
  <si>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</si>
  <si>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</si>
  <si>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</si>
  <si>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</si>
  <si>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</si>
  <si>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ProlTM_ScreenDesign_v0.5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</si>
  <si>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</si>
  <si>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</si>
  <si>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</si>
  <si>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</si>
  <si>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</si>
  <si>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</si>
  <si>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</si>
  <si>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</si>
  <si>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</si>
  <si>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</si>
  <si>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</si>
  <si>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</si>
  <si>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</si>
  <si>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</si>
  <si>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</si>
  <si>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</si>
  <si>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</si>
  <si>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</si>
  <si>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</si>
  <si>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</si>
  <si>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</si>
  <si>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</si>
  <si>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</si>
  <si>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</si>
  <si>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</si>
  <si>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</si>
  <si>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</si>
  <si>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</si>
  <si>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</si>
  <si>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</si>
  <si>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</si>
  <si>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</si>
  <si>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</si>
  <si>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</si>
  <si>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</si>
  <si>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</si>
  <si>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</si>
  <si>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</si>
  <si>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</si>
  <si>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</si>
  <si>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</si>
  <si>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</si>
  <si>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</si>
  <si>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</si>
  <si>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</si>
  <si>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</si>
  <si>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</si>
  <si>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</si>
  <si>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</si>
  <si>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</si>
  <si>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</si>
  <si>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</si>
  <si>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</si>
  <si>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</si>
  <si>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</si>
  <si>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</si>
  <si>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</si>
  <si>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</si>
  <si>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</si>
  <si>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</si>
  <si>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</si>
  <si>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</si>
  <si>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</si>
  <si>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</si>
  <si>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</si>
  <si>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</si>
  <si>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</si>
  <si>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</si>
  <si>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</si>
  <si>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</si>
  <si>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</si>
  <si>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</si>
  <si>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</si>
  <si>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</si>
  <si>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</si>
  <si>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</si>
  <si>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</si>
  <si>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</si>
  <si>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</si>
  <si>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</si>
  <si>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</si>
  <si>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</si>
  <si>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</si>
  <si>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</si>
  <si>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</si>
  <si>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</si>
  <si>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</si>
  <si>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</si>
  <si>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</si>
  <si>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</si>
  <si>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</si>
  <si>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</si>
  <si>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</si>
  <si>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</si>
  <si>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</si>
  <si>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</si>
  <si>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</si>
  <si>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</si>
  <si>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</si>
  <si>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</si>
  <si>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</si>
  <si>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</si>
  <si>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</si>
  <si>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</si>
  <si>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</si>
  <si>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</si>
  <si>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</si>
  <si>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</si>
  <si>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</si>
  <si>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</si>
  <si>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</si>
  <si>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</si>
  <si>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</si>
  <si>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</si>
  <si>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</si>
  <si>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</si>
  <si>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</si>
  <si>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</si>
  <si>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</si>
  <si>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</si>
  <si>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</si>
  <si>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</si>
  <si>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</si>
  <si>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</si>
  <si>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</si>
  <si>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 xml:space="preserve">- Read and Analyze Doccument, test design, test case, thực thi các test case, logs bug cho chức năng Danh sách sau quân sự
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</si>
  <si>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</si>
  <si>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</si>
  <si>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</si>
  <si>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</si>
  <si>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</si>
  <si>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</si>
  <si>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</si>
  <si>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</si>
  <si>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</si>
  <si>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December</t>
  </si>
  <si>
    <t>Team</t>
  </si>
  <si>
    <t xml:space="preserve">Review </t>
  </si>
  <si>
    <t>Execute test and logs bug</t>
  </si>
  <si>
    <t>Term definition</t>
  </si>
  <si>
    <t>Term</t>
  </si>
  <si>
    <t>Definition/explanation</t>
  </si>
  <si>
    <t>Glossary</t>
  </si>
  <si>
    <t>Members</t>
  </si>
  <si>
    <t>Submit Review</t>
  </si>
  <si>
    <t>Display Review Section</t>
  </si>
  <si>
    <t>Filter Reviews</t>
  </si>
  <si>
    <t>Sort Reviews</t>
  </si>
  <si>
    <t>Modify Existing Review</t>
  </si>
  <si>
    <t>Remove Existing Review</t>
  </si>
  <si>
    <t>Report Inappropriate Review</t>
  </si>
  <si>
    <t>Review Section Layout</t>
  </si>
  <si>
    <t>Star Rating</t>
  </si>
  <si>
    <t>Mai Thị Thu Trang</t>
  </si>
  <si>
    <t>Hashaki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</si>
</sst>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42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sz val="10"/>
      <color rgb="FFFF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u/>
      <sz val="9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306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164" fontId="13" fillId="0" borderId="72" xfId="0" applyNumberFormat="1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3" borderId="105" xfId="0" applyFont="1" applyFill="1" applyBorder="1" applyAlignment="1">
      <alignment horizontal="center" vertical="center"/>
    </xf>
    <xf numFmtId="0" fontId="20" fillId="3" borderId="106" xfId="0" applyFont="1" applyFill="1" applyBorder="1" applyAlignment="1">
      <alignment horizontal="center" vertical="center"/>
    </xf>
    <xf numFmtId="0" fontId="20" fillId="3" borderId="107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164" fontId="13" fillId="0" borderId="80" xfId="0" applyNumberFormat="1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164" fontId="13" fillId="0" borderId="113" xfId="0" applyNumberFormat="1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0" fontId="13" fillId="0" borderId="115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6" xfId="0" applyFont="1" applyBorder="1" applyAlignment="1">
      <alignment horizontal="left" vertical="center"/>
    </xf>
    <xf numFmtId="164" fontId="13" fillId="0" borderId="84" xfId="0" applyNumberFormat="1" applyFont="1" applyBorder="1" applyAlignment="1">
      <alignment horizontal="center" vertical="center"/>
    </xf>
    <xf numFmtId="0" fontId="20" fillId="0" borderId="117" xfId="0" applyFont="1" applyBorder="1" applyAlignment="1">
      <alignment horizontal="center" vertical="center"/>
    </xf>
    <xf numFmtId="0" fontId="20" fillId="3" borderId="90" xfId="0" applyFont="1" applyFill="1" applyBorder="1" applyAlignment="1">
      <alignment horizontal="left" vertical="top" wrapText="1"/>
    </xf>
    <xf numFmtId="0" fontId="20" fillId="0" borderId="108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2" borderId="1" xfId="0" applyFont="1" applyFill="1" applyBorder="1" applyAlignment="1">
      <alignment vertical="center"/>
    </xf>
    <xf numFmtId="0" fontId="20" fillId="0" borderId="67" xfId="0" applyFont="1" applyBorder="1" applyAlignment="1">
      <alignment horizontal="right" vertical="center"/>
    </xf>
    <xf numFmtId="0" fontId="20" fillId="0" borderId="67" xfId="0" applyFont="1" applyBorder="1" applyAlignment="1">
      <alignment horizontal="left" vertical="top" wrapText="1"/>
    </xf>
    <xf numFmtId="165" fontId="20" fillId="0" borderId="67" xfId="0" applyNumberFormat="1" applyFont="1" applyBorder="1" applyAlignment="1">
      <alignment horizontal="left" vertical="center"/>
    </xf>
    <xf numFmtId="166" fontId="13" fillId="0" borderId="67" xfId="0" applyNumberFormat="1" applyFont="1" applyBorder="1" applyAlignment="1">
      <alignment horizontal="right" vertical="center"/>
    </xf>
    <xf numFmtId="0" fontId="13" fillId="0" borderId="67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0" fontId="20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23" fillId="0" borderId="67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37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8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0" fillId="3" borderId="12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9" fillId="0" borderId="94" xfId="0" applyFont="1" applyBorder="1" applyAlignment="1">
      <alignment horizontal="center" vertical="center" wrapText="1"/>
    </xf>
    <xf numFmtId="0" fontId="40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7" xfId="0" applyFont="1" applyBorder="1" applyAlignment="1">
      <alignment horizontal="center" vertical="center" wrapText="1"/>
    </xf>
    <xf numFmtId="0" fontId="13" fillId="0" borderId="117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41" fillId="0" borderId="0" xfId="1" applyAlignment="1">
      <alignment vertical="center"/>
    </xf>
    <xf numFmtId="0" fontId="1" fillId="0" borderId="30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7" fillId="3" borderId="34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35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85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91" xfId="0" applyFont="1" applyBorder="1" applyAlignment="1">
      <alignment vertical="center"/>
    </xf>
    <xf numFmtId="0" fontId="5" fillId="0" borderId="63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14" fontId="13" fillId="0" borderId="80" xfId="0" applyNumberFormat="1" applyFont="1" applyBorder="1" applyAlignment="1">
      <alignment horizontal="left" vertical="center" wrapText="1"/>
    </xf>
    <xf numFmtId="0" fontId="5" fillId="0" borderId="81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left" vertical="center" wrapText="1"/>
    </xf>
    <xf numFmtId="0" fontId="5" fillId="0" borderId="66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0" fontId="5" fillId="0" borderId="74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3" fillId="0" borderId="7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5" fillId="0" borderId="68" xfId="0" applyFont="1" applyBorder="1" applyAlignment="1">
      <alignment vertical="center"/>
    </xf>
    <xf numFmtId="0" fontId="5" fillId="0" borderId="71" xfId="0" applyFont="1" applyBorder="1" applyAlignment="1">
      <alignment vertical="center"/>
    </xf>
    <xf numFmtId="0" fontId="13" fillId="0" borderId="69" xfId="0" applyFont="1" applyBorder="1" applyAlignment="1">
      <alignment horizontal="left" vertical="center"/>
    </xf>
    <xf numFmtId="0" fontId="13" fillId="0" borderId="47" xfId="0" applyFont="1" applyBorder="1" applyAlignment="1">
      <alignment horizontal="left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5" fillId="0" borderId="92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0" fontId="28" fillId="0" borderId="29" xfId="0" applyFont="1" applyBorder="1" applyAlignment="1">
      <alignment horizontal="center" vertical="center" wrapText="1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164" fontId="13" fillId="0" borderId="54" xfId="0" applyNumberFormat="1" applyFont="1" applyBorder="1" applyAlignment="1">
      <alignment horizontal="center" vertical="center"/>
    </xf>
    <xf numFmtId="0" fontId="5" fillId="0" borderId="109" xfId="0" applyFont="1" applyBorder="1" applyAlignment="1">
      <alignment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10" xfId="0" applyFont="1" applyBorder="1" applyAlignment="1">
      <alignment vertical="center"/>
    </xf>
    <xf numFmtId="164" fontId="13" fillId="0" borderId="47" xfId="0" applyNumberFormat="1" applyFont="1" applyBorder="1" applyAlignment="1">
      <alignment horizontal="center" vertical="center"/>
    </xf>
    <xf numFmtId="0" fontId="13" fillId="0" borderId="108" xfId="0" applyFont="1" applyBorder="1" applyAlignment="1">
      <alignment horizontal="left" vertical="center" wrapText="1"/>
    </xf>
    <xf numFmtId="0" fontId="13" fillId="6" borderId="25" xfId="0" applyFont="1" applyFill="1" applyBorder="1" applyAlignment="1">
      <alignment vertical="center"/>
    </xf>
    <xf numFmtId="0" fontId="20" fillId="3" borderId="118" xfId="0" applyFont="1" applyFill="1" applyBorder="1" applyAlignment="1">
      <alignment horizontal="center" vertical="center"/>
    </xf>
    <xf numFmtId="0" fontId="5" fillId="0" borderId="123" xfId="0" applyFont="1" applyBorder="1" applyAlignment="1">
      <alignment vertical="center"/>
    </xf>
    <xf numFmtId="0" fontId="20" fillId="3" borderId="119" xfId="0" applyFont="1" applyFill="1" applyBorder="1" applyAlignment="1">
      <alignment horizontal="center" vertical="center"/>
    </xf>
    <xf numFmtId="0" fontId="5" fillId="0" borderId="124" xfId="0" applyFont="1" applyBorder="1" applyAlignment="1">
      <alignment vertical="center"/>
    </xf>
    <xf numFmtId="0" fontId="23" fillId="3" borderId="99" xfId="0" applyFont="1" applyFill="1" applyBorder="1" applyAlignment="1">
      <alignment horizontal="center" vertical="center"/>
    </xf>
    <xf numFmtId="0" fontId="5" fillId="0" borderId="125" xfId="0" applyFont="1" applyBorder="1" applyAlignment="1">
      <alignment vertical="center"/>
    </xf>
    <xf numFmtId="0" fontId="20" fillId="3" borderId="120" xfId="0" applyFont="1" applyFill="1" applyBorder="1" applyAlignment="1">
      <alignment horizontal="center" vertical="center"/>
    </xf>
    <xf numFmtId="0" fontId="5" fillId="0" borderId="121" xfId="0" applyFont="1" applyBorder="1" applyAlignment="1">
      <alignment vertical="center"/>
    </xf>
    <xf numFmtId="0" fontId="5" fillId="0" borderId="12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Schedule'!$B$20:$B$26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Schedule'!$C$20:$C$26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3B4-407A-9D9B-C2ED06E444CA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Schedule'!$B$20:$B$26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Schedule'!$D$20:$D$26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3B4-407A-9D9B-C2ED06E4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8</xdr:row>
      <xdr:rowOff>43815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7" workbookViewId="0">
      <selection activeCell="B18" sqref="B18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208" t="s">
        <v>0</v>
      </c>
      <c r="D2" s="209"/>
      <c r="E2" s="209"/>
      <c r="F2" s="209"/>
      <c r="G2" s="21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11"/>
      <c r="C3" s="212"/>
      <c r="D3" s="212"/>
      <c r="E3" s="212"/>
      <c r="F3" s="212"/>
      <c r="G3" s="2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14" t="s">
        <v>190</v>
      </c>
      <c r="D4" s="193"/>
      <c r="E4" s="194"/>
      <c r="F4" s="7" t="s">
        <v>2</v>
      </c>
      <c r="G4" s="8" t="s">
        <v>189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215" t="s">
        <v>190</v>
      </c>
      <c r="D5" s="196"/>
      <c r="E5" s="197"/>
      <c r="F5" s="10" t="s">
        <v>4</v>
      </c>
      <c r="G5" s="11">
        <v>45596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5</v>
      </c>
      <c r="C6" s="216" t="s">
        <v>189</v>
      </c>
      <c r="D6" s="217"/>
      <c r="E6" s="218"/>
      <c r="F6" s="10" t="s">
        <v>6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" t="s">
        <v>7</v>
      </c>
      <c r="C7" s="198" t="s">
        <v>8</v>
      </c>
      <c r="D7" s="188"/>
      <c r="E7" s="189"/>
      <c r="F7" s="13" t="s">
        <v>9</v>
      </c>
      <c r="G7" s="11">
        <v>45596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90" t="s">
        <v>10</v>
      </c>
      <c r="C9" s="19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4" t="s">
        <v>11</v>
      </c>
      <c r="C10" s="15" t="s">
        <v>7</v>
      </c>
      <c r="D10" s="15" t="s">
        <v>12</v>
      </c>
      <c r="E10" s="15" t="s">
        <v>13</v>
      </c>
      <c r="F10" s="200" t="s">
        <v>14</v>
      </c>
      <c r="G10" s="20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6"/>
      <c r="B11" s="11">
        <v>43830</v>
      </c>
      <c r="C11" s="17" t="s">
        <v>8</v>
      </c>
      <c r="D11" s="18" t="s">
        <v>15</v>
      </c>
      <c r="E11" s="19"/>
      <c r="F11" s="202"/>
      <c r="G11" s="203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/>
      <c r="B12" s="20"/>
      <c r="C12" s="21"/>
      <c r="D12" s="22"/>
      <c r="E12" s="23"/>
      <c r="F12" s="204"/>
      <c r="G12" s="20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>
      <c r="A13" s="1"/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90" t="s">
        <v>16</v>
      </c>
      <c r="C14" s="19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5" t="s">
        <v>17</v>
      </c>
      <c r="C15" s="206" t="s">
        <v>18</v>
      </c>
      <c r="D15" s="193"/>
      <c r="E15" s="193"/>
      <c r="F15" s="194"/>
      <c r="G15" s="26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7" t="s">
        <v>20</v>
      </c>
      <c r="C16" s="207" t="s">
        <v>21</v>
      </c>
      <c r="D16" s="196"/>
      <c r="E16" s="196"/>
      <c r="F16" s="197"/>
      <c r="G16" s="2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9" t="s">
        <v>22</v>
      </c>
      <c r="C17" s="199" t="s">
        <v>23</v>
      </c>
      <c r="D17" s="196"/>
      <c r="E17" s="196"/>
      <c r="F17" s="197"/>
      <c r="G17" s="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9" t="s">
        <v>24</v>
      </c>
      <c r="C18" s="199" t="s">
        <v>25</v>
      </c>
      <c r="D18" s="196"/>
      <c r="E18" s="196"/>
      <c r="F18" s="197"/>
      <c r="G18" s="2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9" t="s">
        <v>26</v>
      </c>
      <c r="C19" s="199" t="s">
        <v>27</v>
      </c>
      <c r="D19" s="196"/>
      <c r="E19" s="196"/>
      <c r="F19" s="197"/>
      <c r="G19" s="2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9" t="s">
        <v>28</v>
      </c>
      <c r="C20" s="199" t="s">
        <v>29</v>
      </c>
      <c r="D20" s="196"/>
      <c r="E20" s="196"/>
      <c r="F20" s="197"/>
      <c r="G20" s="2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30" t="s">
        <v>30</v>
      </c>
      <c r="C21" s="187" t="s">
        <v>31</v>
      </c>
      <c r="D21" s="188"/>
      <c r="E21" s="188"/>
      <c r="F21" s="189"/>
      <c r="G21" s="31" t="s">
        <v>32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2"/>
      <c r="B23" s="190" t="s">
        <v>33</v>
      </c>
      <c r="C23" s="191"/>
      <c r="D23" s="33"/>
      <c r="E23" s="33"/>
      <c r="F23" s="33"/>
      <c r="G23" s="33"/>
      <c r="H23" s="34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8" customHeight="1">
      <c r="A24" s="5"/>
      <c r="B24" s="192" t="s">
        <v>34</v>
      </c>
      <c r="C24" s="193"/>
      <c r="D24" s="193"/>
      <c r="E24" s="194"/>
      <c r="F24" s="15" t="s">
        <v>7</v>
      </c>
      <c r="G24" s="35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6"/>
      <c r="B25" s="195" t="s">
        <v>35</v>
      </c>
      <c r="C25" s="196"/>
      <c r="D25" s="196"/>
      <c r="E25" s="197"/>
      <c r="F25" s="36" t="s">
        <v>36</v>
      </c>
      <c r="G25" s="2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195"/>
      <c r="C26" s="196"/>
      <c r="D26" s="196"/>
      <c r="E26" s="197"/>
      <c r="F26" s="37"/>
      <c r="G26" s="2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1:F21"/>
    <mergeCell ref="B23:C23"/>
    <mergeCell ref="B24:E24"/>
    <mergeCell ref="B25:E25"/>
    <mergeCell ref="B26:E2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30" workbookViewId="0">
      <selection activeCell="C42" sqref="C42"/>
    </sheetView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8"/>
      <c r="B1" s="38"/>
      <c r="C1" s="38"/>
      <c r="D1" s="39"/>
      <c r="E1" s="39"/>
      <c r="F1" s="39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26.25" customHeight="1">
      <c r="A2" s="225" t="s">
        <v>22</v>
      </c>
      <c r="B2" s="226"/>
      <c r="C2" s="226"/>
      <c r="D2" s="226"/>
      <c r="E2" s="226"/>
      <c r="F2" s="40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3.5" customHeight="1">
      <c r="A3" s="226"/>
      <c r="B3" s="226"/>
      <c r="C3" s="226"/>
      <c r="D3" s="226"/>
      <c r="E3" s="226"/>
      <c r="F3" s="39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3.5" customHeight="1">
      <c r="A4" s="38"/>
      <c r="B4" s="41" t="s">
        <v>37</v>
      </c>
      <c r="C4" s="42"/>
      <c r="D4" s="39"/>
      <c r="E4" s="39"/>
      <c r="F4" s="39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13.5" customHeight="1">
      <c r="A5" s="38"/>
      <c r="B5" s="43" t="s">
        <v>38</v>
      </c>
      <c r="C5" s="44"/>
      <c r="D5" s="39"/>
      <c r="E5" s="39"/>
      <c r="F5" s="39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ht="12.75" customHeight="1">
      <c r="A6" s="38"/>
      <c r="B6" s="45" t="s">
        <v>39</v>
      </c>
      <c r="C6" s="46" t="s">
        <v>18</v>
      </c>
      <c r="D6" s="47" t="s">
        <v>40</v>
      </c>
      <c r="E6" s="48" t="s">
        <v>19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12.75" customHeight="1">
      <c r="A7" s="38"/>
      <c r="B7" s="49">
        <v>1</v>
      </c>
      <c r="C7" s="50"/>
      <c r="D7" s="51"/>
      <c r="E7" s="52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2.75" customHeight="1">
      <c r="A8" s="38"/>
      <c r="B8" s="53">
        <v>2</v>
      </c>
      <c r="C8" s="54"/>
      <c r="D8" s="55"/>
      <c r="E8" s="56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12.75" customHeight="1">
      <c r="A9" s="38"/>
      <c r="B9" s="38"/>
      <c r="C9" s="38"/>
      <c r="D9" s="39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t="12.75" customHeight="1">
      <c r="A10" s="38"/>
      <c r="B10" s="38"/>
      <c r="C10" s="38"/>
      <c r="D10" s="39"/>
      <c r="E10" s="39"/>
      <c r="F10" s="39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12.75" customHeight="1">
      <c r="A11" s="38"/>
      <c r="B11" s="41" t="s">
        <v>41</v>
      </c>
      <c r="C11" s="42"/>
      <c r="D11" s="39"/>
      <c r="E11" s="39"/>
      <c r="F11" s="39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13.5" customHeight="1">
      <c r="A12" s="38"/>
      <c r="B12" s="43" t="s">
        <v>42</v>
      </c>
      <c r="C12" s="44"/>
      <c r="D12" s="39"/>
      <c r="E12" s="39"/>
      <c r="F12" s="39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13.5" customHeight="1">
      <c r="A13" s="38"/>
      <c r="B13" s="45" t="s">
        <v>39</v>
      </c>
      <c r="C13" s="46" t="s">
        <v>43</v>
      </c>
      <c r="D13" s="227" t="s">
        <v>19</v>
      </c>
      <c r="E13" s="201"/>
      <c r="F13" s="5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ht="13.5" customHeight="1">
      <c r="A14" s="38"/>
      <c r="B14" s="49">
        <v>1</v>
      </c>
      <c r="C14" s="58"/>
      <c r="D14" s="228"/>
      <c r="E14" s="229"/>
      <c r="F14" s="5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13.5" customHeight="1">
      <c r="A15" s="38"/>
      <c r="B15" s="60">
        <v>2</v>
      </c>
      <c r="C15" s="61"/>
      <c r="D15" s="230"/>
      <c r="E15" s="231"/>
      <c r="F15" s="5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ht="13.5" customHeight="1">
      <c r="A16" s="38"/>
      <c r="B16" s="62"/>
      <c r="C16" s="38"/>
      <c r="D16" s="63"/>
      <c r="E16" s="63"/>
      <c r="F16" s="57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12.75" customHeight="1">
      <c r="A17" s="38"/>
      <c r="B17" s="41" t="s">
        <v>44</v>
      </c>
      <c r="C17" s="42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3.5" customHeight="1">
      <c r="A18" s="38"/>
      <c r="B18" s="43" t="s">
        <v>45</v>
      </c>
      <c r="C18" s="44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3.5" customHeight="1">
      <c r="A19" s="38"/>
      <c r="B19" s="45" t="s">
        <v>39</v>
      </c>
      <c r="C19" s="46" t="s">
        <v>43</v>
      </c>
      <c r="D19" s="64" t="s">
        <v>46</v>
      </c>
      <c r="E19" s="65" t="s">
        <v>19</v>
      </c>
      <c r="F19" s="5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3.5" customHeight="1">
      <c r="A20" s="38"/>
      <c r="B20" s="66"/>
      <c r="C20" s="67"/>
      <c r="D20" s="68"/>
      <c r="E20" s="69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3.5" customHeight="1">
      <c r="A21" s="38"/>
      <c r="B21" s="66"/>
      <c r="C21" s="70"/>
      <c r="D21" s="71"/>
      <c r="E21" s="72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2.75" customHeight="1">
      <c r="A22" s="38"/>
      <c r="B22" s="38"/>
      <c r="C22" s="38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2.75" customHeight="1">
      <c r="A23" s="38"/>
      <c r="B23" s="41" t="s">
        <v>47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3.5" customHeight="1">
      <c r="A24" s="38"/>
      <c r="B24" s="43" t="s">
        <v>48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6.5" customHeight="1">
      <c r="A25" s="38"/>
      <c r="B25" s="45" t="s">
        <v>39</v>
      </c>
      <c r="C25" s="46" t="s">
        <v>49</v>
      </c>
      <c r="D25" s="47" t="s">
        <v>50</v>
      </c>
      <c r="E25" s="48" t="s">
        <v>19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33.75" customHeight="1">
      <c r="A26" s="38"/>
      <c r="B26" s="73">
        <v>1</v>
      </c>
      <c r="C26" s="74" t="s">
        <v>51</v>
      </c>
      <c r="D26" s="75"/>
      <c r="E26" s="76" t="s">
        <v>52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2.75" customHeight="1">
      <c r="A27" s="38"/>
      <c r="B27" s="77">
        <v>2</v>
      </c>
      <c r="C27" s="78" t="s">
        <v>53</v>
      </c>
      <c r="D27" s="75"/>
      <c r="E27" s="7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21.75" customHeight="1">
      <c r="A28" s="38"/>
      <c r="B28" s="79">
        <v>3</v>
      </c>
      <c r="C28" s="72" t="s">
        <v>54</v>
      </c>
      <c r="D28" s="77"/>
      <c r="E28" s="72"/>
      <c r="F28" s="39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2.75" customHeight="1">
      <c r="A29" s="38"/>
      <c r="B29" s="38"/>
      <c r="C29" s="39"/>
      <c r="D29" s="39"/>
      <c r="E29" s="39"/>
      <c r="F29" s="39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2.75" customHeight="1">
      <c r="A30" s="38"/>
      <c r="B30" s="41" t="s">
        <v>55</v>
      </c>
      <c r="C30" s="39"/>
      <c r="D30" s="39"/>
      <c r="E30" s="39"/>
      <c r="F30" s="39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3.5" customHeight="1">
      <c r="A31" s="38"/>
      <c r="B31" s="43" t="s">
        <v>56</v>
      </c>
      <c r="C31" s="39"/>
      <c r="D31" s="39"/>
      <c r="E31" s="39"/>
      <c r="F31" s="39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5" customHeight="1">
      <c r="A32" s="38"/>
      <c r="B32" s="45" t="s">
        <v>39</v>
      </c>
      <c r="C32" s="46" t="s">
        <v>57</v>
      </c>
      <c r="D32" s="227" t="s">
        <v>19</v>
      </c>
      <c r="E32" s="201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33" customHeight="1">
      <c r="A33" s="39"/>
      <c r="B33" s="80">
        <v>1</v>
      </c>
      <c r="C33" s="74" t="s">
        <v>58</v>
      </c>
      <c r="D33" s="230"/>
      <c r="E33" s="231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spans="1:25" ht="31.5" customHeight="1">
      <c r="A34" s="39"/>
      <c r="B34" s="80">
        <v>2</v>
      </c>
      <c r="C34" s="74" t="s">
        <v>59</v>
      </c>
      <c r="D34" s="219"/>
      <c r="E34" s="22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ht="26.4">
      <c r="A35" s="39"/>
      <c r="B35" s="80">
        <v>3</v>
      </c>
      <c r="C35" s="74" t="s">
        <v>60</v>
      </c>
      <c r="D35" s="219"/>
      <c r="E35" s="22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26.4">
      <c r="A36" s="39"/>
      <c r="B36" s="80">
        <v>4</v>
      </c>
      <c r="C36" s="74" t="s">
        <v>61</v>
      </c>
      <c r="D36" s="221"/>
      <c r="E36" s="22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" customHeight="1">
      <c r="A37" s="38"/>
      <c r="B37" s="81" t="s">
        <v>39</v>
      </c>
      <c r="C37" s="82" t="s">
        <v>62</v>
      </c>
      <c r="D37" s="223" t="s">
        <v>19</v>
      </c>
      <c r="E37" s="203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2.75" customHeight="1">
      <c r="A38" s="39"/>
      <c r="B38" s="83">
        <v>1</v>
      </c>
      <c r="C38" s="74" t="s">
        <v>63</v>
      </c>
      <c r="D38" s="224"/>
      <c r="E38" s="22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2.75" customHeight="1">
      <c r="A39" s="38"/>
      <c r="B39" s="38"/>
      <c r="C39" s="38"/>
      <c r="D39" s="39"/>
      <c r="E39" s="39"/>
      <c r="F39" s="39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2.75" customHeight="1">
      <c r="A40" s="38"/>
      <c r="B40" s="38"/>
      <c r="C40" s="38"/>
      <c r="D40" s="39"/>
      <c r="E40" s="39"/>
      <c r="F40" s="39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2.75" customHeight="1">
      <c r="A41" s="38"/>
      <c r="B41" s="38"/>
      <c r="C41" s="38"/>
      <c r="D41" s="39"/>
      <c r="E41" s="39"/>
      <c r="F41" s="39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2.75" customHeight="1">
      <c r="A42" s="38"/>
      <c r="B42" s="38"/>
      <c r="C42" s="38"/>
      <c r="D42" s="39"/>
      <c r="E42" s="39"/>
      <c r="F42" s="39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2.75" customHeight="1">
      <c r="A43" s="38"/>
      <c r="B43" s="38"/>
      <c r="C43" s="38"/>
      <c r="D43" s="39"/>
      <c r="E43" s="39"/>
      <c r="F43" s="39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2.75" customHeight="1">
      <c r="A44" s="38"/>
      <c r="B44" s="38"/>
      <c r="C44" s="38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2.75" customHeight="1">
      <c r="A45" s="38"/>
      <c r="B45" s="38"/>
      <c r="C45" s="38"/>
      <c r="D45" s="39"/>
      <c r="E45" s="39"/>
      <c r="F45" s="39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2.75" customHeight="1">
      <c r="A46" s="38"/>
      <c r="B46" s="38"/>
      <c r="C46" s="38"/>
      <c r="D46" s="39"/>
      <c r="E46" s="39"/>
      <c r="F46" s="39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2.75" customHeight="1">
      <c r="A47" s="38"/>
      <c r="B47" s="38"/>
      <c r="C47" s="38"/>
      <c r="D47" s="39"/>
      <c r="E47" s="39"/>
      <c r="F47" s="39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2.75" customHeight="1">
      <c r="A48" s="38"/>
      <c r="B48" s="38"/>
      <c r="C48" s="38"/>
      <c r="D48" s="39"/>
      <c r="E48" s="39"/>
      <c r="F48" s="39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2.75" customHeight="1">
      <c r="A49" s="38"/>
      <c r="B49" s="38"/>
      <c r="C49" s="38"/>
      <c r="D49" s="39"/>
      <c r="E49" s="39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2.75" customHeight="1">
      <c r="A50" s="38"/>
      <c r="B50" s="38"/>
      <c r="C50" s="38"/>
      <c r="D50" s="39"/>
      <c r="E50" s="39"/>
      <c r="F50" s="39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2.75" customHeight="1">
      <c r="A51" s="38"/>
      <c r="B51" s="38"/>
      <c r="C51" s="38"/>
      <c r="D51" s="39"/>
      <c r="E51" s="39"/>
      <c r="F51" s="39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2.75" customHeight="1">
      <c r="A52" s="38"/>
      <c r="B52" s="38"/>
      <c r="C52" s="38"/>
      <c r="D52" s="39"/>
      <c r="E52" s="39"/>
      <c r="F52" s="39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2.75" customHeight="1">
      <c r="A53" s="38"/>
      <c r="B53" s="38"/>
      <c r="C53" s="38"/>
      <c r="D53" s="39"/>
      <c r="E53" s="39"/>
      <c r="F53" s="39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2.75" customHeight="1">
      <c r="A54" s="38"/>
      <c r="B54" s="38"/>
      <c r="C54" s="38"/>
      <c r="D54" s="39"/>
      <c r="E54" s="39"/>
      <c r="F54" s="39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2.75" customHeight="1">
      <c r="A55" s="38"/>
      <c r="B55" s="38"/>
      <c r="C55" s="38"/>
      <c r="D55" s="39"/>
      <c r="E55" s="39"/>
      <c r="F55" s="39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2.75" customHeight="1">
      <c r="A56" s="38"/>
      <c r="B56" s="38"/>
      <c r="C56" s="38"/>
      <c r="D56" s="39"/>
      <c r="E56" s="39"/>
      <c r="F56" s="39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2.75" customHeight="1">
      <c r="A57" s="38"/>
      <c r="B57" s="38"/>
      <c r="C57" s="38"/>
      <c r="D57" s="39"/>
      <c r="E57" s="39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2.75" customHeight="1">
      <c r="A58" s="38"/>
      <c r="B58" s="38"/>
      <c r="C58" s="38"/>
      <c r="D58" s="39"/>
      <c r="E58" s="39"/>
      <c r="F58" s="39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>
      <c r="A59" s="38"/>
      <c r="B59" s="38"/>
      <c r="C59" s="38"/>
      <c r="D59" s="39"/>
      <c r="E59" s="39"/>
      <c r="F59" s="39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2.75" customHeight="1">
      <c r="A60" s="38"/>
      <c r="B60" s="38"/>
      <c r="C60" s="38"/>
      <c r="D60" s="39"/>
      <c r="E60" s="39"/>
      <c r="F60" s="39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>
      <c r="A61" s="38"/>
      <c r="B61" s="38"/>
      <c r="C61" s="38"/>
      <c r="D61" s="39"/>
      <c r="E61" s="39"/>
      <c r="F61" s="39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2.75" customHeight="1">
      <c r="A62" s="38"/>
      <c r="B62" s="38"/>
      <c r="C62" s="38"/>
      <c r="D62" s="39"/>
      <c r="E62" s="39"/>
      <c r="F62" s="39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>
      <c r="A63" s="38"/>
      <c r="B63" s="38"/>
      <c r="C63" s="38"/>
      <c r="D63" s="39"/>
      <c r="E63" s="39"/>
      <c r="F63" s="39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2.75" customHeight="1">
      <c r="A64" s="38"/>
      <c r="B64" s="38"/>
      <c r="C64" s="38"/>
      <c r="D64" s="39"/>
      <c r="E64" s="39"/>
      <c r="F64" s="39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>
      <c r="A65" s="38"/>
      <c r="B65" s="38"/>
      <c r="C65" s="38"/>
      <c r="D65" s="39"/>
      <c r="E65" s="39"/>
      <c r="F65" s="39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2.75" customHeight="1">
      <c r="A66" s="38"/>
      <c r="B66" s="38"/>
      <c r="C66" s="38"/>
      <c r="D66" s="39"/>
      <c r="E66" s="39"/>
      <c r="F66" s="39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>
      <c r="A67" s="38"/>
      <c r="B67" s="38"/>
      <c r="C67" s="38"/>
      <c r="D67" s="39"/>
      <c r="E67" s="39"/>
      <c r="F67" s="39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2.75" customHeight="1">
      <c r="A68" s="38"/>
      <c r="B68" s="38"/>
      <c r="C68" s="38"/>
      <c r="D68" s="39"/>
      <c r="E68" s="39"/>
      <c r="F68" s="39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>
      <c r="A69" s="38"/>
      <c r="B69" s="38"/>
      <c r="C69" s="38"/>
      <c r="D69" s="39"/>
      <c r="E69" s="39"/>
      <c r="F69" s="39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2.75" customHeight="1">
      <c r="A70" s="38"/>
      <c r="B70" s="38"/>
      <c r="C70" s="38"/>
      <c r="D70" s="39"/>
      <c r="E70" s="39"/>
      <c r="F70" s="39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>
      <c r="A71" s="38"/>
      <c r="B71" s="38"/>
      <c r="C71" s="38"/>
      <c r="D71" s="39"/>
      <c r="E71" s="39"/>
      <c r="F71" s="39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2.75" customHeight="1">
      <c r="A72" s="38"/>
      <c r="B72" s="38"/>
      <c r="C72" s="38"/>
      <c r="D72" s="39"/>
      <c r="E72" s="39"/>
      <c r="F72" s="39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>
      <c r="A73" s="38"/>
      <c r="B73" s="38"/>
      <c r="C73" s="38"/>
      <c r="D73" s="39"/>
      <c r="E73" s="39"/>
      <c r="F73" s="39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2.75" customHeight="1">
      <c r="A74" s="38"/>
      <c r="B74" s="38"/>
      <c r="C74" s="38"/>
      <c r="D74" s="39"/>
      <c r="E74" s="39"/>
      <c r="F74" s="39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>
      <c r="A75" s="38"/>
      <c r="B75" s="38"/>
      <c r="C75" s="38"/>
      <c r="D75" s="39"/>
      <c r="E75" s="39"/>
      <c r="F75" s="39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2.75" customHeight="1">
      <c r="A76" s="38"/>
      <c r="B76" s="38"/>
      <c r="C76" s="38"/>
      <c r="D76" s="39"/>
      <c r="E76" s="39"/>
      <c r="F76" s="39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>
      <c r="A77" s="38"/>
      <c r="B77" s="38"/>
      <c r="C77" s="38"/>
      <c r="D77" s="39"/>
      <c r="E77" s="39"/>
      <c r="F77" s="39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2.75" customHeight="1">
      <c r="A78" s="38"/>
      <c r="B78" s="38"/>
      <c r="C78" s="38"/>
      <c r="D78" s="39"/>
      <c r="E78" s="39"/>
      <c r="F78" s="39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>
      <c r="A79" s="38"/>
      <c r="B79" s="38"/>
      <c r="C79" s="38"/>
      <c r="D79" s="39"/>
      <c r="E79" s="39"/>
      <c r="F79" s="39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2.75" customHeight="1">
      <c r="A80" s="38"/>
      <c r="B80" s="38"/>
      <c r="C80" s="38"/>
      <c r="D80" s="39"/>
      <c r="E80" s="39"/>
      <c r="F80" s="39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>
      <c r="A81" s="38"/>
      <c r="B81" s="38"/>
      <c r="C81" s="38"/>
      <c r="D81" s="39"/>
      <c r="E81" s="39"/>
      <c r="F81" s="39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>
      <c r="A82" s="38"/>
      <c r="B82" s="38"/>
      <c r="C82" s="38"/>
      <c r="D82" s="39"/>
      <c r="E82" s="39"/>
      <c r="F82" s="39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>
      <c r="A83" s="38"/>
      <c r="B83" s="38"/>
      <c r="C83" s="38"/>
      <c r="D83" s="39"/>
      <c r="E83" s="39"/>
      <c r="F83" s="39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>
      <c r="A84" s="38"/>
      <c r="B84" s="38"/>
      <c r="C84" s="38"/>
      <c r="D84" s="39"/>
      <c r="E84" s="39"/>
      <c r="F84" s="39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>
      <c r="A85" s="38"/>
      <c r="B85" s="38"/>
      <c r="C85" s="38"/>
      <c r="D85" s="39"/>
      <c r="E85" s="39"/>
      <c r="F85" s="39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>
      <c r="A86" s="38"/>
      <c r="B86" s="38"/>
      <c r="C86" s="38"/>
      <c r="D86" s="39"/>
      <c r="E86" s="39"/>
      <c r="F86" s="39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>
      <c r="A87" s="38"/>
      <c r="B87" s="38"/>
      <c r="C87" s="38"/>
      <c r="D87" s="39"/>
      <c r="E87" s="39"/>
      <c r="F87" s="39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>
      <c r="A88" s="38"/>
      <c r="B88" s="38"/>
      <c r="C88" s="38"/>
      <c r="D88" s="39"/>
      <c r="E88" s="39"/>
      <c r="F88" s="39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>
      <c r="A89" s="38"/>
      <c r="B89" s="38"/>
      <c r="C89" s="38"/>
      <c r="D89" s="39"/>
      <c r="E89" s="39"/>
      <c r="F89" s="39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>
      <c r="A90" s="38"/>
      <c r="B90" s="38"/>
      <c r="C90" s="38"/>
      <c r="D90" s="39"/>
      <c r="E90" s="39"/>
      <c r="F90" s="39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>
      <c r="A91" s="38"/>
      <c r="B91" s="38"/>
      <c r="C91" s="38"/>
      <c r="D91" s="39"/>
      <c r="E91" s="39"/>
      <c r="F91" s="39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>
      <c r="A92" s="38"/>
      <c r="B92" s="38"/>
      <c r="C92" s="38"/>
      <c r="D92" s="39"/>
      <c r="E92" s="39"/>
      <c r="F92" s="39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>
      <c r="A93" s="38"/>
      <c r="B93" s="38"/>
      <c r="C93" s="38"/>
      <c r="D93" s="39"/>
      <c r="E93" s="39"/>
      <c r="F93" s="39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>
      <c r="A94" s="38"/>
      <c r="B94" s="38"/>
      <c r="C94" s="38"/>
      <c r="D94" s="39"/>
      <c r="E94" s="39"/>
      <c r="F94" s="39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>
      <c r="A95" s="38"/>
      <c r="B95" s="38"/>
      <c r="C95" s="38"/>
      <c r="D95" s="39"/>
      <c r="E95" s="39"/>
      <c r="F95" s="39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>
      <c r="A96" s="38"/>
      <c r="B96" s="38"/>
      <c r="C96" s="38"/>
      <c r="D96" s="39"/>
      <c r="E96" s="39"/>
      <c r="F96" s="39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>
      <c r="A97" s="38"/>
      <c r="B97" s="38"/>
      <c r="C97" s="38"/>
      <c r="D97" s="39"/>
      <c r="E97" s="39"/>
      <c r="F97" s="39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>
      <c r="A98" s="38"/>
      <c r="B98" s="38"/>
      <c r="C98" s="38"/>
      <c r="D98" s="39"/>
      <c r="E98" s="39"/>
      <c r="F98" s="39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>
      <c r="A99" s="38"/>
      <c r="B99" s="38"/>
      <c r="C99" s="38"/>
      <c r="D99" s="39"/>
      <c r="E99" s="39"/>
      <c r="F99" s="39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>
      <c r="A100" s="38"/>
      <c r="B100" s="38"/>
      <c r="C100" s="38"/>
      <c r="D100" s="39"/>
      <c r="E100" s="39"/>
      <c r="F100" s="39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>
      <c r="A101" s="38"/>
      <c r="B101" s="38"/>
      <c r="C101" s="38"/>
      <c r="D101" s="39"/>
      <c r="E101" s="39"/>
      <c r="F101" s="39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>
      <c r="A102" s="38"/>
      <c r="B102" s="38"/>
      <c r="C102" s="38"/>
      <c r="D102" s="39"/>
      <c r="E102" s="39"/>
      <c r="F102" s="39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>
      <c r="A103" s="38"/>
      <c r="B103" s="38"/>
      <c r="C103" s="38"/>
      <c r="D103" s="39"/>
      <c r="E103" s="39"/>
      <c r="F103" s="39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>
      <c r="A104" s="38"/>
      <c r="B104" s="38"/>
      <c r="C104" s="38"/>
      <c r="D104" s="39"/>
      <c r="E104" s="39"/>
      <c r="F104" s="39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>
      <c r="A105" s="38"/>
      <c r="B105" s="38"/>
      <c r="C105" s="38"/>
      <c r="D105" s="39"/>
      <c r="E105" s="39"/>
      <c r="F105" s="39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>
      <c r="A106" s="38"/>
      <c r="B106" s="38"/>
      <c r="C106" s="38"/>
      <c r="D106" s="39"/>
      <c r="E106" s="39"/>
      <c r="F106" s="39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>
      <c r="A107" s="38"/>
      <c r="B107" s="38"/>
      <c r="C107" s="38"/>
      <c r="D107" s="39"/>
      <c r="E107" s="39"/>
      <c r="F107" s="39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>
      <c r="A108" s="38"/>
      <c r="B108" s="38"/>
      <c r="C108" s="38"/>
      <c r="D108" s="39"/>
      <c r="E108" s="39"/>
      <c r="F108" s="39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>
      <c r="A109" s="38"/>
      <c r="B109" s="38"/>
      <c r="C109" s="38"/>
      <c r="D109" s="39"/>
      <c r="E109" s="39"/>
      <c r="F109" s="39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>
      <c r="A110" s="38"/>
      <c r="B110" s="38"/>
      <c r="C110" s="38"/>
      <c r="D110" s="39"/>
      <c r="E110" s="39"/>
      <c r="F110" s="39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>
      <c r="A111" s="38"/>
      <c r="B111" s="38"/>
      <c r="C111" s="38"/>
      <c r="D111" s="39"/>
      <c r="E111" s="39"/>
      <c r="F111" s="39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>
      <c r="A112" s="38"/>
      <c r="B112" s="38"/>
      <c r="C112" s="38"/>
      <c r="D112" s="39"/>
      <c r="E112" s="39"/>
      <c r="F112" s="39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>
      <c r="A113" s="38"/>
      <c r="B113" s="38"/>
      <c r="C113" s="38"/>
      <c r="D113" s="39"/>
      <c r="E113" s="39"/>
      <c r="F113" s="39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>
      <c r="A114" s="38"/>
      <c r="B114" s="38"/>
      <c r="C114" s="38"/>
      <c r="D114" s="39"/>
      <c r="E114" s="39"/>
      <c r="F114" s="39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>
      <c r="A115" s="38"/>
      <c r="B115" s="38"/>
      <c r="C115" s="38"/>
      <c r="D115" s="39"/>
      <c r="E115" s="39"/>
      <c r="F115" s="39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>
      <c r="A116" s="38"/>
      <c r="B116" s="38"/>
      <c r="C116" s="38"/>
      <c r="D116" s="39"/>
      <c r="E116" s="39"/>
      <c r="F116" s="39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>
      <c r="A117" s="38"/>
      <c r="B117" s="38"/>
      <c r="C117" s="38"/>
      <c r="D117" s="39"/>
      <c r="E117" s="39"/>
      <c r="F117" s="39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>
      <c r="A118" s="38"/>
      <c r="B118" s="38"/>
      <c r="C118" s="38"/>
      <c r="D118" s="39"/>
      <c r="E118" s="39"/>
      <c r="F118" s="39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>
      <c r="A119" s="38"/>
      <c r="B119" s="38"/>
      <c r="C119" s="38"/>
      <c r="D119" s="39"/>
      <c r="E119" s="39"/>
      <c r="F119" s="39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>
      <c r="A120" s="38"/>
      <c r="B120" s="38"/>
      <c r="C120" s="38"/>
      <c r="D120" s="39"/>
      <c r="E120" s="39"/>
      <c r="F120" s="39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>
      <c r="A121" s="38"/>
      <c r="B121" s="38"/>
      <c r="C121" s="38"/>
      <c r="D121" s="39"/>
      <c r="E121" s="39"/>
      <c r="F121" s="39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>
      <c r="A122" s="38"/>
      <c r="B122" s="38"/>
      <c r="C122" s="38"/>
      <c r="D122" s="39"/>
      <c r="E122" s="39"/>
      <c r="F122" s="39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>
      <c r="A123" s="38"/>
      <c r="B123" s="38"/>
      <c r="C123" s="38"/>
      <c r="D123" s="39"/>
      <c r="E123" s="39"/>
      <c r="F123" s="39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>
      <c r="A124" s="38"/>
      <c r="B124" s="38"/>
      <c r="C124" s="38"/>
      <c r="D124" s="39"/>
      <c r="E124" s="39"/>
      <c r="F124" s="39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>
      <c r="A125" s="38"/>
      <c r="B125" s="38"/>
      <c r="C125" s="38"/>
      <c r="D125" s="39"/>
      <c r="E125" s="39"/>
      <c r="F125" s="39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>
      <c r="A126" s="38"/>
      <c r="B126" s="38"/>
      <c r="C126" s="38"/>
      <c r="D126" s="39"/>
      <c r="E126" s="39"/>
      <c r="F126" s="39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>
      <c r="A127" s="38"/>
      <c r="B127" s="38"/>
      <c r="C127" s="38"/>
      <c r="D127" s="39"/>
      <c r="E127" s="39"/>
      <c r="F127" s="39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>
      <c r="A128" s="38"/>
      <c r="B128" s="38"/>
      <c r="C128" s="38"/>
      <c r="D128" s="39"/>
      <c r="E128" s="39"/>
      <c r="F128" s="39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>
      <c r="A129" s="38"/>
      <c r="B129" s="38"/>
      <c r="C129" s="38"/>
      <c r="D129" s="39"/>
      <c r="E129" s="39"/>
      <c r="F129" s="39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>
      <c r="A130" s="38"/>
      <c r="B130" s="38"/>
      <c r="C130" s="38"/>
      <c r="D130" s="39"/>
      <c r="E130" s="39"/>
      <c r="F130" s="39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>
      <c r="A131" s="38"/>
      <c r="B131" s="38"/>
      <c r="C131" s="38"/>
      <c r="D131" s="39"/>
      <c r="E131" s="39"/>
      <c r="F131" s="39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>
      <c r="A132" s="38"/>
      <c r="B132" s="38"/>
      <c r="C132" s="38"/>
      <c r="D132" s="39"/>
      <c r="E132" s="39"/>
      <c r="F132" s="39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>
      <c r="A133" s="38"/>
      <c r="B133" s="38"/>
      <c r="C133" s="38"/>
      <c r="D133" s="39"/>
      <c r="E133" s="39"/>
      <c r="F133" s="39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>
      <c r="A134" s="38"/>
      <c r="B134" s="38"/>
      <c r="C134" s="38"/>
      <c r="D134" s="39"/>
      <c r="E134" s="39"/>
      <c r="F134" s="39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>
      <c r="A135" s="38"/>
      <c r="B135" s="38"/>
      <c r="C135" s="38"/>
      <c r="D135" s="39"/>
      <c r="E135" s="39"/>
      <c r="F135" s="39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>
      <c r="A136" s="38"/>
      <c r="B136" s="38"/>
      <c r="C136" s="38"/>
      <c r="D136" s="39"/>
      <c r="E136" s="39"/>
      <c r="F136" s="39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>
      <c r="A137" s="38"/>
      <c r="B137" s="38"/>
      <c r="C137" s="38"/>
      <c r="D137" s="39"/>
      <c r="E137" s="39"/>
      <c r="F137" s="39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>
      <c r="A138" s="38"/>
      <c r="B138" s="38"/>
      <c r="C138" s="38"/>
      <c r="D138" s="39"/>
      <c r="E138" s="39"/>
      <c r="F138" s="39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>
      <c r="A139" s="38"/>
      <c r="B139" s="38"/>
      <c r="C139" s="38"/>
      <c r="D139" s="39"/>
      <c r="E139" s="39"/>
      <c r="F139" s="39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>
      <c r="A140" s="38"/>
      <c r="B140" s="38"/>
      <c r="C140" s="38"/>
      <c r="D140" s="39"/>
      <c r="E140" s="39"/>
      <c r="F140" s="39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>
      <c r="A141" s="38"/>
      <c r="B141" s="38"/>
      <c r="C141" s="38"/>
      <c r="D141" s="39"/>
      <c r="E141" s="39"/>
      <c r="F141" s="39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>
      <c r="A142" s="38"/>
      <c r="B142" s="38"/>
      <c r="C142" s="38"/>
      <c r="D142" s="39"/>
      <c r="E142" s="39"/>
      <c r="F142" s="39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>
      <c r="A143" s="38"/>
      <c r="B143" s="38"/>
      <c r="C143" s="38"/>
      <c r="D143" s="39"/>
      <c r="E143" s="39"/>
      <c r="F143" s="39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>
      <c r="A144" s="38"/>
      <c r="B144" s="38"/>
      <c r="C144" s="38"/>
      <c r="D144" s="39"/>
      <c r="E144" s="39"/>
      <c r="F144" s="3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>
      <c r="A145" s="38"/>
      <c r="B145" s="38"/>
      <c r="C145" s="38"/>
      <c r="D145" s="39"/>
      <c r="E145" s="39"/>
      <c r="F145" s="39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>
      <c r="A146" s="38"/>
      <c r="B146" s="38"/>
      <c r="C146" s="38"/>
      <c r="D146" s="39"/>
      <c r="E146" s="39"/>
      <c r="F146" s="39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>
      <c r="A147" s="38"/>
      <c r="B147" s="38"/>
      <c r="C147" s="38"/>
      <c r="D147" s="39"/>
      <c r="E147" s="39"/>
      <c r="F147" s="39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>
      <c r="A148" s="38"/>
      <c r="B148" s="38"/>
      <c r="C148" s="38"/>
      <c r="D148" s="39"/>
      <c r="E148" s="39"/>
      <c r="F148" s="39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>
      <c r="A149" s="38"/>
      <c r="B149" s="38"/>
      <c r="C149" s="38"/>
      <c r="D149" s="39"/>
      <c r="E149" s="39"/>
      <c r="F149" s="39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>
      <c r="A150" s="38"/>
      <c r="B150" s="38"/>
      <c r="C150" s="38"/>
      <c r="D150" s="39"/>
      <c r="E150" s="39"/>
      <c r="F150" s="39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>
      <c r="A151" s="38"/>
      <c r="B151" s="38"/>
      <c r="C151" s="38"/>
      <c r="D151" s="39"/>
      <c r="E151" s="39"/>
      <c r="F151" s="39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>
      <c r="A152" s="38"/>
      <c r="B152" s="38"/>
      <c r="C152" s="38"/>
      <c r="D152" s="39"/>
      <c r="E152" s="39"/>
      <c r="F152" s="39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>
      <c r="A153" s="38"/>
      <c r="B153" s="38"/>
      <c r="C153" s="38"/>
      <c r="D153" s="39"/>
      <c r="E153" s="39"/>
      <c r="F153" s="39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>
      <c r="A154" s="38"/>
      <c r="B154" s="38"/>
      <c r="C154" s="38"/>
      <c r="D154" s="39"/>
      <c r="E154" s="39"/>
      <c r="F154" s="39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>
      <c r="A155" s="38"/>
      <c r="B155" s="38"/>
      <c r="C155" s="38"/>
      <c r="D155" s="39"/>
      <c r="E155" s="39"/>
      <c r="F155" s="39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>
      <c r="A156" s="38"/>
      <c r="B156" s="38"/>
      <c r="C156" s="38"/>
      <c r="D156" s="39"/>
      <c r="E156" s="39"/>
      <c r="F156" s="39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>
      <c r="A157" s="38"/>
      <c r="B157" s="38"/>
      <c r="C157" s="38"/>
      <c r="D157" s="39"/>
      <c r="E157" s="39"/>
      <c r="F157" s="39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>
      <c r="A158" s="38"/>
      <c r="B158" s="38"/>
      <c r="C158" s="38"/>
      <c r="D158" s="39"/>
      <c r="E158" s="39"/>
      <c r="F158" s="39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>
      <c r="A159" s="38"/>
      <c r="B159" s="38"/>
      <c r="C159" s="38"/>
      <c r="D159" s="39"/>
      <c r="E159" s="39"/>
      <c r="F159" s="39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>
      <c r="A160" s="38"/>
      <c r="B160" s="38"/>
      <c r="C160" s="38"/>
      <c r="D160" s="39"/>
      <c r="E160" s="39"/>
      <c r="F160" s="39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>
      <c r="A161" s="38"/>
      <c r="B161" s="38"/>
      <c r="C161" s="38"/>
      <c r="D161" s="39"/>
      <c r="E161" s="39"/>
      <c r="F161" s="39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>
      <c r="A162" s="38"/>
      <c r="B162" s="38"/>
      <c r="C162" s="38"/>
      <c r="D162" s="39"/>
      <c r="E162" s="39"/>
      <c r="F162" s="39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>
      <c r="A163" s="38"/>
      <c r="B163" s="38"/>
      <c r="C163" s="38"/>
      <c r="D163" s="39"/>
      <c r="E163" s="39"/>
      <c r="F163" s="39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>
      <c r="A164" s="38"/>
      <c r="B164" s="38"/>
      <c r="C164" s="38"/>
      <c r="D164" s="39"/>
      <c r="E164" s="39"/>
      <c r="F164" s="39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>
      <c r="A165" s="38"/>
      <c r="B165" s="38"/>
      <c r="C165" s="38"/>
      <c r="D165" s="39"/>
      <c r="E165" s="39"/>
      <c r="F165" s="39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>
      <c r="A166" s="38"/>
      <c r="B166" s="38"/>
      <c r="C166" s="38"/>
      <c r="D166" s="39"/>
      <c r="E166" s="39"/>
      <c r="F166" s="39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>
      <c r="A167" s="38"/>
      <c r="B167" s="38"/>
      <c r="C167" s="38"/>
      <c r="D167" s="39"/>
      <c r="E167" s="39"/>
      <c r="F167" s="39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>
      <c r="A168" s="38"/>
      <c r="B168" s="38"/>
      <c r="C168" s="38"/>
      <c r="D168" s="39"/>
      <c r="E168" s="39"/>
      <c r="F168" s="39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>
      <c r="A169" s="38"/>
      <c r="B169" s="38"/>
      <c r="C169" s="38"/>
      <c r="D169" s="39"/>
      <c r="E169" s="39"/>
      <c r="F169" s="39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>
      <c r="A170" s="38"/>
      <c r="B170" s="38"/>
      <c r="C170" s="38"/>
      <c r="D170" s="39"/>
      <c r="E170" s="39"/>
      <c r="F170" s="39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>
      <c r="A171" s="38"/>
      <c r="B171" s="38"/>
      <c r="C171" s="38"/>
      <c r="D171" s="39"/>
      <c r="E171" s="39"/>
      <c r="F171" s="39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>
      <c r="A172" s="38"/>
      <c r="B172" s="38"/>
      <c r="C172" s="38"/>
      <c r="D172" s="39"/>
      <c r="E172" s="39"/>
      <c r="F172" s="39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>
      <c r="A173" s="38"/>
      <c r="B173" s="38"/>
      <c r="C173" s="38"/>
      <c r="D173" s="39"/>
      <c r="E173" s="39"/>
      <c r="F173" s="39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>
      <c r="A174" s="38"/>
      <c r="B174" s="38"/>
      <c r="C174" s="38"/>
      <c r="D174" s="39"/>
      <c r="E174" s="39"/>
      <c r="F174" s="39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>
      <c r="A175" s="38"/>
      <c r="B175" s="38"/>
      <c r="C175" s="38"/>
      <c r="D175" s="39"/>
      <c r="E175" s="39"/>
      <c r="F175" s="39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>
      <c r="A176" s="38"/>
      <c r="B176" s="38"/>
      <c r="C176" s="38"/>
      <c r="D176" s="39"/>
      <c r="E176" s="39"/>
      <c r="F176" s="39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>
      <c r="A177" s="38"/>
      <c r="B177" s="38"/>
      <c r="C177" s="38"/>
      <c r="D177" s="39"/>
      <c r="E177" s="39"/>
      <c r="F177" s="39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>
      <c r="A178" s="38"/>
      <c r="B178" s="38"/>
      <c r="C178" s="38"/>
      <c r="D178" s="39"/>
      <c r="E178" s="39"/>
      <c r="F178" s="39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>
      <c r="A179" s="38"/>
      <c r="B179" s="38"/>
      <c r="C179" s="38"/>
      <c r="D179" s="39"/>
      <c r="E179" s="39"/>
      <c r="F179" s="39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>
      <c r="A180" s="38"/>
      <c r="B180" s="38"/>
      <c r="C180" s="38"/>
      <c r="D180" s="39"/>
      <c r="E180" s="39"/>
      <c r="F180" s="3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>
      <c r="A181" s="38"/>
      <c r="B181" s="38"/>
      <c r="C181" s="38"/>
      <c r="D181" s="39"/>
      <c r="E181" s="39"/>
      <c r="F181" s="39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>
      <c r="A182" s="38"/>
      <c r="B182" s="38"/>
      <c r="C182" s="38"/>
      <c r="D182" s="39"/>
      <c r="E182" s="39"/>
      <c r="F182" s="39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>
      <c r="A183" s="38"/>
      <c r="B183" s="38"/>
      <c r="C183" s="38"/>
      <c r="D183" s="39"/>
      <c r="E183" s="39"/>
      <c r="F183" s="39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>
      <c r="A184" s="38"/>
      <c r="B184" s="38"/>
      <c r="C184" s="38"/>
      <c r="D184" s="39"/>
      <c r="E184" s="39"/>
      <c r="F184" s="39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>
      <c r="A185" s="38"/>
      <c r="B185" s="38"/>
      <c r="C185" s="38"/>
      <c r="D185" s="39"/>
      <c r="E185" s="39"/>
      <c r="F185" s="39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>
      <c r="A186" s="38"/>
      <c r="B186" s="38"/>
      <c r="C186" s="38"/>
      <c r="D186" s="39"/>
      <c r="E186" s="39"/>
      <c r="F186" s="39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>
      <c r="A187" s="38"/>
      <c r="B187" s="38"/>
      <c r="C187" s="38"/>
      <c r="D187" s="39"/>
      <c r="E187" s="39"/>
      <c r="F187" s="39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>
      <c r="A188" s="38"/>
      <c r="B188" s="38"/>
      <c r="C188" s="38"/>
      <c r="D188" s="39"/>
      <c r="E188" s="39"/>
      <c r="F188" s="39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>
      <c r="A189" s="38"/>
      <c r="B189" s="38"/>
      <c r="C189" s="38"/>
      <c r="D189" s="39"/>
      <c r="E189" s="39"/>
      <c r="F189" s="39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>
      <c r="A190" s="38"/>
      <c r="B190" s="38"/>
      <c r="C190" s="38"/>
      <c r="D190" s="39"/>
      <c r="E190" s="39"/>
      <c r="F190" s="39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>
      <c r="A191" s="38"/>
      <c r="B191" s="38"/>
      <c r="C191" s="38"/>
      <c r="D191" s="39"/>
      <c r="E191" s="39"/>
      <c r="F191" s="39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>
      <c r="A192" s="38"/>
      <c r="B192" s="38"/>
      <c r="C192" s="38"/>
      <c r="D192" s="39"/>
      <c r="E192" s="39"/>
      <c r="F192" s="39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>
      <c r="A193" s="38"/>
      <c r="B193" s="38"/>
      <c r="C193" s="38"/>
      <c r="D193" s="39"/>
      <c r="E193" s="39"/>
      <c r="F193" s="39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>
      <c r="A194" s="38"/>
      <c r="B194" s="38"/>
      <c r="C194" s="38"/>
      <c r="D194" s="39"/>
      <c r="E194" s="39"/>
      <c r="F194" s="39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>
      <c r="A195" s="38"/>
      <c r="B195" s="38"/>
      <c r="C195" s="38"/>
      <c r="D195" s="39"/>
      <c r="E195" s="39"/>
      <c r="F195" s="39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>
      <c r="A196" s="38"/>
      <c r="B196" s="38"/>
      <c r="C196" s="38"/>
      <c r="D196" s="39"/>
      <c r="E196" s="39"/>
      <c r="F196" s="39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>
      <c r="A197" s="38"/>
      <c r="B197" s="38"/>
      <c r="C197" s="38"/>
      <c r="D197" s="39"/>
      <c r="E197" s="39"/>
      <c r="F197" s="39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>
      <c r="A198" s="38"/>
      <c r="B198" s="38"/>
      <c r="C198" s="38"/>
      <c r="D198" s="39"/>
      <c r="E198" s="39"/>
      <c r="F198" s="39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>
      <c r="A199" s="38"/>
      <c r="B199" s="38"/>
      <c r="C199" s="38"/>
      <c r="D199" s="39"/>
      <c r="E199" s="39"/>
      <c r="F199" s="39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>
      <c r="A200" s="38"/>
      <c r="B200" s="38"/>
      <c r="C200" s="38"/>
      <c r="D200" s="39"/>
      <c r="E200" s="39"/>
      <c r="F200" s="39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>
      <c r="A201" s="38"/>
      <c r="B201" s="38"/>
      <c r="C201" s="38"/>
      <c r="D201" s="39"/>
      <c r="E201" s="39"/>
      <c r="F201" s="39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>
      <c r="A202" s="38"/>
      <c r="B202" s="38"/>
      <c r="C202" s="38"/>
      <c r="D202" s="39"/>
      <c r="E202" s="39"/>
      <c r="F202" s="39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>
      <c r="A203" s="38"/>
      <c r="B203" s="38"/>
      <c r="C203" s="38"/>
      <c r="D203" s="39"/>
      <c r="E203" s="39"/>
      <c r="F203" s="39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>
      <c r="A204" s="38"/>
      <c r="B204" s="38"/>
      <c r="C204" s="38"/>
      <c r="D204" s="39"/>
      <c r="E204" s="39"/>
      <c r="F204" s="39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>
      <c r="A205" s="38"/>
      <c r="B205" s="38"/>
      <c r="C205" s="38"/>
      <c r="D205" s="39"/>
      <c r="E205" s="39"/>
      <c r="F205" s="39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>
      <c r="A206" s="38"/>
      <c r="B206" s="38"/>
      <c r="C206" s="38"/>
      <c r="D206" s="39"/>
      <c r="E206" s="39"/>
      <c r="F206" s="39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>
      <c r="A207" s="38"/>
      <c r="B207" s="38"/>
      <c r="C207" s="38"/>
      <c r="D207" s="39"/>
      <c r="E207" s="39"/>
      <c r="F207" s="39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>
      <c r="A208" s="38"/>
      <c r="B208" s="38"/>
      <c r="C208" s="38"/>
      <c r="D208" s="39"/>
      <c r="E208" s="39"/>
      <c r="F208" s="39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>
      <c r="A209" s="38"/>
      <c r="B209" s="38"/>
      <c r="C209" s="38"/>
      <c r="D209" s="39"/>
      <c r="E209" s="39"/>
      <c r="F209" s="39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>
      <c r="A210" s="38"/>
      <c r="B210" s="38"/>
      <c r="C210" s="38"/>
      <c r="D210" s="39"/>
      <c r="E210" s="39"/>
      <c r="F210" s="39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>
      <c r="A211" s="38"/>
      <c r="B211" s="38"/>
      <c r="C211" s="38"/>
      <c r="D211" s="39"/>
      <c r="E211" s="39"/>
      <c r="F211" s="39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>
      <c r="A212" s="38"/>
      <c r="B212" s="38"/>
      <c r="C212" s="38"/>
      <c r="D212" s="39"/>
      <c r="E212" s="39"/>
      <c r="F212" s="39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>
      <c r="A213" s="38"/>
      <c r="B213" s="38"/>
      <c r="C213" s="38"/>
      <c r="D213" s="39"/>
      <c r="E213" s="39"/>
      <c r="F213" s="39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>
      <c r="A214" s="38"/>
      <c r="B214" s="38"/>
      <c r="C214" s="38"/>
      <c r="D214" s="39"/>
      <c r="E214" s="39"/>
      <c r="F214" s="39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>
      <c r="A215" s="38"/>
      <c r="B215" s="38"/>
      <c r="C215" s="38"/>
      <c r="D215" s="39"/>
      <c r="E215" s="39"/>
      <c r="F215" s="39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>
      <c r="A216" s="38"/>
      <c r="B216" s="38"/>
      <c r="C216" s="38"/>
      <c r="D216" s="39"/>
      <c r="E216" s="39"/>
      <c r="F216" s="39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>
      <c r="A217" s="38"/>
      <c r="B217" s="38"/>
      <c r="C217" s="38"/>
      <c r="D217" s="39"/>
      <c r="E217" s="39"/>
      <c r="F217" s="39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>
      <c r="A218" s="38"/>
      <c r="B218" s="38"/>
      <c r="C218" s="38"/>
      <c r="D218" s="39"/>
      <c r="E218" s="39"/>
      <c r="F218" s="39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>
      <c r="A219" s="38"/>
      <c r="B219" s="38"/>
      <c r="C219" s="38"/>
      <c r="D219" s="39"/>
      <c r="E219" s="39"/>
      <c r="F219" s="39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>
      <c r="A220" s="38"/>
      <c r="B220" s="38"/>
      <c r="C220" s="38"/>
      <c r="D220" s="39"/>
      <c r="E220" s="39"/>
      <c r="F220" s="39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>
      <c r="A221" s="38"/>
      <c r="B221" s="38"/>
      <c r="C221" s="38"/>
      <c r="D221" s="39"/>
      <c r="E221" s="39"/>
      <c r="F221" s="39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>
      <c r="A222" s="38"/>
      <c r="B222" s="38"/>
      <c r="C222" s="38"/>
      <c r="D222" s="39"/>
      <c r="E222" s="39"/>
      <c r="F222" s="39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>
      <c r="A223" s="38"/>
      <c r="B223" s="38"/>
      <c r="C223" s="38"/>
      <c r="D223" s="39"/>
      <c r="E223" s="39"/>
      <c r="F223" s="39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>
      <c r="A224" s="38"/>
      <c r="B224" s="38"/>
      <c r="C224" s="38"/>
      <c r="D224" s="39"/>
      <c r="E224" s="39"/>
      <c r="F224" s="39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>
      <c r="A225" s="38"/>
      <c r="B225" s="38"/>
      <c r="C225" s="38"/>
      <c r="D225" s="39"/>
      <c r="E225" s="39"/>
      <c r="F225" s="39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>
      <c r="A226" s="38"/>
      <c r="B226" s="38"/>
      <c r="C226" s="38"/>
      <c r="D226" s="39"/>
      <c r="E226" s="39"/>
      <c r="F226" s="39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>
      <c r="A227" s="38"/>
      <c r="B227" s="38"/>
      <c r="C227" s="38"/>
      <c r="D227" s="39"/>
      <c r="E227" s="39"/>
      <c r="F227" s="39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>
      <c r="A228" s="38"/>
      <c r="B228" s="38"/>
      <c r="C228" s="38"/>
      <c r="D228" s="39"/>
      <c r="E228" s="39"/>
      <c r="F228" s="39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>
      <c r="A229" s="38"/>
      <c r="B229" s="38"/>
      <c r="C229" s="38"/>
      <c r="D229" s="39"/>
      <c r="E229" s="39"/>
      <c r="F229" s="39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>
      <c r="A230" s="38"/>
      <c r="B230" s="38"/>
      <c r="C230" s="38"/>
      <c r="D230" s="39"/>
      <c r="E230" s="39"/>
      <c r="F230" s="39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>
      <c r="A231" s="38"/>
      <c r="B231" s="38"/>
      <c r="C231" s="38"/>
      <c r="D231" s="39"/>
      <c r="E231" s="39"/>
      <c r="F231" s="39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>
      <c r="A232" s="38"/>
      <c r="B232" s="38"/>
      <c r="C232" s="38"/>
      <c r="D232" s="39"/>
      <c r="E232" s="39"/>
      <c r="F232" s="3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>
      <c r="A233" s="38"/>
      <c r="B233" s="38"/>
      <c r="C233" s="38"/>
      <c r="D233" s="39"/>
      <c r="E233" s="39"/>
      <c r="F233" s="39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>
      <c r="A234" s="38"/>
      <c r="B234" s="38"/>
      <c r="C234" s="38"/>
      <c r="D234" s="39"/>
      <c r="E234" s="39"/>
      <c r="F234" s="39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>
      <c r="A235" s="38"/>
      <c r="B235" s="38"/>
      <c r="C235" s="38"/>
      <c r="D235" s="39"/>
      <c r="E235" s="39"/>
      <c r="F235" s="39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>
      <c r="A236" s="38"/>
      <c r="B236" s="38"/>
      <c r="C236" s="38"/>
      <c r="D236" s="39"/>
      <c r="E236" s="39"/>
      <c r="F236" s="39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>
      <c r="A237" s="38"/>
      <c r="B237" s="38"/>
      <c r="C237" s="38"/>
      <c r="D237" s="39"/>
      <c r="E237" s="39"/>
      <c r="F237" s="39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>
      <c r="A238" s="38"/>
      <c r="B238" s="38"/>
      <c r="C238" s="38"/>
      <c r="D238" s="39"/>
      <c r="E238" s="39"/>
      <c r="F238" s="39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34" workbookViewId="0"/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38"/>
      <c r="B1" s="39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40"/>
      <c r="C2" s="84"/>
      <c r="D2" s="84"/>
      <c r="E2" s="84" t="s">
        <v>24</v>
      </c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3.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41" t="s">
        <v>64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85" t="s">
        <v>65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86" t="s">
        <v>39</v>
      </c>
      <c r="B6" s="234" t="s">
        <v>43</v>
      </c>
      <c r="C6" s="254"/>
      <c r="D6" s="242" t="s">
        <v>18</v>
      </c>
      <c r="E6" s="254"/>
      <c r="F6" s="87" t="s">
        <v>40</v>
      </c>
      <c r="G6" s="242" t="s">
        <v>19</v>
      </c>
      <c r="H6" s="236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88">
        <v>1</v>
      </c>
      <c r="B7" s="257" t="s">
        <v>66</v>
      </c>
      <c r="C7" s="244"/>
      <c r="D7" s="257"/>
      <c r="E7" s="244"/>
      <c r="F7" s="89" t="s">
        <v>67</v>
      </c>
      <c r="G7" s="261"/>
      <c r="H7" s="262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88">
        <v>2</v>
      </c>
      <c r="B8" s="257" t="s">
        <v>68</v>
      </c>
      <c r="C8" s="244"/>
      <c r="D8" s="258"/>
      <c r="E8" s="244"/>
      <c r="F8" s="89" t="s">
        <v>69</v>
      </c>
      <c r="G8" s="258"/>
      <c r="H8" s="262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88">
        <v>3</v>
      </c>
      <c r="B9" s="255" t="s">
        <v>70</v>
      </c>
      <c r="C9" s="244"/>
      <c r="D9" s="258"/>
      <c r="E9" s="244"/>
      <c r="F9" s="89" t="s">
        <v>69</v>
      </c>
      <c r="G9" s="258"/>
      <c r="H9" s="262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88">
        <v>4</v>
      </c>
      <c r="B10" s="255" t="s">
        <v>71</v>
      </c>
      <c r="C10" s="244"/>
      <c r="D10" s="258"/>
      <c r="E10" s="244"/>
      <c r="F10" s="89" t="s">
        <v>72</v>
      </c>
      <c r="G10" s="258"/>
      <c r="H10" s="262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88">
        <v>5</v>
      </c>
      <c r="B11" s="257" t="s">
        <v>73</v>
      </c>
      <c r="C11" s="244"/>
      <c r="D11" s="258"/>
      <c r="E11" s="244"/>
      <c r="F11" s="89" t="s">
        <v>72</v>
      </c>
      <c r="G11" s="258"/>
      <c r="H11" s="262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88">
        <v>6</v>
      </c>
      <c r="B12" s="257" t="s">
        <v>74</v>
      </c>
      <c r="C12" s="244"/>
      <c r="D12" s="258"/>
      <c r="E12" s="244"/>
      <c r="F12" s="89" t="s">
        <v>72</v>
      </c>
      <c r="G12" s="258"/>
      <c r="H12" s="262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88">
        <v>7</v>
      </c>
      <c r="B13" s="264" t="s">
        <v>75</v>
      </c>
      <c r="C13" s="260"/>
      <c r="D13" s="259"/>
      <c r="E13" s="260"/>
      <c r="F13" s="89" t="s">
        <v>67</v>
      </c>
      <c r="G13" s="259"/>
      <c r="H13" s="263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38"/>
      <c r="B14" s="90"/>
      <c r="C14" s="90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41" t="s">
        <v>76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85" t="s">
        <v>77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86" t="s">
        <v>39</v>
      </c>
      <c r="B17" s="234" t="s">
        <v>76</v>
      </c>
      <c r="C17" s="254"/>
      <c r="D17" s="87" t="s">
        <v>78</v>
      </c>
      <c r="E17" s="87" t="s">
        <v>79</v>
      </c>
      <c r="F17" s="87" t="s">
        <v>80</v>
      </c>
      <c r="G17" s="242" t="s">
        <v>19</v>
      </c>
      <c r="H17" s="236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7.25" customHeight="1">
      <c r="A18" s="89">
        <v>1</v>
      </c>
      <c r="B18" s="255" t="s">
        <v>81</v>
      </c>
      <c r="C18" s="244"/>
      <c r="D18" s="91">
        <v>43830</v>
      </c>
      <c r="E18" s="89" t="s">
        <v>82</v>
      </c>
      <c r="F18" s="89" t="s">
        <v>83</v>
      </c>
      <c r="G18" s="243" t="s">
        <v>84</v>
      </c>
      <c r="H18" s="244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customHeight="1">
      <c r="A19" s="92">
        <v>2</v>
      </c>
      <c r="B19" s="256" t="s">
        <v>85</v>
      </c>
      <c r="C19" s="246"/>
      <c r="D19" s="93">
        <v>43830</v>
      </c>
      <c r="E19" s="92" t="s">
        <v>82</v>
      </c>
      <c r="F19" s="92" t="s">
        <v>83</v>
      </c>
      <c r="G19" s="245"/>
      <c r="H19" s="246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7.25" customHeight="1">
      <c r="A20" s="89">
        <v>3</v>
      </c>
      <c r="B20" s="255" t="s">
        <v>86</v>
      </c>
      <c r="C20" s="244"/>
      <c r="D20" s="91">
        <v>43830</v>
      </c>
      <c r="E20" s="89" t="s">
        <v>82</v>
      </c>
      <c r="F20" s="89" t="s">
        <v>83</v>
      </c>
      <c r="G20" s="243"/>
      <c r="H20" s="244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7.25" customHeight="1">
      <c r="A21" s="89">
        <v>4</v>
      </c>
      <c r="B21" s="255" t="s">
        <v>87</v>
      </c>
      <c r="C21" s="244"/>
      <c r="D21" s="91">
        <v>43830</v>
      </c>
      <c r="E21" s="89" t="s">
        <v>82</v>
      </c>
      <c r="F21" s="89" t="s">
        <v>83</v>
      </c>
      <c r="G21" s="243"/>
      <c r="H21" s="244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41" t="s">
        <v>88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85" t="s">
        <v>89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94" t="s">
        <v>39</v>
      </c>
      <c r="B25" s="237" t="s">
        <v>90</v>
      </c>
      <c r="C25" s="197"/>
      <c r="D25" s="223" t="s">
        <v>91</v>
      </c>
      <c r="E25" s="196"/>
      <c r="F25" s="197"/>
      <c r="G25" s="223" t="s">
        <v>19</v>
      </c>
      <c r="H25" s="197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4.75" customHeight="1">
      <c r="A26" s="95">
        <v>1</v>
      </c>
      <c r="B26" s="238"/>
      <c r="C26" s="239"/>
      <c r="D26" s="247"/>
      <c r="E26" s="248"/>
      <c r="F26" s="239"/>
      <c r="G26" s="247"/>
      <c r="H26" s="239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96">
        <v>2</v>
      </c>
      <c r="B27" s="240"/>
      <c r="C27" s="241"/>
      <c r="D27" s="249"/>
      <c r="E27" s="250"/>
      <c r="F27" s="241"/>
      <c r="G27" s="251"/>
      <c r="H27" s="241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97">
        <v>3</v>
      </c>
      <c r="B28" s="232"/>
      <c r="C28" s="233"/>
      <c r="D28" s="252"/>
      <c r="E28" s="253"/>
      <c r="F28" s="233"/>
      <c r="G28" s="252"/>
      <c r="H28" s="233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41" t="s">
        <v>92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98" t="s">
        <v>93</v>
      </c>
      <c r="B31" s="99"/>
      <c r="C31" s="99"/>
      <c r="D31" s="99"/>
      <c r="E31" s="99"/>
      <c r="F31" s="99"/>
      <c r="G31" s="99"/>
      <c r="H31" s="100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101" t="s">
        <v>39</v>
      </c>
      <c r="B32" s="234" t="s">
        <v>94</v>
      </c>
      <c r="C32" s="235"/>
      <c r="D32" s="236"/>
      <c r="E32" s="234" t="s">
        <v>95</v>
      </c>
      <c r="F32" s="236"/>
      <c r="G32" s="234" t="s">
        <v>96</v>
      </c>
      <c r="H32" s="236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47.25" customHeight="1">
      <c r="A33" s="102">
        <v>1</v>
      </c>
      <c r="B33" s="243" t="s">
        <v>97</v>
      </c>
      <c r="C33" s="271"/>
      <c r="D33" s="244"/>
      <c r="E33" s="243" t="s">
        <v>98</v>
      </c>
      <c r="F33" s="244"/>
      <c r="G33" s="243" t="s">
        <v>99</v>
      </c>
      <c r="H33" s="244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47.25" customHeight="1">
      <c r="A34" s="102">
        <v>2</v>
      </c>
      <c r="B34" s="243" t="s">
        <v>100</v>
      </c>
      <c r="C34" s="271"/>
      <c r="D34" s="244"/>
      <c r="E34" s="243" t="s">
        <v>101</v>
      </c>
      <c r="F34" s="244"/>
      <c r="G34" s="243" t="s">
        <v>102</v>
      </c>
      <c r="H34" s="244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41.25" customHeight="1">
      <c r="A35" s="102">
        <v>3</v>
      </c>
      <c r="B35" s="243" t="s">
        <v>103</v>
      </c>
      <c r="C35" s="271"/>
      <c r="D35" s="244"/>
      <c r="E35" s="243" t="s">
        <v>104</v>
      </c>
      <c r="F35" s="244"/>
      <c r="G35" s="243" t="s">
        <v>105</v>
      </c>
      <c r="H35" s="244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36" customHeight="1">
      <c r="A36" s="102">
        <v>4</v>
      </c>
      <c r="B36" s="243" t="s">
        <v>106</v>
      </c>
      <c r="C36" s="271"/>
      <c r="D36" s="244"/>
      <c r="E36" s="243" t="s">
        <v>107</v>
      </c>
      <c r="F36" s="244"/>
      <c r="G36" s="243" t="s">
        <v>108</v>
      </c>
      <c r="H36" s="244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36" customHeight="1">
      <c r="A37" s="102">
        <v>5</v>
      </c>
      <c r="B37" s="243" t="s">
        <v>109</v>
      </c>
      <c r="C37" s="271"/>
      <c r="D37" s="244"/>
      <c r="E37" s="243" t="s">
        <v>101</v>
      </c>
      <c r="F37" s="244"/>
      <c r="G37" s="243" t="s">
        <v>110</v>
      </c>
      <c r="H37" s="244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>
      <c r="A38" s="41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41" t="s">
        <v>111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85" t="s">
        <v>112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103" t="s">
        <v>39</v>
      </c>
      <c r="B41" s="266" t="s">
        <v>113</v>
      </c>
      <c r="C41" s="197"/>
      <c r="D41" s="223" t="s">
        <v>18</v>
      </c>
      <c r="E41" s="196"/>
      <c r="F41" s="196"/>
      <c r="G41" s="196"/>
      <c r="H41" s="197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customHeight="1">
      <c r="A42" s="104">
        <v>1</v>
      </c>
      <c r="B42" s="267"/>
      <c r="C42" s="262"/>
      <c r="D42" s="267"/>
      <c r="E42" s="271"/>
      <c r="F42" s="271"/>
      <c r="G42" s="271"/>
      <c r="H42" s="262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customHeight="1">
      <c r="A43" s="105">
        <v>2</v>
      </c>
      <c r="B43" s="268"/>
      <c r="C43" s="263"/>
      <c r="D43" s="268"/>
      <c r="E43" s="272"/>
      <c r="F43" s="272"/>
      <c r="G43" s="272"/>
      <c r="H43" s="263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41" t="s">
        <v>114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85" t="s">
        <v>115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103" t="s">
        <v>39</v>
      </c>
      <c r="B47" s="223" t="s">
        <v>116</v>
      </c>
      <c r="C47" s="197"/>
      <c r="D47" s="223" t="s">
        <v>18</v>
      </c>
      <c r="E47" s="197"/>
      <c r="F47" s="106" t="s">
        <v>40</v>
      </c>
      <c r="G47" s="106" t="s">
        <v>117</v>
      </c>
      <c r="H47" s="106" t="s">
        <v>118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107">
        <v>1</v>
      </c>
      <c r="B48" s="269"/>
      <c r="C48" s="270"/>
      <c r="D48" s="269"/>
      <c r="E48" s="270"/>
      <c r="F48" s="108"/>
      <c r="G48" s="109"/>
      <c r="H48" s="10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110">
        <v>2</v>
      </c>
      <c r="B49" s="265"/>
      <c r="C49" s="262"/>
      <c r="D49" s="265"/>
      <c r="E49" s="262"/>
      <c r="F49" s="111"/>
      <c r="G49" s="109"/>
      <c r="H49" s="10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107">
        <v>3</v>
      </c>
      <c r="B50" s="265"/>
      <c r="C50" s="262"/>
      <c r="D50" s="265"/>
      <c r="E50" s="262"/>
      <c r="F50" s="111"/>
      <c r="G50" s="109"/>
      <c r="H50" s="10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>
      <c r="A51" s="38"/>
      <c r="B51" s="38"/>
      <c r="C51" s="38"/>
      <c r="D51" s="38"/>
      <c r="E51" s="112"/>
      <c r="F51" s="112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34:D34"/>
    <mergeCell ref="E34:F34"/>
    <mergeCell ref="G34:H34"/>
    <mergeCell ref="B35:D35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D41:H41"/>
    <mergeCell ref="G6:H6"/>
    <mergeCell ref="B7:C7"/>
    <mergeCell ref="D7:E7"/>
    <mergeCell ref="B49:C49"/>
    <mergeCell ref="D49:E49"/>
    <mergeCell ref="B36:D36"/>
    <mergeCell ref="E36:F36"/>
    <mergeCell ref="G36:H36"/>
    <mergeCell ref="B37:D37"/>
    <mergeCell ref="E37:F37"/>
    <mergeCell ref="G37:H37"/>
    <mergeCell ref="E35:F35"/>
    <mergeCell ref="G35:H35"/>
    <mergeCell ref="B33:D33"/>
    <mergeCell ref="E33:F33"/>
    <mergeCell ref="G33:H33"/>
    <mergeCell ref="D9:E9"/>
    <mergeCell ref="B10:C10"/>
    <mergeCell ref="D10:E10"/>
    <mergeCell ref="B6:C6"/>
    <mergeCell ref="D6:E6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B17:C17"/>
    <mergeCell ref="B18:C18"/>
    <mergeCell ref="B19:C19"/>
    <mergeCell ref="B20:C20"/>
    <mergeCell ref="B21:C21"/>
    <mergeCell ref="G17:H17"/>
    <mergeCell ref="G18:H18"/>
    <mergeCell ref="G19:H19"/>
    <mergeCell ref="G20:H20"/>
    <mergeCell ref="G21:H21"/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D26:F26"/>
    <mergeCell ref="G26:H26"/>
    <mergeCell ref="D27:F27"/>
    <mergeCell ref="G27:H27"/>
    <mergeCell ref="D28:F28"/>
    <mergeCell ref="G28:H28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1" workbookViewId="0"/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8"/>
      <c r="B1" s="38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38"/>
      <c r="C2" s="40"/>
      <c r="D2" s="84" t="s">
        <v>26</v>
      </c>
      <c r="E2" s="84"/>
      <c r="F2" s="84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38"/>
      <c r="B3" s="38"/>
      <c r="C3" s="39"/>
      <c r="D3" s="39"/>
      <c r="E3" s="39"/>
      <c r="F3" s="39"/>
      <c r="G3" s="39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38"/>
      <c r="B4" s="41" t="s">
        <v>119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38"/>
      <c r="B5" s="43" t="s">
        <v>120</v>
      </c>
      <c r="C5" s="43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38"/>
      <c r="B6" s="44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38"/>
      <c r="B7" s="4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38"/>
      <c r="B8" s="41" t="s">
        <v>121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38"/>
      <c r="B9" s="43" t="s">
        <v>122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38"/>
      <c r="B10" s="113" t="s">
        <v>123</v>
      </c>
      <c r="C10" s="282" t="s">
        <v>124</v>
      </c>
      <c r="D10" s="284" t="s">
        <v>125</v>
      </c>
      <c r="E10" s="284" t="s">
        <v>126</v>
      </c>
      <c r="F10" s="285" t="s">
        <v>127</v>
      </c>
      <c r="G10" s="286"/>
      <c r="H10" s="28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2.5" customHeight="1">
      <c r="A11" s="38"/>
      <c r="B11" s="114" t="s">
        <v>128</v>
      </c>
      <c r="C11" s="283"/>
      <c r="D11" s="283"/>
      <c r="E11" s="283"/>
      <c r="F11" s="283"/>
      <c r="G11" s="287"/>
      <c r="H11" s="289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38"/>
      <c r="B12" s="115" t="s">
        <v>129</v>
      </c>
      <c r="C12" s="107" t="s">
        <v>130</v>
      </c>
      <c r="D12" s="107"/>
      <c r="E12" s="107" t="s">
        <v>130</v>
      </c>
      <c r="F12" s="107"/>
      <c r="G12" s="116"/>
      <c r="H12" s="117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38"/>
      <c r="B13" s="115" t="s">
        <v>131</v>
      </c>
      <c r="C13" s="110"/>
      <c r="D13" s="110" t="s">
        <v>130</v>
      </c>
      <c r="E13" s="110" t="s">
        <v>130</v>
      </c>
      <c r="F13" s="110" t="s">
        <v>130</v>
      </c>
      <c r="G13" s="118"/>
      <c r="H13" s="11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4.75" customHeight="1">
      <c r="A14" s="38"/>
      <c r="B14" s="119" t="s">
        <v>40</v>
      </c>
      <c r="C14" s="77" t="s">
        <v>132</v>
      </c>
      <c r="D14" s="77" t="s">
        <v>69</v>
      </c>
      <c r="E14" s="77" t="s">
        <v>69</v>
      </c>
      <c r="F14" s="77" t="s">
        <v>69</v>
      </c>
      <c r="G14" s="120"/>
      <c r="H14" s="120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38"/>
      <c r="B15" s="121"/>
      <c r="C15" s="121"/>
      <c r="D15" s="121"/>
      <c r="E15" s="121"/>
      <c r="F15" s="121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38"/>
      <c r="B16" s="121"/>
      <c r="C16" s="121"/>
      <c r="D16" s="121"/>
      <c r="E16" s="121"/>
      <c r="F16" s="121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38"/>
      <c r="B17" s="41" t="s">
        <v>133</v>
      </c>
      <c r="C17" s="39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38"/>
      <c r="B18" s="43" t="s">
        <v>134</v>
      </c>
      <c r="C18" s="39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 customHeight="1">
      <c r="A19" s="38"/>
      <c r="B19" s="223" t="s">
        <v>135</v>
      </c>
      <c r="C19" s="197"/>
      <c r="D19" s="223" t="s">
        <v>136</v>
      </c>
      <c r="E19" s="196"/>
      <c r="F19" s="281"/>
      <c r="G19" s="223" t="s">
        <v>19</v>
      </c>
      <c r="H19" s="197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51" customHeight="1">
      <c r="A20" s="39"/>
      <c r="B20" s="277" t="s">
        <v>137</v>
      </c>
      <c r="C20" s="197"/>
      <c r="D20" s="277" t="s">
        <v>138</v>
      </c>
      <c r="E20" s="196"/>
      <c r="F20" s="196"/>
      <c r="G20" s="280"/>
      <c r="H20" s="197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>
      <c r="A21" s="38"/>
      <c r="B21" s="38"/>
      <c r="C21" s="39"/>
      <c r="D21" s="39"/>
      <c r="E21" s="39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9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38"/>
      <c r="B23" s="41" t="s">
        <v>139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38"/>
      <c r="B24" s="43" t="s">
        <v>140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39"/>
      <c r="B25" s="103" t="s">
        <v>113</v>
      </c>
      <c r="C25" s="223" t="s">
        <v>141</v>
      </c>
      <c r="D25" s="196"/>
      <c r="E25" s="196"/>
      <c r="F25" s="197"/>
      <c r="G25" s="266" t="s">
        <v>19</v>
      </c>
      <c r="H25" s="197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>
      <c r="A26" s="38"/>
      <c r="B26" s="70" t="s">
        <v>142</v>
      </c>
      <c r="C26" s="273" t="s">
        <v>143</v>
      </c>
      <c r="D26" s="196"/>
      <c r="E26" s="196"/>
      <c r="F26" s="197"/>
      <c r="G26" s="274" t="s">
        <v>144</v>
      </c>
      <c r="H26" s="197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38"/>
      <c r="B27" s="70" t="s">
        <v>145</v>
      </c>
      <c r="C27" s="277" t="s">
        <v>146</v>
      </c>
      <c r="D27" s="196"/>
      <c r="E27" s="196"/>
      <c r="F27" s="197"/>
      <c r="G27" s="278"/>
      <c r="H27" s="197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38"/>
      <c r="B28" s="70" t="s">
        <v>147</v>
      </c>
      <c r="C28" s="277" t="s">
        <v>148</v>
      </c>
      <c r="D28" s="196"/>
      <c r="E28" s="196"/>
      <c r="F28" s="197"/>
      <c r="G28" s="274"/>
      <c r="H28" s="197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122" t="s">
        <v>149</v>
      </c>
      <c r="C29" s="279" t="s">
        <v>150</v>
      </c>
      <c r="D29" s="196"/>
      <c r="E29" s="196"/>
      <c r="F29" s="197"/>
      <c r="G29" s="276"/>
      <c r="H29" s="197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38"/>
      <c r="B30" s="123" t="s">
        <v>151</v>
      </c>
      <c r="C30" s="275" t="s">
        <v>152</v>
      </c>
      <c r="D30" s="196"/>
      <c r="E30" s="196"/>
      <c r="F30" s="197"/>
      <c r="G30" s="276"/>
      <c r="H30" s="197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38"/>
      <c r="B31" s="122" t="s">
        <v>153</v>
      </c>
      <c r="C31" s="274" t="s">
        <v>154</v>
      </c>
      <c r="D31" s="196"/>
      <c r="E31" s="196"/>
      <c r="F31" s="197"/>
      <c r="G31" s="276"/>
      <c r="H31" s="197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38"/>
      <c r="B32" s="38"/>
      <c r="C32" s="39"/>
      <c r="D32" s="39"/>
      <c r="E32" s="39"/>
      <c r="F32" s="39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38"/>
      <c r="B33" s="38"/>
      <c r="C33" s="39"/>
      <c r="D33" s="39"/>
      <c r="E33" s="39"/>
      <c r="F33" s="39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38"/>
      <c r="B34" s="41"/>
      <c r="C34" s="39"/>
      <c r="D34" s="39"/>
      <c r="E34" s="39"/>
      <c r="F34" s="39"/>
      <c r="G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38"/>
      <c r="B35" s="85"/>
      <c r="C35" s="124"/>
      <c r="D35" s="39"/>
      <c r="E35" s="39"/>
      <c r="F35" s="39"/>
      <c r="G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38"/>
      <c r="B36" s="42"/>
      <c r="C36" s="39"/>
      <c r="D36" s="39"/>
      <c r="E36" s="39"/>
      <c r="F36" s="39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38"/>
      <c r="B37" s="38"/>
      <c r="C37" s="39"/>
      <c r="D37" s="39"/>
      <c r="E37" s="39"/>
      <c r="F37" s="39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38"/>
      <c r="B38" s="38"/>
      <c r="C38" s="124"/>
      <c r="D38" s="39"/>
      <c r="E38" s="39"/>
      <c r="F38" s="39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38"/>
      <c r="B39" s="38"/>
      <c r="C39" s="39"/>
      <c r="D39" s="39"/>
      <c r="E39" s="39"/>
      <c r="F39" s="39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38"/>
      <c r="B40" s="38"/>
      <c r="C40" s="39"/>
      <c r="D40" s="39"/>
      <c r="E40" s="39"/>
      <c r="F40" s="39"/>
      <c r="G40" s="39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38"/>
      <c r="B41" s="38"/>
      <c r="C41" s="39"/>
      <c r="D41" s="39"/>
      <c r="E41" s="39"/>
      <c r="F41" s="39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38"/>
      <c r="B42" s="38"/>
      <c r="C42" s="39"/>
      <c r="D42" s="39"/>
      <c r="E42" s="39"/>
      <c r="F42" s="39"/>
      <c r="G42" s="39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38"/>
      <c r="B43" s="38"/>
      <c r="C43" s="39"/>
      <c r="D43" s="39"/>
      <c r="E43" s="39"/>
      <c r="F43" s="39"/>
      <c r="G43" s="39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9"/>
      <c r="D44" s="39"/>
      <c r="E44" s="39"/>
      <c r="F44" s="39"/>
      <c r="G44" s="39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38"/>
      <c r="B45" s="38"/>
      <c r="C45" s="39"/>
      <c r="D45" s="39"/>
      <c r="E45" s="39"/>
      <c r="F45" s="39"/>
      <c r="G45" s="39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38"/>
      <c r="B46" s="38"/>
      <c r="C46" s="39"/>
      <c r="D46" s="39"/>
      <c r="E46" s="39"/>
      <c r="F46" s="39"/>
      <c r="G46" s="39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38"/>
      <c r="B47" s="38"/>
      <c r="C47" s="39"/>
      <c r="D47" s="39"/>
      <c r="E47" s="39"/>
      <c r="F47" s="39"/>
      <c r="G47" s="39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38"/>
      <c r="B48" s="38"/>
      <c r="C48" s="39"/>
      <c r="D48" s="39"/>
      <c r="E48" s="39"/>
      <c r="F48" s="39"/>
      <c r="G48" s="39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38"/>
      <c r="B49" s="38"/>
      <c r="C49" s="39"/>
      <c r="D49" s="39"/>
      <c r="E49" s="39"/>
      <c r="F49" s="39"/>
      <c r="G49" s="39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38"/>
      <c r="B50" s="38"/>
      <c r="C50" s="39"/>
      <c r="D50" s="39"/>
      <c r="E50" s="39"/>
      <c r="F50" s="39"/>
      <c r="G50" s="39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8"/>
      <c r="B51" s="38"/>
      <c r="C51" s="39"/>
      <c r="D51" s="39"/>
      <c r="E51" s="39"/>
      <c r="F51" s="39"/>
      <c r="G51" s="39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9"/>
      <c r="D52" s="39"/>
      <c r="E52" s="39"/>
      <c r="F52" s="39"/>
      <c r="G52" s="39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9"/>
      <c r="D53" s="39"/>
      <c r="E53" s="39"/>
      <c r="F53" s="39"/>
      <c r="G53" s="3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9"/>
      <c r="D54" s="39"/>
      <c r="E54" s="39"/>
      <c r="F54" s="39"/>
      <c r="G54" s="3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9"/>
      <c r="D55" s="39"/>
      <c r="E55" s="39"/>
      <c r="F55" s="39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9"/>
      <c r="D56" s="39"/>
      <c r="E56" s="39"/>
      <c r="F56" s="39"/>
      <c r="G56" s="39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9"/>
      <c r="D57" s="39"/>
      <c r="E57" s="39"/>
      <c r="F57" s="39"/>
      <c r="G57" s="39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9"/>
      <c r="D58" s="39"/>
      <c r="E58" s="39"/>
      <c r="F58" s="39"/>
      <c r="G58" s="39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9"/>
      <c r="D59" s="39"/>
      <c r="E59" s="39"/>
      <c r="F59" s="39"/>
      <c r="G59" s="39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9"/>
      <c r="D60" s="39"/>
      <c r="E60" s="39"/>
      <c r="F60" s="39"/>
      <c r="G60" s="39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9"/>
      <c r="D62" s="39"/>
      <c r="E62" s="39"/>
      <c r="F62" s="39"/>
      <c r="G62" s="39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9"/>
      <c r="D63" s="39"/>
      <c r="E63" s="39"/>
      <c r="F63" s="39"/>
      <c r="G63" s="39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9"/>
      <c r="D64" s="39"/>
      <c r="E64" s="39"/>
      <c r="F64" s="39"/>
      <c r="G64" s="39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9"/>
      <c r="D65" s="39"/>
      <c r="E65" s="39"/>
      <c r="F65" s="39"/>
      <c r="G65" s="39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9"/>
      <c r="D66" s="39"/>
      <c r="E66" s="39"/>
      <c r="F66" s="39"/>
      <c r="G66" s="39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9"/>
      <c r="D67" s="39"/>
      <c r="E67" s="39"/>
      <c r="F67" s="39"/>
      <c r="G67" s="39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9"/>
      <c r="D68" s="39"/>
      <c r="E68" s="39"/>
      <c r="F68" s="39"/>
      <c r="G68" s="39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9"/>
      <c r="D69" s="39"/>
      <c r="E69" s="39"/>
      <c r="F69" s="39"/>
      <c r="G69" s="39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9"/>
      <c r="D70" s="39"/>
      <c r="E70" s="39"/>
      <c r="F70" s="39"/>
      <c r="G70" s="39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9"/>
      <c r="D71" s="39"/>
      <c r="E71" s="39"/>
      <c r="F71" s="39"/>
      <c r="G71" s="39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9"/>
      <c r="D72" s="39"/>
      <c r="E72" s="39"/>
      <c r="F72" s="39"/>
      <c r="G72" s="39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9"/>
      <c r="D73" s="39"/>
      <c r="E73" s="39"/>
      <c r="F73" s="39"/>
      <c r="G73" s="39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9"/>
      <c r="D74" s="39"/>
      <c r="E74" s="39"/>
      <c r="F74" s="39"/>
      <c r="G74" s="39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9"/>
      <c r="D75" s="39"/>
      <c r="E75" s="39"/>
      <c r="F75" s="39"/>
      <c r="G75" s="39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9"/>
      <c r="D76" s="39"/>
      <c r="E76" s="39"/>
      <c r="F76" s="39"/>
      <c r="G76" s="39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9"/>
      <c r="D77" s="39"/>
      <c r="E77" s="39"/>
      <c r="F77" s="39"/>
      <c r="G77" s="39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9"/>
      <c r="D78" s="39"/>
      <c r="E78" s="39"/>
      <c r="F78" s="39"/>
      <c r="G78" s="39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9"/>
      <c r="D79" s="39"/>
      <c r="E79" s="39"/>
      <c r="F79" s="39"/>
      <c r="G79" s="39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9"/>
      <c r="D80" s="39"/>
      <c r="E80" s="39"/>
      <c r="F80" s="39"/>
      <c r="G80" s="3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9"/>
      <c r="D81" s="39"/>
      <c r="E81" s="39"/>
      <c r="F81" s="39"/>
      <c r="G81" s="3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9"/>
      <c r="D82" s="39"/>
      <c r="E82" s="39"/>
      <c r="F82" s="39"/>
      <c r="G82" s="39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9"/>
      <c r="D83" s="39"/>
      <c r="E83" s="39"/>
      <c r="F83" s="39"/>
      <c r="G83" s="39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9"/>
      <c r="D84" s="39"/>
      <c r="E84" s="39"/>
      <c r="F84" s="39"/>
      <c r="G84" s="39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9"/>
      <c r="D85" s="39"/>
      <c r="E85" s="39"/>
      <c r="F85" s="39"/>
      <c r="G85" s="39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9"/>
      <c r="D86" s="39"/>
      <c r="E86" s="39"/>
      <c r="F86" s="39"/>
      <c r="G86" s="39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9"/>
      <c r="D87" s="39"/>
      <c r="E87" s="39"/>
      <c r="F87" s="39"/>
      <c r="G87" s="39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9"/>
      <c r="D88" s="39"/>
      <c r="E88" s="39"/>
      <c r="F88" s="39"/>
      <c r="G88" s="39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9"/>
      <c r="D89" s="39"/>
      <c r="E89" s="39"/>
      <c r="F89" s="39"/>
      <c r="G89" s="39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9"/>
      <c r="D90" s="39"/>
      <c r="E90" s="39"/>
      <c r="F90" s="39"/>
      <c r="G90" s="39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9"/>
      <c r="D91" s="39"/>
      <c r="E91" s="39"/>
      <c r="F91" s="39"/>
      <c r="G91" s="39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9"/>
      <c r="D92" s="39"/>
      <c r="E92" s="39"/>
      <c r="F92" s="39"/>
      <c r="G92" s="39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9"/>
      <c r="D93" s="39"/>
      <c r="E93" s="39"/>
      <c r="F93" s="39"/>
      <c r="G93" s="39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9"/>
      <c r="D94" s="39"/>
      <c r="E94" s="39"/>
      <c r="F94" s="39"/>
      <c r="G94" s="39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9"/>
      <c r="D95" s="39"/>
      <c r="E95" s="39"/>
      <c r="F95" s="39"/>
      <c r="G95" s="39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9"/>
      <c r="D96" s="39"/>
      <c r="E96" s="39"/>
      <c r="F96" s="39"/>
      <c r="G96" s="39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9"/>
      <c r="D97" s="39"/>
      <c r="E97" s="39"/>
      <c r="F97" s="39"/>
      <c r="G97" s="39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9"/>
      <c r="D98" s="39"/>
      <c r="E98" s="39"/>
      <c r="F98" s="39"/>
      <c r="G98" s="39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9"/>
      <c r="D99" s="39"/>
      <c r="E99" s="39"/>
      <c r="F99" s="39"/>
      <c r="G99" s="39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9"/>
      <c r="D100" s="39"/>
      <c r="E100" s="39"/>
      <c r="F100" s="39"/>
      <c r="G100" s="39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9"/>
      <c r="D101" s="39"/>
      <c r="E101" s="39"/>
      <c r="F101" s="39"/>
      <c r="G101" s="39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9"/>
      <c r="D102" s="39"/>
      <c r="E102" s="39"/>
      <c r="F102" s="39"/>
      <c r="G102" s="39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9"/>
      <c r="D103" s="39"/>
      <c r="E103" s="39"/>
      <c r="F103" s="39"/>
      <c r="G103" s="3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9"/>
      <c r="D104" s="39"/>
      <c r="E104" s="39"/>
      <c r="F104" s="39"/>
      <c r="G104" s="3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9"/>
      <c r="D105" s="39"/>
      <c r="E105" s="39"/>
      <c r="F105" s="39"/>
      <c r="G105" s="39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9"/>
      <c r="D106" s="39"/>
      <c r="E106" s="39"/>
      <c r="F106" s="39"/>
      <c r="G106" s="39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9"/>
      <c r="D107" s="39"/>
      <c r="E107" s="39"/>
      <c r="F107" s="39"/>
      <c r="G107" s="39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9"/>
      <c r="D108" s="39"/>
      <c r="E108" s="39"/>
      <c r="F108" s="39"/>
      <c r="G108" s="39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9"/>
      <c r="D109" s="39"/>
      <c r="E109" s="39"/>
      <c r="F109" s="39"/>
      <c r="G109" s="39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9"/>
      <c r="D110" s="39"/>
      <c r="E110" s="39"/>
      <c r="F110" s="39"/>
      <c r="G110" s="39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9"/>
      <c r="D111" s="39"/>
      <c r="E111" s="39"/>
      <c r="F111" s="39"/>
      <c r="G111" s="39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9"/>
      <c r="D112" s="39"/>
      <c r="E112" s="39"/>
      <c r="F112" s="39"/>
      <c r="G112" s="39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9"/>
      <c r="D113" s="39"/>
      <c r="E113" s="39"/>
      <c r="F113" s="39"/>
      <c r="G113" s="39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9"/>
      <c r="D114" s="39"/>
      <c r="E114" s="39"/>
      <c r="F114" s="39"/>
      <c r="G114" s="39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9"/>
      <c r="D115" s="39"/>
      <c r="E115" s="39"/>
      <c r="F115" s="39"/>
      <c r="G115" s="39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9"/>
      <c r="D116" s="39"/>
      <c r="E116" s="39"/>
      <c r="F116" s="39"/>
      <c r="G116" s="39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9"/>
      <c r="D117" s="39"/>
      <c r="E117" s="39"/>
      <c r="F117" s="39"/>
      <c r="G117" s="39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9"/>
      <c r="D118" s="39"/>
      <c r="E118" s="39"/>
      <c r="F118" s="39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9"/>
      <c r="D119" s="39"/>
      <c r="E119" s="39"/>
      <c r="F119" s="39"/>
      <c r="G119" s="39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9"/>
      <c r="D120" s="39"/>
      <c r="E120" s="39"/>
      <c r="F120" s="39"/>
      <c r="G120" s="39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9"/>
      <c r="D121" s="39"/>
      <c r="E121" s="39"/>
      <c r="F121" s="39"/>
      <c r="G121" s="39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9"/>
      <c r="D122" s="39"/>
      <c r="E122" s="39"/>
      <c r="F122" s="39"/>
      <c r="G122" s="3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9"/>
      <c r="D123" s="39"/>
      <c r="E123" s="39"/>
      <c r="F123" s="39"/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9"/>
      <c r="D124" s="39"/>
      <c r="E124" s="39"/>
      <c r="F124" s="39"/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9"/>
      <c r="D125" s="39"/>
      <c r="E125" s="39"/>
      <c r="F125" s="39"/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9"/>
      <c r="D126" s="39"/>
      <c r="E126" s="39"/>
      <c r="F126" s="39"/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9"/>
      <c r="D127" s="39"/>
      <c r="E127" s="39"/>
      <c r="F127" s="39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9"/>
      <c r="D128" s="39"/>
      <c r="E128" s="39"/>
      <c r="F128" s="39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9"/>
      <c r="D129" s="39"/>
      <c r="E129" s="39"/>
      <c r="F129" s="39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9"/>
      <c r="D130" s="39"/>
      <c r="E130" s="39"/>
      <c r="F130" s="39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9"/>
      <c r="D131" s="39"/>
      <c r="E131" s="39"/>
      <c r="F131" s="39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9"/>
      <c r="D132" s="39"/>
      <c r="E132" s="39"/>
      <c r="F132" s="39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9"/>
      <c r="D133" s="39"/>
      <c r="E133" s="39"/>
      <c r="F133" s="39"/>
      <c r="G133" s="39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9"/>
      <c r="D134" s="39"/>
      <c r="E134" s="39"/>
      <c r="F134" s="39"/>
      <c r="G134" s="39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9"/>
      <c r="D135" s="39"/>
      <c r="E135" s="39"/>
      <c r="F135" s="39"/>
      <c r="G135" s="39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9"/>
      <c r="D136" s="39"/>
      <c r="E136" s="39"/>
      <c r="F136" s="39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9"/>
      <c r="D137" s="39"/>
      <c r="E137" s="39"/>
      <c r="F137" s="39"/>
      <c r="G137" s="39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9"/>
      <c r="D138" s="39"/>
      <c r="E138" s="39"/>
      <c r="F138" s="39"/>
      <c r="G138" s="39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9"/>
      <c r="D139" s="39"/>
      <c r="E139" s="39"/>
      <c r="F139" s="39"/>
      <c r="G139" s="39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9"/>
      <c r="D140" s="39"/>
      <c r="E140" s="39"/>
      <c r="F140" s="39"/>
      <c r="G140" s="39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9"/>
      <c r="D141" s="39"/>
      <c r="E141" s="39"/>
      <c r="F141" s="39"/>
      <c r="G141" s="39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9"/>
      <c r="D142" s="39"/>
      <c r="E142" s="39"/>
      <c r="F142" s="39"/>
      <c r="G142" s="39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9"/>
      <c r="D143" s="39"/>
      <c r="E143" s="39"/>
      <c r="F143" s="39"/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9"/>
      <c r="D144" s="39"/>
      <c r="E144" s="39"/>
      <c r="F144" s="39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9"/>
      <c r="D145" s="39"/>
      <c r="E145" s="39"/>
      <c r="F145" s="39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9"/>
      <c r="D146" s="39"/>
      <c r="E146" s="39"/>
      <c r="F146" s="39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9"/>
      <c r="D147" s="39"/>
      <c r="E147" s="39"/>
      <c r="F147" s="39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9"/>
      <c r="D148" s="39"/>
      <c r="E148" s="39"/>
      <c r="F148" s="39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9"/>
      <c r="D149" s="39"/>
      <c r="E149" s="39"/>
      <c r="F149" s="39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9"/>
      <c r="D150" s="39"/>
      <c r="E150" s="39"/>
      <c r="F150" s="39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9"/>
      <c r="D151" s="39"/>
      <c r="E151" s="39"/>
      <c r="F151" s="39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9"/>
      <c r="D152" s="39"/>
      <c r="E152" s="39"/>
      <c r="F152" s="39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9"/>
      <c r="D153" s="39"/>
      <c r="E153" s="39"/>
      <c r="F153" s="39"/>
      <c r="G153" s="39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9"/>
      <c r="D154" s="39"/>
      <c r="E154" s="39"/>
      <c r="F154" s="39"/>
      <c r="G154" s="39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9"/>
      <c r="D155" s="39"/>
      <c r="E155" s="39"/>
      <c r="F155" s="39"/>
      <c r="G155" s="39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9"/>
      <c r="D156" s="39"/>
      <c r="E156" s="39"/>
      <c r="F156" s="39"/>
      <c r="G156" s="39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9"/>
      <c r="D157" s="39"/>
      <c r="E157" s="39"/>
      <c r="F157" s="39"/>
      <c r="G157" s="39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9"/>
      <c r="D158" s="39"/>
      <c r="E158" s="39"/>
      <c r="F158" s="39"/>
      <c r="G158" s="39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9"/>
      <c r="D159" s="39"/>
      <c r="E159" s="39"/>
      <c r="F159" s="39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9"/>
      <c r="D160" s="39"/>
      <c r="E160" s="39"/>
      <c r="F160" s="39"/>
      <c r="G160" s="39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9"/>
      <c r="D161" s="39"/>
      <c r="E161" s="39"/>
      <c r="F161" s="39"/>
      <c r="G161" s="39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9"/>
      <c r="D162" s="39"/>
      <c r="E162" s="39"/>
      <c r="F162" s="39"/>
      <c r="G162" s="39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9"/>
      <c r="D163" s="39"/>
      <c r="E163" s="39"/>
      <c r="F163" s="39"/>
      <c r="G163" s="39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9"/>
      <c r="D164" s="39"/>
      <c r="E164" s="39"/>
      <c r="F164" s="39"/>
      <c r="G164" s="39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9"/>
      <c r="D165" s="39"/>
      <c r="E165" s="39"/>
      <c r="F165" s="39"/>
      <c r="G165" s="39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9"/>
      <c r="D166" s="39"/>
      <c r="E166" s="39"/>
      <c r="F166" s="39"/>
      <c r="G166" s="39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9"/>
      <c r="D167" s="39"/>
      <c r="E167" s="39"/>
      <c r="F167" s="39"/>
      <c r="G167" s="39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9"/>
      <c r="D168" s="39"/>
      <c r="E168" s="39"/>
      <c r="F168" s="39"/>
      <c r="G168" s="39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9"/>
      <c r="D169" s="39"/>
      <c r="E169" s="39"/>
      <c r="F169" s="39"/>
      <c r="G169" s="39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9"/>
      <c r="D170" s="39"/>
      <c r="E170" s="39"/>
      <c r="F170" s="39"/>
      <c r="G170" s="39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9"/>
      <c r="D171" s="39"/>
      <c r="E171" s="39"/>
      <c r="F171" s="39"/>
      <c r="G171" s="39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9"/>
      <c r="D172" s="39"/>
      <c r="E172" s="39"/>
      <c r="F172" s="39"/>
      <c r="G172" s="39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9"/>
      <c r="D173" s="39"/>
      <c r="E173" s="39"/>
      <c r="F173" s="39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9"/>
      <c r="D174" s="39"/>
      <c r="E174" s="39"/>
      <c r="F174" s="39"/>
      <c r="G174" s="39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9"/>
      <c r="D175" s="39"/>
      <c r="E175" s="39"/>
      <c r="F175" s="39"/>
      <c r="G175" s="39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9"/>
      <c r="D176" s="39"/>
      <c r="E176" s="39"/>
      <c r="F176" s="39"/>
      <c r="G176" s="39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9"/>
      <c r="D177" s="39"/>
      <c r="E177" s="39"/>
      <c r="F177" s="39"/>
      <c r="G177" s="39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9"/>
      <c r="D178" s="39"/>
      <c r="E178" s="39"/>
      <c r="F178" s="39"/>
      <c r="G178" s="39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9"/>
      <c r="D179" s="39"/>
      <c r="E179" s="39"/>
      <c r="F179" s="39"/>
      <c r="G179" s="39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9"/>
      <c r="D180" s="39"/>
      <c r="E180" s="39"/>
      <c r="F180" s="39"/>
      <c r="G180" s="39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9"/>
      <c r="D181" s="39"/>
      <c r="E181" s="39"/>
      <c r="F181" s="39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9"/>
      <c r="D182" s="39"/>
      <c r="E182" s="39"/>
      <c r="F182" s="39"/>
      <c r="G182" s="39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9"/>
      <c r="D183" s="39"/>
      <c r="E183" s="39"/>
      <c r="F183" s="39"/>
      <c r="G183" s="39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9"/>
      <c r="D184" s="39"/>
      <c r="E184" s="39"/>
      <c r="F184" s="39"/>
      <c r="G184" s="39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9"/>
      <c r="D185" s="39"/>
      <c r="E185" s="39"/>
      <c r="F185" s="39"/>
      <c r="G185" s="39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9"/>
      <c r="D186" s="39"/>
      <c r="E186" s="39"/>
      <c r="F186" s="39"/>
      <c r="G186" s="39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9"/>
      <c r="D187" s="39"/>
      <c r="E187" s="39"/>
      <c r="F187" s="39"/>
      <c r="G187" s="39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9"/>
      <c r="D188" s="39"/>
      <c r="E188" s="39"/>
      <c r="F188" s="39"/>
      <c r="G188" s="39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9"/>
      <c r="D189" s="39"/>
      <c r="E189" s="39"/>
      <c r="F189" s="39"/>
      <c r="G189" s="39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9"/>
      <c r="D190" s="39"/>
      <c r="E190" s="39"/>
      <c r="F190" s="39"/>
      <c r="G190" s="39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9"/>
      <c r="D191" s="39"/>
      <c r="E191" s="39"/>
      <c r="F191" s="39"/>
      <c r="G191" s="39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9"/>
      <c r="D192" s="39"/>
      <c r="E192" s="39"/>
      <c r="F192" s="39"/>
      <c r="G192" s="39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9"/>
      <c r="D193" s="39"/>
      <c r="E193" s="39"/>
      <c r="F193" s="39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9"/>
      <c r="D194" s="39"/>
      <c r="E194" s="39"/>
      <c r="F194" s="39"/>
      <c r="G194" s="39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9"/>
      <c r="D195" s="39"/>
      <c r="E195" s="39"/>
      <c r="F195" s="39"/>
      <c r="G195" s="39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9"/>
      <c r="D196" s="39"/>
      <c r="E196" s="39"/>
      <c r="F196" s="39"/>
      <c r="G196" s="39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9"/>
      <c r="D197" s="39"/>
      <c r="E197" s="39"/>
      <c r="F197" s="39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9"/>
      <c r="D198" s="39"/>
      <c r="E198" s="39"/>
      <c r="F198" s="39"/>
      <c r="G198" s="39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9"/>
      <c r="D199" s="39"/>
      <c r="E199" s="39"/>
      <c r="F199" s="39"/>
      <c r="G199" s="39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9"/>
      <c r="D200" s="39"/>
      <c r="E200" s="39"/>
      <c r="F200" s="39"/>
      <c r="G200" s="39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9"/>
      <c r="D201" s="39"/>
      <c r="E201" s="39"/>
      <c r="F201" s="39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9"/>
      <c r="D202" s="39"/>
      <c r="E202" s="39"/>
      <c r="F202" s="39"/>
      <c r="G202" s="39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9"/>
      <c r="D203" s="39"/>
      <c r="E203" s="39"/>
      <c r="F203" s="39"/>
      <c r="G203" s="39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9"/>
      <c r="D204" s="39"/>
      <c r="E204" s="39"/>
      <c r="F204" s="39"/>
      <c r="G204" s="39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9"/>
      <c r="D205" s="39"/>
      <c r="E205" s="39"/>
      <c r="F205" s="39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9"/>
      <c r="D206" s="39"/>
      <c r="E206" s="39"/>
      <c r="F206" s="39"/>
      <c r="G206" s="39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9"/>
      <c r="D207" s="39"/>
      <c r="E207" s="39"/>
      <c r="F207" s="39"/>
      <c r="G207" s="39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9"/>
      <c r="D208" s="39"/>
      <c r="E208" s="39"/>
      <c r="F208" s="39"/>
      <c r="G208" s="39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9"/>
      <c r="D209" s="39"/>
      <c r="E209" s="39"/>
      <c r="F209" s="39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9"/>
      <c r="D210" s="39"/>
      <c r="E210" s="39"/>
      <c r="F210" s="39"/>
      <c r="G210" s="39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9"/>
      <c r="D211" s="39"/>
      <c r="E211" s="39"/>
      <c r="F211" s="39"/>
      <c r="G211" s="39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9"/>
      <c r="D212" s="39"/>
      <c r="E212" s="39"/>
      <c r="F212" s="39"/>
      <c r="G212" s="39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9"/>
      <c r="D213" s="39"/>
      <c r="E213" s="39"/>
      <c r="F213" s="39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9"/>
      <c r="D214" s="39"/>
      <c r="E214" s="39"/>
      <c r="F214" s="39"/>
      <c r="G214" s="39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9"/>
      <c r="D215" s="39"/>
      <c r="E215" s="39"/>
      <c r="F215" s="39"/>
      <c r="G215" s="39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9"/>
      <c r="D216" s="39"/>
      <c r="E216" s="39"/>
      <c r="F216" s="39"/>
      <c r="G216" s="39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9"/>
      <c r="D217" s="39"/>
      <c r="E217" s="39"/>
      <c r="F217" s="39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9"/>
      <c r="D218" s="39"/>
      <c r="E218" s="39"/>
      <c r="F218" s="39"/>
      <c r="G218" s="39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9"/>
      <c r="D219" s="39"/>
      <c r="E219" s="39"/>
      <c r="F219" s="39"/>
      <c r="G219" s="39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9"/>
      <c r="D220" s="39"/>
      <c r="E220" s="39"/>
      <c r="F220" s="39"/>
      <c r="G220" s="39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9"/>
      <c r="D221" s="39"/>
      <c r="E221" s="39"/>
      <c r="F221" s="39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9"/>
      <c r="D222" s="39"/>
      <c r="E222" s="39"/>
      <c r="F222" s="39"/>
      <c r="G222" s="39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9"/>
      <c r="D223" s="39"/>
      <c r="E223" s="39"/>
      <c r="F223" s="39"/>
      <c r="G223" s="39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9"/>
      <c r="D224" s="39"/>
      <c r="E224" s="39"/>
      <c r="F224" s="39"/>
      <c r="G224" s="39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9"/>
      <c r="D225" s="39"/>
      <c r="E225" s="39"/>
      <c r="F225" s="39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9"/>
      <c r="D226" s="39"/>
      <c r="E226" s="39"/>
      <c r="F226" s="39"/>
      <c r="G226" s="39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9"/>
      <c r="D227" s="39"/>
      <c r="E227" s="39"/>
      <c r="F227" s="39"/>
      <c r="G227" s="39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9"/>
      <c r="D228" s="39"/>
      <c r="E228" s="39"/>
      <c r="F228" s="39"/>
      <c r="G228" s="39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9"/>
      <c r="D229" s="39"/>
      <c r="E229" s="39"/>
      <c r="F229" s="39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9"/>
      <c r="D230" s="39"/>
      <c r="E230" s="39"/>
      <c r="F230" s="39"/>
      <c r="G230" s="39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9"/>
      <c r="D231" s="39"/>
      <c r="E231" s="39"/>
      <c r="F231" s="39"/>
      <c r="G231" s="39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91"/>
  <sheetViews>
    <sheetView workbookViewId="0">
      <selection activeCell="B7" sqref="B7"/>
    </sheetView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30" customHeight="1">
      <c r="A2" s="38"/>
      <c r="B2" s="38"/>
      <c r="C2" s="84" t="s">
        <v>28</v>
      </c>
      <c r="D2" s="84"/>
      <c r="E2" s="84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2.75" customHeight="1">
      <c r="A3" s="44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2.75" customHeight="1">
      <c r="A4" s="41" t="s">
        <v>155</v>
      </c>
      <c r="B4" s="38"/>
      <c r="C4" s="38"/>
      <c r="D4" s="125"/>
      <c r="E4" s="125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2.75" customHeight="1">
      <c r="A5" s="43" t="s">
        <v>156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2.75" customHeight="1">
      <c r="A6" s="126" t="s">
        <v>39</v>
      </c>
      <c r="B6" s="127" t="s">
        <v>157</v>
      </c>
      <c r="C6" s="128" t="s">
        <v>158</v>
      </c>
      <c r="D6" s="223" t="s">
        <v>159</v>
      </c>
      <c r="E6" s="196"/>
      <c r="F6" s="196"/>
      <c r="G6" s="196"/>
      <c r="H6" s="196"/>
      <c r="I6" s="196"/>
      <c r="J6" s="197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3.2">
      <c r="A7" s="129">
        <f t="shared" ref="A7" si="0">ROW()-6</f>
        <v>1</v>
      </c>
      <c r="B7" s="130" t="str">
        <f>Appendix!C48</f>
        <v>Mai Thị Thu Trang</v>
      </c>
      <c r="C7" s="59" t="s">
        <v>160</v>
      </c>
      <c r="D7" s="295" t="s">
        <v>161</v>
      </c>
      <c r="E7" s="226"/>
      <c r="F7" s="226"/>
      <c r="G7" s="226"/>
      <c r="H7" s="226"/>
      <c r="I7" s="226"/>
      <c r="J7" s="291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ht="12.75" customHeight="1">
      <c r="A8" s="62"/>
      <c r="B8" s="131"/>
      <c r="C8" s="132"/>
      <c r="D8" s="133"/>
      <c r="E8" s="13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ht="12.75" customHeight="1">
      <c r="A9" s="41" t="s">
        <v>28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12.75" customHeight="1">
      <c r="A10" s="43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12.75" customHeight="1">
      <c r="A11" s="101" t="s">
        <v>39</v>
      </c>
      <c r="B11" s="101" t="s">
        <v>162</v>
      </c>
      <c r="C11" s="86" t="s">
        <v>117</v>
      </c>
      <c r="D11" s="223" t="s">
        <v>118</v>
      </c>
      <c r="E11" s="197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12" customHeight="1">
      <c r="A12" s="95">
        <v>1</v>
      </c>
      <c r="B12" s="134" t="s">
        <v>66</v>
      </c>
      <c r="C12" s="135">
        <v>45593</v>
      </c>
      <c r="D12" s="292">
        <v>45594</v>
      </c>
      <c r="E12" s="293"/>
      <c r="F12" s="38"/>
      <c r="G12" s="38"/>
      <c r="H12" s="38"/>
      <c r="I12" s="38"/>
      <c r="J12" s="38"/>
      <c r="K12" s="38"/>
      <c r="L12" s="136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2.75" customHeight="1">
      <c r="A13" s="96">
        <v>2</v>
      </c>
      <c r="B13" s="137" t="s">
        <v>68</v>
      </c>
      <c r="C13" s="138">
        <v>45594</v>
      </c>
      <c r="D13" s="294">
        <v>45595</v>
      </c>
      <c r="E13" s="26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2.75" customHeight="1">
      <c r="A14" s="96">
        <v>3</v>
      </c>
      <c r="B14" s="137" t="s">
        <v>163</v>
      </c>
      <c r="C14" s="138">
        <v>45595</v>
      </c>
      <c r="D14" s="294">
        <v>45596</v>
      </c>
      <c r="E14" s="262"/>
      <c r="F14" s="38"/>
      <c r="G14" s="38"/>
      <c r="H14" s="38"/>
      <c r="I14" s="38"/>
      <c r="J14" s="38"/>
      <c r="K14" s="38"/>
      <c r="L14" s="136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2.75" customHeight="1">
      <c r="A15" s="139">
        <v>4</v>
      </c>
      <c r="B15" s="140" t="s">
        <v>164</v>
      </c>
      <c r="C15" s="141">
        <v>45596</v>
      </c>
      <c r="D15" s="294">
        <v>45597</v>
      </c>
      <c r="E15" s="262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2.75" customHeight="1">
      <c r="A16" s="142">
        <v>5</v>
      </c>
      <c r="B16" s="143" t="s">
        <v>165</v>
      </c>
      <c r="C16" s="138">
        <v>45597</v>
      </c>
      <c r="D16" s="294">
        <v>45598</v>
      </c>
      <c r="E16" s="262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2.75" customHeight="1">
      <c r="A17" s="144">
        <v>6</v>
      </c>
      <c r="B17" s="145" t="s">
        <v>166</v>
      </c>
      <c r="C17" s="146">
        <v>45598</v>
      </c>
      <c r="D17" s="290">
        <v>45599</v>
      </c>
      <c r="E17" s="263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2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2.75" customHeight="1">
      <c r="A19" s="147"/>
      <c r="B19" s="101" t="s">
        <v>167</v>
      </c>
      <c r="C19" s="148" t="s">
        <v>168</v>
      </c>
      <c r="D19" s="86" t="s">
        <v>169</v>
      </c>
      <c r="E19" s="149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2.75" customHeight="1">
      <c r="A20" s="38"/>
      <c r="B20" s="150" t="s">
        <v>66</v>
      </c>
      <c r="C20" s="151">
        <f>INT(C12)-INT($C$12)</f>
        <v>0</v>
      </c>
      <c r="D20" s="151">
        <f t="shared" ref="D20:D24" si="1">(INT(D12)-INT($C$12))-(INT(C12)-INT($C$12))</f>
        <v>1</v>
      </c>
      <c r="E20" s="38"/>
      <c r="F20" s="38"/>
      <c r="G20" s="38"/>
      <c r="H20" s="38"/>
      <c r="I20" s="38"/>
      <c r="J20" s="38"/>
      <c r="K20" s="38"/>
      <c r="L20" s="38"/>
      <c r="M20" s="152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2.75" customHeight="1">
      <c r="A21" s="38"/>
      <c r="B21" s="150" t="s">
        <v>68</v>
      </c>
      <c r="C21" s="151">
        <f>INT(C13)-INT($C$12)-1</f>
        <v>0</v>
      </c>
      <c r="D21" s="151">
        <f t="shared" si="1"/>
        <v>1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2.75" customHeight="1">
      <c r="A22" s="38"/>
      <c r="B22" s="150" t="s">
        <v>163</v>
      </c>
      <c r="C22" s="151">
        <f>INT(C14)-INT($C$12)-2</f>
        <v>0</v>
      </c>
      <c r="D22" s="151">
        <f t="shared" si="1"/>
        <v>1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2.75" customHeight="1">
      <c r="A23" s="38"/>
      <c r="B23" s="150" t="s">
        <v>164</v>
      </c>
      <c r="C23" s="151">
        <f>INT(C15)-INT($C$12)-3</f>
        <v>0</v>
      </c>
      <c r="D23" s="151">
        <f t="shared" si="1"/>
        <v>1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2.75" customHeight="1">
      <c r="A24" s="38"/>
      <c r="B24" s="150" t="s">
        <v>165</v>
      </c>
      <c r="C24" s="151">
        <f>INT(C16)-INT($C$12)-4</f>
        <v>0</v>
      </c>
      <c r="D24" s="151">
        <f t="shared" si="1"/>
        <v>1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2.75" customHeight="1">
      <c r="A25" s="38"/>
      <c r="B25" s="150" t="s">
        <v>166</v>
      </c>
      <c r="C25" s="151">
        <f>INT(C17)-INT($C$12)-5</f>
        <v>0</v>
      </c>
      <c r="D25" s="151">
        <f>(INT(D17)-INT($C$12))-(INT(C17)-INT($C$12))+1</f>
        <v>2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2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5" customHeight="1">
      <c r="A27" s="41" t="s">
        <v>170</v>
      </c>
      <c r="B27" s="41"/>
      <c r="C27" s="38"/>
      <c r="D27" s="38"/>
      <c r="E27" s="38"/>
      <c r="F27" s="43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2.75" customHeight="1">
      <c r="A28" s="38"/>
      <c r="B28" s="186" t="str">
        <f>HYPERLINK("#'Detail Schedule'!A1", "Link")</f>
        <v>Link</v>
      </c>
      <c r="C28" s="38"/>
      <c r="D28" s="154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2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2.75" customHeight="1">
      <c r="A30" s="38"/>
      <c r="B30" s="153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2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2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2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2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2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2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2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2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2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2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2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2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2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2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2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2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2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2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2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2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9">
    <mergeCell ref="D6:J6"/>
    <mergeCell ref="D7:J7"/>
    <mergeCell ref="D14:E14"/>
    <mergeCell ref="D15:E15"/>
    <mergeCell ref="D16:E16"/>
    <mergeCell ref="D17:E17"/>
    <mergeCell ref="D11:E11"/>
    <mergeCell ref="D12:E12"/>
    <mergeCell ref="D13:E13"/>
  </mergeCell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97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A2"/>
    </sheetView>
  </sheetViews>
  <sheetFormatPr defaultColWidth="14.42578125" defaultRowHeight="15" customHeight="1" outlineLevelRow="1"/>
  <cols>
    <col min="1" max="1" width="8.5703125" customWidth="1"/>
    <col min="2" max="2" width="41.85546875" customWidth="1"/>
    <col min="3" max="3" width="21.85546875" customWidth="1"/>
    <col min="4" max="4" width="2.85546875" customWidth="1"/>
    <col min="5" max="13" width="3.85546875" bestFit="1" customWidth="1"/>
    <col min="14" max="14" width="3.5703125" customWidth="1"/>
    <col min="15" max="17" width="3.85546875" bestFit="1" customWidth="1"/>
    <col min="18" max="18" width="3.5703125" customWidth="1"/>
    <col min="19" max="22" width="3.85546875" bestFit="1" customWidth="1"/>
    <col min="23" max="23" width="3.85546875" customWidth="1"/>
    <col min="24" max="26" width="3.85546875" bestFit="1" customWidth="1"/>
  </cols>
  <sheetData>
    <row r="1" spans="1:29" ht="12.75" customHeight="1">
      <c r="A1" s="297" t="s">
        <v>39</v>
      </c>
      <c r="B1" s="299" t="s">
        <v>162</v>
      </c>
      <c r="C1" s="301" t="s">
        <v>159</v>
      </c>
      <c r="D1" s="303" t="s">
        <v>171</v>
      </c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5"/>
      <c r="AB1" s="38"/>
      <c r="AC1" s="38"/>
    </row>
    <row r="2" spans="1:29" ht="12" customHeight="1">
      <c r="A2" s="298"/>
      <c r="B2" s="300"/>
      <c r="C2" s="302"/>
      <c r="D2" s="38">
        <v>9</v>
      </c>
      <c r="E2" s="38">
        <v>10</v>
      </c>
      <c r="F2" s="38">
        <v>11</v>
      </c>
      <c r="G2" s="38">
        <v>12</v>
      </c>
      <c r="H2" s="38">
        <v>13</v>
      </c>
      <c r="I2" s="38">
        <v>14</v>
      </c>
      <c r="J2" s="38">
        <v>15</v>
      </c>
      <c r="K2" s="38">
        <v>16</v>
      </c>
      <c r="L2" s="38">
        <v>17</v>
      </c>
      <c r="M2" s="38">
        <v>18</v>
      </c>
      <c r="N2" s="38">
        <v>19</v>
      </c>
      <c r="O2" s="38">
        <v>20</v>
      </c>
      <c r="P2" s="38">
        <v>21</v>
      </c>
      <c r="Q2" s="38">
        <v>22</v>
      </c>
      <c r="R2" s="38">
        <v>23</v>
      </c>
      <c r="S2" s="38">
        <v>24</v>
      </c>
      <c r="T2" s="38">
        <v>25</v>
      </c>
      <c r="U2" s="38">
        <v>26</v>
      </c>
      <c r="V2" s="38">
        <v>27</v>
      </c>
      <c r="W2" s="38">
        <v>28</v>
      </c>
      <c r="X2" s="38">
        <v>29</v>
      </c>
      <c r="Y2" s="38">
        <v>30</v>
      </c>
      <c r="Z2" s="38">
        <v>31</v>
      </c>
      <c r="AB2" s="38"/>
      <c r="AC2" s="38"/>
    </row>
    <row r="3" spans="1:29" ht="14.25" customHeight="1">
      <c r="A3" s="155">
        <v>1</v>
      </c>
      <c r="B3" s="156" t="s">
        <v>66</v>
      </c>
      <c r="C3" s="150" t="s">
        <v>172</v>
      </c>
      <c r="D3" s="296"/>
      <c r="E3" s="212"/>
      <c r="F3" s="212"/>
      <c r="G3" s="212"/>
      <c r="H3" s="191"/>
      <c r="I3" s="38"/>
      <c r="J3" s="38"/>
      <c r="K3" s="38"/>
      <c r="L3" s="38"/>
      <c r="M3" s="38"/>
      <c r="N3" s="38"/>
      <c r="O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12.75" customHeight="1">
      <c r="A4" s="155">
        <v>2</v>
      </c>
      <c r="B4" s="156" t="s">
        <v>68</v>
      </c>
      <c r="C4" s="157"/>
      <c r="D4" s="38"/>
      <c r="E4" s="38"/>
      <c r="F4" s="38"/>
      <c r="G4" s="38"/>
      <c r="H4" s="38"/>
      <c r="I4" s="296"/>
      <c r="J4" s="191"/>
      <c r="K4" s="38"/>
      <c r="L4" s="38"/>
      <c r="M4" s="38"/>
      <c r="N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29" ht="12.75" customHeight="1" outlineLevel="1">
      <c r="A5" s="158">
        <v>43467</v>
      </c>
      <c r="B5" s="159" t="s">
        <v>180</v>
      </c>
      <c r="C5" s="150" t="s">
        <v>189</v>
      </c>
      <c r="D5" s="38"/>
      <c r="E5" s="38"/>
      <c r="F5" s="38"/>
      <c r="G5" s="38"/>
      <c r="H5" s="38"/>
      <c r="I5" s="160"/>
      <c r="J5" s="38"/>
      <c r="K5" s="38"/>
      <c r="L5" s="38"/>
      <c r="M5" s="38"/>
      <c r="N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 spans="1:29" ht="12.75" customHeight="1" outlineLevel="1">
      <c r="A6" s="158">
        <v>43498</v>
      </c>
      <c r="B6" s="159" t="s">
        <v>181</v>
      </c>
      <c r="C6" s="150" t="s">
        <v>189</v>
      </c>
      <c r="D6" s="38"/>
      <c r="E6" s="38"/>
      <c r="F6" s="38"/>
      <c r="G6" s="38"/>
      <c r="H6" s="38"/>
      <c r="I6" s="160"/>
      <c r="J6" s="38"/>
      <c r="K6" s="38"/>
      <c r="L6" s="38"/>
      <c r="M6" s="38"/>
      <c r="N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 spans="1:29" ht="12.75" customHeight="1" outlineLevel="1">
      <c r="A7" s="158">
        <v>43526</v>
      </c>
      <c r="B7" s="159" t="s">
        <v>182</v>
      </c>
      <c r="C7" s="150" t="s">
        <v>189</v>
      </c>
      <c r="D7" s="38"/>
      <c r="E7" s="38"/>
      <c r="F7" s="38"/>
      <c r="G7" s="38"/>
      <c r="H7" s="38"/>
      <c r="I7" s="160"/>
      <c r="J7" s="38"/>
      <c r="K7" s="38"/>
      <c r="L7" s="38"/>
      <c r="M7" s="38"/>
      <c r="N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spans="1:29" ht="12.75" customHeight="1" outlineLevel="1">
      <c r="A8" s="158">
        <v>43557</v>
      </c>
      <c r="B8" s="159" t="s">
        <v>183</v>
      </c>
      <c r="C8" s="150" t="s">
        <v>189</v>
      </c>
      <c r="D8" s="161"/>
      <c r="E8" s="161"/>
      <c r="F8" s="161"/>
      <c r="G8" s="161"/>
      <c r="H8" s="161"/>
      <c r="I8" s="160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2.75" customHeight="1" outlineLevel="1">
      <c r="A9" s="158">
        <v>43587</v>
      </c>
      <c r="B9" s="159" t="s">
        <v>184</v>
      </c>
      <c r="C9" s="150" t="s">
        <v>189</v>
      </c>
      <c r="D9" s="38"/>
      <c r="E9" s="38"/>
      <c r="F9" s="43"/>
      <c r="G9" s="38"/>
      <c r="H9" s="38"/>
      <c r="I9" s="160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spans="1:29" ht="12.75" customHeight="1" outlineLevel="1">
      <c r="A10" s="158">
        <v>43618</v>
      </c>
      <c r="B10" s="159" t="s">
        <v>185</v>
      </c>
      <c r="C10" s="150" t="s">
        <v>189</v>
      </c>
      <c r="D10" s="38"/>
      <c r="E10" s="38"/>
      <c r="F10" s="38"/>
      <c r="G10" s="38"/>
      <c r="H10" s="38"/>
      <c r="I10" s="160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 spans="1:29" ht="12.75" customHeight="1" outlineLevel="1">
      <c r="A11" s="158">
        <v>43648</v>
      </c>
      <c r="B11" s="159" t="s">
        <v>186</v>
      </c>
      <c r="C11" s="150" t="s">
        <v>189</v>
      </c>
      <c r="D11" s="38"/>
      <c r="E11" s="38"/>
      <c r="F11" s="38"/>
      <c r="G11" s="38"/>
      <c r="H11" s="38"/>
      <c r="I11" s="160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29" ht="12.75" customHeight="1" outlineLevel="1">
      <c r="A12" s="158">
        <v>43679</v>
      </c>
      <c r="B12" s="159" t="s">
        <v>187</v>
      </c>
      <c r="C12" s="150" t="s">
        <v>189</v>
      </c>
      <c r="D12" s="38"/>
      <c r="E12" s="38"/>
      <c r="F12" s="38"/>
      <c r="G12" s="38"/>
      <c r="H12" s="38"/>
      <c r="I12" s="160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ht="12.75" customHeight="1" outlineLevel="1">
      <c r="A13" s="158">
        <v>43710</v>
      </c>
      <c r="B13" s="159" t="s">
        <v>188</v>
      </c>
      <c r="C13" s="150" t="s">
        <v>189</v>
      </c>
      <c r="D13" s="38"/>
      <c r="E13" s="38"/>
      <c r="F13" s="38"/>
      <c r="G13" s="38"/>
      <c r="H13" s="38"/>
      <c r="I13" s="16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ht="12" customHeight="1">
      <c r="A14" s="155">
        <v>3</v>
      </c>
      <c r="B14" s="156" t="s">
        <v>163</v>
      </c>
      <c r="C14" s="162"/>
      <c r="D14" s="38"/>
      <c r="E14" s="38"/>
      <c r="F14" s="38"/>
      <c r="G14" s="38"/>
      <c r="H14" s="38"/>
      <c r="I14" s="38"/>
      <c r="J14" s="38"/>
      <c r="K14" s="296"/>
      <c r="L14" s="212"/>
      <c r="M14" s="212"/>
      <c r="N14" s="191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:29" ht="12.75" customHeight="1">
      <c r="A15" s="155">
        <v>4</v>
      </c>
      <c r="B15" s="162" t="s">
        <v>174</v>
      </c>
      <c r="C15" s="163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164"/>
      <c r="P15" s="164"/>
      <c r="Q15" s="164"/>
      <c r="R15" s="164"/>
      <c r="S15" s="164"/>
      <c r="T15" s="164"/>
      <c r="U15" s="164"/>
      <c r="V15" s="164"/>
      <c r="W15" s="38"/>
      <c r="X15" s="38"/>
      <c r="Y15" s="38"/>
      <c r="Z15" s="38"/>
      <c r="AA15" s="38"/>
      <c r="AB15" s="38"/>
      <c r="AC15" s="38"/>
    </row>
    <row r="16" spans="1:29" ht="12.75" customHeight="1">
      <c r="A16" s="163">
        <v>5</v>
      </c>
      <c r="B16" s="162" t="s">
        <v>165</v>
      </c>
      <c r="C16" s="151" t="s">
        <v>172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296"/>
      <c r="X16" s="212"/>
      <c r="Y16" s="191"/>
      <c r="AA16" s="38"/>
      <c r="AB16" s="38"/>
      <c r="AC16" s="38"/>
    </row>
    <row r="17" spans="1:26" ht="15.75" customHeight="1">
      <c r="A17" s="165">
        <v>6</v>
      </c>
      <c r="B17" s="162" t="s">
        <v>173</v>
      </c>
      <c r="C17" s="166" t="s">
        <v>172</v>
      </c>
      <c r="Z17" s="167" t="s">
        <v>130</v>
      </c>
    </row>
    <row r="18" spans="1:26" ht="15.75" customHeight="1"/>
    <row r="19" spans="1:26" ht="15.75" customHeight="1"/>
    <row r="20" spans="1:26" ht="15.75" customHeight="1"/>
    <row r="21" spans="1:26" ht="15.75" customHeight="1"/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8">
    <mergeCell ref="I4:J4"/>
    <mergeCell ref="K14:N14"/>
    <mergeCell ref="W16:Y16"/>
    <mergeCell ref="A1:A2"/>
    <mergeCell ref="B1:B2"/>
    <mergeCell ref="C1:C2"/>
    <mergeCell ref="D1:Z1"/>
    <mergeCell ref="D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opLeftCell="A40" workbookViewId="0">
      <selection activeCell="C48" sqref="C48"/>
    </sheetView>
  </sheetViews>
  <sheetFormatPr defaultColWidth="14.42578125" defaultRowHeight="15" customHeight="1"/>
  <cols>
    <col min="1" max="1" width="6.140625" customWidth="1"/>
    <col min="2" max="2" width="5" customWidth="1"/>
    <col min="3" max="3" width="34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26.25" customHeight="1">
      <c r="A2" s="33"/>
      <c r="B2" s="33"/>
      <c r="C2" s="33"/>
      <c r="D2" s="168" t="s">
        <v>30</v>
      </c>
      <c r="E2" s="169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ht="12.75" customHeight="1">
      <c r="A3" s="33"/>
      <c r="B3" s="170"/>
      <c r="C3" s="170"/>
      <c r="D3" s="170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2.75" customHeight="1">
      <c r="A4" s="33"/>
      <c r="B4" s="41" t="s">
        <v>175</v>
      </c>
      <c r="C4" s="41"/>
      <c r="D4" s="170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16.5" customHeight="1">
      <c r="A5" s="33"/>
      <c r="B5" s="171" t="s">
        <v>39</v>
      </c>
      <c r="C5" s="171" t="s">
        <v>176</v>
      </c>
      <c r="D5" s="172" t="s">
        <v>177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4.25" customHeight="1">
      <c r="A6" s="33"/>
      <c r="B6" s="173">
        <v>1</v>
      </c>
      <c r="C6" s="173"/>
      <c r="D6" s="50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4.25" customHeight="1">
      <c r="A7" s="33"/>
      <c r="B7" s="174">
        <v>2</v>
      </c>
      <c r="C7" s="174"/>
      <c r="D7" s="54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4.25" customHeight="1">
      <c r="A8" s="33"/>
      <c r="B8" s="174">
        <v>3</v>
      </c>
      <c r="C8" s="174"/>
      <c r="D8" s="54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4.25" customHeight="1">
      <c r="A9" s="33"/>
      <c r="B9" s="174">
        <v>4</v>
      </c>
      <c r="C9" s="174"/>
      <c r="D9" s="5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4.25" customHeight="1">
      <c r="A10" s="33"/>
      <c r="B10" s="174">
        <v>5</v>
      </c>
      <c r="C10" s="174"/>
      <c r="D10" s="54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ht="14.25" customHeight="1">
      <c r="A11" s="33"/>
      <c r="B11" s="174">
        <v>6</v>
      </c>
      <c r="C11" s="174"/>
      <c r="D11" s="54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t="14.25" customHeight="1">
      <c r="A12" s="33"/>
      <c r="B12" s="174">
        <v>7</v>
      </c>
      <c r="C12" s="174"/>
      <c r="D12" s="5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4.25" customHeight="1">
      <c r="A13" s="33"/>
      <c r="B13" s="174">
        <v>8</v>
      </c>
      <c r="C13" s="174"/>
      <c r="D13" s="5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ht="14.25" customHeight="1">
      <c r="A14" s="33"/>
      <c r="B14" s="174">
        <v>9</v>
      </c>
      <c r="C14" s="174"/>
      <c r="D14" s="5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ht="14.25" customHeight="1">
      <c r="A15" s="33"/>
      <c r="B15" s="174">
        <v>10</v>
      </c>
      <c r="C15" s="174"/>
      <c r="D15" s="5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ht="14.25" customHeight="1">
      <c r="A16" s="33"/>
      <c r="B16" s="174">
        <v>11</v>
      </c>
      <c r="C16" s="174"/>
      <c r="D16" s="5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ht="14.25" customHeight="1">
      <c r="A17" s="33"/>
      <c r="B17" s="174">
        <v>12</v>
      </c>
      <c r="C17" s="174"/>
      <c r="D17" s="5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ht="14.25" customHeight="1">
      <c r="A18" s="33"/>
      <c r="B18" s="174">
        <v>13</v>
      </c>
      <c r="C18" s="174"/>
      <c r="D18" s="5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ht="14.25" customHeight="1">
      <c r="A19" s="33"/>
      <c r="B19" s="174">
        <v>14</v>
      </c>
      <c r="C19" s="174"/>
      <c r="D19" s="54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ht="14.25" customHeight="1">
      <c r="A20" s="33"/>
      <c r="B20" s="174">
        <v>15</v>
      </c>
      <c r="C20" s="174"/>
      <c r="D20" s="5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ht="14.25" customHeight="1">
      <c r="A21" s="33"/>
      <c r="B21" s="174">
        <v>17</v>
      </c>
      <c r="C21" s="174"/>
      <c r="D21" s="5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ht="12.75" customHeight="1">
      <c r="A22" s="33"/>
      <c r="B22" s="175"/>
      <c r="C22" s="176"/>
      <c r="D22" s="17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ht="12.75" customHeight="1">
      <c r="A25" s="33"/>
      <c r="B25" s="41" t="s">
        <v>178</v>
      </c>
      <c r="C25" s="4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2.75" customHeight="1">
      <c r="A26" s="33"/>
      <c r="B26" s="172" t="s">
        <v>39</v>
      </c>
      <c r="C26" s="172"/>
      <c r="D26" s="17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ht="12.75" customHeight="1">
      <c r="A27" s="33"/>
      <c r="B27" s="178">
        <v>1</v>
      </c>
      <c r="C27" s="174"/>
      <c r="D27" s="54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ht="12.75" customHeight="1">
      <c r="A28" s="33"/>
      <c r="B28" s="178">
        <v>1</v>
      </c>
      <c r="C28" s="174"/>
      <c r="D28" s="5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69.75" customHeight="1">
      <c r="A29" s="33"/>
      <c r="B29" s="178">
        <v>2</v>
      </c>
      <c r="C29" s="174"/>
      <c r="D29" s="5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ht="45.75" customHeight="1">
      <c r="A30" s="33"/>
      <c r="B30" s="178">
        <v>3</v>
      </c>
      <c r="C30" s="174"/>
      <c r="D30" s="5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ht="12.75" customHeight="1">
      <c r="A31" s="33"/>
      <c r="B31" s="178">
        <v>4</v>
      </c>
      <c r="C31" s="174"/>
      <c r="D31" s="5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ht="12.75" customHeight="1">
      <c r="A32" s="33"/>
      <c r="B32" s="179"/>
      <c r="C32" s="180"/>
      <c r="D32" s="18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ht="12.75" customHeight="1">
      <c r="A33" s="33"/>
      <c r="B33" s="182" t="s">
        <v>39</v>
      </c>
      <c r="C33" s="182"/>
      <c r="D33" s="17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ht="12.75" customHeight="1">
      <c r="A34" s="33"/>
      <c r="B34" s="178">
        <v>4</v>
      </c>
      <c r="C34" s="118"/>
      <c r="D34" s="5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ht="12.75" customHeight="1">
      <c r="A35" s="33"/>
      <c r="B35" s="178">
        <v>5</v>
      </c>
      <c r="C35" s="118"/>
      <c r="D35" s="5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ht="12.75" customHeight="1">
      <c r="A36" s="33"/>
      <c r="B36" s="178">
        <v>6</v>
      </c>
      <c r="C36" s="118"/>
      <c r="D36" s="5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ht="12.75" customHeight="1">
      <c r="A37" s="33"/>
      <c r="B37" s="178">
        <v>7</v>
      </c>
      <c r="C37" s="118"/>
      <c r="D37" s="5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ht="12.75" customHeight="1">
      <c r="A38" s="33"/>
      <c r="B38" s="178">
        <v>8</v>
      </c>
      <c r="C38" s="118"/>
      <c r="D38" s="5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ht="12.75" customHeight="1">
      <c r="A39" s="33"/>
      <c r="B39" s="178">
        <v>9</v>
      </c>
      <c r="C39" s="118"/>
      <c r="D39" s="5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ht="12.75" customHeight="1">
      <c r="A40" s="33"/>
      <c r="B40" s="178">
        <v>10</v>
      </c>
      <c r="C40" s="118"/>
      <c r="D40" s="5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ht="12.75" customHeight="1">
      <c r="A41" s="33"/>
      <c r="B41" s="178">
        <v>11</v>
      </c>
      <c r="C41" s="118"/>
      <c r="D41" s="39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ht="12.75" customHeight="1">
      <c r="A42" s="33"/>
      <c r="B42" s="178">
        <v>12</v>
      </c>
      <c r="C42" s="118"/>
      <c r="D42" s="5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ht="12.75" customHeight="1">
      <c r="A43" s="33"/>
      <c r="B43" s="178">
        <v>13</v>
      </c>
      <c r="C43" s="118"/>
      <c r="D43" s="18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ht="12.75" customHeight="1">
      <c r="A44" s="33"/>
      <c r="B44" s="178">
        <v>14</v>
      </c>
      <c r="C44" s="118"/>
      <c r="D44" s="5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ht="12.75" customHeight="1">
      <c r="A45" s="33"/>
      <c r="B45" s="184"/>
      <c r="C45" s="185"/>
      <c r="D45" s="18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ht="12.75" customHeight="1">
      <c r="A47" s="33"/>
      <c r="B47" s="33" t="s">
        <v>179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ht="12.75" customHeight="1">
      <c r="A48" s="33"/>
      <c r="B48" s="33">
        <v>1</v>
      </c>
      <c r="C48" s="33" t="s">
        <v>189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ht="12.75" customHeight="1">
      <c r="A49" s="33"/>
      <c r="B49" s="33">
        <v>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ht="12.75" customHeight="1">
      <c r="A50" s="33"/>
      <c r="B50" s="33">
        <v>3</v>
      </c>
      <c r="C50" s="118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1:2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1:24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1:24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1:24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1:24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24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1:24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1:24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1:24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1:24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1:24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1:2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1:24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1:24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4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1:24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1:24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1:24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1:24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1:24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1:2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1:24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1:24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1:24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1:24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1:24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1:24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1:24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1:24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1:24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1:2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1:24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1:24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1:24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1:24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1:24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1:24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1:24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1:24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1:24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1:2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1:24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1:24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1:24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1:24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1:24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1:24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1:24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1:24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1:24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1:2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1:24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1:24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1:24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1:24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1:24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1:24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1:24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1:24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1:24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1:2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1:24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1:24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1:24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1:24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1:24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1:24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1:24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1:24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1:24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1: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1:24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1:24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1:24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spans="1:24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spans="1:24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</row>
    <row r="239" spans="1:24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</row>
    <row r="240" spans="1:24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</row>
    <row r="241" spans="1:24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</row>
    <row r="242" spans="1:24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</row>
    <row r="243" spans="1:24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</row>
    <row r="244" spans="1:2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 trang</cp:lastModifiedBy>
  <dcterms:modified xsi:type="dcterms:W3CDTF">2024-10-31T17:12:54Z</dcterms:modified>
</cp:coreProperties>
</file>