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b\Source\Repos\CompArchMIP\results\"/>
    </mc:Choice>
  </mc:AlternateContent>
  <xr:revisionPtr revIDLastSave="0" documentId="13_ncr:40009_{B6F37B12-C627-42A6-A208-6BC1011D7AAC}" xr6:coauthVersionLast="31" xr6:coauthVersionMax="31" xr10:uidLastSave="{00000000-0000-0000-0000-000000000000}"/>
  <bookViews>
    <workbookView xWindow="930" yWindow="0" windowWidth="16560" windowHeight="8535"/>
  </bookViews>
  <sheets>
    <sheet name="param_sweep_results" sheetId="1" r:id="rId1"/>
    <sheet name="Failed Designs (CACTI)" sheetId="2" r:id="rId2"/>
  </sheets>
  <calcPr calcId="0"/>
</workbook>
</file>

<file path=xl/calcChain.xml><?xml version="1.0" encoding="utf-8"?>
<calcChain xmlns="http://schemas.openxmlformats.org/spreadsheetml/2006/main">
  <c r="AB2" i="1" l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AG2" i="1"/>
  <c r="AG18" i="1"/>
  <c r="AG3" i="1"/>
  <c r="AG19" i="1"/>
  <c r="AG4" i="1"/>
  <c r="AG20" i="1"/>
  <c r="AG5" i="1"/>
  <c r="AG21" i="1"/>
  <c r="AG98" i="1"/>
  <c r="AG130" i="1"/>
  <c r="AG99" i="1"/>
  <c r="AG131" i="1"/>
  <c r="AG100" i="1"/>
  <c r="AG132" i="1"/>
  <c r="AG101" i="1"/>
  <c r="AG133" i="1"/>
  <c r="AG6" i="1"/>
  <c r="AG22" i="1"/>
  <c r="AG7" i="1"/>
  <c r="AG23" i="1"/>
  <c r="AG8" i="1"/>
  <c r="AG24" i="1"/>
  <c r="AG9" i="1"/>
  <c r="AG25" i="1"/>
  <c r="AG102" i="1"/>
  <c r="AG134" i="1"/>
  <c r="AG103" i="1"/>
  <c r="AG135" i="1"/>
  <c r="AG10" i="1"/>
  <c r="AG26" i="1"/>
  <c r="AG114" i="1"/>
  <c r="AG146" i="1"/>
  <c r="AG11" i="1"/>
  <c r="AG27" i="1"/>
  <c r="AG115" i="1"/>
  <c r="AG147" i="1"/>
  <c r="AG50" i="1"/>
  <c r="AG82" i="1"/>
  <c r="AG34" i="1"/>
  <c r="AG66" i="1"/>
  <c r="AG51" i="1"/>
  <c r="AG83" i="1"/>
  <c r="AG35" i="1"/>
  <c r="AG67" i="1"/>
  <c r="AG12" i="1"/>
  <c r="AG28" i="1"/>
  <c r="AG13" i="1"/>
  <c r="AG29" i="1"/>
  <c r="AG104" i="1"/>
  <c r="AG136" i="1"/>
  <c r="AG105" i="1"/>
  <c r="AG137" i="1"/>
  <c r="AG116" i="1"/>
  <c r="AG148" i="1"/>
  <c r="AG106" i="1"/>
  <c r="AG138" i="1"/>
  <c r="AG117" i="1"/>
  <c r="AG149" i="1"/>
  <c r="AG107" i="1"/>
  <c r="AG139" i="1"/>
  <c r="AG52" i="1"/>
  <c r="AG84" i="1"/>
  <c r="AG36" i="1"/>
  <c r="AG68" i="1"/>
  <c r="AG53" i="1"/>
  <c r="AG85" i="1"/>
  <c r="AG37" i="1"/>
  <c r="AG69" i="1"/>
  <c r="AG118" i="1"/>
  <c r="AG150" i="1"/>
  <c r="AG54" i="1"/>
  <c r="AG86" i="1"/>
  <c r="AG119" i="1"/>
  <c r="AG151" i="1"/>
  <c r="AG38" i="1"/>
  <c r="AG70" i="1"/>
  <c r="AG55" i="1"/>
  <c r="AG87" i="1"/>
  <c r="AG39" i="1"/>
  <c r="AG71" i="1"/>
  <c r="AG120" i="1"/>
  <c r="AG152" i="1"/>
  <c r="AG56" i="1"/>
  <c r="AG88" i="1"/>
  <c r="AG40" i="1"/>
  <c r="AG72" i="1"/>
  <c r="AG121" i="1"/>
  <c r="AG153" i="1"/>
  <c r="AG57" i="1"/>
  <c r="AG89" i="1"/>
  <c r="AG41" i="1"/>
  <c r="AG73" i="1"/>
  <c r="AG108" i="1"/>
  <c r="AG140" i="1"/>
  <c r="AG109" i="1"/>
  <c r="AG141" i="1"/>
  <c r="AG14" i="1"/>
  <c r="AG30" i="1"/>
  <c r="AG15" i="1"/>
  <c r="AG31" i="1"/>
  <c r="AG110" i="1"/>
  <c r="AG142" i="1"/>
  <c r="AG111" i="1"/>
  <c r="AG143" i="1"/>
  <c r="AG16" i="1"/>
  <c r="AG32" i="1"/>
  <c r="AG17" i="1"/>
  <c r="AG33" i="1"/>
  <c r="AG122" i="1"/>
  <c r="AG154" i="1"/>
  <c r="AG123" i="1"/>
  <c r="AG155" i="1"/>
  <c r="AG58" i="1"/>
  <c r="AG90" i="1"/>
  <c r="AG42" i="1"/>
  <c r="AG74" i="1"/>
  <c r="AG59" i="1"/>
  <c r="AG91" i="1"/>
  <c r="AG43" i="1"/>
  <c r="AG75" i="1"/>
  <c r="AG112" i="1"/>
  <c r="AG144" i="1"/>
  <c r="AG113" i="1"/>
  <c r="AG145" i="1"/>
  <c r="AG124" i="1"/>
  <c r="AG156" i="1"/>
  <c r="AG125" i="1"/>
  <c r="AG157" i="1"/>
  <c r="AG60" i="1"/>
  <c r="AG92" i="1"/>
  <c r="AG44" i="1"/>
  <c r="AG76" i="1"/>
  <c r="AG61" i="1"/>
  <c r="AG93" i="1"/>
  <c r="AG45" i="1"/>
  <c r="AG77" i="1"/>
  <c r="AG126" i="1"/>
  <c r="AG158" i="1"/>
  <c r="AG62" i="1"/>
  <c r="AG94" i="1"/>
  <c r="AG127" i="1"/>
  <c r="AG159" i="1"/>
  <c r="AG46" i="1"/>
  <c r="AG78" i="1"/>
  <c r="AG63" i="1"/>
  <c r="AG95" i="1"/>
  <c r="AG47" i="1"/>
  <c r="AG79" i="1"/>
  <c r="AG128" i="1"/>
  <c r="AG160" i="1"/>
  <c r="AG64" i="1"/>
  <c r="AG96" i="1"/>
  <c r="AG48" i="1"/>
  <c r="AG80" i="1"/>
  <c r="AG129" i="1"/>
  <c r="AG161" i="1"/>
  <c r="AG65" i="1"/>
  <c r="AG97" i="1"/>
  <c r="AG49" i="1"/>
  <c r="AG81" i="1"/>
  <c r="AD2" i="1"/>
  <c r="AD18" i="1"/>
  <c r="AD3" i="1"/>
  <c r="AD19" i="1"/>
  <c r="AD4" i="1"/>
  <c r="AD20" i="1"/>
  <c r="AD5" i="1"/>
  <c r="AD21" i="1"/>
  <c r="AD98" i="1"/>
  <c r="AD130" i="1"/>
  <c r="AD99" i="1"/>
  <c r="AD131" i="1"/>
  <c r="AD100" i="1"/>
  <c r="AD132" i="1"/>
  <c r="AD101" i="1"/>
  <c r="AD133" i="1"/>
  <c r="AD6" i="1"/>
  <c r="AD22" i="1"/>
  <c r="AD7" i="1"/>
  <c r="AD23" i="1"/>
  <c r="AD8" i="1"/>
  <c r="AD24" i="1"/>
  <c r="AD9" i="1"/>
  <c r="AD25" i="1"/>
  <c r="AD102" i="1"/>
  <c r="AD134" i="1"/>
  <c r="AD103" i="1"/>
  <c r="AD135" i="1"/>
  <c r="AD10" i="1"/>
  <c r="AD26" i="1"/>
  <c r="AD114" i="1"/>
  <c r="AD146" i="1"/>
  <c r="AD11" i="1"/>
  <c r="AD27" i="1"/>
  <c r="AD115" i="1"/>
  <c r="AD147" i="1"/>
  <c r="AD50" i="1"/>
  <c r="AD82" i="1"/>
  <c r="AD34" i="1"/>
  <c r="AD66" i="1"/>
  <c r="AD51" i="1"/>
  <c r="AD83" i="1"/>
  <c r="AD35" i="1"/>
  <c r="AD67" i="1"/>
  <c r="AD12" i="1"/>
  <c r="AD28" i="1"/>
  <c r="AD13" i="1"/>
  <c r="AD29" i="1"/>
  <c r="AD104" i="1"/>
  <c r="AD136" i="1"/>
  <c r="AD105" i="1"/>
  <c r="AD137" i="1"/>
  <c r="AD116" i="1"/>
  <c r="AD148" i="1"/>
  <c r="AD106" i="1"/>
  <c r="AD138" i="1"/>
  <c r="AD117" i="1"/>
  <c r="AD149" i="1"/>
  <c r="AD107" i="1"/>
  <c r="AD139" i="1"/>
  <c r="AD52" i="1"/>
  <c r="AD84" i="1"/>
  <c r="AD36" i="1"/>
  <c r="AD68" i="1"/>
  <c r="AD53" i="1"/>
  <c r="AD85" i="1"/>
  <c r="AD37" i="1"/>
  <c r="AD69" i="1"/>
  <c r="AD118" i="1"/>
  <c r="AD150" i="1"/>
  <c r="AD54" i="1"/>
  <c r="AD86" i="1"/>
  <c r="AD119" i="1"/>
  <c r="AD151" i="1"/>
  <c r="AD38" i="1"/>
  <c r="AD70" i="1"/>
  <c r="AD55" i="1"/>
  <c r="AD87" i="1"/>
  <c r="AD39" i="1"/>
  <c r="AD71" i="1"/>
  <c r="AD120" i="1"/>
  <c r="AD152" i="1"/>
  <c r="AD56" i="1"/>
  <c r="AD88" i="1"/>
  <c r="AD40" i="1"/>
  <c r="AD72" i="1"/>
  <c r="AD121" i="1"/>
  <c r="AD153" i="1"/>
  <c r="AD57" i="1"/>
  <c r="AD89" i="1"/>
  <c r="AD41" i="1"/>
  <c r="AD73" i="1"/>
  <c r="AD108" i="1"/>
  <c r="AD140" i="1"/>
  <c r="AD109" i="1"/>
  <c r="AD141" i="1"/>
  <c r="AD14" i="1"/>
  <c r="AD30" i="1"/>
  <c r="AD15" i="1"/>
  <c r="AD31" i="1"/>
  <c r="AD110" i="1"/>
  <c r="AD142" i="1"/>
  <c r="AD111" i="1"/>
  <c r="AD143" i="1"/>
  <c r="AD16" i="1"/>
  <c r="AD32" i="1"/>
  <c r="AD17" i="1"/>
  <c r="AD33" i="1"/>
  <c r="AD122" i="1"/>
  <c r="AD154" i="1"/>
  <c r="AD123" i="1"/>
  <c r="AD155" i="1"/>
  <c r="AD58" i="1"/>
  <c r="AD90" i="1"/>
  <c r="AD42" i="1"/>
  <c r="AD74" i="1"/>
  <c r="AD59" i="1"/>
  <c r="AD91" i="1"/>
  <c r="AD43" i="1"/>
  <c r="AD75" i="1"/>
  <c r="AD112" i="1"/>
  <c r="AD144" i="1"/>
  <c r="AD113" i="1"/>
  <c r="AD145" i="1"/>
  <c r="AD124" i="1"/>
  <c r="AD156" i="1"/>
  <c r="AD125" i="1"/>
  <c r="AD157" i="1"/>
  <c r="AD60" i="1"/>
  <c r="AD92" i="1"/>
  <c r="AD44" i="1"/>
  <c r="AD76" i="1"/>
  <c r="AD61" i="1"/>
  <c r="AD93" i="1"/>
  <c r="AD45" i="1"/>
  <c r="AD77" i="1"/>
  <c r="AD126" i="1"/>
  <c r="AD158" i="1"/>
  <c r="AD62" i="1"/>
  <c r="AD94" i="1"/>
  <c r="AD127" i="1"/>
  <c r="AD159" i="1"/>
  <c r="AD46" i="1"/>
  <c r="AD78" i="1"/>
  <c r="AD63" i="1"/>
  <c r="AD95" i="1"/>
  <c r="AD47" i="1"/>
  <c r="AD79" i="1"/>
  <c r="AD128" i="1"/>
  <c r="AD160" i="1"/>
  <c r="AD64" i="1"/>
  <c r="AD96" i="1"/>
  <c r="AD48" i="1"/>
  <c r="AD80" i="1"/>
  <c r="AD129" i="1"/>
  <c r="AD161" i="1"/>
  <c r="AD65" i="1"/>
  <c r="AD97" i="1"/>
  <c r="AD49" i="1"/>
  <c r="AD81" i="1"/>
</calcChain>
</file>

<file path=xl/sharedStrings.xml><?xml version="1.0" encoding="utf-8"?>
<sst xmlns="http://schemas.openxmlformats.org/spreadsheetml/2006/main" count="938" uniqueCount="49">
  <si>
    <t>arrays</t>
  </si>
  <si>
    <t>cache_assoc</t>
  </si>
  <si>
    <t>cache_bandwidth</t>
  </si>
  <si>
    <t>cache_line_sz</t>
  </si>
  <si>
    <t>cache_queue_size</t>
  </si>
  <si>
    <t>cache_size</t>
  </si>
  <si>
    <t>cycle_time</t>
  </si>
  <si>
    <t>load_bandwidth</t>
  </si>
  <si>
    <t>mat_size</t>
  </si>
  <si>
    <t>memory_type</t>
  </si>
  <si>
    <t>store_bandwidth</t>
  </si>
  <si>
    <t>tlb_assoc</t>
  </si>
  <si>
    <t>tlb_bandwidth</t>
  </si>
  <si>
    <t>tlb_entries</t>
  </si>
  <si>
    <t>tlb_max_outstanding_walks</t>
  </si>
  <si>
    <t>tlb_page_size</t>
  </si>
  <si>
    <t>unrolling_factor_num</t>
  </si>
  <si>
    <t>unrolling_factor_row_sub</t>
  </si>
  <si>
    <t>unrolling_factor_sub</t>
  </si>
  <si>
    <t xml:space="preserve">Cycle </t>
  </si>
  <si>
    <t>Idle FU Cycles</t>
  </si>
  <si>
    <t>Num of Registers (32-bit)</t>
  </si>
  <si>
    <t>Num of Shifters (32-bit)</t>
  </si>
  <si>
    <t>Num of Single Precision FP Adders</t>
  </si>
  <si>
    <t>Num of Single Precision FP Multipliers</t>
  </si>
  <si>
    <t xml:space="preserve">Running </t>
  </si>
  <si>
    <t>Top level function</t>
  </si>
  <si>
    <t>Total Area</t>
  </si>
  <si>
    <t>['A', 'I']</t>
  </si>
  <si>
    <t>8kB</t>
  </si>
  <si>
    <t>cache</t>
  </si>
  <si>
    <t>./outputs/mat_inv-gem5-accel</t>
  </si>
  <si>
    <t>mat_inv</t>
  </si>
  <si>
    <t>16kB</t>
  </si>
  <si>
    <t>32kB</t>
  </si>
  <si>
    <t>Column1</t>
  </si>
  <si>
    <t>Runtime (ms)</t>
  </si>
  <si>
    <t>Idle FU Time</t>
  </si>
  <si>
    <t>MEM Area (um^2)</t>
  </si>
  <si>
    <t>FU Area (um^2)</t>
  </si>
  <si>
    <t>Avg Power (mW)</t>
  </si>
  <si>
    <t>Avg MEM Power (mW)</t>
  </si>
  <si>
    <t>Avg MEM Leakage Power (mW)</t>
  </si>
  <si>
    <t>Avg MEM Dynamic Power (mW)</t>
  </si>
  <si>
    <t>Avg FU leakage Power (mW)</t>
  </si>
  <si>
    <t>Avg FU Power (mW)</t>
  </si>
  <si>
    <t>Avg FU Dynamic Power (mW)</t>
  </si>
  <si>
    <t>cache_size_kB</t>
  </si>
  <si>
    <t>P^2DP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</si>
</sst>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P161" totalsRowShown="0">
  <autoFilter ref="A1:AP161"/>
  <sortState ref="A2:AP161">
    <sortCondition descending="1" ref="H1:H161"/>
  </sortState>
  <tableColumns count="42">
    <tableColumn id="1" name="Column1"/>
    <tableColumn id="2" name="arrays"/>
    <tableColumn id="3" name="cache_assoc"/>
    <tableColumn id="4" name="cache_bandwidth"/>
    <tableColumn id="5" name="cache_line_sz"/>
    <tableColumn id="41" name="cache_size_kB" dataDxfId="1">
      <calculatedColumnFormula>LEFT(Table1[[#This Row],[cache_size]], SEARCH("kB",Table1[[#This Row],[cache_size]],1)-1)</calculatedColumnFormula>
    </tableColumn>
    <tableColumn id="6" name="cache_queue_size"/>
    <tableColumn id="7" name="cache_size"/>
    <tableColumn id="8" name="cycle_time"/>
    <tableColumn id="9" name="load_bandwidth"/>
    <tableColumn id="10" name="mat_size"/>
    <tableColumn id="11" name="memory_type"/>
    <tableColumn id="12" name="store_bandwidth"/>
    <tableColumn id="13" name="tlb_assoc"/>
    <tableColumn id="14" name="tlb_bandwidth"/>
    <tableColumn id="15" name="tlb_entries"/>
    <tableColumn id="16" name="tlb_max_outstanding_walks"/>
    <tableColumn id="17" name="tlb_page_size"/>
    <tableColumn id="18" name="unrolling_factor_num"/>
    <tableColumn id="19" name="unrolling_factor_row_sub"/>
    <tableColumn id="20" name="unrolling_factor_sub"/>
    <tableColumn id="21" name="Avg FU Dynamic Power (mW)"/>
    <tableColumn id="22" name="Avg FU Power (mW)"/>
    <tableColumn id="23" name="Avg FU leakage Power (mW)"/>
    <tableColumn id="24" name="Avg MEM Dynamic Power (mW)"/>
    <tableColumn id="25" name="Avg MEM Leakage Power (mW)"/>
    <tableColumn id="26" name="Avg MEM Power (mW)"/>
    <tableColumn id="42" name="P^2DP" dataDxfId="0">
      <calculatedColumnFormula>(Table1[[#This Row],[Avg Power (mW)]]^2)*Table1[[#This Row],[Runtime (ms)]]</calculatedColumnFormula>
    </tableColumn>
    <tableColumn id="27" name="Avg Power (mW)"/>
    <tableColumn id="39" name="Runtime (ms)" dataDxfId="3">
      <calculatedColumnFormula>Table1[[#This Row],[Cycle ]]*Table1[[#This Row],[cycle_time]]*10^-6</calculatedColumnFormula>
    </tableColumn>
    <tableColumn id="28" name="Cycle "/>
    <tableColumn id="29" name="FU Area (um^2)"/>
    <tableColumn id="40" name="Idle FU Time" dataDxfId="2">
      <calculatedColumnFormula>Table1[[#This Row],[Idle FU Cycles]]*Table1[[#This Row],[cycle_time]]*10^-6</calculatedColumnFormula>
    </tableColumn>
    <tableColumn id="30" name="Idle FU Cycles"/>
    <tableColumn id="31" name="MEM Area (um^2)"/>
    <tableColumn id="32" name="Num of Registers (32-bit)"/>
    <tableColumn id="33" name="Num of Shifters (32-bit)"/>
    <tableColumn id="34" name="Num of Single Precision FP Adders"/>
    <tableColumn id="35" name="Num of Single Precision FP Multipliers"/>
    <tableColumn id="36" name="Running "/>
    <tableColumn id="37" name="Top level function"/>
    <tableColumn id="38" name="Total 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1"/>
  <sheetViews>
    <sheetView tabSelected="1" topLeftCell="Y1" zoomScaleNormal="100" workbookViewId="0">
      <selection activeCell="AB5" sqref="AB5"/>
    </sheetView>
  </sheetViews>
  <sheetFormatPr defaultRowHeight="15" x14ac:dyDescent="0.25"/>
  <cols>
    <col min="1" max="1" width="11" customWidth="1"/>
    <col min="3" max="3" width="13.85546875" customWidth="1"/>
    <col min="4" max="4" width="18.7109375" customWidth="1"/>
    <col min="5" max="6" width="15.28515625" customWidth="1"/>
    <col min="7" max="7" width="19.28515625" customWidth="1"/>
    <col min="8" max="8" width="12.5703125" customWidth="1"/>
    <col min="9" max="9" width="12.7109375" customWidth="1"/>
    <col min="10" max="10" width="17.5703125" customWidth="1"/>
    <col min="11" max="11" width="11" customWidth="1"/>
    <col min="12" max="12" width="15.5703125" customWidth="1"/>
    <col min="13" max="13" width="18.28515625" customWidth="1"/>
    <col min="14" max="14" width="11.28515625" customWidth="1"/>
    <col min="15" max="15" width="16.140625" customWidth="1"/>
    <col min="16" max="16" width="12.85546875" customWidth="1"/>
    <col min="17" max="17" width="27.85546875" customWidth="1"/>
    <col min="18" max="18" width="15.28515625" customWidth="1"/>
    <col min="19" max="19" width="22.28515625" customWidth="1"/>
    <col min="20" max="20" width="25.85546875" customWidth="1"/>
    <col min="21" max="21" width="21.42578125" customWidth="1"/>
    <col min="22" max="22" width="23.42578125" customWidth="1"/>
    <col min="23" max="23" width="15.42578125" customWidth="1"/>
    <col min="24" max="24" width="22.7109375" customWidth="1"/>
    <col min="25" max="25" width="25.7109375" customWidth="1"/>
    <col min="26" max="26" width="25.28515625" customWidth="1"/>
    <col min="27" max="28" width="17.7109375" customWidth="1"/>
    <col min="29" max="30" width="12.5703125" customWidth="1"/>
    <col min="32" max="32" width="10.140625" customWidth="1"/>
    <col min="33" max="33" width="15.42578125" customWidth="1"/>
    <col min="34" max="34" width="12.42578125" customWidth="1"/>
    <col min="35" max="35" width="25.28515625" customWidth="1"/>
    <col min="36" max="36" width="24" customWidth="1"/>
    <col min="37" max="37" width="33.42578125" customWidth="1"/>
    <col min="38" max="38" width="37" customWidth="1"/>
    <col min="39" max="39" width="10.85546875" customWidth="1"/>
    <col min="40" max="40" width="19.140625" customWidth="1"/>
    <col min="41" max="41" width="12.140625" customWidth="1"/>
  </cols>
  <sheetData>
    <row r="1" spans="1:42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46</v>
      </c>
      <c r="W1" t="s">
        <v>45</v>
      </c>
      <c r="X1" t="s">
        <v>44</v>
      </c>
      <c r="Y1" t="s">
        <v>43</v>
      </c>
      <c r="Z1" t="s">
        <v>42</v>
      </c>
      <c r="AA1" t="s">
        <v>41</v>
      </c>
      <c r="AB1" t="s">
        <v>48</v>
      </c>
      <c r="AC1" t="s">
        <v>40</v>
      </c>
      <c r="AD1" t="s">
        <v>36</v>
      </c>
      <c r="AE1" t="s">
        <v>19</v>
      </c>
      <c r="AF1" t="s">
        <v>39</v>
      </c>
      <c r="AG1" t="s">
        <v>37</v>
      </c>
      <c r="AH1" t="s">
        <v>20</v>
      </c>
      <c r="AI1" t="s">
        <v>38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</row>
    <row r="2" spans="1:42" x14ac:dyDescent="0.25">
      <c r="A2">
        <v>0</v>
      </c>
      <c r="B2" t="s">
        <v>28</v>
      </c>
      <c r="C2">
        <v>1</v>
      </c>
      <c r="D2">
        <v>4</v>
      </c>
      <c r="E2">
        <v>64</v>
      </c>
      <c r="F2" t="str">
        <f>LEFT(Table1[[#This Row],[cache_size]], SEARCH("kB",Table1[[#This Row],[cache_size]],1)-1)</f>
        <v>8</v>
      </c>
      <c r="G2">
        <v>32</v>
      </c>
      <c r="H2" t="s">
        <v>29</v>
      </c>
      <c r="I2">
        <v>5</v>
      </c>
      <c r="J2">
        <v>1</v>
      </c>
      <c r="K2">
        <v>64</v>
      </c>
      <c r="L2" t="s">
        <v>30</v>
      </c>
      <c r="M2">
        <v>1</v>
      </c>
      <c r="N2">
        <v>0</v>
      </c>
      <c r="O2">
        <v>1</v>
      </c>
      <c r="P2">
        <v>0</v>
      </c>
      <c r="Q2">
        <v>4</v>
      </c>
      <c r="R2">
        <v>4096</v>
      </c>
      <c r="S2">
        <v>16</v>
      </c>
      <c r="T2">
        <v>1</v>
      </c>
      <c r="U2">
        <v>16</v>
      </c>
      <c r="V2">
        <v>3.7035800000000001</v>
      </c>
      <c r="W2">
        <v>4.4528800000000004</v>
      </c>
      <c r="X2">
        <v>0.74930799999999997</v>
      </c>
      <c r="Y2">
        <v>1.3830199999999999</v>
      </c>
      <c r="Z2">
        <v>0.35633500000000001</v>
      </c>
      <c r="AA2">
        <v>1.73936</v>
      </c>
      <c r="AB2">
        <f>(Table1[[#This Row],[Avg Power (mW)]]^2)*Table1[[#This Row],[Runtime (ms)]]</f>
        <v>210.92330801922279</v>
      </c>
      <c r="AC2">
        <v>6.19224</v>
      </c>
      <c r="AD2">
        <f>Table1[[#This Row],[Cycle ]]*Table1[[#This Row],[cycle_time]]*10^-6</f>
        <v>5.5008400000000002</v>
      </c>
      <c r="AE2">
        <v>1100168</v>
      </c>
      <c r="AF2">
        <v>72478.600000000006</v>
      </c>
      <c r="AG2">
        <f>Table1[[#This Row],[Idle FU Cycles]]*Table1[[#This Row],[cycle_time]]*10^-6</f>
        <v>2.4872799999999997</v>
      </c>
      <c r="AH2">
        <v>497456</v>
      </c>
      <c r="AI2">
        <v>27118.799999999999</v>
      </c>
      <c r="AJ2">
        <v>194</v>
      </c>
      <c r="AK2">
        <v>2</v>
      </c>
      <c r="AL2">
        <v>5</v>
      </c>
      <c r="AM2">
        <v>5</v>
      </c>
      <c r="AN2" t="s">
        <v>31</v>
      </c>
      <c r="AO2" t="s">
        <v>32</v>
      </c>
      <c r="AP2">
        <v>99597.4</v>
      </c>
    </row>
    <row r="3" spans="1:42" x14ac:dyDescent="0.25">
      <c r="A3">
        <v>96</v>
      </c>
      <c r="B3" t="s">
        <v>28</v>
      </c>
      <c r="C3">
        <v>1</v>
      </c>
      <c r="D3">
        <v>4</v>
      </c>
      <c r="E3">
        <v>64</v>
      </c>
      <c r="F3" t="str">
        <f>LEFT(Table1[[#This Row],[cache_size]], SEARCH("kB",Table1[[#This Row],[cache_size]],1)-1)</f>
        <v>8</v>
      </c>
      <c r="G3">
        <v>32</v>
      </c>
      <c r="H3" t="s">
        <v>29</v>
      </c>
      <c r="I3">
        <v>5</v>
      </c>
      <c r="J3">
        <v>1</v>
      </c>
      <c r="K3">
        <v>64</v>
      </c>
      <c r="L3" t="s">
        <v>30</v>
      </c>
      <c r="M3">
        <v>1</v>
      </c>
      <c r="N3">
        <v>0</v>
      </c>
      <c r="O3">
        <v>1</v>
      </c>
      <c r="P3">
        <v>0</v>
      </c>
      <c r="Q3">
        <v>4</v>
      </c>
      <c r="R3">
        <v>4096</v>
      </c>
      <c r="S3">
        <v>32</v>
      </c>
      <c r="T3">
        <v>1</v>
      </c>
      <c r="U3">
        <v>16</v>
      </c>
      <c r="V3">
        <v>3.71102</v>
      </c>
      <c r="W3">
        <v>4.4603200000000003</v>
      </c>
      <c r="X3">
        <v>0.74930799999999997</v>
      </c>
      <c r="Y3">
        <v>1.3857999999999999</v>
      </c>
      <c r="Z3">
        <v>0.35633500000000001</v>
      </c>
      <c r="AA3">
        <v>1.74214</v>
      </c>
      <c r="AB3">
        <f>(Table1[[#This Row],[Avg Power (mW)]]^2)*Table1[[#This Row],[Runtime (ms)]]</f>
        <v>211.19521372872342</v>
      </c>
      <c r="AC3">
        <v>6.2024600000000003</v>
      </c>
      <c r="AD3">
        <f>Table1[[#This Row],[Cycle ]]*Table1[[#This Row],[cycle_time]]*10^-6</f>
        <v>5.489795</v>
      </c>
      <c r="AE3">
        <v>1097959</v>
      </c>
      <c r="AF3">
        <v>72478.600000000006</v>
      </c>
      <c r="AG3">
        <f>Table1[[#This Row],[Idle FU Cycles]]*Table1[[#This Row],[cycle_time]]*10^-6</f>
        <v>2.479025</v>
      </c>
      <c r="AH3">
        <v>495805</v>
      </c>
      <c r="AI3">
        <v>27118.799999999999</v>
      </c>
      <c r="AJ3">
        <v>194</v>
      </c>
      <c r="AK3">
        <v>2</v>
      </c>
      <c r="AL3">
        <v>5</v>
      </c>
      <c r="AM3">
        <v>5</v>
      </c>
      <c r="AN3" t="s">
        <v>31</v>
      </c>
      <c r="AO3" t="s">
        <v>32</v>
      </c>
      <c r="AP3">
        <v>99597.4</v>
      </c>
    </row>
    <row r="4" spans="1:42" x14ac:dyDescent="0.25">
      <c r="A4">
        <v>1</v>
      </c>
      <c r="B4" t="s">
        <v>28</v>
      </c>
      <c r="C4">
        <v>1</v>
      </c>
      <c r="D4">
        <v>4</v>
      </c>
      <c r="E4">
        <v>64</v>
      </c>
      <c r="F4" t="str">
        <f>LEFT(Table1[[#This Row],[cache_size]], SEARCH("kB",Table1[[#This Row],[cache_size]],1)-1)</f>
        <v>8</v>
      </c>
      <c r="G4">
        <v>32</v>
      </c>
      <c r="H4" t="s">
        <v>29</v>
      </c>
      <c r="I4">
        <v>5</v>
      </c>
      <c r="J4">
        <v>1</v>
      </c>
      <c r="K4">
        <v>64</v>
      </c>
      <c r="L4" t="s">
        <v>30</v>
      </c>
      <c r="M4">
        <v>1</v>
      </c>
      <c r="N4">
        <v>0</v>
      </c>
      <c r="O4">
        <v>1</v>
      </c>
      <c r="P4">
        <v>0</v>
      </c>
      <c r="Q4">
        <v>4</v>
      </c>
      <c r="R4">
        <v>4096</v>
      </c>
      <c r="S4">
        <v>16</v>
      </c>
      <c r="T4">
        <v>8</v>
      </c>
      <c r="U4">
        <v>16</v>
      </c>
      <c r="V4">
        <v>3.8907600000000002</v>
      </c>
      <c r="W4">
        <v>4.6471600000000004</v>
      </c>
      <c r="X4">
        <v>0.75640700000000005</v>
      </c>
      <c r="Y4">
        <v>1.45343</v>
      </c>
      <c r="Z4">
        <v>0.35633500000000001</v>
      </c>
      <c r="AA4">
        <v>1.8097700000000001</v>
      </c>
      <c r="AB4">
        <f>(Table1[[#This Row],[Avg Power (mW)]]^2)*Table1[[#This Row],[Runtime (ms)]]</f>
        <v>218.23023244108532</v>
      </c>
      <c r="AC4">
        <v>6.4569299999999998</v>
      </c>
      <c r="AD4">
        <f>Table1[[#This Row],[Cycle ]]*Table1[[#This Row],[cycle_time]]*10^-6</f>
        <v>5.2343500000000001</v>
      </c>
      <c r="AE4">
        <v>1046870</v>
      </c>
      <c r="AF4">
        <v>73052.800000000003</v>
      </c>
      <c r="AG4">
        <f>Table1[[#This Row],[Idle FU Cycles]]*Table1[[#This Row],[cycle_time]]*10^-6</f>
        <v>2.2274050000000001</v>
      </c>
      <c r="AH4">
        <v>445481</v>
      </c>
      <c r="AI4">
        <v>27118.799999999999</v>
      </c>
      <c r="AJ4">
        <v>197</v>
      </c>
      <c r="AK4">
        <v>2</v>
      </c>
      <c r="AL4">
        <v>5</v>
      </c>
      <c r="AM4">
        <v>5</v>
      </c>
      <c r="AN4" t="s">
        <v>31</v>
      </c>
      <c r="AO4" t="s">
        <v>32</v>
      </c>
      <c r="AP4">
        <v>100172</v>
      </c>
    </row>
    <row r="5" spans="1:42" x14ac:dyDescent="0.25">
      <c r="A5">
        <v>97</v>
      </c>
      <c r="B5" t="s">
        <v>28</v>
      </c>
      <c r="C5">
        <v>1</v>
      </c>
      <c r="D5">
        <v>4</v>
      </c>
      <c r="E5">
        <v>64</v>
      </c>
      <c r="F5" t="str">
        <f>LEFT(Table1[[#This Row],[cache_size]], SEARCH("kB",Table1[[#This Row],[cache_size]],1)-1)</f>
        <v>8</v>
      </c>
      <c r="G5">
        <v>32</v>
      </c>
      <c r="H5" t="s">
        <v>29</v>
      </c>
      <c r="I5">
        <v>5</v>
      </c>
      <c r="J5">
        <v>1</v>
      </c>
      <c r="K5">
        <v>64</v>
      </c>
      <c r="L5" t="s">
        <v>30</v>
      </c>
      <c r="M5">
        <v>1</v>
      </c>
      <c r="N5">
        <v>0</v>
      </c>
      <c r="O5">
        <v>1</v>
      </c>
      <c r="P5">
        <v>0</v>
      </c>
      <c r="Q5">
        <v>4</v>
      </c>
      <c r="R5">
        <v>4096</v>
      </c>
      <c r="S5">
        <v>32</v>
      </c>
      <c r="T5">
        <v>8</v>
      </c>
      <c r="U5">
        <v>16</v>
      </c>
      <c r="V5">
        <v>3.9006099999999999</v>
      </c>
      <c r="W5">
        <v>4.6546500000000002</v>
      </c>
      <c r="X5">
        <v>0.75404099999999996</v>
      </c>
      <c r="Y5">
        <v>1.45716</v>
      </c>
      <c r="Z5">
        <v>0.35633500000000001</v>
      </c>
      <c r="AA5">
        <v>1.81349</v>
      </c>
      <c r="AB5">
        <f>(Table1[[#This Row],[Avg Power (mW)]]^2)*Table1[[#This Row],[Runtime (ms)]]</f>
        <v>218.4290699252951</v>
      </c>
      <c r="AC5">
        <v>6.46814</v>
      </c>
      <c r="AD5">
        <f>Table1[[#This Row],[Cycle ]]*Table1[[#This Row],[cycle_time]]*10^-6</f>
        <v>5.2209750000000001</v>
      </c>
      <c r="AE5">
        <v>1044195</v>
      </c>
      <c r="AF5">
        <v>72861.399999999994</v>
      </c>
      <c r="AG5">
        <f>Table1[[#This Row],[Idle FU Cycles]]*Table1[[#This Row],[cycle_time]]*10^-6</f>
        <v>2.2167399999999997</v>
      </c>
      <c r="AH5">
        <v>443348</v>
      </c>
      <c r="AI5">
        <v>27118.799999999999</v>
      </c>
      <c r="AJ5">
        <v>196</v>
      </c>
      <c r="AK5">
        <v>2</v>
      </c>
      <c r="AL5">
        <v>5</v>
      </c>
      <c r="AM5">
        <v>5</v>
      </c>
      <c r="AN5" t="s">
        <v>31</v>
      </c>
      <c r="AO5" t="s">
        <v>32</v>
      </c>
      <c r="AP5">
        <v>99980.2</v>
      </c>
    </row>
    <row r="6" spans="1:42" x14ac:dyDescent="0.25">
      <c r="A6">
        <v>12</v>
      </c>
      <c r="B6" t="s">
        <v>28</v>
      </c>
      <c r="C6">
        <v>1</v>
      </c>
      <c r="D6">
        <v>4</v>
      </c>
      <c r="E6">
        <v>64</v>
      </c>
      <c r="F6" t="str">
        <f>LEFT(Table1[[#This Row],[cache_size]], SEARCH("kB",Table1[[#This Row],[cache_size]],1)-1)</f>
        <v>8</v>
      </c>
      <c r="G6">
        <v>32</v>
      </c>
      <c r="H6" t="s">
        <v>29</v>
      </c>
      <c r="I6">
        <v>10</v>
      </c>
      <c r="J6">
        <v>1</v>
      </c>
      <c r="K6">
        <v>64</v>
      </c>
      <c r="L6" t="s">
        <v>30</v>
      </c>
      <c r="M6">
        <v>1</v>
      </c>
      <c r="N6">
        <v>0</v>
      </c>
      <c r="O6">
        <v>1</v>
      </c>
      <c r="P6">
        <v>0</v>
      </c>
      <c r="Q6">
        <v>4</v>
      </c>
      <c r="R6">
        <v>4096</v>
      </c>
      <c r="S6">
        <v>16</v>
      </c>
      <c r="T6">
        <v>1</v>
      </c>
      <c r="U6">
        <v>16</v>
      </c>
      <c r="V6">
        <v>4.2597800000000001</v>
      </c>
      <c r="W6">
        <v>5.0201200000000004</v>
      </c>
      <c r="X6">
        <v>0.76033499999999998</v>
      </c>
      <c r="Y6">
        <v>0.75890899999999994</v>
      </c>
      <c r="Z6">
        <v>0.35633500000000001</v>
      </c>
      <c r="AA6">
        <v>1.11524</v>
      </c>
      <c r="AB6">
        <f>(Table1[[#This Row],[Avg Power (mW)]]^2)*Table1[[#This Row],[Runtime (ms)]]</f>
        <v>377.35356157657804</v>
      </c>
      <c r="AC6">
        <v>6.1353600000000004</v>
      </c>
      <c r="AD6">
        <f>Table1[[#This Row],[Cycle ]]*Table1[[#This Row],[cycle_time]]*10^-6</f>
        <v>10.02463</v>
      </c>
      <c r="AE6">
        <v>1002463</v>
      </c>
      <c r="AF6">
        <v>75058.5</v>
      </c>
      <c r="AG6">
        <f>Table1[[#This Row],[Idle FU Cycles]]*Table1[[#This Row],[cycle_time]]*10^-6</f>
        <v>3.9767899999999998</v>
      </c>
      <c r="AH6">
        <v>397679</v>
      </c>
      <c r="AI6">
        <v>27118.799999999999</v>
      </c>
      <c r="AJ6">
        <v>194</v>
      </c>
      <c r="AK6">
        <v>2</v>
      </c>
      <c r="AL6">
        <v>5</v>
      </c>
      <c r="AM6">
        <v>5</v>
      </c>
      <c r="AN6" t="s">
        <v>31</v>
      </c>
      <c r="AO6" t="s">
        <v>32</v>
      </c>
      <c r="AP6">
        <v>102177</v>
      </c>
    </row>
    <row r="7" spans="1:42" x14ac:dyDescent="0.25">
      <c r="A7">
        <v>108</v>
      </c>
      <c r="B7" t="s">
        <v>28</v>
      </c>
      <c r="C7">
        <v>1</v>
      </c>
      <c r="D7">
        <v>4</v>
      </c>
      <c r="E7">
        <v>64</v>
      </c>
      <c r="F7" t="str">
        <f>LEFT(Table1[[#This Row],[cache_size]], SEARCH("kB",Table1[[#This Row],[cache_size]],1)-1)</f>
        <v>8</v>
      </c>
      <c r="G7">
        <v>32</v>
      </c>
      <c r="H7" t="s">
        <v>29</v>
      </c>
      <c r="I7">
        <v>10</v>
      </c>
      <c r="J7">
        <v>1</v>
      </c>
      <c r="K7">
        <v>64</v>
      </c>
      <c r="L7" t="s">
        <v>30</v>
      </c>
      <c r="M7">
        <v>1</v>
      </c>
      <c r="N7">
        <v>0</v>
      </c>
      <c r="O7">
        <v>1</v>
      </c>
      <c r="P7">
        <v>0</v>
      </c>
      <c r="Q7">
        <v>4</v>
      </c>
      <c r="R7">
        <v>4096</v>
      </c>
      <c r="S7">
        <v>32</v>
      </c>
      <c r="T7">
        <v>1</v>
      </c>
      <c r="U7">
        <v>16</v>
      </c>
      <c r="V7">
        <v>4.2693199999999996</v>
      </c>
      <c r="W7">
        <v>5.0296500000000002</v>
      </c>
      <c r="X7">
        <v>0.76033499999999998</v>
      </c>
      <c r="Y7">
        <v>0.76061800000000002</v>
      </c>
      <c r="Z7">
        <v>0.35633500000000001</v>
      </c>
      <c r="AA7">
        <v>1.1169500000000001</v>
      </c>
      <c r="AB7">
        <f>(Table1[[#This Row],[Avg Power (mW)]]^2)*Table1[[#This Row],[Runtime (ms)]]</f>
        <v>377.886255052276</v>
      </c>
      <c r="AC7">
        <v>6.1466000000000003</v>
      </c>
      <c r="AD7">
        <f>Table1[[#This Row],[Cycle ]]*Table1[[#This Row],[cycle_time]]*10^-6</f>
        <v>10.0021</v>
      </c>
      <c r="AE7">
        <v>1000210</v>
      </c>
      <c r="AF7">
        <v>75058.5</v>
      </c>
      <c r="AG7">
        <f>Table1[[#This Row],[Idle FU Cycles]]*Table1[[#This Row],[cycle_time]]*10^-6</f>
        <v>3.9593799999999999</v>
      </c>
      <c r="AH7">
        <v>395938</v>
      </c>
      <c r="AI7">
        <v>27118.799999999999</v>
      </c>
      <c r="AJ7">
        <v>194</v>
      </c>
      <c r="AK7">
        <v>2</v>
      </c>
      <c r="AL7">
        <v>5</v>
      </c>
      <c r="AM7">
        <v>5</v>
      </c>
      <c r="AN7" t="s">
        <v>31</v>
      </c>
      <c r="AO7" t="s">
        <v>32</v>
      </c>
      <c r="AP7">
        <v>102177</v>
      </c>
    </row>
    <row r="8" spans="1:42" x14ac:dyDescent="0.25">
      <c r="A8">
        <v>24</v>
      </c>
      <c r="B8" t="s">
        <v>28</v>
      </c>
      <c r="C8">
        <v>1</v>
      </c>
      <c r="D8">
        <v>4</v>
      </c>
      <c r="E8">
        <v>64</v>
      </c>
      <c r="F8" t="str">
        <f>LEFT(Table1[[#This Row],[cache_size]], SEARCH("kB",Table1[[#This Row],[cache_size]],1)-1)</f>
        <v>8</v>
      </c>
      <c r="G8">
        <v>32</v>
      </c>
      <c r="H8" t="s">
        <v>29</v>
      </c>
      <c r="I8">
        <v>5</v>
      </c>
      <c r="J8">
        <v>1</v>
      </c>
      <c r="K8">
        <v>64</v>
      </c>
      <c r="L8" t="s">
        <v>30</v>
      </c>
      <c r="M8">
        <v>1</v>
      </c>
      <c r="N8">
        <v>0</v>
      </c>
      <c r="O8">
        <v>1</v>
      </c>
      <c r="P8">
        <v>0</v>
      </c>
      <c r="Q8">
        <v>4</v>
      </c>
      <c r="R8">
        <v>4096</v>
      </c>
      <c r="S8">
        <v>16</v>
      </c>
      <c r="T8">
        <v>1</v>
      </c>
      <c r="U8">
        <v>32</v>
      </c>
      <c r="V8">
        <v>4.2891700000000004</v>
      </c>
      <c r="W8">
        <v>5.0384799999999998</v>
      </c>
      <c r="X8">
        <v>0.74930799999999997</v>
      </c>
      <c r="Y8">
        <v>1.60408</v>
      </c>
      <c r="Z8">
        <v>0.35633500000000001</v>
      </c>
      <c r="AA8">
        <v>1.96041</v>
      </c>
      <c r="AB8">
        <f>(Table1[[#This Row],[Avg Power (mW)]]^2)*Table1[[#This Row],[Runtime (ms)]]</f>
        <v>232.32227812007309</v>
      </c>
      <c r="AC8">
        <v>6.9988900000000003</v>
      </c>
      <c r="AD8">
        <f>Table1[[#This Row],[Cycle ]]*Table1[[#This Row],[cycle_time]]*10^-6</f>
        <v>4.742775</v>
      </c>
      <c r="AE8">
        <v>948555</v>
      </c>
      <c r="AF8">
        <v>72478.600000000006</v>
      </c>
      <c r="AG8">
        <f>Table1[[#This Row],[Idle FU Cycles]]*Table1[[#This Row],[cycle_time]]*10^-6</f>
        <v>1.885035</v>
      </c>
      <c r="AH8">
        <v>377007</v>
      </c>
      <c r="AI8">
        <v>27118.799999999999</v>
      </c>
      <c r="AJ8">
        <v>194</v>
      </c>
      <c r="AK8">
        <v>2</v>
      </c>
      <c r="AL8">
        <v>5</v>
      </c>
      <c r="AM8">
        <v>5</v>
      </c>
      <c r="AN8" t="s">
        <v>31</v>
      </c>
      <c r="AO8" t="s">
        <v>32</v>
      </c>
      <c r="AP8">
        <v>99597.4</v>
      </c>
    </row>
    <row r="9" spans="1:42" x14ac:dyDescent="0.25">
      <c r="A9">
        <v>120</v>
      </c>
      <c r="B9" t="s">
        <v>28</v>
      </c>
      <c r="C9">
        <v>1</v>
      </c>
      <c r="D9">
        <v>4</v>
      </c>
      <c r="E9">
        <v>64</v>
      </c>
      <c r="F9" t="str">
        <f>LEFT(Table1[[#This Row],[cache_size]], SEARCH("kB",Table1[[#This Row],[cache_size]],1)-1)</f>
        <v>8</v>
      </c>
      <c r="G9">
        <v>32</v>
      </c>
      <c r="H9" t="s">
        <v>29</v>
      </c>
      <c r="I9">
        <v>5</v>
      </c>
      <c r="J9">
        <v>1</v>
      </c>
      <c r="K9">
        <v>64</v>
      </c>
      <c r="L9" t="s">
        <v>30</v>
      </c>
      <c r="M9">
        <v>1</v>
      </c>
      <c r="N9">
        <v>0</v>
      </c>
      <c r="O9">
        <v>1</v>
      </c>
      <c r="P9">
        <v>0</v>
      </c>
      <c r="Q9">
        <v>4</v>
      </c>
      <c r="R9">
        <v>4096</v>
      </c>
      <c r="S9">
        <v>32</v>
      </c>
      <c r="T9">
        <v>1</v>
      </c>
      <c r="U9">
        <v>32</v>
      </c>
      <c r="V9">
        <v>4.3060400000000003</v>
      </c>
      <c r="W9">
        <v>5.0553400000000002</v>
      </c>
      <c r="X9">
        <v>0.74930799999999997</v>
      </c>
      <c r="Y9">
        <v>1.6104099999999999</v>
      </c>
      <c r="Z9">
        <v>0.35633500000000001</v>
      </c>
      <c r="AA9">
        <v>1.9667399999999999</v>
      </c>
      <c r="AB9">
        <f>(Table1[[#This Row],[Avg Power (mW)]]^2)*Table1[[#This Row],[Runtime (ms)]]</f>
        <v>232.94565966854026</v>
      </c>
      <c r="AC9">
        <v>7.0220900000000004</v>
      </c>
      <c r="AD9">
        <f>Table1[[#This Row],[Cycle ]]*Table1[[#This Row],[cycle_time]]*10^-6</f>
        <v>4.7241299999999997</v>
      </c>
      <c r="AE9">
        <v>944826</v>
      </c>
      <c r="AF9">
        <v>72478.600000000006</v>
      </c>
      <c r="AG9">
        <f>Table1[[#This Row],[Idle FU Cycles]]*Table1[[#This Row],[cycle_time]]*10^-6</f>
        <v>1.8690099999999998</v>
      </c>
      <c r="AH9">
        <v>373802</v>
      </c>
      <c r="AI9">
        <v>27118.799999999999</v>
      </c>
      <c r="AJ9">
        <v>194</v>
      </c>
      <c r="AK9">
        <v>2</v>
      </c>
      <c r="AL9">
        <v>5</v>
      </c>
      <c r="AM9">
        <v>5</v>
      </c>
      <c r="AN9" t="s">
        <v>31</v>
      </c>
      <c r="AO9" t="s">
        <v>32</v>
      </c>
      <c r="AP9">
        <v>99597.4</v>
      </c>
    </row>
    <row r="10" spans="1:42" x14ac:dyDescent="0.25">
      <c r="A10">
        <v>13</v>
      </c>
      <c r="B10" t="s">
        <v>28</v>
      </c>
      <c r="C10">
        <v>1</v>
      </c>
      <c r="D10">
        <v>4</v>
      </c>
      <c r="E10">
        <v>64</v>
      </c>
      <c r="F10" t="str">
        <f>LEFT(Table1[[#This Row],[cache_size]], SEARCH("kB",Table1[[#This Row],[cache_size]],1)-1)</f>
        <v>8</v>
      </c>
      <c r="G10">
        <v>32</v>
      </c>
      <c r="H10" t="s">
        <v>29</v>
      </c>
      <c r="I10">
        <v>10</v>
      </c>
      <c r="J10">
        <v>1</v>
      </c>
      <c r="K10">
        <v>64</v>
      </c>
      <c r="L10" t="s">
        <v>30</v>
      </c>
      <c r="M10">
        <v>1</v>
      </c>
      <c r="N10">
        <v>0</v>
      </c>
      <c r="O10">
        <v>1</v>
      </c>
      <c r="P10">
        <v>0</v>
      </c>
      <c r="Q10">
        <v>4</v>
      </c>
      <c r="R10">
        <v>4096</v>
      </c>
      <c r="S10">
        <v>16</v>
      </c>
      <c r="T10">
        <v>8</v>
      </c>
      <c r="U10">
        <v>16</v>
      </c>
      <c r="V10">
        <v>4.4714099999999997</v>
      </c>
      <c r="W10">
        <v>5.2364600000000001</v>
      </c>
      <c r="X10">
        <v>0.76504499999999998</v>
      </c>
      <c r="Y10">
        <v>0.79669599999999996</v>
      </c>
      <c r="Z10">
        <v>0.35633500000000001</v>
      </c>
      <c r="AA10">
        <v>1.15303</v>
      </c>
      <c r="AB10">
        <f>(Table1[[#This Row],[Avg Power (mW)]]^2)*Table1[[#This Row],[Runtime (ms)]]</f>
        <v>389.85001900468848</v>
      </c>
      <c r="AC10">
        <v>6.3894900000000003</v>
      </c>
      <c r="AD10">
        <f>Table1[[#This Row],[Cycle ]]*Table1[[#This Row],[cycle_time]]*10^-6</f>
        <v>9.5491599999999988</v>
      </c>
      <c r="AE10">
        <v>954916</v>
      </c>
      <c r="AF10">
        <v>75441.3</v>
      </c>
      <c r="AG10">
        <f>Table1[[#This Row],[Idle FU Cycles]]*Table1[[#This Row],[cycle_time]]*10^-6</f>
        <v>3.5151599999999998</v>
      </c>
      <c r="AH10">
        <v>351516</v>
      </c>
      <c r="AI10">
        <v>27118.799999999999</v>
      </c>
      <c r="AJ10">
        <v>196</v>
      </c>
      <c r="AK10">
        <v>2</v>
      </c>
      <c r="AL10">
        <v>5</v>
      </c>
      <c r="AM10">
        <v>5</v>
      </c>
      <c r="AN10" t="s">
        <v>31</v>
      </c>
      <c r="AO10" t="s">
        <v>32</v>
      </c>
      <c r="AP10">
        <v>102560</v>
      </c>
    </row>
    <row r="11" spans="1:42" x14ac:dyDescent="0.25">
      <c r="A11">
        <v>109</v>
      </c>
      <c r="B11" t="s">
        <v>28</v>
      </c>
      <c r="C11">
        <v>1</v>
      </c>
      <c r="D11">
        <v>4</v>
      </c>
      <c r="E11">
        <v>64</v>
      </c>
      <c r="F11" t="str">
        <f>LEFT(Table1[[#This Row],[cache_size]], SEARCH("kB",Table1[[#This Row],[cache_size]],1)-1)</f>
        <v>8</v>
      </c>
      <c r="G11">
        <v>32</v>
      </c>
      <c r="H11" t="s">
        <v>29</v>
      </c>
      <c r="I11">
        <v>10</v>
      </c>
      <c r="J11">
        <v>1</v>
      </c>
      <c r="K11">
        <v>64</v>
      </c>
      <c r="L11" t="s">
        <v>30</v>
      </c>
      <c r="M11">
        <v>1</v>
      </c>
      <c r="N11">
        <v>0</v>
      </c>
      <c r="O11">
        <v>1</v>
      </c>
      <c r="P11">
        <v>0</v>
      </c>
      <c r="Q11">
        <v>4</v>
      </c>
      <c r="R11">
        <v>4096</v>
      </c>
      <c r="S11">
        <v>32</v>
      </c>
      <c r="T11">
        <v>8</v>
      </c>
      <c r="U11">
        <v>16</v>
      </c>
      <c r="V11">
        <v>4.4799699999999998</v>
      </c>
      <c r="W11">
        <v>5.2450099999999997</v>
      </c>
      <c r="X11">
        <v>0.76504499999999998</v>
      </c>
      <c r="Y11">
        <v>0.79822800000000005</v>
      </c>
      <c r="Z11">
        <v>0.35633500000000001</v>
      </c>
      <c r="AA11">
        <v>1.15456</v>
      </c>
      <c r="AB11">
        <f>(Table1[[#This Row],[Avg Power (mW)]]^2)*Table1[[#This Row],[Runtime (ms)]]</f>
        <v>390.33075041889225</v>
      </c>
      <c r="AC11">
        <v>6.3995699999999998</v>
      </c>
      <c r="AD11">
        <f>Table1[[#This Row],[Cycle ]]*Table1[[#This Row],[cycle_time]]*10^-6</f>
        <v>9.5308399999999995</v>
      </c>
      <c r="AE11">
        <v>953084</v>
      </c>
      <c r="AF11">
        <v>75441.3</v>
      </c>
      <c r="AG11">
        <f>Table1[[#This Row],[Idle FU Cycles]]*Table1[[#This Row],[cycle_time]]*10^-6</f>
        <v>3.5027599999999999</v>
      </c>
      <c r="AH11">
        <v>350276</v>
      </c>
      <c r="AI11">
        <v>27118.799999999999</v>
      </c>
      <c r="AJ11">
        <v>196</v>
      </c>
      <c r="AK11">
        <v>2</v>
      </c>
      <c r="AL11">
        <v>5</v>
      </c>
      <c r="AM11">
        <v>5</v>
      </c>
      <c r="AN11" t="s">
        <v>31</v>
      </c>
      <c r="AO11" t="s">
        <v>32</v>
      </c>
      <c r="AP11">
        <v>102560</v>
      </c>
    </row>
    <row r="12" spans="1:42" x14ac:dyDescent="0.25">
      <c r="A12">
        <v>25</v>
      </c>
      <c r="B12" t="s">
        <v>28</v>
      </c>
      <c r="C12">
        <v>1</v>
      </c>
      <c r="D12">
        <v>4</v>
      </c>
      <c r="E12">
        <v>64</v>
      </c>
      <c r="F12" t="str">
        <f>LEFT(Table1[[#This Row],[cache_size]], SEARCH("kB",Table1[[#This Row],[cache_size]],1)-1)</f>
        <v>8</v>
      </c>
      <c r="G12">
        <v>32</v>
      </c>
      <c r="H12" t="s">
        <v>29</v>
      </c>
      <c r="I12">
        <v>5</v>
      </c>
      <c r="J12">
        <v>1</v>
      </c>
      <c r="K12">
        <v>64</v>
      </c>
      <c r="L12" t="s">
        <v>30</v>
      </c>
      <c r="M12">
        <v>1</v>
      </c>
      <c r="N12">
        <v>0</v>
      </c>
      <c r="O12">
        <v>1</v>
      </c>
      <c r="P12">
        <v>0</v>
      </c>
      <c r="Q12">
        <v>4</v>
      </c>
      <c r="R12">
        <v>4096</v>
      </c>
      <c r="S12">
        <v>16</v>
      </c>
      <c r="T12">
        <v>8</v>
      </c>
      <c r="U12">
        <v>32</v>
      </c>
      <c r="V12">
        <v>4.5362200000000001</v>
      </c>
      <c r="W12">
        <v>5.29026</v>
      </c>
      <c r="X12">
        <v>0.75404099999999996</v>
      </c>
      <c r="Y12">
        <v>1.6984900000000001</v>
      </c>
      <c r="Z12">
        <v>0.35633500000000001</v>
      </c>
      <c r="AA12">
        <v>2.0548199999999999</v>
      </c>
      <c r="AB12">
        <f>(Table1[[#This Row],[Avg Power (mW)]]^2)*Table1[[#This Row],[Runtime (ms)]]</f>
        <v>241.65103925449657</v>
      </c>
      <c r="AC12">
        <v>7.3450800000000003</v>
      </c>
      <c r="AD12">
        <f>Table1[[#This Row],[Cycle ]]*Table1[[#This Row],[cycle_time]]*10^-6</f>
        <v>4.4791499999999997</v>
      </c>
      <c r="AE12">
        <v>895830</v>
      </c>
      <c r="AF12">
        <v>72861.399999999994</v>
      </c>
      <c r="AG12">
        <f>Table1[[#This Row],[Idle FU Cycles]]*Table1[[#This Row],[cycle_time]]*10^-6</f>
        <v>1.6330099999999999</v>
      </c>
      <c r="AH12">
        <v>326602</v>
      </c>
      <c r="AI12">
        <v>27118.799999999999</v>
      </c>
      <c r="AJ12">
        <v>196</v>
      </c>
      <c r="AK12">
        <v>2</v>
      </c>
      <c r="AL12">
        <v>5</v>
      </c>
      <c r="AM12">
        <v>5</v>
      </c>
      <c r="AN12" t="s">
        <v>31</v>
      </c>
      <c r="AO12" t="s">
        <v>32</v>
      </c>
      <c r="AP12">
        <v>99980.2</v>
      </c>
    </row>
    <row r="13" spans="1:42" x14ac:dyDescent="0.25">
      <c r="A13">
        <v>121</v>
      </c>
      <c r="B13" t="s">
        <v>28</v>
      </c>
      <c r="C13">
        <v>1</v>
      </c>
      <c r="D13">
        <v>4</v>
      </c>
      <c r="E13">
        <v>64</v>
      </c>
      <c r="F13" t="str">
        <f>LEFT(Table1[[#This Row],[cache_size]], SEARCH("kB",Table1[[#This Row],[cache_size]],1)-1)</f>
        <v>8</v>
      </c>
      <c r="G13">
        <v>32</v>
      </c>
      <c r="H13" t="s">
        <v>29</v>
      </c>
      <c r="I13">
        <v>5</v>
      </c>
      <c r="J13">
        <v>1</v>
      </c>
      <c r="K13">
        <v>64</v>
      </c>
      <c r="L13" t="s">
        <v>30</v>
      </c>
      <c r="M13">
        <v>1</v>
      </c>
      <c r="N13">
        <v>0</v>
      </c>
      <c r="O13">
        <v>1</v>
      </c>
      <c r="P13">
        <v>0</v>
      </c>
      <c r="Q13">
        <v>4</v>
      </c>
      <c r="R13">
        <v>4096</v>
      </c>
      <c r="S13">
        <v>32</v>
      </c>
      <c r="T13">
        <v>8</v>
      </c>
      <c r="U13">
        <v>32</v>
      </c>
      <c r="V13">
        <v>4.5468099999999998</v>
      </c>
      <c r="W13">
        <v>5.3008499999999996</v>
      </c>
      <c r="X13">
        <v>0.75404099999999996</v>
      </c>
      <c r="Y13">
        <v>1.70251</v>
      </c>
      <c r="Z13">
        <v>0.35633500000000001</v>
      </c>
      <c r="AA13">
        <v>2.05884</v>
      </c>
      <c r="AB13">
        <f>(Table1[[#This Row],[Avg Power (mW)]]^2)*Table1[[#This Row],[Runtime (ms)]]</f>
        <v>242.04118749497175</v>
      </c>
      <c r="AC13">
        <v>7.3597000000000001</v>
      </c>
      <c r="AD13">
        <f>Table1[[#This Row],[Cycle ]]*Table1[[#This Row],[cycle_time]]*10^-6</f>
        <v>4.4685749999999995</v>
      </c>
      <c r="AE13">
        <v>893715</v>
      </c>
      <c r="AF13">
        <v>72861.399999999994</v>
      </c>
      <c r="AG13">
        <f>Table1[[#This Row],[Idle FU Cycles]]*Table1[[#This Row],[cycle_time]]*10^-6</f>
        <v>1.6251249999999999</v>
      </c>
      <c r="AH13">
        <v>325025</v>
      </c>
      <c r="AI13">
        <v>27118.799999999999</v>
      </c>
      <c r="AJ13">
        <v>196</v>
      </c>
      <c r="AK13">
        <v>2</v>
      </c>
      <c r="AL13">
        <v>5</v>
      </c>
      <c r="AM13">
        <v>5</v>
      </c>
      <c r="AN13" t="s">
        <v>31</v>
      </c>
      <c r="AO13" t="s">
        <v>32</v>
      </c>
      <c r="AP13">
        <v>99980.2</v>
      </c>
    </row>
    <row r="14" spans="1:42" x14ac:dyDescent="0.25">
      <c r="A14">
        <v>36</v>
      </c>
      <c r="B14" t="s">
        <v>28</v>
      </c>
      <c r="C14">
        <v>1</v>
      </c>
      <c r="D14">
        <v>4</v>
      </c>
      <c r="E14">
        <v>64</v>
      </c>
      <c r="F14" t="str">
        <f>LEFT(Table1[[#This Row],[cache_size]], SEARCH("kB",Table1[[#This Row],[cache_size]],1)-1)</f>
        <v>8</v>
      </c>
      <c r="G14">
        <v>32</v>
      </c>
      <c r="H14" t="s">
        <v>29</v>
      </c>
      <c r="I14">
        <v>10</v>
      </c>
      <c r="J14">
        <v>1</v>
      </c>
      <c r="K14">
        <v>64</v>
      </c>
      <c r="L14" t="s">
        <v>30</v>
      </c>
      <c r="M14">
        <v>1</v>
      </c>
      <c r="N14">
        <v>0</v>
      </c>
      <c r="O14">
        <v>1</v>
      </c>
      <c r="P14">
        <v>0</v>
      </c>
      <c r="Q14">
        <v>4</v>
      </c>
      <c r="R14">
        <v>4096</v>
      </c>
      <c r="S14">
        <v>16</v>
      </c>
      <c r="T14">
        <v>1</v>
      </c>
      <c r="U14">
        <v>32</v>
      </c>
      <c r="V14">
        <v>5.00434</v>
      </c>
      <c r="W14">
        <v>5.7646699999999997</v>
      </c>
      <c r="X14">
        <v>0.76033499999999998</v>
      </c>
      <c r="Y14">
        <v>0.89078500000000005</v>
      </c>
      <c r="Z14">
        <v>0.35633500000000001</v>
      </c>
      <c r="AA14">
        <v>1.24712</v>
      </c>
      <c r="AB14">
        <f>(Table1[[#This Row],[Avg Power (mW)]]^2)*Table1[[#This Row],[Runtime (ms)]]</f>
        <v>419.89734870247622</v>
      </c>
      <c r="AC14">
        <v>7.0117900000000004</v>
      </c>
      <c r="AD14">
        <f>Table1[[#This Row],[Cycle ]]*Table1[[#This Row],[cycle_time]]*10^-6</f>
        <v>8.54054</v>
      </c>
      <c r="AE14">
        <v>854054</v>
      </c>
      <c r="AF14">
        <v>75058.5</v>
      </c>
      <c r="AG14">
        <f>Table1[[#This Row],[Idle FU Cycles]]*Table1[[#This Row],[cycle_time]]*10^-6</f>
        <v>2.8108999999999997</v>
      </c>
      <c r="AH14">
        <v>281090</v>
      </c>
      <c r="AI14">
        <v>27118.799999999999</v>
      </c>
      <c r="AJ14">
        <v>194</v>
      </c>
      <c r="AK14">
        <v>2</v>
      </c>
      <c r="AL14">
        <v>5</v>
      </c>
      <c r="AM14">
        <v>5</v>
      </c>
      <c r="AN14" t="s">
        <v>31</v>
      </c>
      <c r="AO14" t="s">
        <v>32</v>
      </c>
      <c r="AP14">
        <v>102177</v>
      </c>
    </row>
    <row r="15" spans="1:42" x14ac:dyDescent="0.25">
      <c r="A15">
        <v>132</v>
      </c>
      <c r="B15" t="s">
        <v>28</v>
      </c>
      <c r="C15">
        <v>1</v>
      </c>
      <c r="D15">
        <v>4</v>
      </c>
      <c r="E15">
        <v>64</v>
      </c>
      <c r="F15" t="str">
        <f>LEFT(Table1[[#This Row],[cache_size]], SEARCH("kB",Table1[[#This Row],[cache_size]],1)-1)</f>
        <v>8</v>
      </c>
      <c r="G15">
        <v>32</v>
      </c>
      <c r="H15" t="s">
        <v>29</v>
      </c>
      <c r="I15">
        <v>10</v>
      </c>
      <c r="J15">
        <v>1</v>
      </c>
      <c r="K15">
        <v>64</v>
      </c>
      <c r="L15" t="s">
        <v>30</v>
      </c>
      <c r="M15">
        <v>1</v>
      </c>
      <c r="N15">
        <v>0</v>
      </c>
      <c r="O15">
        <v>1</v>
      </c>
      <c r="P15">
        <v>0</v>
      </c>
      <c r="Q15">
        <v>4</v>
      </c>
      <c r="R15">
        <v>4096</v>
      </c>
      <c r="S15">
        <v>32</v>
      </c>
      <c r="T15">
        <v>1</v>
      </c>
      <c r="U15">
        <v>32</v>
      </c>
      <c r="V15">
        <v>5.0227300000000001</v>
      </c>
      <c r="W15">
        <v>5.7830599999999999</v>
      </c>
      <c r="X15">
        <v>0.76033499999999998</v>
      </c>
      <c r="Y15">
        <v>0.89407499999999995</v>
      </c>
      <c r="Z15">
        <v>0.35633500000000001</v>
      </c>
      <c r="AA15">
        <v>1.25041</v>
      </c>
      <c r="AB15">
        <f>(Table1[[#This Row],[Avg Power (mW)]]^2)*Table1[[#This Row],[Runtime (ms)]]</f>
        <v>420.9431210168446</v>
      </c>
      <c r="AC15">
        <v>7.0334700000000003</v>
      </c>
      <c r="AD15">
        <f>Table1[[#This Row],[Cycle ]]*Table1[[#This Row],[cycle_time]]*10^-6</f>
        <v>8.5091099999999997</v>
      </c>
      <c r="AE15">
        <v>850911</v>
      </c>
      <c r="AF15">
        <v>75058.5</v>
      </c>
      <c r="AG15">
        <f>Table1[[#This Row],[Idle FU Cycles]]*Table1[[#This Row],[cycle_time]]*10^-6</f>
        <v>2.78511</v>
      </c>
      <c r="AH15">
        <v>278511</v>
      </c>
      <c r="AI15">
        <v>27118.799999999999</v>
      </c>
      <c r="AJ15">
        <v>194</v>
      </c>
      <c r="AK15">
        <v>2</v>
      </c>
      <c r="AL15">
        <v>5</v>
      </c>
      <c r="AM15">
        <v>5</v>
      </c>
      <c r="AN15" t="s">
        <v>31</v>
      </c>
      <c r="AO15" t="s">
        <v>32</v>
      </c>
      <c r="AP15">
        <v>102177</v>
      </c>
    </row>
    <row r="16" spans="1:42" x14ac:dyDescent="0.25">
      <c r="A16">
        <v>37</v>
      </c>
      <c r="B16" t="s">
        <v>28</v>
      </c>
      <c r="C16">
        <v>1</v>
      </c>
      <c r="D16">
        <v>4</v>
      </c>
      <c r="E16">
        <v>64</v>
      </c>
      <c r="F16" t="str">
        <f>LEFT(Table1[[#This Row],[cache_size]], SEARCH("kB",Table1[[#This Row],[cache_size]],1)-1)</f>
        <v>8</v>
      </c>
      <c r="G16">
        <v>32</v>
      </c>
      <c r="H16" t="s">
        <v>29</v>
      </c>
      <c r="I16">
        <v>10</v>
      </c>
      <c r="J16">
        <v>1</v>
      </c>
      <c r="K16">
        <v>64</v>
      </c>
      <c r="L16" t="s">
        <v>30</v>
      </c>
      <c r="M16">
        <v>1</v>
      </c>
      <c r="N16">
        <v>0</v>
      </c>
      <c r="O16">
        <v>1</v>
      </c>
      <c r="P16">
        <v>0</v>
      </c>
      <c r="Q16">
        <v>4</v>
      </c>
      <c r="R16">
        <v>4096</v>
      </c>
      <c r="S16">
        <v>16</v>
      </c>
      <c r="T16">
        <v>8</v>
      </c>
      <c r="U16">
        <v>32</v>
      </c>
      <c r="V16">
        <v>5.3008899999999999</v>
      </c>
      <c r="W16">
        <v>6.0682900000000002</v>
      </c>
      <c r="X16">
        <v>0.76739999999999997</v>
      </c>
      <c r="Y16">
        <v>0.94393000000000005</v>
      </c>
      <c r="Z16">
        <v>0.35633500000000001</v>
      </c>
      <c r="AA16">
        <v>1.30026</v>
      </c>
      <c r="AB16">
        <f>(Table1[[#This Row],[Avg Power (mW)]]^2)*Table1[[#This Row],[Runtime (ms)]]</f>
        <v>437.60632071750922</v>
      </c>
      <c r="AC16">
        <v>7.3685600000000004</v>
      </c>
      <c r="AD16">
        <f>Table1[[#This Row],[Cycle ]]*Table1[[#This Row],[cycle_time]]*10^-6</f>
        <v>8.0596899999999998</v>
      </c>
      <c r="AE16">
        <v>805969</v>
      </c>
      <c r="AF16">
        <v>75632.7</v>
      </c>
      <c r="AG16">
        <f>Table1[[#This Row],[Idle FU Cycles]]*Table1[[#This Row],[cycle_time]]*10^-6</f>
        <v>2.3486599999999997</v>
      </c>
      <c r="AH16">
        <v>234866</v>
      </c>
      <c r="AI16">
        <v>27118.799999999999</v>
      </c>
      <c r="AJ16">
        <v>197</v>
      </c>
      <c r="AK16">
        <v>2</v>
      </c>
      <c r="AL16">
        <v>5</v>
      </c>
      <c r="AM16">
        <v>5</v>
      </c>
      <c r="AN16" t="s">
        <v>31</v>
      </c>
      <c r="AO16" t="s">
        <v>32</v>
      </c>
      <c r="AP16">
        <v>102752</v>
      </c>
    </row>
    <row r="17" spans="1:42" x14ac:dyDescent="0.25">
      <c r="A17">
        <v>133</v>
      </c>
      <c r="B17" t="s">
        <v>28</v>
      </c>
      <c r="C17">
        <v>1</v>
      </c>
      <c r="D17">
        <v>4</v>
      </c>
      <c r="E17">
        <v>64</v>
      </c>
      <c r="F17" t="str">
        <f>LEFT(Table1[[#This Row],[cache_size]], SEARCH("kB",Table1[[#This Row],[cache_size]],1)-1)</f>
        <v>8</v>
      </c>
      <c r="G17">
        <v>32</v>
      </c>
      <c r="H17" t="s">
        <v>29</v>
      </c>
      <c r="I17">
        <v>10</v>
      </c>
      <c r="J17">
        <v>1</v>
      </c>
      <c r="K17">
        <v>64</v>
      </c>
      <c r="L17" t="s">
        <v>30</v>
      </c>
      <c r="M17">
        <v>1</v>
      </c>
      <c r="N17">
        <v>0</v>
      </c>
      <c r="O17">
        <v>1</v>
      </c>
      <c r="P17">
        <v>0</v>
      </c>
      <c r="Q17">
        <v>4</v>
      </c>
      <c r="R17">
        <v>4096</v>
      </c>
      <c r="S17">
        <v>32</v>
      </c>
      <c r="T17">
        <v>8</v>
      </c>
      <c r="U17">
        <v>32</v>
      </c>
      <c r="V17">
        <v>5.3137999999999996</v>
      </c>
      <c r="W17">
        <v>6.0788399999999996</v>
      </c>
      <c r="X17">
        <v>0.76504499999999998</v>
      </c>
      <c r="Y17">
        <v>0.94622399999999995</v>
      </c>
      <c r="Z17">
        <v>0.35633500000000001</v>
      </c>
      <c r="AA17">
        <v>1.3025599999999999</v>
      </c>
      <c r="AB17">
        <f>(Table1[[#This Row],[Avg Power (mW)]]^2)*Table1[[#This Row],[Runtime (ms)]]</f>
        <v>438.06810307829392</v>
      </c>
      <c r="AC17">
        <v>7.3814000000000002</v>
      </c>
      <c r="AD17">
        <f>Table1[[#This Row],[Cycle ]]*Table1[[#This Row],[cycle_time]]*10^-6</f>
        <v>8.0401499999999988</v>
      </c>
      <c r="AE17">
        <v>804015</v>
      </c>
      <c r="AF17">
        <v>75441.3</v>
      </c>
      <c r="AG17">
        <f>Table1[[#This Row],[Idle FU Cycles]]*Table1[[#This Row],[cycle_time]]*10^-6</f>
        <v>2.3348</v>
      </c>
      <c r="AH17">
        <v>233480</v>
      </c>
      <c r="AI17">
        <v>27118.799999999999</v>
      </c>
      <c r="AJ17">
        <v>196</v>
      </c>
      <c r="AK17">
        <v>2</v>
      </c>
      <c r="AL17">
        <v>5</v>
      </c>
      <c r="AM17">
        <v>5</v>
      </c>
      <c r="AN17" t="s">
        <v>31</v>
      </c>
      <c r="AO17" t="s">
        <v>32</v>
      </c>
      <c r="AP17">
        <v>102560</v>
      </c>
    </row>
    <row r="18" spans="1:42" x14ac:dyDescent="0.25">
      <c r="A18">
        <v>2</v>
      </c>
      <c r="B18" t="s">
        <v>28</v>
      </c>
      <c r="C18">
        <v>1</v>
      </c>
      <c r="D18">
        <v>16</v>
      </c>
      <c r="E18">
        <v>64</v>
      </c>
      <c r="F18" t="str">
        <f>LEFT(Table1[[#This Row],[cache_size]], SEARCH("kB",Table1[[#This Row],[cache_size]],1)-1)</f>
        <v>8</v>
      </c>
      <c r="G18">
        <v>32</v>
      </c>
      <c r="H18" t="s">
        <v>29</v>
      </c>
      <c r="I18">
        <v>5</v>
      </c>
      <c r="J18">
        <v>1</v>
      </c>
      <c r="K18">
        <v>64</v>
      </c>
      <c r="L18" t="s">
        <v>30</v>
      </c>
      <c r="M18">
        <v>1</v>
      </c>
      <c r="N18">
        <v>0</v>
      </c>
      <c r="O18">
        <v>1</v>
      </c>
      <c r="P18">
        <v>0</v>
      </c>
      <c r="Q18">
        <v>4</v>
      </c>
      <c r="R18">
        <v>4096</v>
      </c>
      <c r="S18">
        <v>16</v>
      </c>
      <c r="T18">
        <v>1</v>
      </c>
      <c r="U18">
        <v>16</v>
      </c>
      <c r="V18">
        <v>3.7035800000000001</v>
      </c>
      <c r="W18">
        <v>4.4528800000000004</v>
      </c>
      <c r="X18">
        <v>0.74930799999999997</v>
      </c>
      <c r="Y18">
        <v>1.3830199999999999</v>
      </c>
      <c r="Z18">
        <v>0.35633500000000001</v>
      </c>
      <c r="AA18">
        <v>1.73936</v>
      </c>
      <c r="AB18">
        <f>(Table1[[#This Row],[Avg Power (mW)]]^2)*Table1[[#This Row],[Runtime (ms)]]</f>
        <v>210.92330801922279</v>
      </c>
      <c r="AC18">
        <v>6.19224</v>
      </c>
      <c r="AD18">
        <f>Table1[[#This Row],[Cycle ]]*Table1[[#This Row],[cycle_time]]*10^-6</f>
        <v>5.5008400000000002</v>
      </c>
      <c r="AE18">
        <v>1100168</v>
      </c>
      <c r="AF18">
        <v>72478.600000000006</v>
      </c>
      <c r="AG18">
        <f>Table1[[#This Row],[Idle FU Cycles]]*Table1[[#This Row],[cycle_time]]*10^-6</f>
        <v>2.4872799999999997</v>
      </c>
      <c r="AH18">
        <v>497456</v>
      </c>
      <c r="AI18">
        <v>27118.799999999999</v>
      </c>
      <c r="AJ18">
        <v>194</v>
      </c>
      <c r="AK18">
        <v>2</v>
      </c>
      <c r="AL18">
        <v>5</v>
      </c>
      <c r="AM18">
        <v>5</v>
      </c>
      <c r="AN18" t="s">
        <v>31</v>
      </c>
      <c r="AO18" t="s">
        <v>32</v>
      </c>
      <c r="AP18">
        <v>99597.4</v>
      </c>
    </row>
    <row r="19" spans="1:42" x14ac:dyDescent="0.25">
      <c r="A19">
        <v>98</v>
      </c>
      <c r="B19" t="s">
        <v>28</v>
      </c>
      <c r="C19">
        <v>1</v>
      </c>
      <c r="D19">
        <v>16</v>
      </c>
      <c r="E19">
        <v>64</v>
      </c>
      <c r="F19" t="str">
        <f>LEFT(Table1[[#This Row],[cache_size]], SEARCH("kB",Table1[[#This Row],[cache_size]],1)-1)</f>
        <v>8</v>
      </c>
      <c r="G19">
        <v>32</v>
      </c>
      <c r="H19" t="s">
        <v>29</v>
      </c>
      <c r="I19">
        <v>5</v>
      </c>
      <c r="J19">
        <v>1</v>
      </c>
      <c r="K19">
        <v>64</v>
      </c>
      <c r="L19" t="s">
        <v>30</v>
      </c>
      <c r="M19">
        <v>1</v>
      </c>
      <c r="N19">
        <v>0</v>
      </c>
      <c r="O19">
        <v>1</v>
      </c>
      <c r="P19">
        <v>0</v>
      </c>
      <c r="Q19">
        <v>4</v>
      </c>
      <c r="R19">
        <v>4096</v>
      </c>
      <c r="S19">
        <v>32</v>
      </c>
      <c r="T19">
        <v>1</v>
      </c>
      <c r="U19">
        <v>16</v>
      </c>
      <c r="V19">
        <v>3.71102</v>
      </c>
      <c r="W19">
        <v>4.4603200000000003</v>
      </c>
      <c r="X19">
        <v>0.74930799999999997</v>
      </c>
      <c r="Y19">
        <v>1.3857999999999999</v>
      </c>
      <c r="Z19">
        <v>0.35633500000000001</v>
      </c>
      <c r="AA19">
        <v>1.74214</v>
      </c>
      <c r="AB19">
        <f>(Table1[[#This Row],[Avg Power (mW)]]^2)*Table1[[#This Row],[Runtime (ms)]]</f>
        <v>211.19521372872342</v>
      </c>
      <c r="AC19">
        <v>6.2024600000000003</v>
      </c>
      <c r="AD19">
        <f>Table1[[#This Row],[Cycle ]]*Table1[[#This Row],[cycle_time]]*10^-6</f>
        <v>5.489795</v>
      </c>
      <c r="AE19">
        <v>1097959</v>
      </c>
      <c r="AF19">
        <v>72478.600000000006</v>
      </c>
      <c r="AG19">
        <f>Table1[[#This Row],[Idle FU Cycles]]*Table1[[#This Row],[cycle_time]]*10^-6</f>
        <v>2.479025</v>
      </c>
      <c r="AH19">
        <v>495805</v>
      </c>
      <c r="AI19">
        <v>27118.799999999999</v>
      </c>
      <c r="AJ19">
        <v>194</v>
      </c>
      <c r="AK19">
        <v>2</v>
      </c>
      <c r="AL19">
        <v>5</v>
      </c>
      <c r="AM19">
        <v>5</v>
      </c>
      <c r="AN19" t="s">
        <v>31</v>
      </c>
      <c r="AO19" t="s">
        <v>32</v>
      </c>
      <c r="AP19">
        <v>99597.4</v>
      </c>
    </row>
    <row r="20" spans="1:42" x14ac:dyDescent="0.25">
      <c r="A20">
        <v>3</v>
      </c>
      <c r="B20" t="s">
        <v>28</v>
      </c>
      <c r="C20">
        <v>1</v>
      </c>
      <c r="D20">
        <v>16</v>
      </c>
      <c r="E20">
        <v>64</v>
      </c>
      <c r="F20" t="str">
        <f>LEFT(Table1[[#This Row],[cache_size]], SEARCH("kB",Table1[[#This Row],[cache_size]],1)-1)</f>
        <v>8</v>
      </c>
      <c r="G20">
        <v>32</v>
      </c>
      <c r="H20" t="s">
        <v>29</v>
      </c>
      <c r="I20">
        <v>5</v>
      </c>
      <c r="J20">
        <v>1</v>
      </c>
      <c r="K20">
        <v>64</v>
      </c>
      <c r="L20" t="s">
        <v>30</v>
      </c>
      <c r="M20">
        <v>1</v>
      </c>
      <c r="N20">
        <v>0</v>
      </c>
      <c r="O20">
        <v>1</v>
      </c>
      <c r="P20">
        <v>0</v>
      </c>
      <c r="Q20">
        <v>4</v>
      </c>
      <c r="R20">
        <v>4096</v>
      </c>
      <c r="S20">
        <v>16</v>
      </c>
      <c r="T20">
        <v>8</v>
      </c>
      <c r="U20">
        <v>16</v>
      </c>
      <c r="V20">
        <v>3.8907600000000002</v>
      </c>
      <c r="W20">
        <v>4.6471600000000004</v>
      </c>
      <c r="X20">
        <v>0.75640700000000005</v>
      </c>
      <c r="Y20">
        <v>1.45343</v>
      </c>
      <c r="Z20">
        <v>0.35633500000000001</v>
      </c>
      <c r="AA20">
        <v>1.8097700000000001</v>
      </c>
      <c r="AB20">
        <f>(Table1[[#This Row],[Avg Power (mW)]]^2)*Table1[[#This Row],[Runtime (ms)]]</f>
        <v>218.23023244108532</v>
      </c>
      <c r="AC20">
        <v>6.4569299999999998</v>
      </c>
      <c r="AD20">
        <f>Table1[[#This Row],[Cycle ]]*Table1[[#This Row],[cycle_time]]*10^-6</f>
        <v>5.2343500000000001</v>
      </c>
      <c r="AE20">
        <v>1046870</v>
      </c>
      <c r="AF20">
        <v>73052.800000000003</v>
      </c>
      <c r="AG20">
        <f>Table1[[#This Row],[Idle FU Cycles]]*Table1[[#This Row],[cycle_time]]*10^-6</f>
        <v>2.2274050000000001</v>
      </c>
      <c r="AH20">
        <v>445481</v>
      </c>
      <c r="AI20">
        <v>27118.799999999999</v>
      </c>
      <c r="AJ20">
        <v>197</v>
      </c>
      <c r="AK20">
        <v>2</v>
      </c>
      <c r="AL20">
        <v>5</v>
      </c>
      <c r="AM20">
        <v>5</v>
      </c>
      <c r="AN20" t="s">
        <v>31</v>
      </c>
      <c r="AO20" t="s">
        <v>32</v>
      </c>
      <c r="AP20">
        <v>100172</v>
      </c>
    </row>
    <row r="21" spans="1:42" x14ac:dyDescent="0.25">
      <c r="A21">
        <v>99</v>
      </c>
      <c r="B21" t="s">
        <v>28</v>
      </c>
      <c r="C21">
        <v>1</v>
      </c>
      <c r="D21">
        <v>16</v>
      </c>
      <c r="E21">
        <v>64</v>
      </c>
      <c r="F21" t="str">
        <f>LEFT(Table1[[#This Row],[cache_size]], SEARCH("kB",Table1[[#This Row],[cache_size]],1)-1)</f>
        <v>8</v>
      </c>
      <c r="G21">
        <v>32</v>
      </c>
      <c r="H21" t="s">
        <v>29</v>
      </c>
      <c r="I21">
        <v>5</v>
      </c>
      <c r="J21">
        <v>1</v>
      </c>
      <c r="K21">
        <v>64</v>
      </c>
      <c r="L21" t="s">
        <v>30</v>
      </c>
      <c r="M21">
        <v>1</v>
      </c>
      <c r="N21">
        <v>0</v>
      </c>
      <c r="O21">
        <v>1</v>
      </c>
      <c r="P21">
        <v>0</v>
      </c>
      <c r="Q21">
        <v>4</v>
      </c>
      <c r="R21">
        <v>4096</v>
      </c>
      <c r="S21">
        <v>32</v>
      </c>
      <c r="T21">
        <v>8</v>
      </c>
      <c r="U21">
        <v>16</v>
      </c>
      <c r="V21">
        <v>3.9006099999999999</v>
      </c>
      <c r="W21">
        <v>4.6546500000000002</v>
      </c>
      <c r="X21">
        <v>0.75404099999999996</v>
      </c>
      <c r="Y21">
        <v>1.45716</v>
      </c>
      <c r="Z21">
        <v>0.35633500000000001</v>
      </c>
      <c r="AA21">
        <v>1.81349</v>
      </c>
      <c r="AB21">
        <f>(Table1[[#This Row],[Avg Power (mW)]]^2)*Table1[[#This Row],[Runtime (ms)]]</f>
        <v>218.4290699252951</v>
      </c>
      <c r="AC21">
        <v>6.46814</v>
      </c>
      <c r="AD21">
        <f>Table1[[#This Row],[Cycle ]]*Table1[[#This Row],[cycle_time]]*10^-6</f>
        <v>5.2209750000000001</v>
      </c>
      <c r="AE21">
        <v>1044195</v>
      </c>
      <c r="AF21">
        <v>72861.399999999994</v>
      </c>
      <c r="AG21">
        <f>Table1[[#This Row],[Idle FU Cycles]]*Table1[[#This Row],[cycle_time]]*10^-6</f>
        <v>2.2167399999999997</v>
      </c>
      <c r="AH21">
        <v>443348</v>
      </c>
      <c r="AI21">
        <v>27118.799999999999</v>
      </c>
      <c r="AJ21">
        <v>196</v>
      </c>
      <c r="AK21">
        <v>2</v>
      </c>
      <c r="AL21">
        <v>5</v>
      </c>
      <c r="AM21">
        <v>5</v>
      </c>
      <c r="AN21" t="s">
        <v>31</v>
      </c>
      <c r="AO21" t="s">
        <v>32</v>
      </c>
      <c r="AP21">
        <v>99980.2</v>
      </c>
    </row>
    <row r="22" spans="1:42" x14ac:dyDescent="0.25">
      <c r="A22">
        <v>14</v>
      </c>
      <c r="B22" t="s">
        <v>28</v>
      </c>
      <c r="C22">
        <v>1</v>
      </c>
      <c r="D22">
        <v>16</v>
      </c>
      <c r="E22">
        <v>64</v>
      </c>
      <c r="F22" t="str">
        <f>LEFT(Table1[[#This Row],[cache_size]], SEARCH("kB",Table1[[#This Row],[cache_size]],1)-1)</f>
        <v>8</v>
      </c>
      <c r="G22">
        <v>32</v>
      </c>
      <c r="H22" t="s">
        <v>29</v>
      </c>
      <c r="I22">
        <v>10</v>
      </c>
      <c r="J22">
        <v>1</v>
      </c>
      <c r="K22">
        <v>64</v>
      </c>
      <c r="L22" t="s">
        <v>30</v>
      </c>
      <c r="M22">
        <v>1</v>
      </c>
      <c r="N22">
        <v>0</v>
      </c>
      <c r="O22">
        <v>1</v>
      </c>
      <c r="P22">
        <v>0</v>
      </c>
      <c r="Q22">
        <v>4</v>
      </c>
      <c r="R22">
        <v>4096</v>
      </c>
      <c r="S22">
        <v>16</v>
      </c>
      <c r="T22">
        <v>1</v>
      </c>
      <c r="U22">
        <v>16</v>
      </c>
      <c r="V22">
        <v>4.2597800000000001</v>
      </c>
      <c r="W22">
        <v>5.0201200000000004</v>
      </c>
      <c r="X22">
        <v>0.76033499999999998</v>
      </c>
      <c r="Y22">
        <v>0.75890899999999994</v>
      </c>
      <c r="Z22">
        <v>0.35633500000000001</v>
      </c>
      <c r="AA22">
        <v>1.11524</v>
      </c>
      <c r="AB22">
        <f>(Table1[[#This Row],[Avg Power (mW)]]^2)*Table1[[#This Row],[Runtime (ms)]]</f>
        <v>377.35356157657804</v>
      </c>
      <c r="AC22">
        <v>6.1353600000000004</v>
      </c>
      <c r="AD22">
        <f>Table1[[#This Row],[Cycle ]]*Table1[[#This Row],[cycle_time]]*10^-6</f>
        <v>10.02463</v>
      </c>
      <c r="AE22">
        <v>1002463</v>
      </c>
      <c r="AF22">
        <v>75058.5</v>
      </c>
      <c r="AG22">
        <f>Table1[[#This Row],[Idle FU Cycles]]*Table1[[#This Row],[cycle_time]]*10^-6</f>
        <v>3.9767899999999998</v>
      </c>
      <c r="AH22">
        <v>397679</v>
      </c>
      <c r="AI22">
        <v>27118.799999999999</v>
      </c>
      <c r="AJ22">
        <v>194</v>
      </c>
      <c r="AK22">
        <v>2</v>
      </c>
      <c r="AL22">
        <v>5</v>
      </c>
      <c r="AM22">
        <v>5</v>
      </c>
      <c r="AN22" t="s">
        <v>31</v>
      </c>
      <c r="AO22" t="s">
        <v>32</v>
      </c>
      <c r="AP22">
        <v>102177</v>
      </c>
    </row>
    <row r="23" spans="1:42" x14ac:dyDescent="0.25">
      <c r="A23">
        <v>110</v>
      </c>
      <c r="B23" t="s">
        <v>28</v>
      </c>
      <c r="C23">
        <v>1</v>
      </c>
      <c r="D23">
        <v>16</v>
      </c>
      <c r="E23">
        <v>64</v>
      </c>
      <c r="F23" t="str">
        <f>LEFT(Table1[[#This Row],[cache_size]], SEARCH("kB",Table1[[#This Row],[cache_size]],1)-1)</f>
        <v>8</v>
      </c>
      <c r="G23">
        <v>32</v>
      </c>
      <c r="H23" t="s">
        <v>29</v>
      </c>
      <c r="I23">
        <v>10</v>
      </c>
      <c r="J23">
        <v>1</v>
      </c>
      <c r="K23">
        <v>64</v>
      </c>
      <c r="L23" t="s">
        <v>30</v>
      </c>
      <c r="M23">
        <v>1</v>
      </c>
      <c r="N23">
        <v>0</v>
      </c>
      <c r="O23">
        <v>1</v>
      </c>
      <c r="P23">
        <v>0</v>
      </c>
      <c r="Q23">
        <v>4</v>
      </c>
      <c r="R23">
        <v>4096</v>
      </c>
      <c r="S23">
        <v>32</v>
      </c>
      <c r="T23">
        <v>1</v>
      </c>
      <c r="U23">
        <v>16</v>
      </c>
      <c r="V23">
        <v>4.2693199999999996</v>
      </c>
      <c r="W23">
        <v>5.0296500000000002</v>
      </c>
      <c r="X23">
        <v>0.76033499999999998</v>
      </c>
      <c r="Y23">
        <v>0.76061800000000002</v>
      </c>
      <c r="Z23">
        <v>0.35633500000000001</v>
      </c>
      <c r="AA23">
        <v>1.1169500000000001</v>
      </c>
      <c r="AB23">
        <f>(Table1[[#This Row],[Avg Power (mW)]]^2)*Table1[[#This Row],[Runtime (ms)]]</f>
        <v>377.886255052276</v>
      </c>
      <c r="AC23">
        <v>6.1466000000000003</v>
      </c>
      <c r="AD23">
        <f>Table1[[#This Row],[Cycle ]]*Table1[[#This Row],[cycle_time]]*10^-6</f>
        <v>10.0021</v>
      </c>
      <c r="AE23">
        <v>1000210</v>
      </c>
      <c r="AF23">
        <v>75058.5</v>
      </c>
      <c r="AG23">
        <f>Table1[[#This Row],[Idle FU Cycles]]*Table1[[#This Row],[cycle_time]]*10^-6</f>
        <v>3.9593799999999999</v>
      </c>
      <c r="AH23">
        <v>395938</v>
      </c>
      <c r="AI23">
        <v>27118.799999999999</v>
      </c>
      <c r="AJ23">
        <v>194</v>
      </c>
      <c r="AK23">
        <v>2</v>
      </c>
      <c r="AL23">
        <v>5</v>
      </c>
      <c r="AM23">
        <v>5</v>
      </c>
      <c r="AN23" t="s">
        <v>31</v>
      </c>
      <c r="AO23" t="s">
        <v>32</v>
      </c>
      <c r="AP23">
        <v>102177</v>
      </c>
    </row>
    <row r="24" spans="1:42" x14ac:dyDescent="0.25">
      <c r="A24">
        <v>26</v>
      </c>
      <c r="B24" t="s">
        <v>28</v>
      </c>
      <c r="C24">
        <v>1</v>
      </c>
      <c r="D24">
        <v>16</v>
      </c>
      <c r="E24">
        <v>64</v>
      </c>
      <c r="F24" t="str">
        <f>LEFT(Table1[[#This Row],[cache_size]], SEARCH("kB",Table1[[#This Row],[cache_size]],1)-1)</f>
        <v>8</v>
      </c>
      <c r="G24">
        <v>32</v>
      </c>
      <c r="H24" t="s">
        <v>29</v>
      </c>
      <c r="I24">
        <v>5</v>
      </c>
      <c r="J24">
        <v>1</v>
      </c>
      <c r="K24">
        <v>64</v>
      </c>
      <c r="L24" t="s">
        <v>30</v>
      </c>
      <c r="M24">
        <v>1</v>
      </c>
      <c r="N24">
        <v>0</v>
      </c>
      <c r="O24">
        <v>1</v>
      </c>
      <c r="P24">
        <v>0</v>
      </c>
      <c r="Q24">
        <v>4</v>
      </c>
      <c r="R24">
        <v>4096</v>
      </c>
      <c r="S24">
        <v>16</v>
      </c>
      <c r="T24">
        <v>1</v>
      </c>
      <c r="U24">
        <v>32</v>
      </c>
      <c r="V24">
        <v>4.2891700000000004</v>
      </c>
      <c r="W24">
        <v>5.0384799999999998</v>
      </c>
      <c r="X24">
        <v>0.74930799999999997</v>
      </c>
      <c r="Y24">
        <v>1.60408</v>
      </c>
      <c r="Z24">
        <v>0.35633500000000001</v>
      </c>
      <c r="AA24">
        <v>1.96041</v>
      </c>
      <c r="AB24">
        <f>(Table1[[#This Row],[Avg Power (mW)]]^2)*Table1[[#This Row],[Runtime (ms)]]</f>
        <v>232.32227812007309</v>
      </c>
      <c r="AC24">
        <v>6.9988900000000003</v>
      </c>
      <c r="AD24">
        <f>Table1[[#This Row],[Cycle ]]*Table1[[#This Row],[cycle_time]]*10^-6</f>
        <v>4.742775</v>
      </c>
      <c r="AE24">
        <v>948555</v>
      </c>
      <c r="AF24">
        <v>72478.600000000006</v>
      </c>
      <c r="AG24">
        <f>Table1[[#This Row],[Idle FU Cycles]]*Table1[[#This Row],[cycle_time]]*10^-6</f>
        <v>1.885035</v>
      </c>
      <c r="AH24">
        <v>377007</v>
      </c>
      <c r="AI24">
        <v>27118.799999999999</v>
      </c>
      <c r="AJ24">
        <v>194</v>
      </c>
      <c r="AK24">
        <v>2</v>
      </c>
      <c r="AL24">
        <v>5</v>
      </c>
      <c r="AM24">
        <v>5</v>
      </c>
      <c r="AN24" t="s">
        <v>31</v>
      </c>
      <c r="AO24" t="s">
        <v>32</v>
      </c>
      <c r="AP24">
        <v>99597.4</v>
      </c>
    </row>
    <row r="25" spans="1:42" x14ac:dyDescent="0.25">
      <c r="A25">
        <v>122</v>
      </c>
      <c r="B25" t="s">
        <v>28</v>
      </c>
      <c r="C25">
        <v>1</v>
      </c>
      <c r="D25">
        <v>16</v>
      </c>
      <c r="E25">
        <v>64</v>
      </c>
      <c r="F25" t="str">
        <f>LEFT(Table1[[#This Row],[cache_size]], SEARCH("kB",Table1[[#This Row],[cache_size]],1)-1)</f>
        <v>8</v>
      </c>
      <c r="G25">
        <v>32</v>
      </c>
      <c r="H25" t="s">
        <v>29</v>
      </c>
      <c r="I25">
        <v>5</v>
      </c>
      <c r="J25">
        <v>1</v>
      </c>
      <c r="K25">
        <v>64</v>
      </c>
      <c r="L25" t="s">
        <v>30</v>
      </c>
      <c r="M25">
        <v>1</v>
      </c>
      <c r="N25">
        <v>0</v>
      </c>
      <c r="O25">
        <v>1</v>
      </c>
      <c r="P25">
        <v>0</v>
      </c>
      <c r="Q25">
        <v>4</v>
      </c>
      <c r="R25">
        <v>4096</v>
      </c>
      <c r="S25">
        <v>32</v>
      </c>
      <c r="T25">
        <v>1</v>
      </c>
      <c r="U25">
        <v>32</v>
      </c>
      <c r="V25">
        <v>4.3060400000000003</v>
      </c>
      <c r="W25">
        <v>5.0553400000000002</v>
      </c>
      <c r="X25">
        <v>0.74930799999999997</v>
      </c>
      <c r="Y25">
        <v>1.6104099999999999</v>
      </c>
      <c r="Z25">
        <v>0.35633500000000001</v>
      </c>
      <c r="AA25">
        <v>1.9667399999999999</v>
      </c>
      <c r="AB25">
        <f>(Table1[[#This Row],[Avg Power (mW)]]^2)*Table1[[#This Row],[Runtime (ms)]]</f>
        <v>232.94565966854026</v>
      </c>
      <c r="AC25">
        <v>7.0220900000000004</v>
      </c>
      <c r="AD25">
        <f>Table1[[#This Row],[Cycle ]]*Table1[[#This Row],[cycle_time]]*10^-6</f>
        <v>4.7241299999999997</v>
      </c>
      <c r="AE25">
        <v>944826</v>
      </c>
      <c r="AF25">
        <v>72478.600000000006</v>
      </c>
      <c r="AG25">
        <f>Table1[[#This Row],[Idle FU Cycles]]*Table1[[#This Row],[cycle_time]]*10^-6</f>
        <v>1.8690099999999998</v>
      </c>
      <c r="AH25">
        <v>373802</v>
      </c>
      <c r="AI25">
        <v>27118.799999999999</v>
      </c>
      <c r="AJ25">
        <v>194</v>
      </c>
      <c r="AK25">
        <v>2</v>
      </c>
      <c r="AL25">
        <v>5</v>
      </c>
      <c r="AM25">
        <v>5</v>
      </c>
      <c r="AN25" t="s">
        <v>31</v>
      </c>
      <c r="AO25" t="s">
        <v>32</v>
      </c>
      <c r="AP25">
        <v>99597.4</v>
      </c>
    </row>
    <row r="26" spans="1:42" x14ac:dyDescent="0.25">
      <c r="A26">
        <v>15</v>
      </c>
      <c r="B26" t="s">
        <v>28</v>
      </c>
      <c r="C26">
        <v>1</v>
      </c>
      <c r="D26">
        <v>16</v>
      </c>
      <c r="E26">
        <v>64</v>
      </c>
      <c r="F26" t="str">
        <f>LEFT(Table1[[#This Row],[cache_size]], SEARCH("kB",Table1[[#This Row],[cache_size]],1)-1)</f>
        <v>8</v>
      </c>
      <c r="G26">
        <v>32</v>
      </c>
      <c r="H26" t="s">
        <v>29</v>
      </c>
      <c r="I26">
        <v>10</v>
      </c>
      <c r="J26">
        <v>1</v>
      </c>
      <c r="K26">
        <v>64</v>
      </c>
      <c r="L26" t="s">
        <v>30</v>
      </c>
      <c r="M26">
        <v>1</v>
      </c>
      <c r="N26">
        <v>0</v>
      </c>
      <c r="O26">
        <v>1</v>
      </c>
      <c r="P26">
        <v>0</v>
      </c>
      <c r="Q26">
        <v>4</v>
      </c>
      <c r="R26">
        <v>4096</v>
      </c>
      <c r="S26">
        <v>16</v>
      </c>
      <c r="T26">
        <v>8</v>
      </c>
      <c r="U26">
        <v>16</v>
      </c>
      <c r="V26">
        <v>4.4714099999999997</v>
      </c>
      <c r="W26">
        <v>5.2364600000000001</v>
      </c>
      <c r="X26">
        <v>0.76504499999999998</v>
      </c>
      <c r="Y26">
        <v>0.79669599999999996</v>
      </c>
      <c r="Z26">
        <v>0.35633500000000001</v>
      </c>
      <c r="AA26">
        <v>1.15303</v>
      </c>
      <c r="AB26">
        <f>(Table1[[#This Row],[Avg Power (mW)]]^2)*Table1[[#This Row],[Runtime (ms)]]</f>
        <v>389.85001900468848</v>
      </c>
      <c r="AC26">
        <v>6.3894900000000003</v>
      </c>
      <c r="AD26">
        <f>Table1[[#This Row],[Cycle ]]*Table1[[#This Row],[cycle_time]]*10^-6</f>
        <v>9.5491599999999988</v>
      </c>
      <c r="AE26">
        <v>954916</v>
      </c>
      <c r="AF26">
        <v>75441.3</v>
      </c>
      <c r="AG26">
        <f>Table1[[#This Row],[Idle FU Cycles]]*Table1[[#This Row],[cycle_time]]*10^-6</f>
        <v>3.5151599999999998</v>
      </c>
      <c r="AH26">
        <v>351516</v>
      </c>
      <c r="AI26">
        <v>27118.799999999999</v>
      </c>
      <c r="AJ26">
        <v>196</v>
      </c>
      <c r="AK26">
        <v>2</v>
      </c>
      <c r="AL26">
        <v>5</v>
      </c>
      <c r="AM26">
        <v>5</v>
      </c>
      <c r="AN26" t="s">
        <v>31</v>
      </c>
      <c r="AO26" t="s">
        <v>32</v>
      </c>
      <c r="AP26">
        <v>102560</v>
      </c>
    </row>
    <row r="27" spans="1:42" x14ac:dyDescent="0.25">
      <c r="A27">
        <v>111</v>
      </c>
      <c r="B27" t="s">
        <v>28</v>
      </c>
      <c r="C27">
        <v>1</v>
      </c>
      <c r="D27">
        <v>16</v>
      </c>
      <c r="E27">
        <v>64</v>
      </c>
      <c r="F27" t="str">
        <f>LEFT(Table1[[#This Row],[cache_size]], SEARCH("kB",Table1[[#This Row],[cache_size]],1)-1)</f>
        <v>8</v>
      </c>
      <c r="G27">
        <v>32</v>
      </c>
      <c r="H27" t="s">
        <v>29</v>
      </c>
      <c r="I27">
        <v>10</v>
      </c>
      <c r="J27">
        <v>1</v>
      </c>
      <c r="K27">
        <v>64</v>
      </c>
      <c r="L27" t="s">
        <v>30</v>
      </c>
      <c r="M27">
        <v>1</v>
      </c>
      <c r="N27">
        <v>0</v>
      </c>
      <c r="O27">
        <v>1</v>
      </c>
      <c r="P27">
        <v>0</v>
      </c>
      <c r="Q27">
        <v>4</v>
      </c>
      <c r="R27">
        <v>4096</v>
      </c>
      <c r="S27">
        <v>32</v>
      </c>
      <c r="T27">
        <v>8</v>
      </c>
      <c r="U27">
        <v>16</v>
      </c>
      <c r="V27">
        <v>4.4799699999999998</v>
      </c>
      <c r="W27">
        <v>5.2450099999999997</v>
      </c>
      <c r="X27">
        <v>0.76504499999999998</v>
      </c>
      <c r="Y27">
        <v>0.79822800000000005</v>
      </c>
      <c r="Z27">
        <v>0.35633500000000001</v>
      </c>
      <c r="AA27">
        <v>1.15456</v>
      </c>
      <c r="AB27">
        <f>(Table1[[#This Row],[Avg Power (mW)]]^2)*Table1[[#This Row],[Runtime (ms)]]</f>
        <v>390.33075041889225</v>
      </c>
      <c r="AC27">
        <v>6.3995699999999998</v>
      </c>
      <c r="AD27">
        <f>Table1[[#This Row],[Cycle ]]*Table1[[#This Row],[cycle_time]]*10^-6</f>
        <v>9.5308399999999995</v>
      </c>
      <c r="AE27">
        <v>953084</v>
      </c>
      <c r="AF27">
        <v>75441.3</v>
      </c>
      <c r="AG27">
        <f>Table1[[#This Row],[Idle FU Cycles]]*Table1[[#This Row],[cycle_time]]*10^-6</f>
        <v>3.5027599999999999</v>
      </c>
      <c r="AH27">
        <v>350276</v>
      </c>
      <c r="AI27">
        <v>27118.799999999999</v>
      </c>
      <c r="AJ27">
        <v>196</v>
      </c>
      <c r="AK27">
        <v>2</v>
      </c>
      <c r="AL27">
        <v>5</v>
      </c>
      <c r="AM27">
        <v>5</v>
      </c>
      <c r="AN27" t="s">
        <v>31</v>
      </c>
      <c r="AO27" t="s">
        <v>32</v>
      </c>
      <c r="AP27">
        <v>102560</v>
      </c>
    </row>
    <row r="28" spans="1:42" x14ac:dyDescent="0.25">
      <c r="A28">
        <v>27</v>
      </c>
      <c r="B28" t="s">
        <v>28</v>
      </c>
      <c r="C28">
        <v>1</v>
      </c>
      <c r="D28">
        <v>16</v>
      </c>
      <c r="E28">
        <v>64</v>
      </c>
      <c r="F28" t="str">
        <f>LEFT(Table1[[#This Row],[cache_size]], SEARCH("kB",Table1[[#This Row],[cache_size]],1)-1)</f>
        <v>8</v>
      </c>
      <c r="G28">
        <v>32</v>
      </c>
      <c r="H28" t="s">
        <v>29</v>
      </c>
      <c r="I28">
        <v>5</v>
      </c>
      <c r="J28">
        <v>1</v>
      </c>
      <c r="K28">
        <v>64</v>
      </c>
      <c r="L28" t="s">
        <v>30</v>
      </c>
      <c r="M28">
        <v>1</v>
      </c>
      <c r="N28">
        <v>0</v>
      </c>
      <c r="O28">
        <v>1</v>
      </c>
      <c r="P28">
        <v>0</v>
      </c>
      <c r="Q28">
        <v>4</v>
      </c>
      <c r="R28">
        <v>4096</v>
      </c>
      <c r="S28">
        <v>16</v>
      </c>
      <c r="T28">
        <v>8</v>
      </c>
      <c r="U28">
        <v>32</v>
      </c>
      <c r="V28">
        <v>4.5362200000000001</v>
      </c>
      <c r="W28">
        <v>5.29026</v>
      </c>
      <c r="X28">
        <v>0.75404099999999996</v>
      </c>
      <c r="Y28">
        <v>1.6984900000000001</v>
      </c>
      <c r="Z28">
        <v>0.35633500000000001</v>
      </c>
      <c r="AA28">
        <v>2.0548199999999999</v>
      </c>
      <c r="AB28">
        <f>(Table1[[#This Row],[Avg Power (mW)]]^2)*Table1[[#This Row],[Runtime (ms)]]</f>
        <v>241.65103925449657</v>
      </c>
      <c r="AC28">
        <v>7.3450800000000003</v>
      </c>
      <c r="AD28">
        <f>Table1[[#This Row],[Cycle ]]*Table1[[#This Row],[cycle_time]]*10^-6</f>
        <v>4.4791499999999997</v>
      </c>
      <c r="AE28">
        <v>895830</v>
      </c>
      <c r="AF28">
        <v>72861.399999999994</v>
      </c>
      <c r="AG28">
        <f>Table1[[#This Row],[Idle FU Cycles]]*Table1[[#This Row],[cycle_time]]*10^-6</f>
        <v>1.6330099999999999</v>
      </c>
      <c r="AH28">
        <v>326602</v>
      </c>
      <c r="AI28">
        <v>27118.799999999999</v>
      </c>
      <c r="AJ28">
        <v>196</v>
      </c>
      <c r="AK28">
        <v>2</v>
      </c>
      <c r="AL28">
        <v>5</v>
      </c>
      <c r="AM28">
        <v>5</v>
      </c>
      <c r="AN28" t="s">
        <v>31</v>
      </c>
      <c r="AO28" t="s">
        <v>32</v>
      </c>
      <c r="AP28">
        <v>99980.2</v>
      </c>
    </row>
    <row r="29" spans="1:42" x14ac:dyDescent="0.25">
      <c r="A29">
        <v>123</v>
      </c>
      <c r="B29" t="s">
        <v>28</v>
      </c>
      <c r="C29">
        <v>1</v>
      </c>
      <c r="D29">
        <v>16</v>
      </c>
      <c r="E29">
        <v>64</v>
      </c>
      <c r="F29" t="str">
        <f>LEFT(Table1[[#This Row],[cache_size]], SEARCH("kB",Table1[[#This Row],[cache_size]],1)-1)</f>
        <v>8</v>
      </c>
      <c r="G29">
        <v>32</v>
      </c>
      <c r="H29" t="s">
        <v>29</v>
      </c>
      <c r="I29">
        <v>5</v>
      </c>
      <c r="J29">
        <v>1</v>
      </c>
      <c r="K29">
        <v>64</v>
      </c>
      <c r="L29" t="s">
        <v>30</v>
      </c>
      <c r="M29">
        <v>1</v>
      </c>
      <c r="N29">
        <v>0</v>
      </c>
      <c r="O29">
        <v>1</v>
      </c>
      <c r="P29">
        <v>0</v>
      </c>
      <c r="Q29">
        <v>4</v>
      </c>
      <c r="R29">
        <v>4096</v>
      </c>
      <c r="S29">
        <v>32</v>
      </c>
      <c r="T29">
        <v>8</v>
      </c>
      <c r="U29">
        <v>32</v>
      </c>
      <c r="V29">
        <v>4.5468099999999998</v>
      </c>
      <c r="W29">
        <v>5.3008499999999996</v>
      </c>
      <c r="X29">
        <v>0.75404099999999996</v>
      </c>
      <c r="Y29">
        <v>1.70251</v>
      </c>
      <c r="Z29">
        <v>0.35633500000000001</v>
      </c>
      <c r="AA29">
        <v>2.05884</v>
      </c>
      <c r="AB29">
        <f>(Table1[[#This Row],[Avg Power (mW)]]^2)*Table1[[#This Row],[Runtime (ms)]]</f>
        <v>242.04118749497175</v>
      </c>
      <c r="AC29">
        <v>7.3597000000000001</v>
      </c>
      <c r="AD29">
        <f>Table1[[#This Row],[Cycle ]]*Table1[[#This Row],[cycle_time]]*10^-6</f>
        <v>4.4685749999999995</v>
      </c>
      <c r="AE29">
        <v>893715</v>
      </c>
      <c r="AF29">
        <v>72861.399999999994</v>
      </c>
      <c r="AG29">
        <f>Table1[[#This Row],[Idle FU Cycles]]*Table1[[#This Row],[cycle_time]]*10^-6</f>
        <v>1.6251249999999999</v>
      </c>
      <c r="AH29">
        <v>325025</v>
      </c>
      <c r="AI29">
        <v>27118.799999999999</v>
      </c>
      <c r="AJ29">
        <v>196</v>
      </c>
      <c r="AK29">
        <v>2</v>
      </c>
      <c r="AL29">
        <v>5</v>
      </c>
      <c r="AM29">
        <v>5</v>
      </c>
      <c r="AN29" t="s">
        <v>31</v>
      </c>
      <c r="AO29" t="s">
        <v>32</v>
      </c>
      <c r="AP29">
        <v>99980.2</v>
      </c>
    </row>
    <row r="30" spans="1:42" x14ac:dyDescent="0.25">
      <c r="A30">
        <v>38</v>
      </c>
      <c r="B30" t="s">
        <v>28</v>
      </c>
      <c r="C30">
        <v>1</v>
      </c>
      <c r="D30">
        <v>16</v>
      </c>
      <c r="E30">
        <v>64</v>
      </c>
      <c r="F30" t="str">
        <f>LEFT(Table1[[#This Row],[cache_size]], SEARCH("kB",Table1[[#This Row],[cache_size]],1)-1)</f>
        <v>8</v>
      </c>
      <c r="G30">
        <v>32</v>
      </c>
      <c r="H30" t="s">
        <v>29</v>
      </c>
      <c r="I30">
        <v>10</v>
      </c>
      <c r="J30">
        <v>1</v>
      </c>
      <c r="K30">
        <v>64</v>
      </c>
      <c r="L30" t="s">
        <v>30</v>
      </c>
      <c r="M30">
        <v>1</v>
      </c>
      <c r="N30">
        <v>0</v>
      </c>
      <c r="O30">
        <v>1</v>
      </c>
      <c r="P30">
        <v>0</v>
      </c>
      <c r="Q30">
        <v>4</v>
      </c>
      <c r="R30">
        <v>4096</v>
      </c>
      <c r="S30">
        <v>16</v>
      </c>
      <c r="T30">
        <v>1</v>
      </c>
      <c r="U30">
        <v>32</v>
      </c>
      <c r="V30">
        <v>5.00434</v>
      </c>
      <c r="W30">
        <v>5.7646699999999997</v>
      </c>
      <c r="X30">
        <v>0.76033499999999998</v>
      </c>
      <c r="Y30">
        <v>0.89078500000000005</v>
      </c>
      <c r="Z30">
        <v>0.35633500000000001</v>
      </c>
      <c r="AA30">
        <v>1.24712</v>
      </c>
      <c r="AB30">
        <f>(Table1[[#This Row],[Avg Power (mW)]]^2)*Table1[[#This Row],[Runtime (ms)]]</f>
        <v>419.89734870247622</v>
      </c>
      <c r="AC30">
        <v>7.0117900000000004</v>
      </c>
      <c r="AD30">
        <f>Table1[[#This Row],[Cycle ]]*Table1[[#This Row],[cycle_time]]*10^-6</f>
        <v>8.54054</v>
      </c>
      <c r="AE30">
        <v>854054</v>
      </c>
      <c r="AF30">
        <v>75058.5</v>
      </c>
      <c r="AG30">
        <f>Table1[[#This Row],[Idle FU Cycles]]*Table1[[#This Row],[cycle_time]]*10^-6</f>
        <v>2.8108999999999997</v>
      </c>
      <c r="AH30">
        <v>281090</v>
      </c>
      <c r="AI30">
        <v>27118.799999999999</v>
      </c>
      <c r="AJ30">
        <v>194</v>
      </c>
      <c r="AK30">
        <v>2</v>
      </c>
      <c r="AL30">
        <v>5</v>
      </c>
      <c r="AM30">
        <v>5</v>
      </c>
      <c r="AN30" t="s">
        <v>31</v>
      </c>
      <c r="AO30" t="s">
        <v>32</v>
      </c>
      <c r="AP30">
        <v>102177</v>
      </c>
    </row>
    <row r="31" spans="1:42" x14ac:dyDescent="0.25">
      <c r="A31">
        <v>134</v>
      </c>
      <c r="B31" t="s">
        <v>28</v>
      </c>
      <c r="C31">
        <v>1</v>
      </c>
      <c r="D31">
        <v>16</v>
      </c>
      <c r="E31">
        <v>64</v>
      </c>
      <c r="F31" t="str">
        <f>LEFT(Table1[[#This Row],[cache_size]], SEARCH("kB",Table1[[#This Row],[cache_size]],1)-1)</f>
        <v>8</v>
      </c>
      <c r="G31">
        <v>32</v>
      </c>
      <c r="H31" t="s">
        <v>29</v>
      </c>
      <c r="I31">
        <v>10</v>
      </c>
      <c r="J31">
        <v>1</v>
      </c>
      <c r="K31">
        <v>64</v>
      </c>
      <c r="L31" t="s">
        <v>30</v>
      </c>
      <c r="M31">
        <v>1</v>
      </c>
      <c r="N31">
        <v>0</v>
      </c>
      <c r="O31">
        <v>1</v>
      </c>
      <c r="P31">
        <v>0</v>
      </c>
      <c r="Q31">
        <v>4</v>
      </c>
      <c r="R31">
        <v>4096</v>
      </c>
      <c r="S31">
        <v>32</v>
      </c>
      <c r="T31">
        <v>1</v>
      </c>
      <c r="U31">
        <v>32</v>
      </c>
      <c r="V31">
        <v>5.0227300000000001</v>
      </c>
      <c r="W31">
        <v>5.7830599999999999</v>
      </c>
      <c r="X31">
        <v>0.76033499999999998</v>
      </c>
      <c r="Y31">
        <v>0.89407499999999995</v>
      </c>
      <c r="Z31">
        <v>0.35633500000000001</v>
      </c>
      <c r="AA31">
        <v>1.25041</v>
      </c>
      <c r="AB31">
        <f>(Table1[[#This Row],[Avg Power (mW)]]^2)*Table1[[#This Row],[Runtime (ms)]]</f>
        <v>420.9431210168446</v>
      </c>
      <c r="AC31">
        <v>7.0334700000000003</v>
      </c>
      <c r="AD31">
        <f>Table1[[#This Row],[Cycle ]]*Table1[[#This Row],[cycle_time]]*10^-6</f>
        <v>8.5091099999999997</v>
      </c>
      <c r="AE31">
        <v>850911</v>
      </c>
      <c r="AF31">
        <v>75058.5</v>
      </c>
      <c r="AG31">
        <f>Table1[[#This Row],[Idle FU Cycles]]*Table1[[#This Row],[cycle_time]]*10^-6</f>
        <v>2.78511</v>
      </c>
      <c r="AH31">
        <v>278511</v>
      </c>
      <c r="AI31">
        <v>27118.799999999999</v>
      </c>
      <c r="AJ31">
        <v>194</v>
      </c>
      <c r="AK31">
        <v>2</v>
      </c>
      <c r="AL31">
        <v>5</v>
      </c>
      <c r="AM31">
        <v>5</v>
      </c>
      <c r="AN31" t="s">
        <v>31</v>
      </c>
      <c r="AO31" t="s">
        <v>32</v>
      </c>
      <c r="AP31">
        <v>102177</v>
      </c>
    </row>
    <row r="32" spans="1:42" x14ac:dyDescent="0.25">
      <c r="A32">
        <v>39</v>
      </c>
      <c r="B32" t="s">
        <v>28</v>
      </c>
      <c r="C32">
        <v>1</v>
      </c>
      <c r="D32">
        <v>16</v>
      </c>
      <c r="E32">
        <v>64</v>
      </c>
      <c r="F32" t="str">
        <f>LEFT(Table1[[#This Row],[cache_size]], SEARCH("kB",Table1[[#This Row],[cache_size]],1)-1)</f>
        <v>8</v>
      </c>
      <c r="G32">
        <v>32</v>
      </c>
      <c r="H32" t="s">
        <v>29</v>
      </c>
      <c r="I32">
        <v>10</v>
      </c>
      <c r="J32">
        <v>1</v>
      </c>
      <c r="K32">
        <v>64</v>
      </c>
      <c r="L32" t="s">
        <v>30</v>
      </c>
      <c r="M32">
        <v>1</v>
      </c>
      <c r="N32">
        <v>0</v>
      </c>
      <c r="O32">
        <v>1</v>
      </c>
      <c r="P32">
        <v>0</v>
      </c>
      <c r="Q32">
        <v>4</v>
      </c>
      <c r="R32">
        <v>4096</v>
      </c>
      <c r="S32">
        <v>16</v>
      </c>
      <c r="T32">
        <v>8</v>
      </c>
      <c r="U32">
        <v>32</v>
      </c>
      <c r="V32">
        <v>5.3008899999999999</v>
      </c>
      <c r="W32">
        <v>6.0682900000000002</v>
      </c>
      <c r="X32">
        <v>0.76739999999999997</v>
      </c>
      <c r="Y32">
        <v>0.94393000000000005</v>
      </c>
      <c r="Z32">
        <v>0.35633500000000001</v>
      </c>
      <c r="AA32">
        <v>1.30026</v>
      </c>
      <c r="AB32">
        <f>(Table1[[#This Row],[Avg Power (mW)]]^2)*Table1[[#This Row],[Runtime (ms)]]</f>
        <v>437.60632071750922</v>
      </c>
      <c r="AC32">
        <v>7.3685600000000004</v>
      </c>
      <c r="AD32">
        <f>Table1[[#This Row],[Cycle ]]*Table1[[#This Row],[cycle_time]]*10^-6</f>
        <v>8.0596899999999998</v>
      </c>
      <c r="AE32">
        <v>805969</v>
      </c>
      <c r="AF32">
        <v>75632.7</v>
      </c>
      <c r="AG32">
        <f>Table1[[#This Row],[Idle FU Cycles]]*Table1[[#This Row],[cycle_time]]*10^-6</f>
        <v>2.3486599999999997</v>
      </c>
      <c r="AH32">
        <v>234866</v>
      </c>
      <c r="AI32">
        <v>27118.799999999999</v>
      </c>
      <c r="AJ32">
        <v>197</v>
      </c>
      <c r="AK32">
        <v>2</v>
      </c>
      <c r="AL32">
        <v>5</v>
      </c>
      <c r="AM32">
        <v>5</v>
      </c>
      <c r="AN32" t="s">
        <v>31</v>
      </c>
      <c r="AO32" t="s">
        <v>32</v>
      </c>
      <c r="AP32">
        <v>102752</v>
      </c>
    </row>
    <row r="33" spans="1:42" x14ac:dyDescent="0.25">
      <c r="A33">
        <v>135</v>
      </c>
      <c r="B33" t="s">
        <v>28</v>
      </c>
      <c r="C33">
        <v>1</v>
      </c>
      <c r="D33">
        <v>16</v>
      </c>
      <c r="E33">
        <v>64</v>
      </c>
      <c r="F33" t="str">
        <f>LEFT(Table1[[#This Row],[cache_size]], SEARCH("kB",Table1[[#This Row],[cache_size]],1)-1)</f>
        <v>8</v>
      </c>
      <c r="G33">
        <v>32</v>
      </c>
      <c r="H33" t="s">
        <v>29</v>
      </c>
      <c r="I33">
        <v>10</v>
      </c>
      <c r="J33">
        <v>1</v>
      </c>
      <c r="K33">
        <v>64</v>
      </c>
      <c r="L33" t="s">
        <v>30</v>
      </c>
      <c r="M33">
        <v>1</v>
      </c>
      <c r="N33">
        <v>0</v>
      </c>
      <c r="O33">
        <v>1</v>
      </c>
      <c r="P33">
        <v>0</v>
      </c>
      <c r="Q33">
        <v>4</v>
      </c>
      <c r="R33">
        <v>4096</v>
      </c>
      <c r="S33">
        <v>32</v>
      </c>
      <c r="T33">
        <v>8</v>
      </c>
      <c r="U33">
        <v>32</v>
      </c>
      <c r="V33">
        <v>5.3137999999999996</v>
      </c>
      <c r="W33">
        <v>6.0788399999999996</v>
      </c>
      <c r="X33">
        <v>0.76504499999999998</v>
      </c>
      <c r="Y33">
        <v>0.94622399999999995</v>
      </c>
      <c r="Z33">
        <v>0.35633500000000001</v>
      </c>
      <c r="AA33">
        <v>1.3025599999999999</v>
      </c>
      <c r="AB33">
        <f>(Table1[[#This Row],[Avg Power (mW)]]^2)*Table1[[#This Row],[Runtime (ms)]]</f>
        <v>438.06810307829392</v>
      </c>
      <c r="AC33">
        <v>7.3814000000000002</v>
      </c>
      <c r="AD33">
        <f>Table1[[#This Row],[Cycle ]]*Table1[[#This Row],[cycle_time]]*10^-6</f>
        <v>8.0401499999999988</v>
      </c>
      <c r="AE33">
        <v>804015</v>
      </c>
      <c r="AF33">
        <v>75441.3</v>
      </c>
      <c r="AG33">
        <f>Table1[[#This Row],[Idle FU Cycles]]*Table1[[#This Row],[cycle_time]]*10^-6</f>
        <v>2.3348</v>
      </c>
      <c r="AH33">
        <v>233480</v>
      </c>
      <c r="AI33">
        <v>27118.799999999999</v>
      </c>
      <c r="AJ33">
        <v>196</v>
      </c>
      <c r="AK33">
        <v>2</v>
      </c>
      <c r="AL33">
        <v>5</v>
      </c>
      <c r="AM33">
        <v>5</v>
      </c>
      <c r="AN33" t="s">
        <v>31</v>
      </c>
      <c r="AO33" t="s">
        <v>32</v>
      </c>
      <c r="AP33">
        <v>102560</v>
      </c>
    </row>
    <row r="34" spans="1:42" x14ac:dyDescent="0.25">
      <c r="A34">
        <v>8</v>
      </c>
      <c r="B34" t="s">
        <v>28</v>
      </c>
      <c r="C34">
        <v>1</v>
      </c>
      <c r="D34">
        <v>4</v>
      </c>
      <c r="E34">
        <v>64</v>
      </c>
      <c r="F34" t="str">
        <f>LEFT(Table1[[#This Row],[cache_size]], SEARCH("kB",Table1[[#This Row],[cache_size]],1)-1)</f>
        <v>32</v>
      </c>
      <c r="G34">
        <v>32</v>
      </c>
      <c r="H34" t="s">
        <v>34</v>
      </c>
      <c r="I34">
        <v>5</v>
      </c>
      <c r="J34">
        <v>1</v>
      </c>
      <c r="K34">
        <v>64</v>
      </c>
      <c r="L34" t="s">
        <v>30</v>
      </c>
      <c r="M34">
        <v>1</v>
      </c>
      <c r="N34">
        <v>0</v>
      </c>
      <c r="O34">
        <v>1</v>
      </c>
      <c r="P34">
        <v>0</v>
      </c>
      <c r="Q34">
        <v>4</v>
      </c>
      <c r="R34">
        <v>4096</v>
      </c>
      <c r="S34">
        <v>16</v>
      </c>
      <c r="T34">
        <v>1</v>
      </c>
      <c r="U34">
        <v>16</v>
      </c>
      <c r="V34">
        <v>4.5053099999999997</v>
      </c>
      <c r="W34">
        <v>5.2124600000000001</v>
      </c>
      <c r="X34">
        <v>0.70714900000000003</v>
      </c>
      <c r="Y34">
        <v>3.2757499999999999</v>
      </c>
      <c r="Z34">
        <v>1.25407</v>
      </c>
      <c r="AA34">
        <v>4.52982</v>
      </c>
      <c r="AB34">
        <f>(Table1[[#This Row],[Avg Power (mW)]]^2)*Table1[[#This Row],[Runtime (ms)]]</f>
        <v>432.8628749819328</v>
      </c>
      <c r="AC34">
        <v>9.7422799999999992</v>
      </c>
      <c r="AD34">
        <f>Table1[[#This Row],[Cycle ]]*Table1[[#This Row],[cycle_time]]*10^-6</f>
        <v>4.5606749999999998</v>
      </c>
      <c r="AE34">
        <v>912135</v>
      </c>
      <c r="AF34">
        <v>67572.899999999994</v>
      </c>
      <c r="AG34">
        <f>Table1[[#This Row],[Idle FU Cycles]]*Table1[[#This Row],[cycle_time]]*10^-6</f>
        <v>1.5142899999999999</v>
      </c>
      <c r="AH34">
        <v>302858</v>
      </c>
      <c r="AI34">
        <v>105153</v>
      </c>
      <c r="AJ34">
        <v>194</v>
      </c>
      <c r="AK34">
        <v>2</v>
      </c>
      <c r="AL34">
        <v>5</v>
      </c>
      <c r="AM34">
        <v>4</v>
      </c>
      <c r="AN34" t="s">
        <v>31</v>
      </c>
      <c r="AO34" t="s">
        <v>32</v>
      </c>
      <c r="AP34">
        <v>172726</v>
      </c>
    </row>
    <row r="35" spans="1:42" x14ac:dyDescent="0.25">
      <c r="A35">
        <v>104</v>
      </c>
      <c r="B35" t="s">
        <v>28</v>
      </c>
      <c r="C35">
        <v>1</v>
      </c>
      <c r="D35">
        <v>4</v>
      </c>
      <c r="E35">
        <v>64</v>
      </c>
      <c r="F35" t="str">
        <f>LEFT(Table1[[#This Row],[cache_size]], SEARCH("kB",Table1[[#This Row],[cache_size]],1)-1)</f>
        <v>32</v>
      </c>
      <c r="G35">
        <v>32</v>
      </c>
      <c r="H35" t="s">
        <v>34</v>
      </c>
      <c r="I35">
        <v>5</v>
      </c>
      <c r="J35">
        <v>1</v>
      </c>
      <c r="K35">
        <v>64</v>
      </c>
      <c r="L35" t="s">
        <v>30</v>
      </c>
      <c r="M35">
        <v>1</v>
      </c>
      <c r="N35">
        <v>0</v>
      </c>
      <c r="O35">
        <v>1</v>
      </c>
      <c r="P35">
        <v>0</v>
      </c>
      <c r="Q35">
        <v>4</v>
      </c>
      <c r="R35">
        <v>4096</v>
      </c>
      <c r="S35">
        <v>32</v>
      </c>
      <c r="T35">
        <v>1</v>
      </c>
      <c r="U35">
        <v>16</v>
      </c>
      <c r="V35">
        <v>4.5162800000000001</v>
      </c>
      <c r="W35">
        <v>5.2234299999999996</v>
      </c>
      <c r="X35">
        <v>0.70714900000000003</v>
      </c>
      <c r="Y35">
        <v>3.28396</v>
      </c>
      <c r="Z35">
        <v>1.25407</v>
      </c>
      <c r="AA35">
        <v>4.53803</v>
      </c>
      <c r="AB35">
        <f>(Table1[[#This Row],[Avg Power (mW)]]^2)*Table1[[#This Row],[Runtime (ms)]]</f>
        <v>433.48267863531453</v>
      </c>
      <c r="AC35">
        <v>9.7614599999999996</v>
      </c>
      <c r="AD35">
        <f>Table1[[#This Row],[Cycle ]]*Table1[[#This Row],[cycle_time]]*10^-6</f>
        <v>4.5492749999999997</v>
      </c>
      <c r="AE35">
        <v>909855</v>
      </c>
      <c r="AF35">
        <v>67572.899999999994</v>
      </c>
      <c r="AG35">
        <f>Table1[[#This Row],[Idle FU Cycles]]*Table1[[#This Row],[cycle_time]]*10^-6</f>
        <v>1.5057399999999999</v>
      </c>
      <c r="AH35">
        <v>301148</v>
      </c>
      <c r="AI35">
        <v>105153</v>
      </c>
      <c r="AJ35">
        <v>194</v>
      </c>
      <c r="AK35">
        <v>2</v>
      </c>
      <c r="AL35">
        <v>5</v>
      </c>
      <c r="AM35">
        <v>4</v>
      </c>
      <c r="AN35" t="s">
        <v>31</v>
      </c>
      <c r="AO35" t="s">
        <v>32</v>
      </c>
      <c r="AP35">
        <v>172726</v>
      </c>
    </row>
    <row r="36" spans="1:42" x14ac:dyDescent="0.25">
      <c r="A36">
        <v>9</v>
      </c>
      <c r="B36" t="s">
        <v>28</v>
      </c>
      <c r="C36">
        <v>1</v>
      </c>
      <c r="D36">
        <v>4</v>
      </c>
      <c r="E36">
        <v>64</v>
      </c>
      <c r="F36" t="str">
        <f>LEFT(Table1[[#This Row],[cache_size]], SEARCH("kB",Table1[[#This Row],[cache_size]],1)-1)</f>
        <v>32</v>
      </c>
      <c r="G36">
        <v>32</v>
      </c>
      <c r="H36" t="s">
        <v>34</v>
      </c>
      <c r="I36">
        <v>5</v>
      </c>
      <c r="J36">
        <v>1</v>
      </c>
      <c r="K36">
        <v>64</v>
      </c>
      <c r="L36" t="s">
        <v>30</v>
      </c>
      <c r="M36">
        <v>1</v>
      </c>
      <c r="N36">
        <v>0</v>
      </c>
      <c r="O36">
        <v>1</v>
      </c>
      <c r="P36">
        <v>0</v>
      </c>
      <c r="Q36">
        <v>4</v>
      </c>
      <c r="R36">
        <v>4096</v>
      </c>
      <c r="S36">
        <v>16</v>
      </c>
      <c r="T36">
        <v>8</v>
      </c>
      <c r="U36">
        <v>16</v>
      </c>
      <c r="V36">
        <v>4.6120999999999999</v>
      </c>
      <c r="W36">
        <v>5.3239900000000002</v>
      </c>
      <c r="X36">
        <v>0.71188200000000001</v>
      </c>
      <c r="Y36">
        <v>3.35398</v>
      </c>
      <c r="Z36">
        <v>1.25407</v>
      </c>
      <c r="AA36">
        <v>4.6080500000000004</v>
      </c>
      <c r="AB36">
        <f>(Table1[[#This Row],[Avg Power (mW)]]^2)*Table1[[#This Row],[Runtime (ms)]]</f>
        <v>439.39579467184211</v>
      </c>
      <c r="AC36">
        <v>9.9320400000000006</v>
      </c>
      <c r="AD36">
        <f>Table1[[#This Row],[Cycle ]]*Table1[[#This Row],[cycle_time]]*10^-6</f>
        <v>4.4542950000000001</v>
      </c>
      <c r="AE36">
        <v>890859</v>
      </c>
      <c r="AF36">
        <v>67955.7</v>
      </c>
      <c r="AG36">
        <f>Table1[[#This Row],[Idle FU Cycles]]*Table1[[#This Row],[cycle_time]]*10^-6</f>
        <v>1.4104299999999999</v>
      </c>
      <c r="AH36">
        <v>282086</v>
      </c>
      <c r="AI36">
        <v>105153</v>
      </c>
      <c r="AJ36">
        <v>196</v>
      </c>
      <c r="AK36">
        <v>2</v>
      </c>
      <c r="AL36">
        <v>5</v>
      </c>
      <c r="AM36">
        <v>4</v>
      </c>
      <c r="AN36" t="s">
        <v>31</v>
      </c>
      <c r="AO36" t="s">
        <v>32</v>
      </c>
      <c r="AP36">
        <v>173109</v>
      </c>
    </row>
    <row r="37" spans="1:42" x14ac:dyDescent="0.25">
      <c r="A37">
        <v>105</v>
      </c>
      <c r="B37" t="s">
        <v>28</v>
      </c>
      <c r="C37">
        <v>1</v>
      </c>
      <c r="D37">
        <v>4</v>
      </c>
      <c r="E37">
        <v>64</v>
      </c>
      <c r="F37" t="str">
        <f>LEFT(Table1[[#This Row],[cache_size]], SEARCH("kB",Table1[[#This Row],[cache_size]],1)-1)</f>
        <v>32</v>
      </c>
      <c r="G37">
        <v>32</v>
      </c>
      <c r="H37" t="s">
        <v>34</v>
      </c>
      <c r="I37">
        <v>5</v>
      </c>
      <c r="J37">
        <v>1</v>
      </c>
      <c r="K37">
        <v>64</v>
      </c>
      <c r="L37" t="s">
        <v>30</v>
      </c>
      <c r="M37">
        <v>1</v>
      </c>
      <c r="N37">
        <v>0</v>
      </c>
      <c r="O37">
        <v>1</v>
      </c>
      <c r="P37">
        <v>0</v>
      </c>
      <c r="Q37">
        <v>4</v>
      </c>
      <c r="R37">
        <v>4096</v>
      </c>
      <c r="S37">
        <v>32</v>
      </c>
      <c r="T37">
        <v>8</v>
      </c>
      <c r="U37">
        <v>16</v>
      </c>
      <c r="V37">
        <v>4.62364</v>
      </c>
      <c r="W37">
        <v>5.3355199999999998</v>
      </c>
      <c r="X37">
        <v>0.71188200000000001</v>
      </c>
      <c r="Y37">
        <v>3.3626</v>
      </c>
      <c r="Z37">
        <v>1.25407</v>
      </c>
      <c r="AA37">
        <v>4.6166700000000001</v>
      </c>
      <c r="AB37">
        <f>(Table1[[#This Row],[Avg Power (mW)]]^2)*Table1[[#This Row],[Runtime (ms)]]</f>
        <v>440.04987366177676</v>
      </c>
      <c r="AC37">
        <v>9.9521899999999999</v>
      </c>
      <c r="AD37">
        <f>Table1[[#This Row],[Cycle ]]*Table1[[#This Row],[cycle_time]]*10^-6</f>
        <v>4.4428799999999997</v>
      </c>
      <c r="AE37">
        <v>888576</v>
      </c>
      <c r="AF37">
        <v>67955.7</v>
      </c>
      <c r="AG37">
        <f>Table1[[#This Row],[Idle FU Cycles]]*Table1[[#This Row],[cycle_time]]*10^-6</f>
        <v>1.4018649999999999</v>
      </c>
      <c r="AH37">
        <v>280373</v>
      </c>
      <c r="AI37">
        <v>105153</v>
      </c>
      <c r="AJ37">
        <v>196</v>
      </c>
      <c r="AK37">
        <v>2</v>
      </c>
      <c r="AL37">
        <v>5</v>
      </c>
      <c r="AM37">
        <v>4</v>
      </c>
      <c r="AN37" t="s">
        <v>31</v>
      </c>
      <c r="AO37" t="s">
        <v>32</v>
      </c>
      <c r="AP37">
        <v>173109</v>
      </c>
    </row>
    <row r="38" spans="1:42" x14ac:dyDescent="0.25">
      <c r="A38">
        <v>20</v>
      </c>
      <c r="B38" t="s">
        <v>28</v>
      </c>
      <c r="C38">
        <v>1</v>
      </c>
      <c r="D38">
        <v>4</v>
      </c>
      <c r="E38">
        <v>64</v>
      </c>
      <c r="F38" t="str">
        <f>LEFT(Table1[[#This Row],[cache_size]], SEARCH("kB",Table1[[#This Row],[cache_size]],1)-1)</f>
        <v>32</v>
      </c>
      <c r="G38">
        <v>32</v>
      </c>
      <c r="H38" t="s">
        <v>34</v>
      </c>
      <c r="I38">
        <v>10</v>
      </c>
      <c r="J38">
        <v>1</v>
      </c>
      <c r="K38">
        <v>64</v>
      </c>
      <c r="L38" t="s">
        <v>30</v>
      </c>
      <c r="M38">
        <v>1</v>
      </c>
      <c r="N38">
        <v>0</v>
      </c>
      <c r="O38">
        <v>1</v>
      </c>
      <c r="P38">
        <v>0</v>
      </c>
      <c r="Q38">
        <v>4</v>
      </c>
      <c r="R38">
        <v>4096</v>
      </c>
      <c r="S38">
        <v>16</v>
      </c>
      <c r="T38">
        <v>1</v>
      </c>
      <c r="U38">
        <v>16</v>
      </c>
      <c r="V38">
        <v>4.7119900000000001</v>
      </c>
      <c r="W38">
        <v>5.4275599999999997</v>
      </c>
      <c r="X38">
        <v>0.71556900000000001</v>
      </c>
      <c r="Y38">
        <v>1.6375299999999999</v>
      </c>
      <c r="Z38">
        <v>1.25407</v>
      </c>
      <c r="AA38">
        <v>2.8915999999999999</v>
      </c>
      <c r="AB38">
        <f>(Table1[[#This Row],[Avg Power (mW)]]^2)*Table1[[#This Row],[Runtime (ms)]]</f>
        <v>631.4064381823963</v>
      </c>
      <c r="AC38">
        <v>8.3191600000000001</v>
      </c>
      <c r="AD38">
        <f>Table1[[#This Row],[Cycle ]]*Table1[[#This Row],[cycle_time]]*10^-6</f>
        <v>9.1232600000000001</v>
      </c>
      <c r="AE38">
        <v>912326</v>
      </c>
      <c r="AF38">
        <v>69636.800000000003</v>
      </c>
      <c r="AG38">
        <f>Table1[[#This Row],[Idle FU Cycles]]*Table1[[#This Row],[cycle_time]]*10^-6</f>
        <v>3.0304899999999999</v>
      </c>
      <c r="AH38">
        <v>303049</v>
      </c>
      <c r="AI38">
        <v>105153</v>
      </c>
      <c r="AJ38">
        <v>194</v>
      </c>
      <c r="AK38">
        <v>2</v>
      </c>
      <c r="AL38">
        <v>5</v>
      </c>
      <c r="AM38">
        <v>4</v>
      </c>
      <c r="AN38" t="s">
        <v>31</v>
      </c>
      <c r="AO38" t="s">
        <v>32</v>
      </c>
      <c r="AP38">
        <v>174790</v>
      </c>
    </row>
    <row r="39" spans="1:42" x14ac:dyDescent="0.25">
      <c r="A39">
        <v>116</v>
      </c>
      <c r="B39" t="s">
        <v>28</v>
      </c>
      <c r="C39">
        <v>1</v>
      </c>
      <c r="D39">
        <v>4</v>
      </c>
      <c r="E39">
        <v>64</v>
      </c>
      <c r="F39" t="str">
        <f>LEFT(Table1[[#This Row],[cache_size]], SEARCH("kB",Table1[[#This Row],[cache_size]],1)-1)</f>
        <v>32</v>
      </c>
      <c r="G39">
        <v>32</v>
      </c>
      <c r="H39" t="s">
        <v>34</v>
      </c>
      <c r="I39">
        <v>10</v>
      </c>
      <c r="J39">
        <v>1</v>
      </c>
      <c r="K39">
        <v>64</v>
      </c>
      <c r="L39" t="s">
        <v>30</v>
      </c>
      <c r="M39">
        <v>1</v>
      </c>
      <c r="N39">
        <v>0</v>
      </c>
      <c r="O39">
        <v>1</v>
      </c>
      <c r="P39">
        <v>0</v>
      </c>
      <c r="Q39">
        <v>4</v>
      </c>
      <c r="R39">
        <v>4096</v>
      </c>
      <c r="S39">
        <v>32</v>
      </c>
      <c r="T39">
        <v>1</v>
      </c>
      <c r="U39">
        <v>16</v>
      </c>
      <c r="V39">
        <v>4.7236700000000003</v>
      </c>
      <c r="W39">
        <v>5.4392399999999999</v>
      </c>
      <c r="X39">
        <v>0.71556900000000001</v>
      </c>
      <c r="Y39">
        <v>1.64164</v>
      </c>
      <c r="Z39">
        <v>1.25407</v>
      </c>
      <c r="AA39">
        <v>2.8957099999999998</v>
      </c>
      <c r="AB39">
        <f>(Table1[[#This Row],[Avg Power (mW)]]^2)*Table1[[#This Row],[Runtime (ms)]]</f>
        <v>632.22023008501083</v>
      </c>
      <c r="AC39">
        <v>8.3349499999999992</v>
      </c>
      <c r="AD39">
        <f>Table1[[#This Row],[Cycle ]]*Table1[[#This Row],[cycle_time]]*10^-6</f>
        <v>9.100439999999999</v>
      </c>
      <c r="AE39">
        <v>910044</v>
      </c>
      <c r="AF39">
        <v>69636.800000000003</v>
      </c>
      <c r="AG39">
        <f>Table1[[#This Row],[Idle FU Cycles]]*Table1[[#This Row],[cycle_time]]*10^-6</f>
        <v>3.0133699999999997</v>
      </c>
      <c r="AH39">
        <v>301337</v>
      </c>
      <c r="AI39">
        <v>105153</v>
      </c>
      <c r="AJ39">
        <v>194</v>
      </c>
      <c r="AK39">
        <v>2</v>
      </c>
      <c r="AL39">
        <v>5</v>
      </c>
      <c r="AM39">
        <v>4</v>
      </c>
      <c r="AN39" t="s">
        <v>31</v>
      </c>
      <c r="AO39" t="s">
        <v>32</v>
      </c>
      <c r="AP39">
        <v>174790</v>
      </c>
    </row>
    <row r="40" spans="1:42" x14ac:dyDescent="0.25">
      <c r="A40">
        <v>21</v>
      </c>
      <c r="B40" t="s">
        <v>28</v>
      </c>
      <c r="C40">
        <v>1</v>
      </c>
      <c r="D40">
        <v>4</v>
      </c>
      <c r="E40">
        <v>64</v>
      </c>
      <c r="F40" t="str">
        <f>LEFT(Table1[[#This Row],[cache_size]], SEARCH("kB",Table1[[#This Row],[cache_size]],1)-1)</f>
        <v>32</v>
      </c>
      <c r="G40">
        <v>32</v>
      </c>
      <c r="H40" t="s">
        <v>34</v>
      </c>
      <c r="I40">
        <v>10</v>
      </c>
      <c r="J40">
        <v>1</v>
      </c>
      <c r="K40">
        <v>64</v>
      </c>
      <c r="L40" t="s">
        <v>30</v>
      </c>
      <c r="M40">
        <v>1</v>
      </c>
      <c r="N40">
        <v>0</v>
      </c>
      <c r="O40">
        <v>1</v>
      </c>
      <c r="P40">
        <v>0</v>
      </c>
      <c r="Q40">
        <v>4</v>
      </c>
      <c r="R40">
        <v>4096</v>
      </c>
      <c r="S40">
        <v>16</v>
      </c>
      <c r="T40">
        <v>8</v>
      </c>
      <c r="U40">
        <v>16</v>
      </c>
      <c r="V40">
        <v>4.8244199999999999</v>
      </c>
      <c r="W40">
        <v>5.5446999999999997</v>
      </c>
      <c r="X40">
        <v>0.720279</v>
      </c>
      <c r="Y40">
        <v>1.6766399999999999</v>
      </c>
      <c r="Z40">
        <v>1.25407</v>
      </c>
      <c r="AA40">
        <v>2.9307099999999999</v>
      </c>
      <c r="AB40">
        <f>(Table1[[#This Row],[Avg Power (mW)]]^2)*Table1[[#This Row],[Runtime (ms)]]</f>
        <v>640.06049120602529</v>
      </c>
      <c r="AC40">
        <v>8.4754000000000005</v>
      </c>
      <c r="AD40">
        <f>Table1[[#This Row],[Cycle ]]*Table1[[#This Row],[cycle_time]]*10^-6</f>
        <v>8.9104700000000001</v>
      </c>
      <c r="AE40">
        <v>891047</v>
      </c>
      <c r="AF40">
        <v>70019.600000000006</v>
      </c>
      <c r="AG40">
        <f>Table1[[#This Row],[Idle FU Cycles]]*Table1[[#This Row],[cycle_time]]*10^-6</f>
        <v>2.82274</v>
      </c>
      <c r="AH40">
        <v>282274</v>
      </c>
      <c r="AI40">
        <v>105153</v>
      </c>
      <c r="AJ40">
        <v>196</v>
      </c>
      <c r="AK40">
        <v>2</v>
      </c>
      <c r="AL40">
        <v>5</v>
      </c>
      <c r="AM40">
        <v>4</v>
      </c>
      <c r="AN40" t="s">
        <v>31</v>
      </c>
      <c r="AO40" t="s">
        <v>32</v>
      </c>
      <c r="AP40">
        <v>175173</v>
      </c>
    </row>
    <row r="41" spans="1:42" x14ac:dyDescent="0.25">
      <c r="A41">
        <v>117</v>
      </c>
      <c r="B41" t="s">
        <v>28</v>
      </c>
      <c r="C41">
        <v>1</v>
      </c>
      <c r="D41">
        <v>4</v>
      </c>
      <c r="E41">
        <v>64</v>
      </c>
      <c r="F41" t="str">
        <f>LEFT(Table1[[#This Row],[cache_size]], SEARCH("kB",Table1[[#This Row],[cache_size]],1)-1)</f>
        <v>32</v>
      </c>
      <c r="G41">
        <v>32</v>
      </c>
      <c r="H41" t="s">
        <v>34</v>
      </c>
      <c r="I41">
        <v>10</v>
      </c>
      <c r="J41">
        <v>1</v>
      </c>
      <c r="K41">
        <v>64</v>
      </c>
      <c r="L41" t="s">
        <v>30</v>
      </c>
      <c r="M41">
        <v>1</v>
      </c>
      <c r="N41">
        <v>0</v>
      </c>
      <c r="O41">
        <v>1</v>
      </c>
      <c r="P41">
        <v>0</v>
      </c>
      <c r="Q41">
        <v>4</v>
      </c>
      <c r="R41">
        <v>4096</v>
      </c>
      <c r="S41">
        <v>32</v>
      </c>
      <c r="T41">
        <v>8</v>
      </c>
      <c r="U41">
        <v>16</v>
      </c>
      <c r="V41">
        <v>4.8366699999999998</v>
      </c>
      <c r="W41">
        <v>5.5569499999999996</v>
      </c>
      <c r="X41">
        <v>0.720279</v>
      </c>
      <c r="Y41">
        <v>1.6809499999999999</v>
      </c>
      <c r="Z41">
        <v>1.25407</v>
      </c>
      <c r="AA41">
        <v>2.9350200000000002</v>
      </c>
      <c r="AB41">
        <f>(Table1[[#This Row],[Avg Power (mW)]]^2)*Table1[[#This Row],[Runtime (ms)]]</f>
        <v>640.91859021108132</v>
      </c>
      <c r="AC41">
        <v>8.4919700000000002</v>
      </c>
      <c r="AD41">
        <f>Table1[[#This Row],[Cycle ]]*Table1[[#This Row],[cycle_time]]*10^-6</f>
        <v>8.8876299999999997</v>
      </c>
      <c r="AE41">
        <v>888763</v>
      </c>
      <c r="AF41">
        <v>70019.600000000006</v>
      </c>
      <c r="AG41">
        <f>Table1[[#This Row],[Idle FU Cycles]]*Table1[[#This Row],[cycle_time]]*10^-6</f>
        <v>2.8056000000000001</v>
      </c>
      <c r="AH41">
        <v>280560</v>
      </c>
      <c r="AI41">
        <v>105153</v>
      </c>
      <c r="AJ41">
        <v>196</v>
      </c>
      <c r="AK41">
        <v>2</v>
      </c>
      <c r="AL41">
        <v>5</v>
      </c>
      <c r="AM41">
        <v>4</v>
      </c>
      <c r="AN41" t="s">
        <v>31</v>
      </c>
      <c r="AO41" t="s">
        <v>32</v>
      </c>
      <c r="AP41">
        <v>175173</v>
      </c>
    </row>
    <row r="42" spans="1:42" x14ac:dyDescent="0.25">
      <c r="A42">
        <v>32</v>
      </c>
      <c r="B42" t="s">
        <v>28</v>
      </c>
      <c r="C42">
        <v>1</v>
      </c>
      <c r="D42">
        <v>4</v>
      </c>
      <c r="E42">
        <v>64</v>
      </c>
      <c r="F42" t="str">
        <f>LEFT(Table1[[#This Row],[cache_size]], SEARCH("kB",Table1[[#This Row],[cache_size]],1)-1)</f>
        <v>32</v>
      </c>
      <c r="G42">
        <v>32</v>
      </c>
      <c r="H42" t="s">
        <v>34</v>
      </c>
      <c r="I42">
        <v>5</v>
      </c>
      <c r="J42">
        <v>1</v>
      </c>
      <c r="K42">
        <v>64</v>
      </c>
      <c r="L42" t="s">
        <v>30</v>
      </c>
      <c r="M42">
        <v>1</v>
      </c>
      <c r="N42">
        <v>0</v>
      </c>
      <c r="O42">
        <v>1</v>
      </c>
      <c r="P42">
        <v>0</v>
      </c>
      <c r="Q42">
        <v>4</v>
      </c>
      <c r="R42">
        <v>4096</v>
      </c>
      <c r="S42">
        <v>16</v>
      </c>
      <c r="T42">
        <v>1</v>
      </c>
      <c r="U42">
        <v>32</v>
      </c>
      <c r="V42">
        <v>5.35609</v>
      </c>
      <c r="W42">
        <v>6.0632400000000004</v>
      </c>
      <c r="X42">
        <v>0.70714900000000003</v>
      </c>
      <c r="Y42">
        <v>3.8957000000000002</v>
      </c>
      <c r="Z42">
        <v>1.25407</v>
      </c>
      <c r="AA42">
        <v>5.1497700000000002</v>
      </c>
      <c r="AB42">
        <f>(Table1[[#This Row],[Avg Power (mW)]]^2)*Table1[[#This Row],[Runtime (ms)]]</f>
        <v>482.1672269780999</v>
      </c>
      <c r="AC42">
        <v>11.212999999999999</v>
      </c>
      <c r="AD42">
        <f>Table1[[#This Row],[Cycle ]]*Table1[[#This Row],[cycle_time]]*10^-6</f>
        <v>3.8348999999999998</v>
      </c>
      <c r="AE42">
        <v>766980</v>
      </c>
      <c r="AF42">
        <v>67572.899999999994</v>
      </c>
      <c r="AG42">
        <f>Table1[[#This Row],[Idle FU Cycles]]*Table1[[#This Row],[cycle_time]]*10^-6</f>
        <v>0.94979499999999994</v>
      </c>
      <c r="AH42">
        <v>189959</v>
      </c>
      <c r="AI42">
        <v>105153</v>
      </c>
      <c r="AJ42">
        <v>194</v>
      </c>
      <c r="AK42">
        <v>2</v>
      </c>
      <c r="AL42">
        <v>5</v>
      </c>
      <c r="AM42">
        <v>4</v>
      </c>
      <c r="AN42" t="s">
        <v>31</v>
      </c>
      <c r="AO42" t="s">
        <v>32</v>
      </c>
      <c r="AP42">
        <v>172726</v>
      </c>
    </row>
    <row r="43" spans="1:42" x14ac:dyDescent="0.25">
      <c r="A43">
        <v>128</v>
      </c>
      <c r="B43" t="s">
        <v>28</v>
      </c>
      <c r="C43">
        <v>1</v>
      </c>
      <c r="D43">
        <v>4</v>
      </c>
      <c r="E43">
        <v>64</v>
      </c>
      <c r="F43" t="str">
        <f>LEFT(Table1[[#This Row],[cache_size]], SEARCH("kB",Table1[[#This Row],[cache_size]],1)-1)</f>
        <v>32</v>
      </c>
      <c r="G43">
        <v>32</v>
      </c>
      <c r="H43" t="s">
        <v>34</v>
      </c>
      <c r="I43">
        <v>5</v>
      </c>
      <c r="J43">
        <v>1</v>
      </c>
      <c r="K43">
        <v>64</v>
      </c>
      <c r="L43" t="s">
        <v>30</v>
      </c>
      <c r="M43">
        <v>1</v>
      </c>
      <c r="N43">
        <v>0</v>
      </c>
      <c r="O43">
        <v>1</v>
      </c>
      <c r="P43">
        <v>0</v>
      </c>
      <c r="Q43">
        <v>4</v>
      </c>
      <c r="R43">
        <v>4096</v>
      </c>
      <c r="S43">
        <v>32</v>
      </c>
      <c r="T43">
        <v>1</v>
      </c>
      <c r="U43">
        <v>32</v>
      </c>
      <c r="V43">
        <v>5.3717100000000002</v>
      </c>
      <c r="W43">
        <v>6.0788599999999997</v>
      </c>
      <c r="X43">
        <v>0.70714900000000003</v>
      </c>
      <c r="Y43">
        <v>3.9073199999999999</v>
      </c>
      <c r="Z43">
        <v>1.25407</v>
      </c>
      <c r="AA43">
        <v>5.1613899999999999</v>
      </c>
      <c r="AB43">
        <f>(Table1[[#This Row],[Avg Power (mW)]]^2)*Table1[[#This Row],[Runtime (ms)]]</f>
        <v>483.06900420893999</v>
      </c>
      <c r="AC43">
        <v>11.2402</v>
      </c>
      <c r="AD43">
        <f>Table1[[#This Row],[Cycle ]]*Table1[[#This Row],[cycle_time]]*10^-6</f>
        <v>3.8234999999999997</v>
      </c>
      <c r="AE43">
        <v>764700</v>
      </c>
      <c r="AF43">
        <v>67572.899999999994</v>
      </c>
      <c r="AG43">
        <f>Table1[[#This Row],[Idle FU Cycles]]*Table1[[#This Row],[cycle_time]]*10^-6</f>
        <v>0.941245</v>
      </c>
      <c r="AH43">
        <v>188249</v>
      </c>
      <c r="AI43">
        <v>105153</v>
      </c>
      <c r="AJ43">
        <v>194</v>
      </c>
      <c r="AK43">
        <v>2</v>
      </c>
      <c r="AL43">
        <v>5</v>
      </c>
      <c r="AM43">
        <v>4</v>
      </c>
      <c r="AN43" t="s">
        <v>31</v>
      </c>
      <c r="AO43" t="s">
        <v>32</v>
      </c>
      <c r="AP43">
        <v>172726</v>
      </c>
    </row>
    <row r="44" spans="1:42" x14ac:dyDescent="0.25">
      <c r="A44">
        <v>33</v>
      </c>
      <c r="B44" t="s">
        <v>28</v>
      </c>
      <c r="C44">
        <v>1</v>
      </c>
      <c r="D44">
        <v>4</v>
      </c>
      <c r="E44">
        <v>64</v>
      </c>
      <c r="F44" t="str">
        <f>LEFT(Table1[[#This Row],[cache_size]], SEARCH("kB",Table1[[#This Row],[cache_size]],1)-1)</f>
        <v>32</v>
      </c>
      <c r="G44">
        <v>32</v>
      </c>
      <c r="H44" t="s">
        <v>34</v>
      </c>
      <c r="I44">
        <v>5</v>
      </c>
      <c r="J44">
        <v>1</v>
      </c>
      <c r="K44">
        <v>64</v>
      </c>
      <c r="L44" t="s">
        <v>30</v>
      </c>
      <c r="M44">
        <v>1</v>
      </c>
      <c r="N44">
        <v>0</v>
      </c>
      <c r="O44">
        <v>1</v>
      </c>
      <c r="P44">
        <v>0</v>
      </c>
      <c r="Q44">
        <v>4</v>
      </c>
      <c r="R44">
        <v>4096</v>
      </c>
      <c r="S44">
        <v>16</v>
      </c>
      <c r="T44">
        <v>8</v>
      </c>
      <c r="U44">
        <v>32</v>
      </c>
      <c r="V44">
        <v>5.5079799999999999</v>
      </c>
      <c r="W44">
        <v>6.2198599999999997</v>
      </c>
      <c r="X44">
        <v>0.71188200000000001</v>
      </c>
      <c r="Y44">
        <v>4.00685</v>
      </c>
      <c r="Z44">
        <v>1.25407</v>
      </c>
      <c r="AA44">
        <v>5.2609199999999996</v>
      </c>
      <c r="AB44">
        <f>(Table1[[#This Row],[Avg Power (mW)]]^2)*Table1[[#This Row],[Runtime (ms)]]</f>
        <v>491.45163004961279</v>
      </c>
      <c r="AC44">
        <v>11.4808</v>
      </c>
      <c r="AD44">
        <f>Table1[[#This Row],[Cycle ]]*Table1[[#This Row],[cycle_time]]*10^-6</f>
        <v>3.7285199999999996</v>
      </c>
      <c r="AE44">
        <v>745704</v>
      </c>
      <c r="AF44">
        <v>67955.7</v>
      </c>
      <c r="AG44">
        <f>Table1[[#This Row],[Idle FU Cycles]]*Table1[[#This Row],[cycle_time]]*10^-6</f>
        <v>0.84593499999999999</v>
      </c>
      <c r="AH44">
        <v>169187</v>
      </c>
      <c r="AI44">
        <v>105153</v>
      </c>
      <c r="AJ44">
        <v>196</v>
      </c>
      <c r="AK44">
        <v>2</v>
      </c>
      <c r="AL44">
        <v>5</v>
      </c>
      <c r="AM44">
        <v>4</v>
      </c>
      <c r="AN44" t="s">
        <v>31</v>
      </c>
      <c r="AO44" t="s">
        <v>32</v>
      </c>
      <c r="AP44">
        <v>173109</v>
      </c>
    </row>
    <row r="45" spans="1:42" x14ac:dyDescent="0.25">
      <c r="A45">
        <v>129</v>
      </c>
      <c r="B45" t="s">
        <v>28</v>
      </c>
      <c r="C45">
        <v>1</v>
      </c>
      <c r="D45">
        <v>4</v>
      </c>
      <c r="E45">
        <v>64</v>
      </c>
      <c r="F45" t="str">
        <f>LEFT(Table1[[#This Row],[cache_size]], SEARCH("kB",Table1[[#This Row],[cache_size]],1)-1)</f>
        <v>32</v>
      </c>
      <c r="G45">
        <v>32</v>
      </c>
      <c r="H45" t="s">
        <v>34</v>
      </c>
      <c r="I45">
        <v>5</v>
      </c>
      <c r="J45">
        <v>1</v>
      </c>
      <c r="K45">
        <v>64</v>
      </c>
      <c r="L45" t="s">
        <v>30</v>
      </c>
      <c r="M45">
        <v>1</v>
      </c>
      <c r="N45">
        <v>0</v>
      </c>
      <c r="O45">
        <v>1</v>
      </c>
      <c r="P45">
        <v>0</v>
      </c>
      <c r="Q45">
        <v>4</v>
      </c>
      <c r="R45">
        <v>4096</v>
      </c>
      <c r="S45">
        <v>32</v>
      </c>
      <c r="T45">
        <v>8</v>
      </c>
      <c r="U45">
        <v>32</v>
      </c>
      <c r="V45">
        <v>5.52454</v>
      </c>
      <c r="W45">
        <v>6.2364199999999999</v>
      </c>
      <c r="X45">
        <v>0.71188200000000001</v>
      </c>
      <c r="Y45">
        <v>4.0191600000000003</v>
      </c>
      <c r="Z45">
        <v>1.25407</v>
      </c>
      <c r="AA45">
        <v>5.2732299999999999</v>
      </c>
      <c r="AB45">
        <f>(Table1[[#This Row],[Avg Power (mW)]]^2)*Table1[[#This Row],[Runtime (ms)]]</f>
        <v>492.40821560239675</v>
      </c>
      <c r="AC45">
        <v>11.509600000000001</v>
      </c>
      <c r="AD45">
        <f>Table1[[#This Row],[Cycle ]]*Table1[[#This Row],[cycle_time]]*10^-6</f>
        <v>3.7171049999999997</v>
      </c>
      <c r="AE45">
        <v>743421</v>
      </c>
      <c r="AF45">
        <v>67955.7</v>
      </c>
      <c r="AG45">
        <f>Table1[[#This Row],[Idle FU Cycles]]*Table1[[#This Row],[cycle_time]]*10^-6</f>
        <v>0.83736999999999995</v>
      </c>
      <c r="AH45">
        <v>167474</v>
      </c>
      <c r="AI45">
        <v>105153</v>
      </c>
      <c r="AJ45">
        <v>196</v>
      </c>
      <c r="AK45">
        <v>2</v>
      </c>
      <c r="AL45">
        <v>5</v>
      </c>
      <c r="AM45">
        <v>4</v>
      </c>
      <c r="AN45" t="s">
        <v>31</v>
      </c>
      <c r="AO45" t="s">
        <v>32</v>
      </c>
      <c r="AP45">
        <v>173109</v>
      </c>
    </row>
    <row r="46" spans="1:42" x14ac:dyDescent="0.25">
      <c r="A46">
        <v>44</v>
      </c>
      <c r="B46" t="s">
        <v>28</v>
      </c>
      <c r="C46">
        <v>1</v>
      </c>
      <c r="D46">
        <v>4</v>
      </c>
      <c r="E46">
        <v>64</v>
      </c>
      <c r="F46" t="str">
        <f>LEFT(Table1[[#This Row],[cache_size]], SEARCH("kB",Table1[[#This Row],[cache_size]],1)-1)</f>
        <v>32</v>
      </c>
      <c r="G46">
        <v>32</v>
      </c>
      <c r="H46" t="s">
        <v>34</v>
      </c>
      <c r="I46">
        <v>10</v>
      </c>
      <c r="J46">
        <v>1</v>
      </c>
      <c r="K46">
        <v>64</v>
      </c>
      <c r="L46" t="s">
        <v>30</v>
      </c>
      <c r="M46">
        <v>1</v>
      </c>
      <c r="N46">
        <v>0</v>
      </c>
      <c r="O46">
        <v>1</v>
      </c>
      <c r="P46">
        <v>0</v>
      </c>
      <c r="Q46">
        <v>4</v>
      </c>
      <c r="R46">
        <v>4096</v>
      </c>
      <c r="S46">
        <v>16</v>
      </c>
      <c r="T46">
        <v>1</v>
      </c>
      <c r="U46">
        <v>32</v>
      </c>
      <c r="V46">
        <v>5.6138899999999996</v>
      </c>
      <c r="W46">
        <v>6.3294600000000001</v>
      </c>
      <c r="X46">
        <v>0.71556900000000001</v>
      </c>
      <c r="Y46">
        <v>1.9476899999999999</v>
      </c>
      <c r="Z46">
        <v>1.25407</v>
      </c>
      <c r="AA46">
        <v>3.2017600000000002</v>
      </c>
      <c r="AB46">
        <f>(Table1[[#This Row],[Avg Power (mW)]]^2)*Table1[[#This Row],[Runtime (ms)]]</f>
        <v>696.81463788809072</v>
      </c>
      <c r="AC46">
        <v>9.5312199999999994</v>
      </c>
      <c r="AD46">
        <f>Table1[[#This Row],[Cycle ]]*Table1[[#This Row],[cycle_time]]*10^-6</f>
        <v>7.6704399999999993</v>
      </c>
      <c r="AE46">
        <v>767044</v>
      </c>
      <c r="AF46">
        <v>69636.800000000003</v>
      </c>
      <c r="AG46">
        <f>Table1[[#This Row],[Idle FU Cycles]]*Table1[[#This Row],[cycle_time]]*10^-6</f>
        <v>1.9002299999999999</v>
      </c>
      <c r="AH46">
        <v>190023</v>
      </c>
      <c r="AI46">
        <v>105153</v>
      </c>
      <c r="AJ46">
        <v>194</v>
      </c>
      <c r="AK46">
        <v>2</v>
      </c>
      <c r="AL46">
        <v>5</v>
      </c>
      <c r="AM46">
        <v>4</v>
      </c>
      <c r="AN46" t="s">
        <v>31</v>
      </c>
      <c r="AO46" t="s">
        <v>32</v>
      </c>
      <c r="AP46">
        <v>174790</v>
      </c>
    </row>
    <row r="47" spans="1:42" x14ac:dyDescent="0.25">
      <c r="A47">
        <v>140</v>
      </c>
      <c r="B47" t="s">
        <v>28</v>
      </c>
      <c r="C47">
        <v>1</v>
      </c>
      <c r="D47">
        <v>4</v>
      </c>
      <c r="E47">
        <v>64</v>
      </c>
      <c r="F47" t="str">
        <f>LEFT(Table1[[#This Row],[cache_size]], SEARCH("kB",Table1[[#This Row],[cache_size]],1)-1)</f>
        <v>32</v>
      </c>
      <c r="G47">
        <v>32</v>
      </c>
      <c r="H47" t="s">
        <v>34</v>
      </c>
      <c r="I47">
        <v>10</v>
      </c>
      <c r="J47">
        <v>1</v>
      </c>
      <c r="K47">
        <v>64</v>
      </c>
      <c r="L47" t="s">
        <v>30</v>
      </c>
      <c r="M47">
        <v>1</v>
      </c>
      <c r="N47">
        <v>0</v>
      </c>
      <c r="O47">
        <v>1</v>
      </c>
      <c r="P47">
        <v>0</v>
      </c>
      <c r="Q47">
        <v>4</v>
      </c>
      <c r="R47">
        <v>4096</v>
      </c>
      <c r="S47">
        <v>32</v>
      </c>
      <c r="T47">
        <v>1</v>
      </c>
      <c r="U47">
        <v>32</v>
      </c>
      <c r="V47">
        <v>5.6304800000000004</v>
      </c>
      <c r="W47">
        <v>6.34605</v>
      </c>
      <c r="X47">
        <v>0.71556900000000001</v>
      </c>
      <c r="Y47">
        <v>1.9535</v>
      </c>
      <c r="Z47">
        <v>1.25407</v>
      </c>
      <c r="AA47">
        <v>3.20757</v>
      </c>
      <c r="AB47">
        <f>(Table1[[#This Row],[Avg Power (mW)]]^2)*Table1[[#This Row],[Runtime (ms)]]</f>
        <v>698.01093500951163</v>
      </c>
      <c r="AC47">
        <v>9.5536200000000004</v>
      </c>
      <c r="AD47">
        <f>Table1[[#This Row],[Cycle ]]*Table1[[#This Row],[cycle_time]]*10^-6</f>
        <v>7.6476199999999999</v>
      </c>
      <c r="AE47">
        <v>764762</v>
      </c>
      <c r="AF47">
        <v>69636.800000000003</v>
      </c>
      <c r="AG47">
        <f>Table1[[#This Row],[Idle FU Cycles]]*Table1[[#This Row],[cycle_time]]*10^-6</f>
        <v>1.8831099999999998</v>
      </c>
      <c r="AH47">
        <v>188311</v>
      </c>
      <c r="AI47">
        <v>105153</v>
      </c>
      <c r="AJ47">
        <v>194</v>
      </c>
      <c r="AK47">
        <v>2</v>
      </c>
      <c r="AL47">
        <v>5</v>
      </c>
      <c r="AM47">
        <v>4</v>
      </c>
      <c r="AN47" t="s">
        <v>31</v>
      </c>
      <c r="AO47" t="s">
        <v>32</v>
      </c>
      <c r="AP47">
        <v>174790</v>
      </c>
    </row>
    <row r="48" spans="1:42" x14ac:dyDescent="0.25">
      <c r="A48">
        <v>45</v>
      </c>
      <c r="B48" t="s">
        <v>28</v>
      </c>
      <c r="C48">
        <v>1</v>
      </c>
      <c r="D48">
        <v>4</v>
      </c>
      <c r="E48">
        <v>64</v>
      </c>
      <c r="F48" t="str">
        <f>LEFT(Table1[[#This Row],[cache_size]], SEARCH("kB",Table1[[#This Row],[cache_size]],1)-1)</f>
        <v>32</v>
      </c>
      <c r="G48">
        <v>32</v>
      </c>
      <c r="H48" t="s">
        <v>34</v>
      </c>
      <c r="I48">
        <v>10</v>
      </c>
      <c r="J48">
        <v>1</v>
      </c>
      <c r="K48">
        <v>64</v>
      </c>
      <c r="L48" t="s">
        <v>30</v>
      </c>
      <c r="M48">
        <v>1</v>
      </c>
      <c r="N48">
        <v>0</v>
      </c>
      <c r="O48">
        <v>1</v>
      </c>
      <c r="P48">
        <v>0</v>
      </c>
      <c r="Q48">
        <v>4</v>
      </c>
      <c r="R48">
        <v>4096</v>
      </c>
      <c r="S48">
        <v>16</v>
      </c>
      <c r="T48">
        <v>8</v>
      </c>
      <c r="U48">
        <v>32</v>
      </c>
      <c r="V48">
        <v>5.7739599999999998</v>
      </c>
      <c r="W48">
        <v>6.4942399999999996</v>
      </c>
      <c r="X48">
        <v>0.720279</v>
      </c>
      <c r="Y48">
        <v>2.00326</v>
      </c>
      <c r="Z48">
        <v>1.25407</v>
      </c>
      <c r="AA48">
        <v>3.2573300000000001</v>
      </c>
      <c r="AB48">
        <f>(Table1[[#This Row],[Avg Power (mW)]]^2)*Table1[[#This Row],[Runtime (ms)]]</f>
        <v>709.17118746211133</v>
      </c>
      <c r="AC48">
        <v>9.7515699999999992</v>
      </c>
      <c r="AD48">
        <f>Table1[[#This Row],[Cycle ]]*Table1[[#This Row],[cycle_time]]*10^-6</f>
        <v>7.4576499999999992</v>
      </c>
      <c r="AE48">
        <v>745765</v>
      </c>
      <c r="AF48">
        <v>70019.600000000006</v>
      </c>
      <c r="AG48">
        <f>Table1[[#This Row],[Idle FU Cycles]]*Table1[[#This Row],[cycle_time]]*10^-6</f>
        <v>1.69248</v>
      </c>
      <c r="AH48">
        <v>169248</v>
      </c>
      <c r="AI48">
        <v>105153</v>
      </c>
      <c r="AJ48">
        <v>196</v>
      </c>
      <c r="AK48">
        <v>2</v>
      </c>
      <c r="AL48">
        <v>5</v>
      </c>
      <c r="AM48">
        <v>4</v>
      </c>
      <c r="AN48" t="s">
        <v>31</v>
      </c>
      <c r="AO48" t="s">
        <v>32</v>
      </c>
      <c r="AP48">
        <v>175173</v>
      </c>
    </row>
    <row r="49" spans="1:42" x14ac:dyDescent="0.25">
      <c r="A49">
        <v>141</v>
      </c>
      <c r="B49" t="s">
        <v>28</v>
      </c>
      <c r="C49">
        <v>1</v>
      </c>
      <c r="D49">
        <v>4</v>
      </c>
      <c r="E49">
        <v>64</v>
      </c>
      <c r="F49" t="str">
        <f>LEFT(Table1[[#This Row],[cache_size]], SEARCH("kB",Table1[[#This Row],[cache_size]],1)-1)</f>
        <v>32</v>
      </c>
      <c r="G49">
        <v>32</v>
      </c>
      <c r="H49" t="s">
        <v>34</v>
      </c>
      <c r="I49">
        <v>10</v>
      </c>
      <c r="J49">
        <v>1</v>
      </c>
      <c r="K49">
        <v>64</v>
      </c>
      <c r="L49" t="s">
        <v>30</v>
      </c>
      <c r="M49">
        <v>1</v>
      </c>
      <c r="N49">
        <v>0</v>
      </c>
      <c r="O49">
        <v>1</v>
      </c>
      <c r="P49">
        <v>0</v>
      </c>
      <c r="Q49">
        <v>4</v>
      </c>
      <c r="R49">
        <v>4096</v>
      </c>
      <c r="S49">
        <v>32</v>
      </c>
      <c r="T49">
        <v>8</v>
      </c>
      <c r="U49">
        <v>32</v>
      </c>
      <c r="V49">
        <v>5.7915299999999998</v>
      </c>
      <c r="W49">
        <v>6.5118099999999997</v>
      </c>
      <c r="X49">
        <v>0.720279</v>
      </c>
      <c r="Y49">
        <v>2.00942</v>
      </c>
      <c r="Z49">
        <v>1.25407</v>
      </c>
      <c r="AA49">
        <v>3.26349</v>
      </c>
      <c r="AB49">
        <f>(Table1[[#This Row],[Avg Power (mW)]]^2)*Table1[[#This Row],[Runtime (ms)]]</f>
        <v>710.44434808603285</v>
      </c>
      <c r="AC49">
        <v>9.7752999999999997</v>
      </c>
      <c r="AD49">
        <f>Table1[[#This Row],[Cycle ]]*Table1[[#This Row],[cycle_time]]*10^-6</f>
        <v>7.4348099999999997</v>
      </c>
      <c r="AE49">
        <v>743481</v>
      </c>
      <c r="AF49">
        <v>70019.600000000006</v>
      </c>
      <c r="AG49">
        <f>Table1[[#This Row],[Idle FU Cycles]]*Table1[[#This Row],[cycle_time]]*10^-6</f>
        <v>1.6753399999999998</v>
      </c>
      <c r="AH49">
        <v>167534</v>
      </c>
      <c r="AI49">
        <v>105153</v>
      </c>
      <c r="AJ49">
        <v>196</v>
      </c>
      <c r="AK49">
        <v>2</v>
      </c>
      <c r="AL49">
        <v>5</v>
      </c>
      <c r="AM49">
        <v>4</v>
      </c>
      <c r="AN49" t="s">
        <v>31</v>
      </c>
      <c r="AO49" t="s">
        <v>32</v>
      </c>
      <c r="AP49">
        <v>175173</v>
      </c>
    </row>
    <row r="50" spans="1:42" x14ac:dyDescent="0.25">
      <c r="A50">
        <v>56</v>
      </c>
      <c r="B50" t="s">
        <v>28</v>
      </c>
      <c r="C50">
        <v>16</v>
      </c>
      <c r="D50">
        <v>4</v>
      </c>
      <c r="E50">
        <v>64</v>
      </c>
      <c r="F50" t="str">
        <f>LEFT(Table1[[#This Row],[cache_size]], SEARCH("kB",Table1[[#This Row],[cache_size]],1)-1)</f>
        <v>32</v>
      </c>
      <c r="G50">
        <v>32</v>
      </c>
      <c r="H50" t="s">
        <v>34</v>
      </c>
      <c r="I50">
        <v>5</v>
      </c>
      <c r="J50">
        <v>1</v>
      </c>
      <c r="K50">
        <v>64</v>
      </c>
      <c r="L50" t="s">
        <v>30</v>
      </c>
      <c r="M50">
        <v>1</v>
      </c>
      <c r="N50">
        <v>0</v>
      </c>
      <c r="O50">
        <v>1</v>
      </c>
      <c r="P50">
        <v>0</v>
      </c>
      <c r="Q50">
        <v>4</v>
      </c>
      <c r="R50">
        <v>4096</v>
      </c>
      <c r="S50">
        <v>16</v>
      </c>
      <c r="T50">
        <v>1</v>
      </c>
      <c r="U50">
        <v>16</v>
      </c>
      <c r="V50">
        <v>4.5026099999999998</v>
      </c>
      <c r="W50">
        <v>5.2097600000000002</v>
      </c>
      <c r="X50">
        <v>0.70714900000000003</v>
      </c>
      <c r="Y50">
        <v>5.8524399999999996</v>
      </c>
      <c r="Z50">
        <v>1.4514</v>
      </c>
      <c r="AA50">
        <v>7.3038400000000001</v>
      </c>
      <c r="AB50">
        <f>(Table1[[#This Row],[Avg Power (mW)]]^2)*Table1[[#This Row],[Runtime (ms)]]</f>
        <v>714.54450250022398</v>
      </c>
      <c r="AC50">
        <v>12.5136</v>
      </c>
      <c r="AD50">
        <f>Table1[[#This Row],[Cycle ]]*Table1[[#This Row],[cycle_time]]*10^-6</f>
        <v>4.5631499999999994</v>
      </c>
      <c r="AE50">
        <v>912630</v>
      </c>
      <c r="AF50">
        <v>67572.899999999994</v>
      </c>
      <c r="AG50">
        <f>Table1[[#This Row],[Idle FU Cycles]]*Table1[[#This Row],[cycle_time]]*10^-6</f>
        <v>1.51677</v>
      </c>
      <c r="AH50">
        <v>303354</v>
      </c>
      <c r="AI50">
        <v>108666</v>
      </c>
      <c r="AJ50">
        <v>194</v>
      </c>
      <c r="AK50">
        <v>2</v>
      </c>
      <c r="AL50">
        <v>5</v>
      </c>
      <c r="AM50">
        <v>4</v>
      </c>
      <c r="AN50" t="s">
        <v>31</v>
      </c>
      <c r="AO50" t="s">
        <v>32</v>
      </c>
      <c r="AP50">
        <v>176239</v>
      </c>
    </row>
    <row r="51" spans="1:42" x14ac:dyDescent="0.25">
      <c r="A51">
        <v>152</v>
      </c>
      <c r="B51" t="s">
        <v>28</v>
      </c>
      <c r="C51">
        <v>16</v>
      </c>
      <c r="D51">
        <v>4</v>
      </c>
      <c r="E51">
        <v>64</v>
      </c>
      <c r="F51" t="str">
        <f>LEFT(Table1[[#This Row],[cache_size]], SEARCH("kB",Table1[[#This Row],[cache_size]],1)-1)</f>
        <v>32</v>
      </c>
      <c r="G51">
        <v>32</v>
      </c>
      <c r="H51" t="s">
        <v>34</v>
      </c>
      <c r="I51">
        <v>5</v>
      </c>
      <c r="J51">
        <v>1</v>
      </c>
      <c r="K51">
        <v>64</v>
      </c>
      <c r="L51" t="s">
        <v>30</v>
      </c>
      <c r="M51">
        <v>1</v>
      </c>
      <c r="N51">
        <v>0</v>
      </c>
      <c r="O51">
        <v>1</v>
      </c>
      <c r="P51">
        <v>0</v>
      </c>
      <c r="Q51">
        <v>4</v>
      </c>
      <c r="R51">
        <v>4096</v>
      </c>
      <c r="S51">
        <v>32</v>
      </c>
      <c r="T51">
        <v>1</v>
      </c>
      <c r="U51">
        <v>16</v>
      </c>
      <c r="V51">
        <v>4.5113099999999999</v>
      </c>
      <c r="W51">
        <v>5.2184600000000003</v>
      </c>
      <c r="X51">
        <v>0.70714900000000003</v>
      </c>
      <c r="Y51">
        <v>5.8641699999999997</v>
      </c>
      <c r="Z51">
        <v>1.4514</v>
      </c>
      <c r="AA51">
        <v>7.3155700000000001</v>
      </c>
      <c r="AB51">
        <f>(Table1[[#This Row],[Avg Power (mW)]]^2)*Table1[[#This Row],[Runtime (ms)]]</f>
        <v>715.44180644712003</v>
      </c>
      <c r="AC51">
        <v>12.534000000000001</v>
      </c>
      <c r="AD51">
        <f>Table1[[#This Row],[Cycle ]]*Table1[[#This Row],[cycle_time]]*10^-6</f>
        <v>4.5540199999999995</v>
      </c>
      <c r="AE51">
        <v>910804</v>
      </c>
      <c r="AF51">
        <v>67572.899999999994</v>
      </c>
      <c r="AG51">
        <f>Table1[[#This Row],[Idle FU Cycles]]*Table1[[#This Row],[cycle_time]]*10^-6</f>
        <v>1.5103949999999999</v>
      </c>
      <c r="AH51">
        <v>302079</v>
      </c>
      <c r="AI51">
        <v>108666</v>
      </c>
      <c r="AJ51">
        <v>194</v>
      </c>
      <c r="AK51">
        <v>2</v>
      </c>
      <c r="AL51">
        <v>5</v>
      </c>
      <c r="AM51">
        <v>4</v>
      </c>
      <c r="AN51" t="s">
        <v>31</v>
      </c>
      <c r="AO51" t="s">
        <v>32</v>
      </c>
      <c r="AP51">
        <v>176239</v>
      </c>
    </row>
    <row r="52" spans="1:42" x14ac:dyDescent="0.25">
      <c r="A52">
        <v>57</v>
      </c>
      <c r="B52" t="s">
        <v>28</v>
      </c>
      <c r="C52">
        <v>16</v>
      </c>
      <c r="D52">
        <v>4</v>
      </c>
      <c r="E52">
        <v>64</v>
      </c>
      <c r="F52" t="str">
        <f>LEFT(Table1[[#This Row],[cache_size]], SEARCH("kB",Table1[[#This Row],[cache_size]],1)-1)</f>
        <v>32</v>
      </c>
      <c r="G52">
        <v>32</v>
      </c>
      <c r="H52" t="s">
        <v>34</v>
      </c>
      <c r="I52">
        <v>5</v>
      </c>
      <c r="J52">
        <v>1</v>
      </c>
      <c r="K52">
        <v>64</v>
      </c>
      <c r="L52" t="s">
        <v>30</v>
      </c>
      <c r="M52">
        <v>1</v>
      </c>
      <c r="N52">
        <v>0</v>
      </c>
      <c r="O52">
        <v>1</v>
      </c>
      <c r="P52">
        <v>0</v>
      </c>
      <c r="Q52">
        <v>4</v>
      </c>
      <c r="R52">
        <v>4096</v>
      </c>
      <c r="S52">
        <v>16</v>
      </c>
      <c r="T52">
        <v>8</v>
      </c>
      <c r="U52">
        <v>16</v>
      </c>
      <c r="V52">
        <v>4.6099199999999998</v>
      </c>
      <c r="W52">
        <v>5.3217999999999996</v>
      </c>
      <c r="X52">
        <v>0.71188200000000001</v>
      </c>
      <c r="Y52">
        <v>5.9929600000000001</v>
      </c>
      <c r="Z52">
        <v>1.4514</v>
      </c>
      <c r="AA52">
        <v>7.4443599999999996</v>
      </c>
      <c r="AB52">
        <f>(Table1[[#This Row],[Avg Power (mW)]]^2)*Table1[[#This Row],[Runtime (ms)]]</f>
        <v>726.24488941200593</v>
      </c>
      <c r="AC52">
        <v>12.7662</v>
      </c>
      <c r="AD52">
        <f>Table1[[#This Row],[Cycle ]]*Table1[[#This Row],[cycle_time]]*10^-6</f>
        <v>4.4561500000000001</v>
      </c>
      <c r="AE52">
        <v>891230</v>
      </c>
      <c r="AF52">
        <v>67955.7</v>
      </c>
      <c r="AG52">
        <f>Table1[[#This Row],[Idle FU Cycles]]*Table1[[#This Row],[cycle_time]]*10^-6</f>
        <v>1.4122749999999999</v>
      </c>
      <c r="AH52">
        <v>282455</v>
      </c>
      <c r="AI52">
        <v>108666</v>
      </c>
      <c r="AJ52">
        <v>196</v>
      </c>
      <c r="AK52">
        <v>2</v>
      </c>
      <c r="AL52">
        <v>5</v>
      </c>
      <c r="AM52">
        <v>4</v>
      </c>
      <c r="AN52" t="s">
        <v>31</v>
      </c>
      <c r="AO52" t="s">
        <v>32</v>
      </c>
      <c r="AP52">
        <v>176622</v>
      </c>
    </row>
    <row r="53" spans="1:42" x14ac:dyDescent="0.25">
      <c r="A53">
        <v>153</v>
      </c>
      <c r="B53" t="s">
        <v>28</v>
      </c>
      <c r="C53">
        <v>16</v>
      </c>
      <c r="D53">
        <v>4</v>
      </c>
      <c r="E53">
        <v>64</v>
      </c>
      <c r="F53" t="str">
        <f>LEFT(Table1[[#This Row],[cache_size]], SEARCH("kB",Table1[[#This Row],[cache_size]],1)-1)</f>
        <v>32</v>
      </c>
      <c r="G53">
        <v>32</v>
      </c>
      <c r="H53" t="s">
        <v>34</v>
      </c>
      <c r="I53">
        <v>5</v>
      </c>
      <c r="J53">
        <v>1</v>
      </c>
      <c r="K53">
        <v>64</v>
      </c>
      <c r="L53" t="s">
        <v>30</v>
      </c>
      <c r="M53">
        <v>1</v>
      </c>
      <c r="N53">
        <v>0</v>
      </c>
      <c r="O53">
        <v>1</v>
      </c>
      <c r="P53">
        <v>0</v>
      </c>
      <c r="Q53">
        <v>4</v>
      </c>
      <c r="R53">
        <v>4096</v>
      </c>
      <c r="S53">
        <v>32</v>
      </c>
      <c r="T53">
        <v>8</v>
      </c>
      <c r="U53">
        <v>16</v>
      </c>
      <c r="V53">
        <v>4.6197600000000003</v>
      </c>
      <c r="W53">
        <v>5.3316400000000002</v>
      </c>
      <c r="X53">
        <v>0.71188200000000001</v>
      </c>
      <c r="Y53">
        <v>6.0061499999999999</v>
      </c>
      <c r="Z53">
        <v>1.4514</v>
      </c>
      <c r="AA53">
        <v>7.4575500000000003</v>
      </c>
      <c r="AB53">
        <f>(Table1[[#This Row],[Avg Power (mW)]]^2)*Table1[[#This Row],[Runtime (ms)]]</f>
        <v>727.26362922881344</v>
      </c>
      <c r="AC53">
        <v>12.789199999999999</v>
      </c>
      <c r="AD53">
        <f>Table1[[#This Row],[Cycle ]]*Table1[[#This Row],[cycle_time]]*10^-6</f>
        <v>4.4463650000000001</v>
      </c>
      <c r="AE53">
        <v>889273</v>
      </c>
      <c r="AF53">
        <v>67955.7</v>
      </c>
      <c r="AG53">
        <f>Table1[[#This Row],[Idle FU Cycles]]*Table1[[#This Row],[cycle_time]]*10^-6</f>
        <v>1.4052549999999999</v>
      </c>
      <c r="AH53">
        <v>281051</v>
      </c>
      <c r="AI53">
        <v>108666</v>
      </c>
      <c r="AJ53">
        <v>196</v>
      </c>
      <c r="AK53">
        <v>2</v>
      </c>
      <c r="AL53">
        <v>5</v>
      </c>
      <c r="AM53">
        <v>4</v>
      </c>
      <c r="AN53" t="s">
        <v>31</v>
      </c>
      <c r="AO53" t="s">
        <v>32</v>
      </c>
      <c r="AP53">
        <v>176622</v>
      </c>
    </row>
    <row r="54" spans="1:42" x14ac:dyDescent="0.25">
      <c r="A54">
        <v>68</v>
      </c>
      <c r="B54" t="s">
        <v>28</v>
      </c>
      <c r="C54">
        <v>16</v>
      </c>
      <c r="D54">
        <v>4</v>
      </c>
      <c r="E54">
        <v>64</v>
      </c>
      <c r="F54" t="str">
        <f>LEFT(Table1[[#This Row],[cache_size]], SEARCH("kB",Table1[[#This Row],[cache_size]],1)-1)</f>
        <v>32</v>
      </c>
      <c r="G54">
        <v>32</v>
      </c>
      <c r="H54" t="s">
        <v>34</v>
      </c>
      <c r="I54">
        <v>10</v>
      </c>
      <c r="J54">
        <v>1</v>
      </c>
      <c r="K54">
        <v>64</v>
      </c>
      <c r="L54" t="s">
        <v>30</v>
      </c>
      <c r="M54">
        <v>1</v>
      </c>
      <c r="N54">
        <v>0</v>
      </c>
      <c r="O54">
        <v>1</v>
      </c>
      <c r="P54">
        <v>0</v>
      </c>
      <c r="Q54">
        <v>4</v>
      </c>
      <c r="R54">
        <v>4096</v>
      </c>
      <c r="S54">
        <v>16</v>
      </c>
      <c r="T54">
        <v>1</v>
      </c>
      <c r="U54">
        <v>16</v>
      </c>
      <c r="V54">
        <v>4.7054799999999997</v>
      </c>
      <c r="W54">
        <v>5.4210500000000001</v>
      </c>
      <c r="X54">
        <v>0.71556900000000001</v>
      </c>
      <c r="Y54">
        <v>2.92326</v>
      </c>
      <c r="Z54">
        <v>1.4514</v>
      </c>
      <c r="AA54">
        <v>4.3746600000000004</v>
      </c>
      <c r="AB54">
        <f>(Table1[[#This Row],[Avg Power (mW)]]^2)*Table1[[#This Row],[Runtime (ms)]]</f>
        <v>876.60831742668756</v>
      </c>
      <c r="AC54">
        <v>9.7957099999999997</v>
      </c>
      <c r="AD54">
        <f>Table1[[#This Row],[Cycle ]]*Table1[[#This Row],[cycle_time]]*10^-6</f>
        <v>9.1355299999999993</v>
      </c>
      <c r="AE54">
        <v>913553</v>
      </c>
      <c r="AF54">
        <v>69636.800000000003</v>
      </c>
      <c r="AG54">
        <f>Table1[[#This Row],[Idle FU Cycles]]*Table1[[#This Row],[cycle_time]]*10^-6</f>
        <v>3.03966</v>
      </c>
      <c r="AH54">
        <v>303966</v>
      </c>
      <c r="AI54">
        <v>108666</v>
      </c>
      <c r="AJ54">
        <v>194</v>
      </c>
      <c r="AK54">
        <v>2</v>
      </c>
      <c r="AL54">
        <v>5</v>
      </c>
      <c r="AM54">
        <v>4</v>
      </c>
      <c r="AN54" t="s">
        <v>31</v>
      </c>
      <c r="AO54" t="s">
        <v>32</v>
      </c>
      <c r="AP54">
        <v>178303</v>
      </c>
    </row>
    <row r="55" spans="1:42" x14ac:dyDescent="0.25">
      <c r="A55">
        <v>164</v>
      </c>
      <c r="B55" t="s">
        <v>28</v>
      </c>
      <c r="C55">
        <v>16</v>
      </c>
      <c r="D55">
        <v>4</v>
      </c>
      <c r="E55">
        <v>64</v>
      </c>
      <c r="F55" t="str">
        <f>LEFT(Table1[[#This Row],[cache_size]], SEARCH("kB",Table1[[#This Row],[cache_size]],1)-1)</f>
        <v>32</v>
      </c>
      <c r="G55">
        <v>32</v>
      </c>
      <c r="H55" t="s">
        <v>34</v>
      </c>
      <c r="I55">
        <v>10</v>
      </c>
      <c r="J55">
        <v>1</v>
      </c>
      <c r="K55">
        <v>64</v>
      </c>
      <c r="L55" t="s">
        <v>30</v>
      </c>
      <c r="M55">
        <v>1</v>
      </c>
      <c r="N55">
        <v>0</v>
      </c>
      <c r="O55">
        <v>1</v>
      </c>
      <c r="P55">
        <v>0</v>
      </c>
      <c r="Q55">
        <v>4</v>
      </c>
      <c r="R55">
        <v>4096</v>
      </c>
      <c r="S55">
        <v>32</v>
      </c>
      <c r="T55">
        <v>1</v>
      </c>
      <c r="U55">
        <v>16</v>
      </c>
      <c r="V55">
        <v>4.7171200000000004</v>
      </c>
      <c r="W55">
        <v>5.43269</v>
      </c>
      <c r="X55">
        <v>0.71556900000000001</v>
      </c>
      <c r="Y55">
        <v>2.93058</v>
      </c>
      <c r="Z55">
        <v>1.4514</v>
      </c>
      <c r="AA55">
        <v>4.3819800000000004</v>
      </c>
      <c r="AB55">
        <f>(Table1[[#This Row],[Avg Power (mW)]]^2)*Table1[[#This Row],[Runtime (ms)]]</f>
        <v>877.80682526801502</v>
      </c>
      <c r="AC55">
        <v>9.8146699999999996</v>
      </c>
      <c r="AD55">
        <f>Table1[[#This Row],[Cycle ]]*Table1[[#This Row],[cycle_time]]*10^-6</f>
        <v>9.1127099999999999</v>
      </c>
      <c r="AE55">
        <v>911271</v>
      </c>
      <c r="AF55">
        <v>69636.800000000003</v>
      </c>
      <c r="AG55">
        <f>Table1[[#This Row],[Idle FU Cycles]]*Table1[[#This Row],[cycle_time]]*10^-6</f>
        <v>3.0225399999999998</v>
      </c>
      <c r="AH55">
        <v>302254</v>
      </c>
      <c r="AI55">
        <v>108666</v>
      </c>
      <c r="AJ55">
        <v>194</v>
      </c>
      <c r="AK55">
        <v>2</v>
      </c>
      <c r="AL55">
        <v>5</v>
      </c>
      <c r="AM55">
        <v>4</v>
      </c>
      <c r="AN55" t="s">
        <v>31</v>
      </c>
      <c r="AO55" t="s">
        <v>32</v>
      </c>
      <c r="AP55">
        <v>178303</v>
      </c>
    </row>
    <row r="56" spans="1:42" x14ac:dyDescent="0.25">
      <c r="A56">
        <v>69</v>
      </c>
      <c r="B56" t="s">
        <v>28</v>
      </c>
      <c r="C56">
        <v>16</v>
      </c>
      <c r="D56">
        <v>4</v>
      </c>
      <c r="E56">
        <v>64</v>
      </c>
      <c r="F56" t="str">
        <f>LEFT(Table1[[#This Row],[cache_size]], SEARCH("kB",Table1[[#This Row],[cache_size]],1)-1)</f>
        <v>32</v>
      </c>
      <c r="G56">
        <v>32</v>
      </c>
      <c r="H56" t="s">
        <v>34</v>
      </c>
      <c r="I56">
        <v>10</v>
      </c>
      <c r="J56">
        <v>1</v>
      </c>
      <c r="K56">
        <v>64</v>
      </c>
      <c r="L56" t="s">
        <v>30</v>
      </c>
      <c r="M56">
        <v>1</v>
      </c>
      <c r="N56">
        <v>0</v>
      </c>
      <c r="O56">
        <v>1</v>
      </c>
      <c r="P56">
        <v>0</v>
      </c>
      <c r="Q56">
        <v>4</v>
      </c>
      <c r="R56">
        <v>4096</v>
      </c>
      <c r="S56">
        <v>16</v>
      </c>
      <c r="T56">
        <v>8</v>
      </c>
      <c r="U56">
        <v>16</v>
      </c>
      <c r="V56">
        <v>4.819</v>
      </c>
      <c r="W56">
        <v>5.5840500000000004</v>
      </c>
      <c r="X56">
        <v>0.76504499999999998</v>
      </c>
      <c r="Y56">
        <v>2.99383</v>
      </c>
      <c r="Z56">
        <v>1.4514</v>
      </c>
      <c r="AA56">
        <v>4.4452299999999996</v>
      </c>
      <c r="AB56">
        <f>(Table1[[#This Row],[Avg Power (mW)]]^2)*Table1[[#This Row],[Runtime (ms)]]</f>
        <v>897.2528833653281</v>
      </c>
      <c r="AC56">
        <v>10.029299999999999</v>
      </c>
      <c r="AD56">
        <f>Table1[[#This Row],[Cycle ]]*Table1[[#This Row],[cycle_time]]*10^-6</f>
        <v>8.9201800000000002</v>
      </c>
      <c r="AE56">
        <v>892018</v>
      </c>
      <c r="AF56">
        <v>75441.3</v>
      </c>
      <c r="AG56">
        <f>Table1[[#This Row],[Idle FU Cycles]]*Table1[[#This Row],[cycle_time]]*10^-6</f>
        <v>2.8298699999999997</v>
      </c>
      <c r="AH56">
        <v>282987</v>
      </c>
      <c r="AI56">
        <v>108666</v>
      </c>
      <c r="AJ56">
        <v>196</v>
      </c>
      <c r="AK56">
        <v>2</v>
      </c>
      <c r="AL56">
        <v>5</v>
      </c>
      <c r="AM56">
        <v>5</v>
      </c>
      <c r="AN56" t="s">
        <v>31</v>
      </c>
      <c r="AO56" t="s">
        <v>32</v>
      </c>
      <c r="AP56">
        <v>184107</v>
      </c>
    </row>
    <row r="57" spans="1:42" x14ac:dyDescent="0.25">
      <c r="A57">
        <v>165</v>
      </c>
      <c r="B57" t="s">
        <v>28</v>
      </c>
      <c r="C57">
        <v>16</v>
      </c>
      <c r="D57">
        <v>4</v>
      </c>
      <c r="E57">
        <v>64</v>
      </c>
      <c r="F57" t="str">
        <f>LEFT(Table1[[#This Row],[cache_size]], SEARCH("kB",Table1[[#This Row],[cache_size]],1)-1)</f>
        <v>32</v>
      </c>
      <c r="G57">
        <v>32</v>
      </c>
      <c r="H57" t="s">
        <v>34</v>
      </c>
      <c r="I57">
        <v>10</v>
      </c>
      <c r="J57">
        <v>1</v>
      </c>
      <c r="K57">
        <v>64</v>
      </c>
      <c r="L57" t="s">
        <v>30</v>
      </c>
      <c r="M57">
        <v>1</v>
      </c>
      <c r="N57">
        <v>0</v>
      </c>
      <c r="O57">
        <v>1</v>
      </c>
      <c r="P57">
        <v>0</v>
      </c>
      <c r="Q57">
        <v>4</v>
      </c>
      <c r="R57">
        <v>4096</v>
      </c>
      <c r="S57">
        <v>32</v>
      </c>
      <c r="T57">
        <v>8</v>
      </c>
      <c r="U57">
        <v>16</v>
      </c>
      <c r="V57">
        <v>4.8312200000000001</v>
      </c>
      <c r="W57">
        <v>5.5962699999999996</v>
      </c>
      <c r="X57">
        <v>0.76504499999999998</v>
      </c>
      <c r="Y57">
        <v>3.0015100000000001</v>
      </c>
      <c r="Z57">
        <v>1.4514</v>
      </c>
      <c r="AA57">
        <v>4.4529100000000001</v>
      </c>
      <c r="AB57">
        <f>(Table1[[#This Row],[Avg Power (mW)]]^2)*Table1[[#This Row],[Runtime (ms)]]</f>
        <v>898.51253954551044</v>
      </c>
      <c r="AC57">
        <v>10.049200000000001</v>
      </c>
      <c r="AD57">
        <f>Table1[[#This Row],[Cycle ]]*Table1[[#This Row],[cycle_time]]*10^-6</f>
        <v>8.897359999999999</v>
      </c>
      <c r="AE57">
        <v>889736</v>
      </c>
      <c r="AF57">
        <v>75441.3</v>
      </c>
      <c r="AG57">
        <f>Table1[[#This Row],[Idle FU Cycles]]*Table1[[#This Row],[cycle_time]]*10^-6</f>
        <v>2.8127499999999999</v>
      </c>
      <c r="AH57">
        <v>281275</v>
      </c>
      <c r="AI57">
        <v>108666</v>
      </c>
      <c r="AJ57">
        <v>196</v>
      </c>
      <c r="AK57">
        <v>2</v>
      </c>
      <c r="AL57">
        <v>5</v>
      </c>
      <c r="AM57">
        <v>5</v>
      </c>
      <c r="AN57" t="s">
        <v>31</v>
      </c>
      <c r="AO57" t="s">
        <v>32</v>
      </c>
      <c r="AP57">
        <v>184107</v>
      </c>
    </row>
    <row r="58" spans="1:42" x14ac:dyDescent="0.25">
      <c r="A58">
        <v>80</v>
      </c>
      <c r="B58" t="s">
        <v>28</v>
      </c>
      <c r="C58">
        <v>16</v>
      </c>
      <c r="D58">
        <v>4</v>
      </c>
      <c r="E58">
        <v>64</v>
      </c>
      <c r="F58" t="str">
        <f>LEFT(Table1[[#This Row],[cache_size]], SEARCH("kB",Table1[[#This Row],[cache_size]],1)-1)</f>
        <v>32</v>
      </c>
      <c r="G58">
        <v>32</v>
      </c>
      <c r="H58" t="s">
        <v>34</v>
      </c>
      <c r="I58">
        <v>5</v>
      </c>
      <c r="J58">
        <v>1</v>
      </c>
      <c r="K58">
        <v>64</v>
      </c>
      <c r="L58" t="s">
        <v>30</v>
      </c>
      <c r="M58">
        <v>1</v>
      </c>
      <c r="N58">
        <v>0</v>
      </c>
      <c r="O58">
        <v>1</v>
      </c>
      <c r="P58">
        <v>0</v>
      </c>
      <c r="Q58">
        <v>4</v>
      </c>
      <c r="R58">
        <v>4096</v>
      </c>
      <c r="S58">
        <v>16</v>
      </c>
      <c r="T58">
        <v>1</v>
      </c>
      <c r="U58">
        <v>32</v>
      </c>
      <c r="V58">
        <v>5.3531599999999999</v>
      </c>
      <c r="W58">
        <v>6.0603100000000003</v>
      </c>
      <c r="X58">
        <v>0.70714900000000003</v>
      </c>
      <c r="Y58">
        <v>6.9603900000000003</v>
      </c>
      <c r="Z58">
        <v>1.4514</v>
      </c>
      <c r="AA58">
        <v>8.4117899999999999</v>
      </c>
      <c r="AB58">
        <f>(Table1[[#This Row],[Avg Power (mW)]]^2)*Table1[[#This Row],[Runtime (ms)]]</f>
        <v>803.58373730670371</v>
      </c>
      <c r="AC58">
        <v>14.472099999999999</v>
      </c>
      <c r="AD58">
        <f>Table1[[#This Row],[Cycle ]]*Table1[[#This Row],[cycle_time]]*10^-6</f>
        <v>3.8367899999999997</v>
      </c>
      <c r="AE58">
        <v>767358</v>
      </c>
      <c r="AF58">
        <v>67572.899999999994</v>
      </c>
      <c r="AG58">
        <f>Table1[[#This Row],[Idle FU Cycles]]*Table1[[#This Row],[cycle_time]]*10^-6</f>
        <v>0.95169499999999996</v>
      </c>
      <c r="AH58">
        <v>190339</v>
      </c>
      <c r="AI58">
        <v>108666</v>
      </c>
      <c r="AJ58">
        <v>194</v>
      </c>
      <c r="AK58">
        <v>2</v>
      </c>
      <c r="AL58">
        <v>5</v>
      </c>
      <c r="AM58">
        <v>4</v>
      </c>
      <c r="AN58" t="s">
        <v>31</v>
      </c>
      <c r="AO58" t="s">
        <v>32</v>
      </c>
      <c r="AP58">
        <v>176239</v>
      </c>
    </row>
    <row r="59" spans="1:42" x14ac:dyDescent="0.25">
      <c r="A59">
        <v>176</v>
      </c>
      <c r="B59" t="s">
        <v>28</v>
      </c>
      <c r="C59">
        <v>16</v>
      </c>
      <c r="D59">
        <v>4</v>
      </c>
      <c r="E59">
        <v>64</v>
      </c>
      <c r="F59" t="str">
        <f>LEFT(Table1[[#This Row],[cache_size]], SEARCH("kB",Table1[[#This Row],[cache_size]],1)-1)</f>
        <v>32</v>
      </c>
      <c r="G59">
        <v>32</v>
      </c>
      <c r="H59" t="s">
        <v>34</v>
      </c>
      <c r="I59">
        <v>5</v>
      </c>
      <c r="J59">
        <v>1</v>
      </c>
      <c r="K59">
        <v>64</v>
      </c>
      <c r="L59" t="s">
        <v>30</v>
      </c>
      <c r="M59">
        <v>1</v>
      </c>
      <c r="N59">
        <v>0</v>
      </c>
      <c r="O59">
        <v>1</v>
      </c>
      <c r="P59">
        <v>0</v>
      </c>
      <c r="Q59">
        <v>4</v>
      </c>
      <c r="R59">
        <v>4096</v>
      </c>
      <c r="S59">
        <v>32</v>
      </c>
      <c r="T59">
        <v>1</v>
      </c>
      <c r="U59">
        <v>32</v>
      </c>
      <c r="V59">
        <v>5.3682699999999999</v>
      </c>
      <c r="W59">
        <v>6.0777900000000002</v>
      </c>
      <c r="X59">
        <v>0.70951600000000004</v>
      </c>
      <c r="Y59">
        <v>6.9804899999999996</v>
      </c>
      <c r="Z59">
        <v>1.4514</v>
      </c>
      <c r="AA59">
        <v>8.4318899999999992</v>
      </c>
      <c r="AB59">
        <f>(Table1[[#This Row],[Avg Power (mW)]]^2)*Table1[[#This Row],[Runtime (ms)]]</f>
        <v>805.43837562587657</v>
      </c>
      <c r="AC59">
        <v>14.5097</v>
      </c>
      <c r="AD59">
        <f>Table1[[#This Row],[Cycle ]]*Table1[[#This Row],[cycle_time]]*10^-6</f>
        <v>3.8257399999999997</v>
      </c>
      <c r="AE59">
        <v>765148</v>
      </c>
      <c r="AF59">
        <v>67764.3</v>
      </c>
      <c r="AG59">
        <f>Table1[[#This Row],[Idle FU Cycles]]*Table1[[#This Row],[cycle_time]]*10^-6</f>
        <v>0.94347499999999995</v>
      </c>
      <c r="AH59">
        <v>188695</v>
      </c>
      <c r="AI59">
        <v>108666</v>
      </c>
      <c r="AJ59">
        <v>195</v>
      </c>
      <c r="AK59">
        <v>2</v>
      </c>
      <c r="AL59">
        <v>5</v>
      </c>
      <c r="AM59">
        <v>4</v>
      </c>
      <c r="AN59" t="s">
        <v>31</v>
      </c>
      <c r="AO59" t="s">
        <v>32</v>
      </c>
      <c r="AP59">
        <v>176430</v>
      </c>
    </row>
    <row r="60" spans="1:42" x14ac:dyDescent="0.25">
      <c r="A60">
        <v>81</v>
      </c>
      <c r="B60" t="s">
        <v>28</v>
      </c>
      <c r="C60">
        <v>16</v>
      </c>
      <c r="D60">
        <v>4</v>
      </c>
      <c r="E60">
        <v>64</v>
      </c>
      <c r="F60" t="str">
        <f>LEFT(Table1[[#This Row],[cache_size]], SEARCH("kB",Table1[[#This Row],[cache_size]],1)-1)</f>
        <v>32</v>
      </c>
      <c r="G60">
        <v>32</v>
      </c>
      <c r="H60" t="s">
        <v>34</v>
      </c>
      <c r="I60">
        <v>5</v>
      </c>
      <c r="J60">
        <v>1</v>
      </c>
      <c r="K60">
        <v>64</v>
      </c>
      <c r="L60" t="s">
        <v>30</v>
      </c>
      <c r="M60">
        <v>1</v>
      </c>
      <c r="N60">
        <v>0</v>
      </c>
      <c r="O60">
        <v>1</v>
      </c>
      <c r="P60">
        <v>0</v>
      </c>
      <c r="Q60">
        <v>4</v>
      </c>
      <c r="R60">
        <v>4096</v>
      </c>
      <c r="S60">
        <v>16</v>
      </c>
      <c r="T60">
        <v>8</v>
      </c>
      <c r="U60">
        <v>32</v>
      </c>
      <c r="V60">
        <v>5.5061299999999997</v>
      </c>
      <c r="W60">
        <v>6.2180099999999996</v>
      </c>
      <c r="X60">
        <v>0.71188200000000001</v>
      </c>
      <c r="Y60">
        <v>7.1604900000000002</v>
      </c>
      <c r="Z60">
        <v>1.4514</v>
      </c>
      <c r="AA60">
        <v>8.6118900000000007</v>
      </c>
      <c r="AB60">
        <f>(Table1[[#This Row],[Avg Power (mW)]]^2)*Table1[[#This Row],[Runtime (ms)]]</f>
        <v>820.22916570567577</v>
      </c>
      <c r="AC60">
        <v>14.8299</v>
      </c>
      <c r="AD60">
        <f>Table1[[#This Row],[Cycle ]]*Table1[[#This Row],[cycle_time]]*10^-6</f>
        <v>3.7295699999999998</v>
      </c>
      <c r="AE60">
        <v>745914</v>
      </c>
      <c r="AF60">
        <v>67955.7</v>
      </c>
      <c r="AG60">
        <f>Table1[[#This Row],[Idle FU Cycles]]*Table1[[#This Row],[cycle_time]]*10^-6</f>
        <v>0.84699499999999994</v>
      </c>
      <c r="AH60">
        <v>169399</v>
      </c>
      <c r="AI60">
        <v>108666</v>
      </c>
      <c r="AJ60">
        <v>196</v>
      </c>
      <c r="AK60">
        <v>2</v>
      </c>
      <c r="AL60">
        <v>5</v>
      </c>
      <c r="AM60">
        <v>4</v>
      </c>
      <c r="AN60" t="s">
        <v>31</v>
      </c>
      <c r="AO60" t="s">
        <v>32</v>
      </c>
      <c r="AP60">
        <v>176622</v>
      </c>
    </row>
    <row r="61" spans="1:42" x14ac:dyDescent="0.25">
      <c r="A61">
        <v>177</v>
      </c>
      <c r="B61" t="s">
        <v>28</v>
      </c>
      <c r="C61">
        <v>16</v>
      </c>
      <c r="D61">
        <v>4</v>
      </c>
      <c r="E61">
        <v>64</v>
      </c>
      <c r="F61" t="str">
        <f>LEFT(Table1[[#This Row],[cache_size]], SEARCH("kB",Table1[[#This Row],[cache_size]],1)-1)</f>
        <v>32</v>
      </c>
      <c r="G61">
        <v>32</v>
      </c>
      <c r="H61" t="s">
        <v>34</v>
      </c>
      <c r="I61">
        <v>5</v>
      </c>
      <c r="J61">
        <v>1</v>
      </c>
      <c r="K61">
        <v>64</v>
      </c>
      <c r="L61" t="s">
        <v>30</v>
      </c>
      <c r="M61">
        <v>1</v>
      </c>
      <c r="N61">
        <v>0</v>
      </c>
      <c r="O61">
        <v>1</v>
      </c>
      <c r="P61">
        <v>0</v>
      </c>
      <c r="Q61">
        <v>4</v>
      </c>
      <c r="R61">
        <v>4096</v>
      </c>
      <c r="S61">
        <v>32</v>
      </c>
      <c r="T61">
        <v>8</v>
      </c>
      <c r="U61">
        <v>32</v>
      </c>
      <c r="V61">
        <v>5.5223199999999997</v>
      </c>
      <c r="W61">
        <v>6.23421</v>
      </c>
      <c r="X61">
        <v>0.71188200000000001</v>
      </c>
      <c r="Y61">
        <v>7.1820300000000001</v>
      </c>
      <c r="Z61">
        <v>1.4514</v>
      </c>
      <c r="AA61">
        <v>8.6334300000000006</v>
      </c>
      <c r="AB61">
        <f>(Table1[[#This Row],[Avg Power (mW)]]^2)*Table1[[#This Row],[Runtime (ms)]]</f>
        <v>821.93238217663759</v>
      </c>
      <c r="AC61">
        <v>14.867599999999999</v>
      </c>
      <c r="AD61">
        <f>Table1[[#This Row],[Cycle ]]*Table1[[#This Row],[cycle_time]]*10^-6</f>
        <v>3.7183850000000001</v>
      </c>
      <c r="AE61">
        <v>743677</v>
      </c>
      <c r="AF61">
        <v>67955.7</v>
      </c>
      <c r="AG61">
        <f>Table1[[#This Row],[Idle FU Cycles]]*Table1[[#This Row],[cycle_time]]*10^-6</f>
        <v>0.83859499999999998</v>
      </c>
      <c r="AH61">
        <v>167719</v>
      </c>
      <c r="AI61">
        <v>108666</v>
      </c>
      <c r="AJ61">
        <v>196</v>
      </c>
      <c r="AK61">
        <v>2</v>
      </c>
      <c r="AL61">
        <v>5</v>
      </c>
      <c r="AM61">
        <v>4</v>
      </c>
      <c r="AN61" t="s">
        <v>31</v>
      </c>
      <c r="AO61" t="s">
        <v>32</v>
      </c>
      <c r="AP61">
        <v>176622</v>
      </c>
    </row>
    <row r="62" spans="1:42" x14ac:dyDescent="0.25">
      <c r="A62">
        <v>92</v>
      </c>
      <c r="B62" t="s">
        <v>28</v>
      </c>
      <c r="C62">
        <v>16</v>
      </c>
      <c r="D62">
        <v>4</v>
      </c>
      <c r="E62">
        <v>64</v>
      </c>
      <c r="F62" t="str">
        <f>LEFT(Table1[[#This Row],[cache_size]], SEARCH("kB",Table1[[#This Row],[cache_size]],1)-1)</f>
        <v>32</v>
      </c>
      <c r="G62">
        <v>32</v>
      </c>
      <c r="H62" t="s">
        <v>34</v>
      </c>
      <c r="I62">
        <v>10</v>
      </c>
      <c r="J62">
        <v>1</v>
      </c>
      <c r="K62">
        <v>64</v>
      </c>
      <c r="L62" t="s">
        <v>30</v>
      </c>
      <c r="M62">
        <v>1</v>
      </c>
      <c r="N62">
        <v>0</v>
      </c>
      <c r="O62">
        <v>1</v>
      </c>
      <c r="P62">
        <v>0</v>
      </c>
      <c r="Q62">
        <v>4</v>
      </c>
      <c r="R62">
        <v>4096</v>
      </c>
      <c r="S62">
        <v>16</v>
      </c>
      <c r="T62">
        <v>1</v>
      </c>
      <c r="U62">
        <v>32</v>
      </c>
      <c r="V62">
        <v>5.6072100000000002</v>
      </c>
      <c r="W62">
        <v>6.3227799999999998</v>
      </c>
      <c r="X62">
        <v>0.71556900000000001</v>
      </c>
      <c r="Y62">
        <v>3.47756</v>
      </c>
      <c r="Z62">
        <v>1.4514</v>
      </c>
      <c r="AA62">
        <v>4.92896</v>
      </c>
      <c r="AB62">
        <f>(Table1[[#This Row],[Avg Power (mW)]]^2)*Table1[[#This Row],[Runtime (ms)]]</f>
        <v>972.21655573593705</v>
      </c>
      <c r="AC62">
        <v>11.2517</v>
      </c>
      <c r="AD62">
        <f>Table1[[#This Row],[Cycle ]]*Table1[[#This Row],[cycle_time]]*10^-6</f>
        <v>7.6793899999999997</v>
      </c>
      <c r="AE62">
        <v>767939</v>
      </c>
      <c r="AF62">
        <v>69636.800000000003</v>
      </c>
      <c r="AG62">
        <f>Table1[[#This Row],[Idle FU Cycles]]*Table1[[#This Row],[cycle_time]]*10^-6</f>
        <v>1.90713</v>
      </c>
      <c r="AH62">
        <v>190713</v>
      </c>
      <c r="AI62">
        <v>108666</v>
      </c>
      <c r="AJ62">
        <v>194</v>
      </c>
      <c r="AK62">
        <v>2</v>
      </c>
      <c r="AL62">
        <v>5</v>
      </c>
      <c r="AM62">
        <v>4</v>
      </c>
      <c r="AN62" t="s">
        <v>31</v>
      </c>
      <c r="AO62" t="s">
        <v>32</v>
      </c>
      <c r="AP62">
        <v>178303</v>
      </c>
    </row>
    <row r="63" spans="1:42" x14ac:dyDescent="0.25">
      <c r="A63">
        <v>188</v>
      </c>
      <c r="B63" t="s">
        <v>28</v>
      </c>
      <c r="C63">
        <v>16</v>
      </c>
      <c r="D63">
        <v>4</v>
      </c>
      <c r="E63">
        <v>64</v>
      </c>
      <c r="F63" t="str">
        <f>LEFT(Table1[[#This Row],[cache_size]], SEARCH("kB",Table1[[#This Row],[cache_size]],1)-1)</f>
        <v>32</v>
      </c>
      <c r="G63">
        <v>32</v>
      </c>
      <c r="H63" t="s">
        <v>34</v>
      </c>
      <c r="I63">
        <v>10</v>
      </c>
      <c r="J63">
        <v>1</v>
      </c>
      <c r="K63">
        <v>64</v>
      </c>
      <c r="L63" t="s">
        <v>30</v>
      </c>
      <c r="M63">
        <v>1</v>
      </c>
      <c r="N63">
        <v>0</v>
      </c>
      <c r="O63">
        <v>1</v>
      </c>
      <c r="P63">
        <v>0</v>
      </c>
      <c r="Q63">
        <v>4</v>
      </c>
      <c r="R63">
        <v>4096</v>
      </c>
      <c r="S63">
        <v>32</v>
      </c>
      <c r="T63">
        <v>1</v>
      </c>
      <c r="U63">
        <v>32</v>
      </c>
      <c r="V63">
        <v>5.62399</v>
      </c>
      <c r="W63">
        <v>6.3395599999999996</v>
      </c>
      <c r="X63">
        <v>0.71556900000000001</v>
      </c>
      <c r="Y63">
        <v>3.4880599999999999</v>
      </c>
      <c r="Z63">
        <v>1.4514</v>
      </c>
      <c r="AA63">
        <v>4.9394600000000004</v>
      </c>
      <c r="AB63">
        <f>(Table1[[#This Row],[Avg Power (mW)]]^2)*Table1[[#This Row],[Runtime (ms)]]</f>
        <v>973.99882697306987</v>
      </c>
      <c r="AC63">
        <v>11.279</v>
      </c>
      <c r="AD63">
        <f>Table1[[#This Row],[Cycle ]]*Table1[[#This Row],[cycle_time]]*10^-6</f>
        <v>7.6562699999999992</v>
      </c>
      <c r="AE63">
        <v>765627</v>
      </c>
      <c r="AF63">
        <v>69636.800000000003</v>
      </c>
      <c r="AG63">
        <f>Table1[[#This Row],[Idle FU Cycles]]*Table1[[#This Row],[cycle_time]]*10^-6</f>
        <v>1.8897999999999999</v>
      </c>
      <c r="AH63">
        <v>188980</v>
      </c>
      <c r="AI63">
        <v>108666</v>
      </c>
      <c r="AJ63">
        <v>194</v>
      </c>
      <c r="AK63">
        <v>2</v>
      </c>
      <c r="AL63">
        <v>5</v>
      </c>
      <c r="AM63">
        <v>4</v>
      </c>
      <c r="AN63" t="s">
        <v>31</v>
      </c>
      <c r="AO63" t="s">
        <v>32</v>
      </c>
      <c r="AP63">
        <v>178303</v>
      </c>
    </row>
    <row r="64" spans="1:42" x14ac:dyDescent="0.25">
      <c r="A64">
        <v>93</v>
      </c>
      <c r="B64" t="s">
        <v>28</v>
      </c>
      <c r="C64">
        <v>16</v>
      </c>
      <c r="D64">
        <v>4</v>
      </c>
      <c r="E64">
        <v>64</v>
      </c>
      <c r="F64" t="str">
        <f>LEFT(Table1[[#This Row],[cache_size]], SEARCH("kB",Table1[[#This Row],[cache_size]],1)-1)</f>
        <v>32</v>
      </c>
      <c r="G64">
        <v>32</v>
      </c>
      <c r="H64" t="s">
        <v>34</v>
      </c>
      <c r="I64">
        <v>10</v>
      </c>
      <c r="J64">
        <v>1</v>
      </c>
      <c r="K64">
        <v>64</v>
      </c>
      <c r="L64" t="s">
        <v>30</v>
      </c>
      <c r="M64">
        <v>1</v>
      </c>
      <c r="N64">
        <v>0</v>
      </c>
      <c r="O64">
        <v>1</v>
      </c>
      <c r="P64">
        <v>0</v>
      </c>
      <c r="Q64">
        <v>4</v>
      </c>
      <c r="R64">
        <v>4096</v>
      </c>
      <c r="S64">
        <v>16</v>
      </c>
      <c r="T64">
        <v>8</v>
      </c>
      <c r="U64">
        <v>32</v>
      </c>
      <c r="V64">
        <v>5.7705399999999996</v>
      </c>
      <c r="W64">
        <v>6.5355800000000004</v>
      </c>
      <c r="X64">
        <v>0.76504499999999998</v>
      </c>
      <c r="Y64">
        <v>3.57897</v>
      </c>
      <c r="Z64">
        <v>1.4514</v>
      </c>
      <c r="AA64">
        <v>5.0303699999999996</v>
      </c>
      <c r="AB64">
        <f>(Table1[[#This Row],[Avg Power (mW)]]^2)*Table1[[#This Row],[Runtime (ms)]]</f>
        <v>998.18122827724017</v>
      </c>
      <c r="AC64">
        <v>11.566000000000001</v>
      </c>
      <c r="AD64">
        <f>Table1[[#This Row],[Cycle ]]*Table1[[#This Row],[cycle_time]]*10^-6</f>
        <v>7.4617899999999997</v>
      </c>
      <c r="AE64">
        <v>746179</v>
      </c>
      <c r="AF64">
        <v>75441.3</v>
      </c>
      <c r="AG64">
        <f>Table1[[#This Row],[Idle FU Cycles]]*Table1[[#This Row],[cycle_time]]*10^-6</f>
        <v>1.69577</v>
      </c>
      <c r="AH64">
        <v>169577</v>
      </c>
      <c r="AI64">
        <v>108666</v>
      </c>
      <c r="AJ64">
        <v>196</v>
      </c>
      <c r="AK64">
        <v>2</v>
      </c>
      <c r="AL64">
        <v>5</v>
      </c>
      <c r="AM64">
        <v>5</v>
      </c>
      <c r="AN64" t="s">
        <v>31</v>
      </c>
      <c r="AO64" t="s">
        <v>32</v>
      </c>
      <c r="AP64">
        <v>184107</v>
      </c>
    </row>
    <row r="65" spans="1:42" x14ac:dyDescent="0.25">
      <c r="A65">
        <v>189</v>
      </c>
      <c r="B65" t="s">
        <v>28</v>
      </c>
      <c r="C65">
        <v>16</v>
      </c>
      <c r="D65">
        <v>4</v>
      </c>
      <c r="E65">
        <v>64</v>
      </c>
      <c r="F65" t="str">
        <f>LEFT(Table1[[#This Row],[cache_size]], SEARCH("kB",Table1[[#This Row],[cache_size]],1)-1)</f>
        <v>32</v>
      </c>
      <c r="G65">
        <v>32</v>
      </c>
      <c r="H65" t="s">
        <v>34</v>
      </c>
      <c r="I65">
        <v>10</v>
      </c>
      <c r="J65">
        <v>1</v>
      </c>
      <c r="K65">
        <v>64</v>
      </c>
      <c r="L65" t="s">
        <v>30</v>
      </c>
      <c r="M65">
        <v>1</v>
      </c>
      <c r="N65">
        <v>0</v>
      </c>
      <c r="O65">
        <v>1</v>
      </c>
      <c r="P65">
        <v>0</v>
      </c>
      <c r="Q65">
        <v>4</v>
      </c>
      <c r="R65">
        <v>4096</v>
      </c>
      <c r="S65">
        <v>32</v>
      </c>
      <c r="T65">
        <v>8</v>
      </c>
      <c r="U65">
        <v>32</v>
      </c>
      <c r="V65">
        <v>5.7880700000000003</v>
      </c>
      <c r="W65">
        <v>6.5531100000000002</v>
      </c>
      <c r="X65">
        <v>0.76504499999999998</v>
      </c>
      <c r="Y65">
        <v>3.58995</v>
      </c>
      <c r="Z65">
        <v>1.4514</v>
      </c>
      <c r="AA65">
        <v>5.0413500000000004</v>
      </c>
      <c r="AB65">
        <f>(Table1[[#This Row],[Avg Power (mW)]]^2)*Table1[[#This Row],[Runtime (ms)]]</f>
        <v>1000.0388156568425</v>
      </c>
      <c r="AC65">
        <v>11.5945</v>
      </c>
      <c r="AD65">
        <f>Table1[[#This Row],[Cycle ]]*Table1[[#This Row],[cycle_time]]*10^-6</f>
        <v>7.4389699999999994</v>
      </c>
      <c r="AE65">
        <v>743897</v>
      </c>
      <c r="AF65">
        <v>75441.3</v>
      </c>
      <c r="AG65">
        <f>Table1[[#This Row],[Idle FU Cycles]]*Table1[[#This Row],[cycle_time]]*10^-6</f>
        <v>1.67865</v>
      </c>
      <c r="AH65">
        <v>167865</v>
      </c>
      <c r="AI65">
        <v>108666</v>
      </c>
      <c r="AJ65">
        <v>196</v>
      </c>
      <c r="AK65">
        <v>2</v>
      </c>
      <c r="AL65">
        <v>5</v>
      </c>
      <c r="AM65">
        <v>5</v>
      </c>
      <c r="AN65" t="s">
        <v>31</v>
      </c>
      <c r="AO65" t="s">
        <v>32</v>
      </c>
      <c r="AP65">
        <v>184107</v>
      </c>
    </row>
    <row r="66" spans="1:42" x14ac:dyDescent="0.25">
      <c r="A66">
        <v>10</v>
      </c>
      <c r="B66" t="s">
        <v>28</v>
      </c>
      <c r="C66">
        <v>1</v>
      </c>
      <c r="D66">
        <v>16</v>
      </c>
      <c r="E66">
        <v>64</v>
      </c>
      <c r="F66" t="str">
        <f>LEFT(Table1[[#This Row],[cache_size]], SEARCH("kB",Table1[[#This Row],[cache_size]],1)-1)</f>
        <v>32</v>
      </c>
      <c r="G66">
        <v>32</v>
      </c>
      <c r="H66" t="s">
        <v>34</v>
      </c>
      <c r="I66">
        <v>5</v>
      </c>
      <c r="J66">
        <v>1</v>
      </c>
      <c r="K66">
        <v>64</v>
      </c>
      <c r="L66" t="s">
        <v>30</v>
      </c>
      <c r="M66">
        <v>1</v>
      </c>
      <c r="N66">
        <v>0</v>
      </c>
      <c r="O66">
        <v>1</v>
      </c>
      <c r="P66">
        <v>0</v>
      </c>
      <c r="Q66">
        <v>4</v>
      </c>
      <c r="R66">
        <v>4096</v>
      </c>
      <c r="S66">
        <v>16</v>
      </c>
      <c r="T66">
        <v>1</v>
      </c>
      <c r="U66">
        <v>16</v>
      </c>
      <c r="V66">
        <v>4.5053099999999997</v>
      </c>
      <c r="W66">
        <v>5.2124600000000001</v>
      </c>
      <c r="X66">
        <v>0.70714900000000003</v>
      </c>
      <c r="Y66">
        <v>3.2757499999999999</v>
      </c>
      <c r="Z66">
        <v>1.25407</v>
      </c>
      <c r="AA66">
        <v>4.52982</v>
      </c>
      <c r="AB66">
        <f>(Table1[[#This Row],[Avg Power (mW)]]^2)*Table1[[#This Row],[Runtime (ms)]]</f>
        <v>432.8628749819328</v>
      </c>
      <c r="AC66">
        <v>9.7422799999999992</v>
      </c>
      <c r="AD66">
        <f>Table1[[#This Row],[Cycle ]]*Table1[[#This Row],[cycle_time]]*10^-6</f>
        <v>4.5606749999999998</v>
      </c>
      <c r="AE66">
        <v>912135</v>
      </c>
      <c r="AF66">
        <v>67572.899999999994</v>
      </c>
      <c r="AG66">
        <f>Table1[[#This Row],[Idle FU Cycles]]*Table1[[#This Row],[cycle_time]]*10^-6</f>
        <v>1.5142899999999999</v>
      </c>
      <c r="AH66">
        <v>302858</v>
      </c>
      <c r="AI66">
        <v>105153</v>
      </c>
      <c r="AJ66">
        <v>194</v>
      </c>
      <c r="AK66">
        <v>2</v>
      </c>
      <c r="AL66">
        <v>5</v>
      </c>
      <c r="AM66">
        <v>4</v>
      </c>
      <c r="AN66" t="s">
        <v>31</v>
      </c>
      <c r="AO66" t="s">
        <v>32</v>
      </c>
      <c r="AP66">
        <v>172726</v>
      </c>
    </row>
    <row r="67" spans="1:42" x14ac:dyDescent="0.25">
      <c r="A67">
        <v>106</v>
      </c>
      <c r="B67" t="s">
        <v>28</v>
      </c>
      <c r="C67">
        <v>1</v>
      </c>
      <c r="D67">
        <v>16</v>
      </c>
      <c r="E67">
        <v>64</v>
      </c>
      <c r="F67" t="str">
        <f>LEFT(Table1[[#This Row],[cache_size]], SEARCH("kB",Table1[[#This Row],[cache_size]],1)-1)</f>
        <v>32</v>
      </c>
      <c r="G67">
        <v>32</v>
      </c>
      <c r="H67" t="s">
        <v>34</v>
      </c>
      <c r="I67">
        <v>5</v>
      </c>
      <c r="J67">
        <v>1</v>
      </c>
      <c r="K67">
        <v>64</v>
      </c>
      <c r="L67" t="s">
        <v>30</v>
      </c>
      <c r="M67">
        <v>1</v>
      </c>
      <c r="N67">
        <v>0</v>
      </c>
      <c r="O67">
        <v>1</v>
      </c>
      <c r="P67">
        <v>0</v>
      </c>
      <c r="Q67">
        <v>4</v>
      </c>
      <c r="R67">
        <v>4096</v>
      </c>
      <c r="S67">
        <v>32</v>
      </c>
      <c r="T67">
        <v>1</v>
      </c>
      <c r="U67">
        <v>16</v>
      </c>
      <c r="V67">
        <v>4.5162800000000001</v>
      </c>
      <c r="W67">
        <v>5.2234299999999996</v>
      </c>
      <c r="X67">
        <v>0.70714900000000003</v>
      </c>
      <c r="Y67">
        <v>3.28396</v>
      </c>
      <c r="Z67">
        <v>1.25407</v>
      </c>
      <c r="AA67">
        <v>4.53803</v>
      </c>
      <c r="AB67">
        <f>(Table1[[#This Row],[Avg Power (mW)]]^2)*Table1[[#This Row],[Runtime (ms)]]</f>
        <v>433.48267863531453</v>
      </c>
      <c r="AC67">
        <v>9.7614599999999996</v>
      </c>
      <c r="AD67">
        <f>Table1[[#This Row],[Cycle ]]*Table1[[#This Row],[cycle_time]]*10^-6</f>
        <v>4.5492749999999997</v>
      </c>
      <c r="AE67">
        <v>909855</v>
      </c>
      <c r="AF67">
        <v>67572.899999999994</v>
      </c>
      <c r="AG67">
        <f>Table1[[#This Row],[Idle FU Cycles]]*Table1[[#This Row],[cycle_time]]*10^-6</f>
        <v>1.5057399999999999</v>
      </c>
      <c r="AH67">
        <v>301148</v>
      </c>
      <c r="AI67">
        <v>105153</v>
      </c>
      <c r="AJ67">
        <v>194</v>
      </c>
      <c r="AK67">
        <v>2</v>
      </c>
      <c r="AL67">
        <v>5</v>
      </c>
      <c r="AM67">
        <v>4</v>
      </c>
      <c r="AN67" t="s">
        <v>31</v>
      </c>
      <c r="AO67" t="s">
        <v>32</v>
      </c>
      <c r="AP67">
        <v>172726</v>
      </c>
    </row>
    <row r="68" spans="1:42" x14ac:dyDescent="0.25">
      <c r="A68">
        <v>11</v>
      </c>
      <c r="B68" t="s">
        <v>28</v>
      </c>
      <c r="C68">
        <v>1</v>
      </c>
      <c r="D68">
        <v>16</v>
      </c>
      <c r="E68">
        <v>64</v>
      </c>
      <c r="F68" t="str">
        <f>LEFT(Table1[[#This Row],[cache_size]], SEARCH("kB",Table1[[#This Row],[cache_size]],1)-1)</f>
        <v>32</v>
      </c>
      <c r="G68">
        <v>32</v>
      </c>
      <c r="H68" t="s">
        <v>34</v>
      </c>
      <c r="I68">
        <v>5</v>
      </c>
      <c r="J68">
        <v>1</v>
      </c>
      <c r="K68">
        <v>64</v>
      </c>
      <c r="L68" t="s">
        <v>30</v>
      </c>
      <c r="M68">
        <v>1</v>
      </c>
      <c r="N68">
        <v>0</v>
      </c>
      <c r="O68">
        <v>1</v>
      </c>
      <c r="P68">
        <v>0</v>
      </c>
      <c r="Q68">
        <v>4</v>
      </c>
      <c r="R68">
        <v>4096</v>
      </c>
      <c r="S68">
        <v>16</v>
      </c>
      <c r="T68">
        <v>8</v>
      </c>
      <c r="U68">
        <v>16</v>
      </c>
      <c r="V68">
        <v>4.6120999999999999</v>
      </c>
      <c r="W68">
        <v>5.3239900000000002</v>
      </c>
      <c r="X68">
        <v>0.71188200000000001</v>
      </c>
      <c r="Y68">
        <v>3.35398</v>
      </c>
      <c r="Z68">
        <v>1.25407</v>
      </c>
      <c r="AA68">
        <v>4.6080500000000004</v>
      </c>
      <c r="AB68">
        <f>(Table1[[#This Row],[Avg Power (mW)]]^2)*Table1[[#This Row],[Runtime (ms)]]</f>
        <v>439.39579467184211</v>
      </c>
      <c r="AC68">
        <v>9.9320400000000006</v>
      </c>
      <c r="AD68">
        <f>Table1[[#This Row],[Cycle ]]*Table1[[#This Row],[cycle_time]]*10^-6</f>
        <v>4.4542950000000001</v>
      </c>
      <c r="AE68">
        <v>890859</v>
      </c>
      <c r="AF68">
        <v>67955.7</v>
      </c>
      <c r="AG68">
        <f>Table1[[#This Row],[Idle FU Cycles]]*Table1[[#This Row],[cycle_time]]*10^-6</f>
        <v>1.4104299999999999</v>
      </c>
      <c r="AH68">
        <v>282086</v>
      </c>
      <c r="AI68">
        <v>105153</v>
      </c>
      <c r="AJ68">
        <v>196</v>
      </c>
      <c r="AK68">
        <v>2</v>
      </c>
      <c r="AL68">
        <v>5</v>
      </c>
      <c r="AM68">
        <v>4</v>
      </c>
      <c r="AN68" t="s">
        <v>31</v>
      </c>
      <c r="AO68" t="s">
        <v>32</v>
      </c>
      <c r="AP68">
        <v>173109</v>
      </c>
    </row>
    <row r="69" spans="1:42" x14ac:dyDescent="0.25">
      <c r="A69">
        <v>107</v>
      </c>
      <c r="B69" t="s">
        <v>28</v>
      </c>
      <c r="C69">
        <v>1</v>
      </c>
      <c r="D69">
        <v>16</v>
      </c>
      <c r="E69">
        <v>64</v>
      </c>
      <c r="F69" t="str">
        <f>LEFT(Table1[[#This Row],[cache_size]], SEARCH("kB",Table1[[#This Row],[cache_size]],1)-1)</f>
        <v>32</v>
      </c>
      <c r="G69">
        <v>32</v>
      </c>
      <c r="H69" t="s">
        <v>34</v>
      </c>
      <c r="I69">
        <v>5</v>
      </c>
      <c r="J69">
        <v>1</v>
      </c>
      <c r="K69">
        <v>64</v>
      </c>
      <c r="L69" t="s">
        <v>30</v>
      </c>
      <c r="M69">
        <v>1</v>
      </c>
      <c r="N69">
        <v>0</v>
      </c>
      <c r="O69">
        <v>1</v>
      </c>
      <c r="P69">
        <v>0</v>
      </c>
      <c r="Q69">
        <v>4</v>
      </c>
      <c r="R69">
        <v>4096</v>
      </c>
      <c r="S69">
        <v>32</v>
      </c>
      <c r="T69">
        <v>8</v>
      </c>
      <c r="U69">
        <v>16</v>
      </c>
      <c r="V69">
        <v>4.62364</v>
      </c>
      <c r="W69">
        <v>5.3355199999999998</v>
      </c>
      <c r="X69">
        <v>0.71188200000000001</v>
      </c>
      <c r="Y69">
        <v>3.3626</v>
      </c>
      <c r="Z69">
        <v>1.25407</v>
      </c>
      <c r="AA69">
        <v>4.6166700000000001</v>
      </c>
      <c r="AB69">
        <f>(Table1[[#This Row],[Avg Power (mW)]]^2)*Table1[[#This Row],[Runtime (ms)]]</f>
        <v>440.04987366177676</v>
      </c>
      <c r="AC69">
        <v>9.9521899999999999</v>
      </c>
      <c r="AD69">
        <f>Table1[[#This Row],[Cycle ]]*Table1[[#This Row],[cycle_time]]*10^-6</f>
        <v>4.4428799999999997</v>
      </c>
      <c r="AE69">
        <v>888576</v>
      </c>
      <c r="AF69">
        <v>67955.7</v>
      </c>
      <c r="AG69">
        <f>Table1[[#This Row],[Idle FU Cycles]]*Table1[[#This Row],[cycle_time]]*10^-6</f>
        <v>1.4018649999999999</v>
      </c>
      <c r="AH69">
        <v>280373</v>
      </c>
      <c r="AI69">
        <v>105153</v>
      </c>
      <c r="AJ69">
        <v>196</v>
      </c>
      <c r="AK69">
        <v>2</v>
      </c>
      <c r="AL69">
        <v>5</v>
      </c>
      <c r="AM69">
        <v>4</v>
      </c>
      <c r="AN69" t="s">
        <v>31</v>
      </c>
      <c r="AO69" t="s">
        <v>32</v>
      </c>
      <c r="AP69">
        <v>173109</v>
      </c>
    </row>
    <row r="70" spans="1:42" x14ac:dyDescent="0.25">
      <c r="A70">
        <v>22</v>
      </c>
      <c r="B70" t="s">
        <v>28</v>
      </c>
      <c r="C70">
        <v>1</v>
      </c>
      <c r="D70">
        <v>16</v>
      </c>
      <c r="E70">
        <v>64</v>
      </c>
      <c r="F70" t="str">
        <f>LEFT(Table1[[#This Row],[cache_size]], SEARCH("kB",Table1[[#This Row],[cache_size]],1)-1)</f>
        <v>32</v>
      </c>
      <c r="G70">
        <v>32</v>
      </c>
      <c r="H70" t="s">
        <v>34</v>
      </c>
      <c r="I70">
        <v>10</v>
      </c>
      <c r="J70">
        <v>1</v>
      </c>
      <c r="K70">
        <v>64</v>
      </c>
      <c r="L70" t="s">
        <v>30</v>
      </c>
      <c r="M70">
        <v>1</v>
      </c>
      <c r="N70">
        <v>0</v>
      </c>
      <c r="O70">
        <v>1</v>
      </c>
      <c r="P70">
        <v>0</v>
      </c>
      <c r="Q70">
        <v>4</v>
      </c>
      <c r="R70">
        <v>4096</v>
      </c>
      <c r="S70">
        <v>16</v>
      </c>
      <c r="T70">
        <v>1</v>
      </c>
      <c r="U70">
        <v>16</v>
      </c>
      <c r="V70">
        <v>4.7119900000000001</v>
      </c>
      <c r="W70">
        <v>5.4275599999999997</v>
      </c>
      <c r="X70">
        <v>0.71556900000000001</v>
      </c>
      <c r="Y70">
        <v>1.6375299999999999</v>
      </c>
      <c r="Z70">
        <v>1.25407</v>
      </c>
      <c r="AA70">
        <v>2.8915999999999999</v>
      </c>
      <c r="AB70">
        <f>(Table1[[#This Row],[Avg Power (mW)]]^2)*Table1[[#This Row],[Runtime (ms)]]</f>
        <v>631.4064381823963</v>
      </c>
      <c r="AC70">
        <v>8.3191600000000001</v>
      </c>
      <c r="AD70">
        <f>Table1[[#This Row],[Cycle ]]*Table1[[#This Row],[cycle_time]]*10^-6</f>
        <v>9.1232600000000001</v>
      </c>
      <c r="AE70">
        <v>912326</v>
      </c>
      <c r="AF70">
        <v>69636.800000000003</v>
      </c>
      <c r="AG70">
        <f>Table1[[#This Row],[Idle FU Cycles]]*Table1[[#This Row],[cycle_time]]*10^-6</f>
        <v>3.0304899999999999</v>
      </c>
      <c r="AH70">
        <v>303049</v>
      </c>
      <c r="AI70">
        <v>105153</v>
      </c>
      <c r="AJ70">
        <v>194</v>
      </c>
      <c r="AK70">
        <v>2</v>
      </c>
      <c r="AL70">
        <v>5</v>
      </c>
      <c r="AM70">
        <v>4</v>
      </c>
      <c r="AN70" t="s">
        <v>31</v>
      </c>
      <c r="AO70" t="s">
        <v>32</v>
      </c>
      <c r="AP70">
        <v>174790</v>
      </c>
    </row>
    <row r="71" spans="1:42" x14ac:dyDescent="0.25">
      <c r="A71">
        <v>118</v>
      </c>
      <c r="B71" t="s">
        <v>28</v>
      </c>
      <c r="C71">
        <v>1</v>
      </c>
      <c r="D71">
        <v>16</v>
      </c>
      <c r="E71">
        <v>64</v>
      </c>
      <c r="F71" t="str">
        <f>LEFT(Table1[[#This Row],[cache_size]], SEARCH("kB",Table1[[#This Row],[cache_size]],1)-1)</f>
        <v>32</v>
      </c>
      <c r="G71">
        <v>32</v>
      </c>
      <c r="H71" t="s">
        <v>34</v>
      </c>
      <c r="I71">
        <v>10</v>
      </c>
      <c r="J71">
        <v>1</v>
      </c>
      <c r="K71">
        <v>64</v>
      </c>
      <c r="L71" t="s">
        <v>30</v>
      </c>
      <c r="M71">
        <v>1</v>
      </c>
      <c r="N71">
        <v>0</v>
      </c>
      <c r="O71">
        <v>1</v>
      </c>
      <c r="P71">
        <v>0</v>
      </c>
      <c r="Q71">
        <v>4</v>
      </c>
      <c r="R71">
        <v>4096</v>
      </c>
      <c r="S71">
        <v>32</v>
      </c>
      <c r="T71">
        <v>1</v>
      </c>
      <c r="U71">
        <v>16</v>
      </c>
      <c r="V71">
        <v>4.7236700000000003</v>
      </c>
      <c r="W71">
        <v>5.4392399999999999</v>
      </c>
      <c r="X71">
        <v>0.71556900000000001</v>
      </c>
      <c r="Y71">
        <v>1.64164</v>
      </c>
      <c r="Z71">
        <v>1.25407</v>
      </c>
      <c r="AA71">
        <v>2.8957099999999998</v>
      </c>
      <c r="AB71">
        <f>(Table1[[#This Row],[Avg Power (mW)]]^2)*Table1[[#This Row],[Runtime (ms)]]</f>
        <v>632.22023008501083</v>
      </c>
      <c r="AC71">
        <v>8.3349499999999992</v>
      </c>
      <c r="AD71">
        <f>Table1[[#This Row],[Cycle ]]*Table1[[#This Row],[cycle_time]]*10^-6</f>
        <v>9.100439999999999</v>
      </c>
      <c r="AE71">
        <v>910044</v>
      </c>
      <c r="AF71">
        <v>69636.800000000003</v>
      </c>
      <c r="AG71">
        <f>Table1[[#This Row],[Idle FU Cycles]]*Table1[[#This Row],[cycle_time]]*10^-6</f>
        <v>3.0133699999999997</v>
      </c>
      <c r="AH71">
        <v>301337</v>
      </c>
      <c r="AI71">
        <v>105153</v>
      </c>
      <c r="AJ71">
        <v>194</v>
      </c>
      <c r="AK71">
        <v>2</v>
      </c>
      <c r="AL71">
        <v>5</v>
      </c>
      <c r="AM71">
        <v>4</v>
      </c>
      <c r="AN71" t="s">
        <v>31</v>
      </c>
      <c r="AO71" t="s">
        <v>32</v>
      </c>
      <c r="AP71">
        <v>174790</v>
      </c>
    </row>
    <row r="72" spans="1:42" x14ac:dyDescent="0.25">
      <c r="A72">
        <v>23</v>
      </c>
      <c r="B72" t="s">
        <v>28</v>
      </c>
      <c r="C72">
        <v>1</v>
      </c>
      <c r="D72">
        <v>16</v>
      </c>
      <c r="E72">
        <v>64</v>
      </c>
      <c r="F72" t="str">
        <f>LEFT(Table1[[#This Row],[cache_size]], SEARCH("kB",Table1[[#This Row],[cache_size]],1)-1)</f>
        <v>32</v>
      </c>
      <c r="G72">
        <v>32</v>
      </c>
      <c r="H72" t="s">
        <v>34</v>
      </c>
      <c r="I72">
        <v>10</v>
      </c>
      <c r="J72">
        <v>1</v>
      </c>
      <c r="K72">
        <v>64</v>
      </c>
      <c r="L72" t="s">
        <v>30</v>
      </c>
      <c r="M72">
        <v>1</v>
      </c>
      <c r="N72">
        <v>0</v>
      </c>
      <c r="O72">
        <v>1</v>
      </c>
      <c r="P72">
        <v>0</v>
      </c>
      <c r="Q72">
        <v>4</v>
      </c>
      <c r="R72">
        <v>4096</v>
      </c>
      <c r="S72">
        <v>16</v>
      </c>
      <c r="T72">
        <v>8</v>
      </c>
      <c r="U72">
        <v>16</v>
      </c>
      <c r="V72">
        <v>4.8244199999999999</v>
      </c>
      <c r="W72">
        <v>5.5446999999999997</v>
      </c>
      <c r="X72">
        <v>0.720279</v>
      </c>
      <c r="Y72">
        <v>1.6766399999999999</v>
      </c>
      <c r="Z72">
        <v>1.25407</v>
      </c>
      <c r="AA72">
        <v>2.9307099999999999</v>
      </c>
      <c r="AB72">
        <f>(Table1[[#This Row],[Avg Power (mW)]]^2)*Table1[[#This Row],[Runtime (ms)]]</f>
        <v>640.06049120602529</v>
      </c>
      <c r="AC72">
        <v>8.4754000000000005</v>
      </c>
      <c r="AD72">
        <f>Table1[[#This Row],[Cycle ]]*Table1[[#This Row],[cycle_time]]*10^-6</f>
        <v>8.9104700000000001</v>
      </c>
      <c r="AE72">
        <v>891047</v>
      </c>
      <c r="AF72">
        <v>70019.600000000006</v>
      </c>
      <c r="AG72">
        <f>Table1[[#This Row],[Idle FU Cycles]]*Table1[[#This Row],[cycle_time]]*10^-6</f>
        <v>2.82274</v>
      </c>
      <c r="AH72">
        <v>282274</v>
      </c>
      <c r="AI72">
        <v>105153</v>
      </c>
      <c r="AJ72">
        <v>196</v>
      </c>
      <c r="AK72">
        <v>2</v>
      </c>
      <c r="AL72">
        <v>5</v>
      </c>
      <c r="AM72">
        <v>4</v>
      </c>
      <c r="AN72" t="s">
        <v>31</v>
      </c>
      <c r="AO72" t="s">
        <v>32</v>
      </c>
      <c r="AP72">
        <v>175173</v>
      </c>
    </row>
    <row r="73" spans="1:42" x14ac:dyDescent="0.25">
      <c r="A73">
        <v>119</v>
      </c>
      <c r="B73" t="s">
        <v>28</v>
      </c>
      <c r="C73">
        <v>1</v>
      </c>
      <c r="D73">
        <v>16</v>
      </c>
      <c r="E73">
        <v>64</v>
      </c>
      <c r="F73" t="str">
        <f>LEFT(Table1[[#This Row],[cache_size]], SEARCH("kB",Table1[[#This Row],[cache_size]],1)-1)</f>
        <v>32</v>
      </c>
      <c r="G73">
        <v>32</v>
      </c>
      <c r="H73" t="s">
        <v>34</v>
      </c>
      <c r="I73">
        <v>10</v>
      </c>
      <c r="J73">
        <v>1</v>
      </c>
      <c r="K73">
        <v>64</v>
      </c>
      <c r="L73" t="s">
        <v>30</v>
      </c>
      <c r="M73">
        <v>1</v>
      </c>
      <c r="N73">
        <v>0</v>
      </c>
      <c r="O73">
        <v>1</v>
      </c>
      <c r="P73">
        <v>0</v>
      </c>
      <c r="Q73">
        <v>4</v>
      </c>
      <c r="R73">
        <v>4096</v>
      </c>
      <c r="S73">
        <v>32</v>
      </c>
      <c r="T73">
        <v>8</v>
      </c>
      <c r="U73">
        <v>16</v>
      </c>
      <c r="V73">
        <v>4.8366699999999998</v>
      </c>
      <c r="W73">
        <v>5.5569499999999996</v>
      </c>
      <c r="X73">
        <v>0.720279</v>
      </c>
      <c r="Y73">
        <v>1.6809499999999999</v>
      </c>
      <c r="Z73">
        <v>1.25407</v>
      </c>
      <c r="AA73">
        <v>2.9350200000000002</v>
      </c>
      <c r="AB73">
        <f>(Table1[[#This Row],[Avg Power (mW)]]^2)*Table1[[#This Row],[Runtime (ms)]]</f>
        <v>640.91859021108132</v>
      </c>
      <c r="AC73">
        <v>8.4919700000000002</v>
      </c>
      <c r="AD73">
        <f>Table1[[#This Row],[Cycle ]]*Table1[[#This Row],[cycle_time]]*10^-6</f>
        <v>8.8876299999999997</v>
      </c>
      <c r="AE73">
        <v>888763</v>
      </c>
      <c r="AF73">
        <v>70019.600000000006</v>
      </c>
      <c r="AG73">
        <f>Table1[[#This Row],[Idle FU Cycles]]*Table1[[#This Row],[cycle_time]]*10^-6</f>
        <v>2.8056000000000001</v>
      </c>
      <c r="AH73">
        <v>280560</v>
      </c>
      <c r="AI73">
        <v>105153</v>
      </c>
      <c r="AJ73">
        <v>196</v>
      </c>
      <c r="AK73">
        <v>2</v>
      </c>
      <c r="AL73">
        <v>5</v>
      </c>
      <c r="AM73">
        <v>4</v>
      </c>
      <c r="AN73" t="s">
        <v>31</v>
      </c>
      <c r="AO73" t="s">
        <v>32</v>
      </c>
      <c r="AP73">
        <v>175173</v>
      </c>
    </row>
    <row r="74" spans="1:42" x14ac:dyDescent="0.25">
      <c r="A74">
        <v>34</v>
      </c>
      <c r="B74" t="s">
        <v>28</v>
      </c>
      <c r="C74">
        <v>1</v>
      </c>
      <c r="D74">
        <v>16</v>
      </c>
      <c r="E74">
        <v>64</v>
      </c>
      <c r="F74" t="str">
        <f>LEFT(Table1[[#This Row],[cache_size]], SEARCH("kB",Table1[[#This Row],[cache_size]],1)-1)</f>
        <v>32</v>
      </c>
      <c r="G74">
        <v>32</v>
      </c>
      <c r="H74" t="s">
        <v>34</v>
      </c>
      <c r="I74">
        <v>5</v>
      </c>
      <c r="J74">
        <v>1</v>
      </c>
      <c r="K74">
        <v>64</v>
      </c>
      <c r="L74" t="s">
        <v>30</v>
      </c>
      <c r="M74">
        <v>1</v>
      </c>
      <c r="N74">
        <v>0</v>
      </c>
      <c r="O74">
        <v>1</v>
      </c>
      <c r="P74">
        <v>0</v>
      </c>
      <c r="Q74">
        <v>4</v>
      </c>
      <c r="R74">
        <v>4096</v>
      </c>
      <c r="S74">
        <v>16</v>
      </c>
      <c r="T74">
        <v>1</v>
      </c>
      <c r="U74">
        <v>32</v>
      </c>
      <c r="V74">
        <v>5.35609</v>
      </c>
      <c r="W74">
        <v>6.0632400000000004</v>
      </c>
      <c r="X74">
        <v>0.70714900000000003</v>
      </c>
      <c r="Y74">
        <v>3.8957000000000002</v>
      </c>
      <c r="Z74">
        <v>1.25407</v>
      </c>
      <c r="AA74">
        <v>5.1497700000000002</v>
      </c>
      <c r="AB74">
        <f>(Table1[[#This Row],[Avg Power (mW)]]^2)*Table1[[#This Row],[Runtime (ms)]]</f>
        <v>482.1672269780999</v>
      </c>
      <c r="AC74">
        <v>11.212999999999999</v>
      </c>
      <c r="AD74">
        <f>Table1[[#This Row],[Cycle ]]*Table1[[#This Row],[cycle_time]]*10^-6</f>
        <v>3.8348999999999998</v>
      </c>
      <c r="AE74">
        <v>766980</v>
      </c>
      <c r="AF74">
        <v>67572.899999999994</v>
      </c>
      <c r="AG74">
        <f>Table1[[#This Row],[Idle FU Cycles]]*Table1[[#This Row],[cycle_time]]*10^-6</f>
        <v>0.94979499999999994</v>
      </c>
      <c r="AH74">
        <v>189959</v>
      </c>
      <c r="AI74">
        <v>105153</v>
      </c>
      <c r="AJ74">
        <v>194</v>
      </c>
      <c r="AK74">
        <v>2</v>
      </c>
      <c r="AL74">
        <v>5</v>
      </c>
      <c r="AM74">
        <v>4</v>
      </c>
      <c r="AN74" t="s">
        <v>31</v>
      </c>
      <c r="AO74" t="s">
        <v>32</v>
      </c>
      <c r="AP74">
        <v>172726</v>
      </c>
    </row>
    <row r="75" spans="1:42" x14ac:dyDescent="0.25">
      <c r="A75">
        <v>130</v>
      </c>
      <c r="B75" t="s">
        <v>28</v>
      </c>
      <c r="C75">
        <v>1</v>
      </c>
      <c r="D75">
        <v>16</v>
      </c>
      <c r="E75">
        <v>64</v>
      </c>
      <c r="F75" t="str">
        <f>LEFT(Table1[[#This Row],[cache_size]], SEARCH("kB",Table1[[#This Row],[cache_size]],1)-1)</f>
        <v>32</v>
      </c>
      <c r="G75">
        <v>32</v>
      </c>
      <c r="H75" t="s">
        <v>34</v>
      </c>
      <c r="I75">
        <v>5</v>
      </c>
      <c r="J75">
        <v>1</v>
      </c>
      <c r="K75">
        <v>64</v>
      </c>
      <c r="L75" t="s">
        <v>30</v>
      </c>
      <c r="M75">
        <v>1</v>
      </c>
      <c r="N75">
        <v>0</v>
      </c>
      <c r="O75">
        <v>1</v>
      </c>
      <c r="P75">
        <v>0</v>
      </c>
      <c r="Q75">
        <v>4</v>
      </c>
      <c r="R75">
        <v>4096</v>
      </c>
      <c r="S75">
        <v>32</v>
      </c>
      <c r="T75">
        <v>1</v>
      </c>
      <c r="U75">
        <v>32</v>
      </c>
      <c r="V75">
        <v>5.3717100000000002</v>
      </c>
      <c r="W75">
        <v>6.0788599999999997</v>
      </c>
      <c r="X75">
        <v>0.70714900000000003</v>
      </c>
      <c r="Y75">
        <v>3.9073199999999999</v>
      </c>
      <c r="Z75">
        <v>1.25407</v>
      </c>
      <c r="AA75">
        <v>5.1613899999999999</v>
      </c>
      <c r="AB75">
        <f>(Table1[[#This Row],[Avg Power (mW)]]^2)*Table1[[#This Row],[Runtime (ms)]]</f>
        <v>483.06900420893999</v>
      </c>
      <c r="AC75">
        <v>11.2402</v>
      </c>
      <c r="AD75">
        <f>Table1[[#This Row],[Cycle ]]*Table1[[#This Row],[cycle_time]]*10^-6</f>
        <v>3.8234999999999997</v>
      </c>
      <c r="AE75">
        <v>764700</v>
      </c>
      <c r="AF75">
        <v>67572.899999999994</v>
      </c>
      <c r="AG75">
        <f>Table1[[#This Row],[Idle FU Cycles]]*Table1[[#This Row],[cycle_time]]*10^-6</f>
        <v>0.941245</v>
      </c>
      <c r="AH75">
        <v>188249</v>
      </c>
      <c r="AI75">
        <v>105153</v>
      </c>
      <c r="AJ75">
        <v>194</v>
      </c>
      <c r="AK75">
        <v>2</v>
      </c>
      <c r="AL75">
        <v>5</v>
      </c>
      <c r="AM75">
        <v>4</v>
      </c>
      <c r="AN75" t="s">
        <v>31</v>
      </c>
      <c r="AO75" t="s">
        <v>32</v>
      </c>
      <c r="AP75">
        <v>172726</v>
      </c>
    </row>
    <row r="76" spans="1:42" x14ac:dyDescent="0.25">
      <c r="A76">
        <v>35</v>
      </c>
      <c r="B76" t="s">
        <v>28</v>
      </c>
      <c r="C76">
        <v>1</v>
      </c>
      <c r="D76">
        <v>16</v>
      </c>
      <c r="E76">
        <v>64</v>
      </c>
      <c r="F76" t="str">
        <f>LEFT(Table1[[#This Row],[cache_size]], SEARCH("kB",Table1[[#This Row],[cache_size]],1)-1)</f>
        <v>32</v>
      </c>
      <c r="G76">
        <v>32</v>
      </c>
      <c r="H76" t="s">
        <v>34</v>
      </c>
      <c r="I76">
        <v>5</v>
      </c>
      <c r="J76">
        <v>1</v>
      </c>
      <c r="K76">
        <v>64</v>
      </c>
      <c r="L76" t="s">
        <v>30</v>
      </c>
      <c r="M76">
        <v>1</v>
      </c>
      <c r="N76">
        <v>0</v>
      </c>
      <c r="O76">
        <v>1</v>
      </c>
      <c r="P76">
        <v>0</v>
      </c>
      <c r="Q76">
        <v>4</v>
      </c>
      <c r="R76">
        <v>4096</v>
      </c>
      <c r="S76">
        <v>16</v>
      </c>
      <c r="T76">
        <v>8</v>
      </c>
      <c r="U76">
        <v>32</v>
      </c>
      <c r="V76">
        <v>5.5079799999999999</v>
      </c>
      <c r="W76">
        <v>6.2198599999999997</v>
      </c>
      <c r="X76">
        <v>0.71188200000000001</v>
      </c>
      <c r="Y76">
        <v>4.00685</v>
      </c>
      <c r="Z76">
        <v>1.25407</v>
      </c>
      <c r="AA76">
        <v>5.2609199999999996</v>
      </c>
      <c r="AB76">
        <f>(Table1[[#This Row],[Avg Power (mW)]]^2)*Table1[[#This Row],[Runtime (ms)]]</f>
        <v>491.45163004961279</v>
      </c>
      <c r="AC76">
        <v>11.4808</v>
      </c>
      <c r="AD76">
        <f>Table1[[#This Row],[Cycle ]]*Table1[[#This Row],[cycle_time]]*10^-6</f>
        <v>3.7285199999999996</v>
      </c>
      <c r="AE76">
        <v>745704</v>
      </c>
      <c r="AF76">
        <v>67955.7</v>
      </c>
      <c r="AG76">
        <f>Table1[[#This Row],[Idle FU Cycles]]*Table1[[#This Row],[cycle_time]]*10^-6</f>
        <v>0.84593499999999999</v>
      </c>
      <c r="AH76">
        <v>169187</v>
      </c>
      <c r="AI76">
        <v>105153</v>
      </c>
      <c r="AJ76">
        <v>196</v>
      </c>
      <c r="AK76">
        <v>2</v>
      </c>
      <c r="AL76">
        <v>5</v>
      </c>
      <c r="AM76">
        <v>4</v>
      </c>
      <c r="AN76" t="s">
        <v>31</v>
      </c>
      <c r="AO76" t="s">
        <v>32</v>
      </c>
      <c r="AP76">
        <v>173109</v>
      </c>
    </row>
    <row r="77" spans="1:42" x14ac:dyDescent="0.25">
      <c r="A77">
        <v>131</v>
      </c>
      <c r="B77" t="s">
        <v>28</v>
      </c>
      <c r="C77">
        <v>1</v>
      </c>
      <c r="D77">
        <v>16</v>
      </c>
      <c r="E77">
        <v>64</v>
      </c>
      <c r="F77" t="str">
        <f>LEFT(Table1[[#This Row],[cache_size]], SEARCH("kB",Table1[[#This Row],[cache_size]],1)-1)</f>
        <v>32</v>
      </c>
      <c r="G77">
        <v>32</v>
      </c>
      <c r="H77" t="s">
        <v>34</v>
      </c>
      <c r="I77">
        <v>5</v>
      </c>
      <c r="J77">
        <v>1</v>
      </c>
      <c r="K77">
        <v>64</v>
      </c>
      <c r="L77" t="s">
        <v>30</v>
      </c>
      <c r="M77">
        <v>1</v>
      </c>
      <c r="N77">
        <v>0</v>
      </c>
      <c r="O77">
        <v>1</v>
      </c>
      <c r="P77">
        <v>0</v>
      </c>
      <c r="Q77">
        <v>4</v>
      </c>
      <c r="R77">
        <v>4096</v>
      </c>
      <c r="S77">
        <v>32</v>
      </c>
      <c r="T77">
        <v>8</v>
      </c>
      <c r="U77">
        <v>32</v>
      </c>
      <c r="V77">
        <v>5.52454</v>
      </c>
      <c r="W77">
        <v>6.2364199999999999</v>
      </c>
      <c r="X77">
        <v>0.71188200000000001</v>
      </c>
      <c r="Y77">
        <v>4.0191600000000003</v>
      </c>
      <c r="Z77">
        <v>1.25407</v>
      </c>
      <c r="AA77">
        <v>5.2732299999999999</v>
      </c>
      <c r="AB77">
        <f>(Table1[[#This Row],[Avg Power (mW)]]^2)*Table1[[#This Row],[Runtime (ms)]]</f>
        <v>492.40821560239675</v>
      </c>
      <c r="AC77">
        <v>11.509600000000001</v>
      </c>
      <c r="AD77">
        <f>Table1[[#This Row],[Cycle ]]*Table1[[#This Row],[cycle_time]]*10^-6</f>
        <v>3.7171049999999997</v>
      </c>
      <c r="AE77">
        <v>743421</v>
      </c>
      <c r="AF77">
        <v>67955.7</v>
      </c>
      <c r="AG77">
        <f>Table1[[#This Row],[Idle FU Cycles]]*Table1[[#This Row],[cycle_time]]*10^-6</f>
        <v>0.83736999999999995</v>
      </c>
      <c r="AH77">
        <v>167474</v>
      </c>
      <c r="AI77">
        <v>105153</v>
      </c>
      <c r="AJ77">
        <v>196</v>
      </c>
      <c r="AK77">
        <v>2</v>
      </c>
      <c r="AL77">
        <v>5</v>
      </c>
      <c r="AM77">
        <v>4</v>
      </c>
      <c r="AN77" t="s">
        <v>31</v>
      </c>
      <c r="AO77" t="s">
        <v>32</v>
      </c>
      <c r="AP77">
        <v>173109</v>
      </c>
    </row>
    <row r="78" spans="1:42" x14ac:dyDescent="0.25">
      <c r="A78">
        <v>46</v>
      </c>
      <c r="B78" t="s">
        <v>28</v>
      </c>
      <c r="C78">
        <v>1</v>
      </c>
      <c r="D78">
        <v>16</v>
      </c>
      <c r="E78">
        <v>64</v>
      </c>
      <c r="F78" t="str">
        <f>LEFT(Table1[[#This Row],[cache_size]], SEARCH("kB",Table1[[#This Row],[cache_size]],1)-1)</f>
        <v>32</v>
      </c>
      <c r="G78">
        <v>32</v>
      </c>
      <c r="H78" t="s">
        <v>34</v>
      </c>
      <c r="I78">
        <v>10</v>
      </c>
      <c r="J78">
        <v>1</v>
      </c>
      <c r="K78">
        <v>64</v>
      </c>
      <c r="L78" t="s">
        <v>30</v>
      </c>
      <c r="M78">
        <v>1</v>
      </c>
      <c r="N78">
        <v>0</v>
      </c>
      <c r="O78">
        <v>1</v>
      </c>
      <c r="P78">
        <v>0</v>
      </c>
      <c r="Q78">
        <v>4</v>
      </c>
      <c r="R78">
        <v>4096</v>
      </c>
      <c r="S78">
        <v>16</v>
      </c>
      <c r="T78">
        <v>1</v>
      </c>
      <c r="U78">
        <v>32</v>
      </c>
      <c r="V78">
        <v>5.6138899999999996</v>
      </c>
      <c r="W78">
        <v>6.3294600000000001</v>
      </c>
      <c r="X78">
        <v>0.71556900000000001</v>
      </c>
      <c r="Y78">
        <v>1.9476899999999999</v>
      </c>
      <c r="Z78">
        <v>1.25407</v>
      </c>
      <c r="AA78">
        <v>3.2017600000000002</v>
      </c>
      <c r="AB78">
        <f>(Table1[[#This Row],[Avg Power (mW)]]^2)*Table1[[#This Row],[Runtime (ms)]]</f>
        <v>696.81463788809072</v>
      </c>
      <c r="AC78">
        <v>9.5312199999999994</v>
      </c>
      <c r="AD78">
        <f>Table1[[#This Row],[Cycle ]]*Table1[[#This Row],[cycle_time]]*10^-6</f>
        <v>7.6704399999999993</v>
      </c>
      <c r="AE78">
        <v>767044</v>
      </c>
      <c r="AF78">
        <v>69636.800000000003</v>
      </c>
      <c r="AG78">
        <f>Table1[[#This Row],[Idle FU Cycles]]*Table1[[#This Row],[cycle_time]]*10^-6</f>
        <v>1.9002299999999999</v>
      </c>
      <c r="AH78">
        <v>190023</v>
      </c>
      <c r="AI78">
        <v>105153</v>
      </c>
      <c r="AJ78">
        <v>194</v>
      </c>
      <c r="AK78">
        <v>2</v>
      </c>
      <c r="AL78">
        <v>5</v>
      </c>
      <c r="AM78">
        <v>4</v>
      </c>
      <c r="AN78" t="s">
        <v>31</v>
      </c>
      <c r="AO78" t="s">
        <v>32</v>
      </c>
      <c r="AP78">
        <v>174790</v>
      </c>
    </row>
    <row r="79" spans="1:42" x14ac:dyDescent="0.25">
      <c r="A79">
        <v>142</v>
      </c>
      <c r="B79" t="s">
        <v>28</v>
      </c>
      <c r="C79">
        <v>1</v>
      </c>
      <c r="D79">
        <v>16</v>
      </c>
      <c r="E79">
        <v>64</v>
      </c>
      <c r="F79" t="str">
        <f>LEFT(Table1[[#This Row],[cache_size]], SEARCH("kB",Table1[[#This Row],[cache_size]],1)-1)</f>
        <v>32</v>
      </c>
      <c r="G79">
        <v>32</v>
      </c>
      <c r="H79" t="s">
        <v>34</v>
      </c>
      <c r="I79">
        <v>10</v>
      </c>
      <c r="J79">
        <v>1</v>
      </c>
      <c r="K79">
        <v>64</v>
      </c>
      <c r="L79" t="s">
        <v>30</v>
      </c>
      <c r="M79">
        <v>1</v>
      </c>
      <c r="N79">
        <v>0</v>
      </c>
      <c r="O79">
        <v>1</v>
      </c>
      <c r="P79">
        <v>0</v>
      </c>
      <c r="Q79">
        <v>4</v>
      </c>
      <c r="R79">
        <v>4096</v>
      </c>
      <c r="S79">
        <v>32</v>
      </c>
      <c r="T79">
        <v>1</v>
      </c>
      <c r="U79">
        <v>32</v>
      </c>
      <c r="V79">
        <v>5.6304800000000004</v>
      </c>
      <c r="W79">
        <v>6.34605</v>
      </c>
      <c r="X79">
        <v>0.71556900000000001</v>
      </c>
      <c r="Y79">
        <v>1.9535</v>
      </c>
      <c r="Z79">
        <v>1.25407</v>
      </c>
      <c r="AA79">
        <v>3.20757</v>
      </c>
      <c r="AB79">
        <f>(Table1[[#This Row],[Avg Power (mW)]]^2)*Table1[[#This Row],[Runtime (ms)]]</f>
        <v>698.01093500951163</v>
      </c>
      <c r="AC79">
        <v>9.5536200000000004</v>
      </c>
      <c r="AD79">
        <f>Table1[[#This Row],[Cycle ]]*Table1[[#This Row],[cycle_time]]*10^-6</f>
        <v>7.6476199999999999</v>
      </c>
      <c r="AE79">
        <v>764762</v>
      </c>
      <c r="AF79">
        <v>69636.800000000003</v>
      </c>
      <c r="AG79">
        <f>Table1[[#This Row],[Idle FU Cycles]]*Table1[[#This Row],[cycle_time]]*10^-6</f>
        <v>1.8831099999999998</v>
      </c>
      <c r="AH79">
        <v>188311</v>
      </c>
      <c r="AI79">
        <v>105153</v>
      </c>
      <c r="AJ79">
        <v>194</v>
      </c>
      <c r="AK79">
        <v>2</v>
      </c>
      <c r="AL79">
        <v>5</v>
      </c>
      <c r="AM79">
        <v>4</v>
      </c>
      <c r="AN79" t="s">
        <v>31</v>
      </c>
      <c r="AO79" t="s">
        <v>32</v>
      </c>
      <c r="AP79">
        <v>174790</v>
      </c>
    </row>
    <row r="80" spans="1:42" x14ac:dyDescent="0.25">
      <c r="A80">
        <v>47</v>
      </c>
      <c r="B80" t="s">
        <v>28</v>
      </c>
      <c r="C80">
        <v>1</v>
      </c>
      <c r="D80">
        <v>16</v>
      </c>
      <c r="E80">
        <v>64</v>
      </c>
      <c r="F80" t="str">
        <f>LEFT(Table1[[#This Row],[cache_size]], SEARCH("kB",Table1[[#This Row],[cache_size]],1)-1)</f>
        <v>32</v>
      </c>
      <c r="G80">
        <v>32</v>
      </c>
      <c r="H80" t="s">
        <v>34</v>
      </c>
      <c r="I80">
        <v>10</v>
      </c>
      <c r="J80">
        <v>1</v>
      </c>
      <c r="K80">
        <v>64</v>
      </c>
      <c r="L80" t="s">
        <v>30</v>
      </c>
      <c r="M80">
        <v>1</v>
      </c>
      <c r="N80">
        <v>0</v>
      </c>
      <c r="O80">
        <v>1</v>
      </c>
      <c r="P80">
        <v>0</v>
      </c>
      <c r="Q80">
        <v>4</v>
      </c>
      <c r="R80">
        <v>4096</v>
      </c>
      <c r="S80">
        <v>16</v>
      </c>
      <c r="T80">
        <v>8</v>
      </c>
      <c r="U80">
        <v>32</v>
      </c>
      <c r="V80">
        <v>5.7739599999999998</v>
      </c>
      <c r="W80">
        <v>6.4942399999999996</v>
      </c>
      <c r="X80">
        <v>0.720279</v>
      </c>
      <c r="Y80">
        <v>2.00326</v>
      </c>
      <c r="Z80">
        <v>1.25407</v>
      </c>
      <c r="AA80">
        <v>3.2573300000000001</v>
      </c>
      <c r="AB80">
        <f>(Table1[[#This Row],[Avg Power (mW)]]^2)*Table1[[#This Row],[Runtime (ms)]]</f>
        <v>709.17118746211133</v>
      </c>
      <c r="AC80">
        <v>9.7515699999999992</v>
      </c>
      <c r="AD80">
        <f>Table1[[#This Row],[Cycle ]]*Table1[[#This Row],[cycle_time]]*10^-6</f>
        <v>7.4576499999999992</v>
      </c>
      <c r="AE80">
        <v>745765</v>
      </c>
      <c r="AF80">
        <v>70019.600000000006</v>
      </c>
      <c r="AG80">
        <f>Table1[[#This Row],[Idle FU Cycles]]*Table1[[#This Row],[cycle_time]]*10^-6</f>
        <v>1.69248</v>
      </c>
      <c r="AH80">
        <v>169248</v>
      </c>
      <c r="AI80">
        <v>105153</v>
      </c>
      <c r="AJ80">
        <v>196</v>
      </c>
      <c r="AK80">
        <v>2</v>
      </c>
      <c r="AL80">
        <v>5</v>
      </c>
      <c r="AM80">
        <v>4</v>
      </c>
      <c r="AN80" t="s">
        <v>31</v>
      </c>
      <c r="AO80" t="s">
        <v>32</v>
      </c>
      <c r="AP80">
        <v>175173</v>
      </c>
    </row>
    <row r="81" spans="1:42" x14ac:dyDescent="0.25">
      <c r="A81">
        <v>143</v>
      </c>
      <c r="B81" t="s">
        <v>28</v>
      </c>
      <c r="C81">
        <v>1</v>
      </c>
      <c r="D81">
        <v>16</v>
      </c>
      <c r="E81">
        <v>64</v>
      </c>
      <c r="F81" t="str">
        <f>LEFT(Table1[[#This Row],[cache_size]], SEARCH("kB",Table1[[#This Row],[cache_size]],1)-1)</f>
        <v>32</v>
      </c>
      <c r="G81">
        <v>32</v>
      </c>
      <c r="H81" t="s">
        <v>34</v>
      </c>
      <c r="I81">
        <v>10</v>
      </c>
      <c r="J81">
        <v>1</v>
      </c>
      <c r="K81">
        <v>64</v>
      </c>
      <c r="L81" t="s">
        <v>30</v>
      </c>
      <c r="M81">
        <v>1</v>
      </c>
      <c r="N81">
        <v>0</v>
      </c>
      <c r="O81">
        <v>1</v>
      </c>
      <c r="P81">
        <v>0</v>
      </c>
      <c r="Q81">
        <v>4</v>
      </c>
      <c r="R81">
        <v>4096</v>
      </c>
      <c r="S81">
        <v>32</v>
      </c>
      <c r="T81">
        <v>8</v>
      </c>
      <c r="U81">
        <v>32</v>
      </c>
      <c r="V81">
        <v>5.7915299999999998</v>
      </c>
      <c r="W81">
        <v>6.5118099999999997</v>
      </c>
      <c r="X81">
        <v>0.720279</v>
      </c>
      <c r="Y81">
        <v>2.00942</v>
      </c>
      <c r="Z81">
        <v>1.25407</v>
      </c>
      <c r="AA81">
        <v>3.26349</v>
      </c>
      <c r="AB81">
        <f>(Table1[[#This Row],[Avg Power (mW)]]^2)*Table1[[#This Row],[Runtime (ms)]]</f>
        <v>710.44434808603285</v>
      </c>
      <c r="AC81">
        <v>9.7752999999999997</v>
      </c>
      <c r="AD81">
        <f>Table1[[#This Row],[Cycle ]]*Table1[[#This Row],[cycle_time]]*10^-6</f>
        <v>7.4348099999999997</v>
      </c>
      <c r="AE81">
        <v>743481</v>
      </c>
      <c r="AF81">
        <v>70019.600000000006</v>
      </c>
      <c r="AG81">
        <f>Table1[[#This Row],[Idle FU Cycles]]*Table1[[#This Row],[cycle_time]]*10^-6</f>
        <v>1.6753399999999998</v>
      </c>
      <c r="AH81">
        <v>167534</v>
      </c>
      <c r="AI81">
        <v>105153</v>
      </c>
      <c r="AJ81">
        <v>196</v>
      </c>
      <c r="AK81">
        <v>2</v>
      </c>
      <c r="AL81">
        <v>5</v>
      </c>
      <c r="AM81">
        <v>4</v>
      </c>
      <c r="AN81" t="s">
        <v>31</v>
      </c>
      <c r="AO81" t="s">
        <v>32</v>
      </c>
      <c r="AP81">
        <v>175173</v>
      </c>
    </row>
    <row r="82" spans="1:42" x14ac:dyDescent="0.25">
      <c r="A82">
        <v>58</v>
      </c>
      <c r="B82" t="s">
        <v>28</v>
      </c>
      <c r="C82">
        <v>16</v>
      </c>
      <c r="D82">
        <v>16</v>
      </c>
      <c r="E82">
        <v>64</v>
      </c>
      <c r="F82" t="str">
        <f>LEFT(Table1[[#This Row],[cache_size]], SEARCH("kB",Table1[[#This Row],[cache_size]],1)-1)</f>
        <v>32</v>
      </c>
      <c r="G82">
        <v>32</v>
      </c>
      <c r="H82" t="s">
        <v>34</v>
      </c>
      <c r="I82">
        <v>5</v>
      </c>
      <c r="J82">
        <v>1</v>
      </c>
      <c r="K82">
        <v>64</v>
      </c>
      <c r="L82" t="s">
        <v>30</v>
      </c>
      <c r="M82">
        <v>1</v>
      </c>
      <c r="N82">
        <v>0</v>
      </c>
      <c r="O82">
        <v>1</v>
      </c>
      <c r="P82">
        <v>0</v>
      </c>
      <c r="Q82">
        <v>4</v>
      </c>
      <c r="R82">
        <v>4096</v>
      </c>
      <c r="S82">
        <v>16</v>
      </c>
      <c r="T82">
        <v>1</v>
      </c>
      <c r="U82">
        <v>16</v>
      </c>
      <c r="V82">
        <v>4.5026099999999998</v>
      </c>
      <c r="W82">
        <v>5.2097600000000002</v>
      </c>
      <c r="X82">
        <v>0.70714900000000003</v>
      </c>
      <c r="Y82">
        <v>5.8524399999999996</v>
      </c>
      <c r="Z82">
        <v>1.4514</v>
      </c>
      <c r="AA82">
        <v>7.3038400000000001</v>
      </c>
      <c r="AB82">
        <f>(Table1[[#This Row],[Avg Power (mW)]]^2)*Table1[[#This Row],[Runtime (ms)]]</f>
        <v>714.54450250022398</v>
      </c>
      <c r="AC82">
        <v>12.5136</v>
      </c>
      <c r="AD82">
        <f>Table1[[#This Row],[Cycle ]]*Table1[[#This Row],[cycle_time]]*10^-6</f>
        <v>4.5631499999999994</v>
      </c>
      <c r="AE82">
        <v>912630</v>
      </c>
      <c r="AF82">
        <v>67572.899999999994</v>
      </c>
      <c r="AG82">
        <f>Table1[[#This Row],[Idle FU Cycles]]*Table1[[#This Row],[cycle_time]]*10^-6</f>
        <v>1.51677</v>
      </c>
      <c r="AH82">
        <v>303354</v>
      </c>
      <c r="AI82">
        <v>108666</v>
      </c>
      <c r="AJ82">
        <v>194</v>
      </c>
      <c r="AK82">
        <v>2</v>
      </c>
      <c r="AL82">
        <v>5</v>
      </c>
      <c r="AM82">
        <v>4</v>
      </c>
      <c r="AN82" t="s">
        <v>31</v>
      </c>
      <c r="AO82" t="s">
        <v>32</v>
      </c>
      <c r="AP82">
        <v>176239</v>
      </c>
    </row>
    <row r="83" spans="1:42" x14ac:dyDescent="0.25">
      <c r="A83">
        <v>154</v>
      </c>
      <c r="B83" t="s">
        <v>28</v>
      </c>
      <c r="C83">
        <v>16</v>
      </c>
      <c r="D83">
        <v>16</v>
      </c>
      <c r="E83">
        <v>64</v>
      </c>
      <c r="F83" t="str">
        <f>LEFT(Table1[[#This Row],[cache_size]], SEARCH("kB",Table1[[#This Row],[cache_size]],1)-1)</f>
        <v>32</v>
      </c>
      <c r="G83">
        <v>32</v>
      </c>
      <c r="H83" t="s">
        <v>34</v>
      </c>
      <c r="I83">
        <v>5</v>
      </c>
      <c r="J83">
        <v>1</v>
      </c>
      <c r="K83">
        <v>64</v>
      </c>
      <c r="L83" t="s">
        <v>30</v>
      </c>
      <c r="M83">
        <v>1</v>
      </c>
      <c r="N83">
        <v>0</v>
      </c>
      <c r="O83">
        <v>1</v>
      </c>
      <c r="P83">
        <v>0</v>
      </c>
      <c r="Q83">
        <v>4</v>
      </c>
      <c r="R83">
        <v>4096</v>
      </c>
      <c r="S83">
        <v>32</v>
      </c>
      <c r="T83">
        <v>1</v>
      </c>
      <c r="U83">
        <v>16</v>
      </c>
      <c r="V83">
        <v>4.5113099999999999</v>
      </c>
      <c r="W83">
        <v>5.2184600000000003</v>
      </c>
      <c r="X83">
        <v>0.70714900000000003</v>
      </c>
      <c r="Y83">
        <v>5.8641699999999997</v>
      </c>
      <c r="Z83">
        <v>1.4514</v>
      </c>
      <c r="AA83">
        <v>7.3155700000000001</v>
      </c>
      <c r="AB83">
        <f>(Table1[[#This Row],[Avg Power (mW)]]^2)*Table1[[#This Row],[Runtime (ms)]]</f>
        <v>715.44180644712003</v>
      </c>
      <c r="AC83">
        <v>12.534000000000001</v>
      </c>
      <c r="AD83">
        <f>Table1[[#This Row],[Cycle ]]*Table1[[#This Row],[cycle_time]]*10^-6</f>
        <v>4.5540199999999995</v>
      </c>
      <c r="AE83">
        <v>910804</v>
      </c>
      <c r="AF83">
        <v>67572.899999999994</v>
      </c>
      <c r="AG83">
        <f>Table1[[#This Row],[Idle FU Cycles]]*Table1[[#This Row],[cycle_time]]*10^-6</f>
        <v>1.5103949999999999</v>
      </c>
      <c r="AH83">
        <v>302079</v>
      </c>
      <c r="AI83">
        <v>108666</v>
      </c>
      <c r="AJ83">
        <v>194</v>
      </c>
      <c r="AK83">
        <v>2</v>
      </c>
      <c r="AL83">
        <v>5</v>
      </c>
      <c r="AM83">
        <v>4</v>
      </c>
      <c r="AN83" t="s">
        <v>31</v>
      </c>
      <c r="AO83" t="s">
        <v>32</v>
      </c>
      <c r="AP83">
        <v>176239</v>
      </c>
    </row>
    <row r="84" spans="1:42" x14ac:dyDescent="0.25">
      <c r="A84">
        <v>59</v>
      </c>
      <c r="B84" t="s">
        <v>28</v>
      </c>
      <c r="C84">
        <v>16</v>
      </c>
      <c r="D84">
        <v>16</v>
      </c>
      <c r="E84">
        <v>64</v>
      </c>
      <c r="F84" t="str">
        <f>LEFT(Table1[[#This Row],[cache_size]], SEARCH("kB",Table1[[#This Row],[cache_size]],1)-1)</f>
        <v>32</v>
      </c>
      <c r="G84">
        <v>32</v>
      </c>
      <c r="H84" t="s">
        <v>34</v>
      </c>
      <c r="I84">
        <v>5</v>
      </c>
      <c r="J84">
        <v>1</v>
      </c>
      <c r="K84">
        <v>64</v>
      </c>
      <c r="L84" t="s">
        <v>30</v>
      </c>
      <c r="M84">
        <v>1</v>
      </c>
      <c r="N84">
        <v>0</v>
      </c>
      <c r="O84">
        <v>1</v>
      </c>
      <c r="P84">
        <v>0</v>
      </c>
      <c r="Q84">
        <v>4</v>
      </c>
      <c r="R84">
        <v>4096</v>
      </c>
      <c r="S84">
        <v>16</v>
      </c>
      <c r="T84">
        <v>8</v>
      </c>
      <c r="U84">
        <v>16</v>
      </c>
      <c r="V84">
        <v>4.6099199999999998</v>
      </c>
      <c r="W84">
        <v>5.3217999999999996</v>
      </c>
      <c r="X84">
        <v>0.71188200000000001</v>
      </c>
      <c r="Y84">
        <v>5.9929600000000001</v>
      </c>
      <c r="Z84">
        <v>1.4514</v>
      </c>
      <c r="AA84">
        <v>7.4443599999999996</v>
      </c>
      <c r="AB84">
        <f>(Table1[[#This Row],[Avg Power (mW)]]^2)*Table1[[#This Row],[Runtime (ms)]]</f>
        <v>726.24488941200593</v>
      </c>
      <c r="AC84">
        <v>12.7662</v>
      </c>
      <c r="AD84">
        <f>Table1[[#This Row],[Cycle ]]*Table1[[#This Row],[cycle_time]]*10^-6</f>
        <v>4.4561500000000001</v>
      </c>
      <c r="AE84">
        <v>891230</v>
      </c>
      <c r="AF84">
        <v>67955.7</v>
      </c>
      <c r="AG84">
        <f>Table1[[#This Row],[Idle FU Cycles]]*Table1[[#This Row],[cycle_time]]*10^-6</f>
        <v>1.4122749999999999</v>
      </c>
      <c r="AH84">
        <v>282455</v>
      </c>
      <c r="AI84">
        <v>108666</v>
      </c>
      <c r="AJ84">
        <v>196</v>
      </c>
      <c r="AK84">
        <v>2</v>
      </c>
      <c r="AL84">
        <v>5</v>
      </c>
      <c r="AM84">
        <v>4</v>
      </c>
      <c r="AN84" t="s">
        <v>31</v>
      </c>
      <c r="AO84" t="s">
        <v>32</v>
      </c>
      <c r="AP84">
        <v>176622</v>
      </c>
    </row>
    <row r="85" spans="1:42" x14ac:dyDescent="0.25">
      <c r="A85">
        <v>155</v>
      </c>
      <c r="B85" t="s">
        <v>28</v>
      </c>
      <c r="C85">
        <v>16</v>
      </c>
      <c r="D85">
        <v>16</v>
      </c>
      <c r="E85">
        <v>64</v>
      </c>
      <c r="F85" t="str">
        <f>LEFT(Table1[[#This Row],[cache_size]], SEARCH("kB",Table1[[#This Row],[cache_size]],1)-1)</f>
        <v>32</v>
      </c>
      <c r="G85">
        <v>32</v>
      </c>
      <c r="H85" t="s">
        <v>34</v>
      </c>
      <c r="I85">
        <v>5</v>
      </c>
      <c r="J85">
        <v>1</v>
      </c>
      <c r="K85">
        <v>64</v>
      </c>
      <c r="L85" t="s">
        <v>30</v>
      </c>
      <c r="M85">
        <v>1</v>
      </c>
      <c r="N85">
        <v>0</v>
      </c>
      <c r="O85">
        <v>1</v>
      </c>
      <c r="P85">
        <v>0</v>
      </c>
      <c r="Q85">
        <v>4</v>
      </c>
      <c r="R85">
        <v>4096</v>
      </c>
      <c r="S85">
        <v>32</v>
      </c>
      <c r="T85">
        <v>8</v>
      </c>
      <c r="U85">
        <v>16</v>
      </c>
      <c r="V85">
        <v>4.6197600000000003</v>
      </c>
      <c r="W85">
        <v>5.3316400000000002</v>
      </c>
      <c r="X85">
        <v>0.71188200000000001</v>
      </c>
      <c r="Y85">
        <v>6.0061499999999999</v>
      </c>
      <c r="Z85">
        <v>1.4514</v>
      </c>
      <c r="AA85">
        <v>7.4575500000000003</v>
      </c>
      <c r="AB85">
        <f>(Table1[[#This Row],[Avg Power (mW)]]^2)*Table1[[#This Row],[Runtime (ms)]]</f>
        <v>727.26362922881344</v>
      </c>
      <c r="AC85">
        <v>12.789199999999999</v>
      </c>
      <c r="AD85">
        <f>Table1[[#This Row],[Cycle ]]*Table1[[#This Row],[cycle_time]]*10^-6</f>
        <v>4.4463650000000001</v>
      </c>
      <c r="AE85">
        <v>889273</v>
      </c>
      <c r="AF85">
        <v>67955.7</v>
      </c>
      <c r="AG85">
        <f>Table1[[#This Row],[Idle FU Cycles]]*Table1[[#This Row],[cycle_time]]*10^-6</f>
        <v>1.4052549999999999</v>
      </c>
      <c r="AH85">
        <v>281051</v>
      </c>
      <c r="AI85">
        <v>108666</v>
      </c>
      <c r="AJ85">
        <v>196</v>
      </c>
      <c r="AK85">
        <v>2</v>
      </c>
      <c r="AL85">
        <v>5</v>
      </c>
      <c r="AM85">
        <v>4</v>
      </c>
      <c r="AN85" t="s">
        <v>31</v>
      </c>
      <c r="AO85" t="s">
        <v>32</v>
      </c>
      <c r="AP85">
        <v>176622</v>
      </c>
    </row>
    <row r="86" spans="1:42" x14ac:dyDescent="0.25">
      <c r="A86">
        <v>70</v>
      </c>
      <c r="B86" t="s">
        <v>28</v>
      </c>
      <c r="C86">
        <v>16</v>
      </c>
      <c r="D86">
        <v>16</v>
      </c>
      <c r="E86">
        <v>64</v>
      </c>
      <c r="F86" t="str">
        <f>LEFT(Table1[[#This Row],[cache_size]], SEARCH("kB",Table1[[#This Row],[cache_size]],1)-1)</f>
        <v>32</v>
      </c>
      <c r="G86">
        <v>32</v>
      </c>
      <c r="H86" t="s">
        <v>34</v>
      </c>
      <c r="I86">
        <v>10</v>
      </c>
      <c r="J86">
        <v>1</v>
      </c>
      <c r="K86">
        <v>64</v>
      </c>
      <c r="L86" t="s">
        <v>30</v>
      </c>
      <c r="M86">
        <v>1</v>
      </c>
      <c r="N86">
        <v>0</v>
      </c>
      <c r="O86">
        <v>1</v>
      </c>
      <c r="P86">
        <v>0</v>
      </c>
      <c r="Q86">
        <v>4</v>
      </c>
      <c r="R86">
        <v>4096</v>
      </c>
      <c r="S86">
        <v>16</v>
      </c>
      <c r="T86">
        <v>1</v>
      </c>
      <c r="U86">
        <v>16</v>
      </c>
      <c r="V86">
        <v>4.7054799999999997</v>
      </c>
      <c r="W86">
        <v>5.4210500000000001</v>
      </c>
      <c r="X86">
        <v>0.71556900000000001</v>
      </c>
      <c r="Y86">
        <v>2.92326</v>
      </c>
      <c r="Z86">
        <v>1.4514</v>
      </c>
      <c r="AA86">
        <v>4.3746600000000004</v>
      </c>
      <c r="AB86">
        <f>(Table1[[#This Row],[Avg Power (mW)]]^2)*Table1[[#This Row],[Runtime (ms)]]</f>
        <v>876.60831742668756</v>
      </c>
      <c r="AC86">
        <v>9.7957099999999997</v>
      </c>
      <c r="AD86">
        <f>Table1[[#This Row],[Cycle ]]*Table1[[#This Row],[cycle_time]]*10^-6</f>
        <v>9.1355299999999993</v>
      </c>
      <c r="AE86">
        <v>913553</v>
      </c>
      <c r="AF86">
        <v>69636.800000000003</v>
      </c>
      <c r="AG86">
        <f>Table1[[#This Row],[Idle FU Cycles]]*Table1[[#This Row],[cycle_time]]*10^-6</f>
        <v>3.03966</v>
      </c>
      <c r="AH86">
        <v>303966</v>
      </c>
      <c r="AI86">
        <v>108666</v>
      </c>
      <c r="AJ86">
        <v>194</v>
      </c>
      <c r="AK86">
        <v>2</v>
      </c>
      <c r="AL86">
        <v>5</v>
      </c>
      <c r="AM86">
        <v>4</v>
      </c>
      <c r="AN86" t="s">
        <v>31</v>
      </c>
      <c r="AO86" t="s">
        <v>32</v>
      </c>
      <c r="AP86">
        <v>178303</v>
      </c>
    </row>
    <row r="87" spans="1:42" x14ac:dyDescent="0.25">
      <c r="A87">
        <v>166</v>
      </c>
      <c r="B87" t="s">
        <v>28</v>
      </c>
      <c r="C87">
        <v>16</v>
      </c>
      <c r="D87">
        <v>16</v>
      </c>
      <c r="E87">
        <v>64</v>
      </c>
      <c r="F87" t="str">
        <f>LEFT(Table1[[#This Row],[cache_size]], SEARCH("kB",Table1[[#This Row],[cache_size]],1)-1)</f>
        <v>32</v>
      </c>
      <c r="G87">
        <v>32</v>
      </c>
      <c r="H87" t="s">
        <v>34</v>
      </c>
      <c r="I87">
        <v>10</v>
      </c>
      <c r="J87">
        <v>1</v>
      </c>
      <c r="K87">
        <v>64</v>
      </c>
      <c r="L87" t="s">
        <v>30</v>
      </c>
      <c r="M87">
        <v>1</v>
      </c>
      <c r="N87">
        <v>0</v>
      </c>
      <c r="O87">
        <v>1</v>
      </c>
      <c r="P87">
        <v>0</v>
      </c>
      <c r="Q87">
        <v>4</v>
      </c>
      <c r="R87">
        <v>4096</v>
      </c>
      <c r="S87">
        <v>32</v>
      </c>
      <c r="T87">
        <v>1</v>
      </c>
      <c r="U87">
        <v>16</v>
      </c>
      <c r="V87">
        <v>4.7171200000000004</v>
      </c>
      <c r="W87">
        <v>5.43269</v>
      </c>
      <c r="X87">
        <v>0.71556900000000001</v>
      </c>
      <c r="Y87">
        <v>2.93058</v>
      </c>
      <c r="Z87">
        <v>1.4514</v>
      </c>
      <c r="AA87">
        <v>4.3819800000000004</v>
      </c>
      <c r="AB87">
        <f>(Table1[[#This Row],[Avg Power (mW)]]^2)*Table1[[#This Row],[Runtime (ms)]]</f>
        <v>877.80682526801502</v>
      </c>
      <c r="AC87">
        <v>9.8146699999999996</v>
      </c>
      <c r="AD87">
        <f>Table1[[#This Row],[Cycle ]]*Table1[[#This Row],[cycle_time]]*10^-6</f>
        <v>9.1127099999999999</v>
      </c>
      <c r="AE87">
        <v>911271</v>
      </c>
      <c r="AF87">
        <v>69636.800000000003</v>
      </c>
      <c r="AG87">
        <f>Table1[[#This Row],[Idle FU Cycles]]*Table1[[#This Row],[cycle_time]]*10^-6</f>
        <v>3.0225399999999998</v>
      </c>
      <c r="AH87">
        <v>302254</v>
      </c>
      <c r="AI87">
        <v>108666</v>
      </c>
      <c r="AJ87">
        <v>194</v>
      </c>
      <c r="AK87">
        <v>2</v>
      </c>
      <c r="AL87">
        <v>5</v>
      </c>
      <c r="AM87">
        <v>4</v>
      </c>
      <c r="AN87" t="s">
        <v>31</v>
      </c>
      <c r="AO87" t="s">
        <v>32</v>
      </c>
      <c r="AP87">
        <v>178303</v>
      </c>
    </row>
    <row r="88" spans="1:42" x14ac:dyDescent="0.25">
      <c r="A88">
        <v>71</v>
      </c>
      <c r="B88" t="s">
        <v>28</v>
      </c>
      <c r="C88">
        <v>16</v>
      </c>
      <c r="D88">
        <v>16</v>
      </c>
      <c r="E88">
        <v>64</v>
      </c>
      <c r="F88" t="str">
        <f>LEFT(Table1[[#This Row],[cache_size]], SEARCH("kB",Table1[[#This Row],[cache_size]],1)-1)</f>
        <v>32</v>
      </c>
      <c r="G88">
        <v>32</v>
      </c>
      <c r="H88" t="s">
        <v>34</v>
      </c>
      <c r="I88">
        <v>10</v>
      </c>
      <c r="J88">
        <v>1</v>
      </c>
      <c r="K88">
        <v>64</v>
      </c>
      <c r="L88" t="s">
        <v>30</v>
      </c>
      <c r="M88">
        <v>1</v>
      </c>
      <c r="N88">
        <v>0</v>
      </c>
      <c r="O88">
        <v>1</v>
      </c>
      <c r="P88">
        <v>0</v>
      </c>
      <c r="Q88">
        <v>4</v>
      </c>
      <c r="R88">
        <v>4096</v>
      </c>
      <c r="S88">
        <v>16</v>
      </c>
      <c r="T88">
        <v>8</v>
      </c>
      <c r="U88">
        <v>16</v>
      </c>
      <c r="V88">
        <v>4.819</v>
      </c>
      <c r="W88">
        <v>5.5840500000000004</v>
      </c>
      <c r="X88">
        <v>0.76504499999999998</v>
      </c>
      <c r="Y88">
        <v>2.99383</v>
      </c>
      <c r="Z88">
        <v>1.4514</v>
      </c>
      <c r="AA88">
        <v>4.4452299999999996</v>
      </c>
      <c r="AB88">
        <f>(Table1[[#This Row],[Avg Power (mW)]]^2)*Table1[[#This Row],[Runtime (ms)]]</f>
        <v>897.2528833653281</v>
      </c>
      <c r="AC88">
        <v>10.029299999999999</v>
      </c>
      <c r="AD88">
        <f>Table1[[#This Row],[Cycle ]]*Table1[[#This Row],[cycle_time]]*10^-6</f>
        <v>8.9201800000000002</v>
      </c>
      <c r="AE88">
        <v>892018</v>
      </c>
      <c r="AF88">
        <v>75441.3</v>
      </c>
      <c r="AG88">
        <f>Table1[[#This Row],[Idle FU Cycles]]*Table1[[#This Row],[cycle_time]]*10^-6</f>
        <v>2.8298699999999997</v>
      </c>
      <c r="AH88">
        <v>282987</v>
      </c>
      <c r="AI88">
        <v>108666</v>
      </c>
      <c r="AJ88">
        <v>196</v>
      </c>
      <c r="AK88">
        <v>2</v>
      </c>
      <c r="AL88">
        <v>5</v>
      </c>
      <c r="AM88">
        <v>5</v>
      </c>
      <c r="AN88" t="s">
        <v>31</v>
      </c>
      <c r="AO88" t="s">
        <v>32</v>
      </c>
      <c r="AP88">
        <v>184107</v>
      </c>
    </row>
    <row r="89" spans="1:42" x14ac:dyDescent="0.25">
      <c r="A89">
        <v>167</v>
      </c>
      <c r="B89" t="s">
        <v>28</v>
      </c>
      <c r="C89">
        <v>16</v>
      </c>
      <c r="D89">
        <v>16</v>
      </c>
      <c r="E89">
        <v>64</v>
      </c>
      <c r="F89" t="str">
        <f>LEFT(Table1[[#This Row],[cache_size]], SEARCH("kB",Table1[[#This Row],[cache_size]],1)-1)</f>
        <v>32</v>
      </c>
      <c r="G89">
        <v>32</v>
      </c>
      <c r="H89" t="s">
        <v>34</v>
      </c>
      <c r="I89">
        <v>10</v>
      </c>
      <c r="J89">
        <v>1</v>
      </c>
      <c r="K89">
        <v>64</v>
      </c>
      <c r="L89" t="s">
        <v>30</v>
      </c>
      <c r="M89">
        <v>1</v>
      </c>
      <c r="N89">
        <v>0</v>
      </c>
      <c r="O89">
        <v>1</v>
      </c>
      <c r="P89">
        <v>0</v>
      </c>
      <c r="Q89">
        <v>4</v>
      </c>
      <c r="R89">
        <v>4096</v>
      </c>
      <c r="S89">
        <v>32</v>
      </c>
      <c r="T89">
        <v>8</v>
      </c>
      <c r="U89">
        <v>16</v>
      </c>
      <c r="V89">
        <v>4.8312200000000001</v>
      </c>
      <c r="W89">
        <v>5.5962699999999996</v>
      </c>
      <c r="X89">
        <v>0.76504499999999998</v>
      </c>
      <c r="Y89">
        <v>3.0015100000000001</v>
      </c>
      <c r="Z89">
        <v>1.4514</v>
      </c>
      <c r="AA89">
        <v>4.4529100000000001</v>
      </c>
      <c r="AB89">
        <f>(Table1[[#This Row],[Avg Power (mW)]]^2)*Table1[[#This Row],[Runtime (ms)]]</f>
        <v>898.51253954551044</v>
      </c>
      <c r="AC89">
        <v>10.049200000000001</v>
      </c>
      <c r="AD89">
        <f>Table1[[#This Row],[Cycle ]]*Table1[[#This Row],[cycle_time]]*10^-6</f>
        <v>8.897359999999999</v>
      </c>
      <c r="AE89">
        <v>889736</v>
      </c>
      <c r="AF89">
        <v>75441.3</v>
      </c>
      <c r="AG89">
        <f>Table1[[#This Row],[Idle FU Cycles]]*Table1[[#This Row],[cycle_time]]*10^-6</f>
        <v>2.8127499999999999</v>
      </c>
      <c r="AH89">
        <v>281275</v>
      </c>
      <c r="AI89">
        <v>108666</v>
      </c>
      <c r="AJ89">
        <v>196</v>
      </c>
      <c r="AK89">
        <v>2</v>
      </c>
      <c r="AL89">
        <v>5</v>
      </c>
      <c r="AM89">
        <v>5</v>
      </c>
      <c r="AN89" t="s">
        <v>31</v>
      </c>
      <c r="AO89" t="s">
        <v>32</v>
      </c>
      <c r="AP89">
        <v>184107</v>
      </c>
    </row>
    <row r="90" spans="1:42" x14ac:dyDescent="0.25">
      <c r="A90">
        <v>82</v>
      </c>
      <c r="B90" t="s">
        <v>28</v>
      </c>
      <c r="C90">
        <v>16</v>
      </c>
      <c r="D90">
        <v>16</v>
      </c>
      <c r="E90">
        <v>64</v>
      </c>
      <c r="F90" t="str">
        <f>LEFT(Table1[[#This Row],[cache_size]], SEARCH("kB",Table1[[#This Row],[cache_size]],1)-1)</f>
        <v>32</v>
      </c>
      <c r="G90">
        <v>32</v>
      </c>
      <c r="H90" t="s">
        <v>34</v>
      </c>
      <c r="I90">
        <v>5</v>
      </c>
      <c r="J90">
        <v>1</v>
      </c>
      <c r="K90">
        <v>64</v>
      </c>
      <c r="L90" t="s">
        <v>30</v>
      </c>
      <c r="M90">
        <v>1</v>
      </c>
      <c r="N90">
        <v>0</v>
      </c>
      <c r="O90">
        <v>1</v>
      </c>
      <c r="P90">
        <v>0</v>
      </c>
      <c r="Q90">
        <v>4</v>
      </c>
      <c r="R90">
        <v>4096</v>
      </c>
      <c r="S90">
        <v>16</v>
      </c>
      <c r="T90">
        <v>1</v>
      </c>
      <c r="U90">
        <v>32</v>
      </c>
      <c r="V90">
        <v>5.3531599999999999</v>
      </c>
      <c r="W90">
        <v>6.0603100000000003</v>
      </c>
      <c r="X90">
        <v>0.70714900000000003</v>
      </c>
      <c r="Y90">
        <v>6.9603900000000003</v>
      </c>
      <c r="Z90">
        <v>1.4514</v>
      </c>
      <c r="AA90">
        <v>8.4117899999999999</v>
      </c>
      <c r="AB90">
        <f>(Table1[[#This Row],[Avg Power (mW)]]^2)*Table1[[#This Row],[Runtime (ms)]]</f>
        <v>803.58373730670371</v>
      </c>
      <c r="AC90">
        <v>14.472099999999999</v>
      </c>
      <c r="AD90">
        <f>Table1[[#This Row],[Cycle ]]*Table1[[#This Row],[cycle_time]]*10^-6</f>
        <v>3.8367899999999997</v>
      </c>
      <c r="AE90">
        <v>767358</v>
      </c>
      <c r="AF90">
        <v>67572.899999999994</v>
      </c>
      <c r="AG90">
        <f>Table1[[#This Row],[Idle FU Cycles]]*Table1[[#This Row],[cycle_time]]*10^-6</f>
        <v>0.95169499999999996</v>
      </c>
      <c r="AH90">
        <v>190339</v>
      </c>
      <c r="AI90">
        <v>108666</v>
      </c>
      <c r="AJ90">
        <v>194</v>
      </c>
      <c r="AK90">
        <v>2</v>
      </c>
      <c r="AL90">
        <v>5</v>
      </c>
      <c r="AM90">
        <v>4</v>
      </c>
      <c r="AN90" t="s">
        <v>31</v>
      </c>
      <c r="AO90" t="s">
        <v>32</v>
      </c>
      <c r="AP90">
        <v>176239</v>
      </c>
    </row>
    <row r="91" spans="1:42" x14ac:dyDescent="0.25">
      <c r="A91">
        <v>178</v>
      </c>
      <c r="B91" t="s">
        <v>28</v>
      </c>
      <c r="C91">
        <v>16</v>
      </c>
      <c r="D91">
        <v>16</v>
      </c>
      <c r="E91">
        <v>64</v>
      </c>
      <c r="F91" t="str">
        <f>LEFT(Table1[[#This Row],[cache_size]], SEARCH("kB",Table1[[#This Row],[cache_size]],1)-1)</f>
        <v>32</v>
      </c>
      <c r="G91">
        <v>32</v>
      </c>
      <c r="H91" t="s">
        <v>34</v>
      </c>
      <c r="I91">
        <v>5</v>
      </c>
      <c r="J91">
        <v>1</v>
      </c>
      <c r="K91">
        <v>64</v>
      </c>
      <c r="L91" t="s">
        <v>30</v>
      </c>
      <c r="M91">
        <v>1</v>
      </c>
      <c r="N91">
        <v>0</v>
      </c>
      <c r="O91">
        <v>1</v>
      </c>
      <c r="P91">
        <v>0</v>
      </c>
      <c r="Q91">
        <v>4</v>
      </c>
      <c r="R91">
        <v>4096</v>
      </c>
      <c r="S91">
        <v>32</v>
      </c>
      <c r="T91">
        <v>1</v>
      </c>
      <c r="U91">
        <v>32</v>
      </c>
      <c r="V91">
        <v>5.3682699999999999</v>
      </c>
      <c r="W91">
        <v>6.0777900000000002</v>
      </c>
      <c r="X91">
        <v>0.70951600000000004</v>
      </c>
      <c r="Y91">
        <v>6.9804899999999996</v>
      </c>
      <c r="Z91">
        <v>1.4514</v>
      </c>
      <c r="AA91">
        <v>8.4318899999999992</v>
      </c>
      <c r="AB91">
        <f>(Table1[[#This Row],[Avg Power (mW)]]^2)*Table1[[#This Row],[Runtime (ms)]]</f>
        <v>805.43837562587657</v>
      </c>
      <c r="AC91">
        <v>14.5097</v>
      </c>
      <c r="AD91">
        <f>Table1[[#This Row],[Cycle ]]*Table1[[#This Row],[cycle_time]]*10^-6</f>
        <v>3.8257399999999997</v>
      </c>
      <c r="AE91">
        <v>765148</v>
      </c>
      <c r="AF91">
        <v>67764.3</v>
      </c>
      <c r="AG91">
        <f>Table1[[#This Row],[Idle FU Cycles]]*Table1[[#This Row],[cycle_time]]*10^-6</f>
        <v>0.94347499999999995</v>
      </c>
      <c r="AH91">
        <v>188695</v>
      </c>
      <c r="AI91">
        <v>108666</v>
      </c>
      <c r="AJ91">
        <v>195</v>
      </c>
      <c r="AK91">
        <v>2</v>
      </c>
      <c r="AL91">
        <v>5</v>
      </c>
      <c r="AM91">
        <v>4</v>
      </c>
      <c r="AN91" t="s">
        <v>31</v>
      </c>
      <c r="AO91" t="s">
        <v>32</v>
      </c>
      <c r="AP91">
        <v>176430</v>
      </c>
    </row>
    <row r="92" spans="1:42" x14ac:dyDescent="0.25">
      <c r="A92">
        <v>83</v>
      </c>
      <c r="B92" t="s">
        <v>28</v>
      </c>
      <c r="C92">
        <v>16</v>
      </c>
      <c r="D92">
        <v>16</v>
      </c>
      <c r="E92">
        <v>64</v>
      </c>
      <c r="F92" t="str">
        <f>LEFT(Table1[[#This Row],[cache_size]], SEARCH("kB",Table1[[#This Row],[cache_size]],1)-1)</f>
        <v>32</v>
      </c>
      <c r="G92">
        <v>32</v>
      </c>
      <c r="H92" t="s">
        <v>34</v>
      </c>
      <c r="I92">
        <v>5</v>
      </c>
      <c r="J92">
        <v>1</v>
      </c>
      <c r="K92">
        <v>64</v>
      </c>
      <c r="L92" t="s">
        <v>30</v>
      </c>
      <c r="M92">
        <v>1</v>
      </c>
      <c r="N92">
        <v>0</v>
      </c>
      <c r="O92">
        <v>1</v>
      </c>
      <c r="P92">
        <v>0</v>
      </c>
      <c r="Q92">
        <v>4</v>
      </c>
      <c r="R92">
        <v>4096</v>
      </c>
      <c r="S92">
        <v>16</v>
      </c>
      <c r="T92">
        <v>8</v>
      </c>
      <c r="U92">
        <v>32</v>
      </c>
      <c r="V92">
        <v>5.5061299999999997</v>
      </c>
      <c r="W92">
        <v>6.2180099999999996</v>
      </c>
      <c r="X92">
        <v>0.71188200000000001</v>
      </c>
      <c r="Y92">
        <v>7.1604900000000002</v>
      </c>
      <c r="Z92">
        <v>1.4514</v>
      </c>
      <c r="AA92">
        <v>8.6118900000000007</v>
      </c>
      <c r="AB92">
        <f>(Table1[[#This Row],[Avg Power (mW)]]^2)*Table1[[#This Row],[Runtime (ms)]]</f>
        <v>820.22916570567577</v>
      </c>
      <c r="AC92">
        <v>14.8299</v>
      </c>
      <c r="AD92">
        <f>Table1[[#This Row],[Cycle ]]*Table1[[#This Row],[cycle_time]]*10^-6</f>
        <v>3.7295699999999998</v>
      </c>
      <c r="AE92">
        <v>745914</v>
      </c>
      <c r="AF92">
        <v>67955.7</v>
      </c>
      <c r="AG92">
        <f>Table1[[#This Row],[Idle FU Cycles]]*Table1[[#This Row],[cycle_time]]*10^-6</f>
        <v>0.84699499999999994</v>
      </c>
      <c r="AH92">
        <v>169399</v>
      </c>
      <c r="AI92">
        <v>108666</v>
      </c>
      <c r="AJ92">
        <v>196</v>
      </c>
      <c r="AK92">
        <v>2</v>
      </c>
      <c r="AL92">
        <v>5</v>
      </c>
      <c r="AM92">
        <v>4</v>
      </c>
      <c r="AN92" t="s">
        <v>31</v>
      </c>
      <c r="AO92" t="s">
        <v>32</v>
      </c>
      <c r="AP92">
        <v>176622</v>
      </c>
    </row>
    <row r="93" spans="1:42" x14ac:dyDescent="0.25">
      <c r="A93">
        <v>179</v>
      </c>
      <c r="B93" t="s">
        <v>28</v>
      </c>
      <c r="C93">
        <v>16</v>
      </c>
      <c r="D93">
        <v>16</v>
      </c>
      <c r="E93">
        <v>64</v>
      </c>
      <c r="F93" t="str">
        <f>LEFT(Table1[[#This Row],[cache_size]], SEARCH("kB",Table1[[#This Row],[cache_size]],1)-1)</f>
        <v>32</v>
      </c>
      <c r="G93">
        <v>32</v>
      </c>
      <c r="H93" t="s">
        <v>34</v>
      </c>
      <c r="I93">
        <v>5</v>
      </c>
      <c r="J93">
        <v>1</v>
      </c>
      <c r="K93">
        <v>64</v>
      </c>
      <c r="L93" t="s">
        <v>30</v>
      </c>
      <c r="M93">
        <v>1</v>
      </c>
      <c r="N93">
        <v>0</v>
      </c>
      <c r="O93">
        <v>1</v>
      </c>
      <c r="P93">
        <v>0</v>
      </c>
      <c r="Q93">
        <v>4</v>
      </c>
      <c r="R93">
        <v>4096</v>
      </c>
      <c r="S93">
        <v>32</v>
      </c>
      <c r="T93">
        <v>8</v>
      </c>
      <c r="U93">
        <v>32</v>
      </c>
      <c r="V93">
        <v>5.5223199999999997</v>
      </c>
      <c r="W93">
        <v>6.23421</v>
      </c>
      <c r="X93">
        <v>0.71188200000000001</v>
      </c>
      <c r="Y93">
        <v>7.1820300000000001</v>
      </c>
      <c r="Z93">
        <v>1.4514</v>
      </c>
      <c r="AA93">
        <v>8.6334300000000006</v>
      </c>
      <c r="AB93">
        <f>(Table1[[#This Row],[Avg Power (mW)]]^2)*Table1[[#This Row],[Runtime (ms)]]</f>
        <v>821.93238217663759</v>
      </c>
      <c r="AC93">
        <v>14.867599999999999</v>
      </c>
      <c r="AD93">
        <f>Table1[[#This Row],[Cycle ]]*Table1[[#This Row],[cycle_time]]*10^-6</f>
        <v>3.7183850000000001</v>
      </c>
      <c r="AE93">
        <v>743677</v>
      </c>
      <c r="AF93">
        <v>67955.7</v>
      </c>
      <c r="AG93">
        <f>Table1[[#This Row],[Idle FU Cycles]]*Table1[[#This Row],[cycle_time]]*10^-6</f>
        <v>0.83859499999999998</v>
      </c>
      <c r="AH93">
        <v>167719</v>
      </c>
      <c r="AI93">
        <v>108666</v>
      </c>
      <c r="AJ93">
        <v>196</v>
      </c>
      <c r="AK93">
        <v>2</v>
      </c>
      <c r="AL93">
        <v>5</v>
      </c>
      <c r="AM93">
        <v>4</v>
      </c>
      <c r="AN93" t="s">
        <v>31</v>
      </c>
      <c r="AO93" t="s">
        <v>32</v>
      </c>
      <c r="AP93">
        <v>176622</v>
      </c>
    </row>
    <row r="94" spans="1:42" x14ac:dyDescent="0.25">
      <c r="A94">
        <v>94</v>
      </c>
      <c r="B94" t="s">
        <v>28</v>
      </c>
      <c r="C94">
        <v>16</v>
      </c>
      <c r="D94">
        <v>16</v>
      </c>
      <c r="E94">
        <v>64</v>
      </c>
      <c r="F94" t="str">
        <f>LEFT(Table1[[#This Row],[cache_size]], SEARCH("kB",Table1[[#This Row],[cache_size]],1)-1)</f>
        <v>32</v>
      </c>
      <c r="G94">
        <v>32</v>
      </c>
      <c r="H94" t="s">
        <v>34</v>
      </c>
      <c r="I94">
        <v>10</v>
      </c>
      <c r="J94">
        <v>1</v>
      </c>
      <c r="K94">
        <v>64</v>
      </c>
      <c r="L94" t="s">
        <v>30</v>
      </c>
      <c r="M94">
        <v>1</v>
      </c>
      <c r="N94">
        <v>0</v>
      </c>
      <c r="O94">
        <v>1</v>
      </c>
      <c r="P94">
        <v>0</v>
      </c>
      <c r="Q94">
        <v>4</v>
      </c>
      <c r="R94">
        <v>4096</v>
      </c>
      <c r="S94">
        <v>16</v>
      </c>
      <c r="T94">
        <v>1</v>
      </c>
      <c r="U94">
        <v>32</v>
      </c>
      <c r="V94">
        <v>5.6072100000000002</v>
      </c>
      <c r="W94">
        <v>6.3227799999999998</v>
      </c>
      <c r="X94">
        <v>0.71556900000000001</v>
      </c>
      <c r="Y94">
        <v>3.47756</v>
      </c>
      <c r="Z94">
        <v>1.4514</v>
      </c>
      <c r="AA94">
        <v>4.92896</v>
      </c>
      <c r="AB94">
        <f>(Table1[[#This Row],[Avg Power (mW)]]^2)*Table1[[#This Row],[Runtime (ms)]]</f>
        <v>972.21655573593705</v>
      </c>
      <c r="AC94">
        <v>11.2517</v>
      </c>
      <c r="AD94">
        <f>Table1[[#This Row],[Cycle ]]*Table1[[#This Row],[cycle_time]]*10^-6</f>
        <v>7.6793899999999997</v>
      </c>
      <c r="AE94">
        <v>767939</v>
      </c>
      <c r="AF94">
        <v>69636.800000000003</v>
      </c>
      <c r="AG94">
        <f>Table1[[#This Row],[Idle FU Cycles]]*Table1[[#This Row],[cycle_time]]*10^-6</f>
        <v>1.90713</v>
      </c>
      <c r="AH94">
        <v>190713</v>
      </c>
      <c r="AI94">
        <v>108666</v>
      </c>
      <c r="AJ94">
        <v>194</v>
      </c>
      <c r="AK94">
        <v>2</v>
      </c>
      <c r="AL94">
        <v>5</v>
      </c>
      <c r="AM94">
        <v>4</v>
      </c>
      <c r="AN94" t="s">
        <v>31</v>
      </c>
      <c r="AO94" t="s">
        <v>32</v>
      </c>
      <c r="AP94">
        <v>178303</v>
      </c>
    </row>
    <row r="95" spans="1:42" x14ac:dyDescent="0.25">
      <c r="A95">
        <v>190</v>
      </c>
      <c r="B95" t="s">
        <v>28</v>
      </c>
      <c r="C95">
        <v>16</v>
      </c>
      <c r="D95">
        <v>16</v>
      </c>
      <c r="E95">
        <v>64</v>
      </c>
      <c r="F95" t="str">
        <f>LEFT(Table1[[#This Row],[cache_size]], SEARCH("kB",Table1[[#This Row],[cache_size]],1)-1)</f>
        <v>32</v>
      </c>
      <c r="G95">
        <v>32</v>
      </c>
      <c r="H95" t="s">
        <v>34</v>
      </c>
      <c r="I95">
        <v>10</v>
      </c>
      <c r="J95">
        <v>1</v>
      </c>
      <c r="K95">
        <v>64</v>
      </c>
      <c r="L95" t="s">
        <v>30</v>
      </c>
      <c r="M95">
        <v>1</v>
      </c>
      <c r="N95">
        <v>0</v>
      </c>
      <c r="O95">
        <v>1</v>
      </c>
      <c r="P95">
        <v>0</v>
      </c>
      <c r="Q95">
        <v>4</v>
      </c>
      <c r="R95">
        <v>4096</v>
      </c>
      <c r="S95">
        <v>32</v>
      </c>
      <c r="T95">
        <v>1</v>
      </c>
      <c r="U95">
        <v>32</v>
      </c>
      <c r="V95">
        <v>5.62399</v>
      </c>
      <c r="W95">
        <v>6.3395599999999996</v>
      </c>
      <c r="X95">
        <v>0.71556900000000001</v>
      </c>
      <c r="Y95">
        <v>3.4880599999999999</v>
      </c>
      <c r="Z95">
        <v>1.4514</v>
      </c>
      <c r="AA95">
        <v>4.9394600000000004</v>
      </c>
      <c r="AB95">
        <f>(Table1[[#This Row],[Avg Power (mW)]]^2)*Table1[[#This Row],[Runtime (ms)]]</f>
        <v>973.99882697306987</v>
      </c>
      <c r="AC95">
        <v>11.279</v>
      </c>
      <c r="AD95">
        <f>Table1[[#This Row],[Cycle ]]*Table1[[#This Row],[cycle_time]]*10^-6</f>
        <v>7.6562699999999992</v>
      </c>
      <c r="AE95">
        <v>765627</v>
      </c>
      <c r="AF95">
        <v>69636.800000000003</v>
      </c>
      <c r="AG95">
        <f>Table1[[#This Row],[Idle FU Cycles]]*Table1[[#This Row],[cycle_time]]*10^-6</f>
        <v>1.8897999999999999</v>
      </c>
      <c r="AH95">
        <v>188980</v>
      </c>
      <c r="AI95">
        <v>108666</v>
      </c>
      <c r="AJ95">
        <v>194</v>
      </c>
      <c r="AK95">
        <v>2</v>
      </c>
      <c r="AL95">
        <v>5</v>
      </c>
      <c r="AM95">
        <v>4</v>
      </c>
      <c r="AN95" t="s">
        <v>31</v>
      </c>
      <c r="AO95" t="s">
        <v>32</v>
      </c>
      <c r="AP95">
        <v>178303</v>
      </c>
    </row>
    <row r="96" spans="1:42" x14ac:dyDescent="0.25">
      <c r="A96">
        <v>95</v>
      </c>
      <c r="B96" t="s">
        <v>28</v>
      </c>
      <c r="C96">
        <v>16</v>
      </c>
      <c r="D96">
        <v>16</v>
      </c>
      <c r="E96">
        <v>64</v>
      </c>
      <c r="F96" t="str">
        <f>LEFT(Table1[[#This Row],[cache_size]], SEARCH("kB",Table1[[#This Row],[cache_size]],1)-1)</f>
        <v>32</v>
      </c>
      <c r="G96">
        <v>32</v>
      </c>
      <c r="H96" t="s">
        <v>34</v>
      </c>
      <c r="I96">
        <v>10</v>
      </c>
      <c r="J96">
        <v>1</v>
      </c>
      <c r="K96">
        <v>64</v>
      </c>
      <c r="L96" t="s">
        <v>30</v>
      </c>
      <c r="M96">
        <v>1</v>
      </c>
      <c r="N96">
        <v>0</v>
      </c>
      <c r="O96">
        <v>1</v>
      </c>
      <c r="P96">
        <v>0</v>
      </c>
      <c r="Q96">
        <v>4</v>
      </c>
      <c r="R96">
        <v>4096</v>
      </c>
      <c r="S96">
        <v>16</v>
      </c>
      <c r="T96">
        <v>8</v>
      </c>
      <c r="U96">
        <v>32</v>
      </c>
      <c r="V96">
        <v>5.7705399999999996</v>
      </c>
      <c r="W96">
        <v>6.5355800000000004</v>
      </c>
      <c r="X96">
        <v>0.76504499999999998</v>
      </c>
      <c r="Y96">
        <v>3.57897</v>
      </c>
      <c r="Z96">
        <v>1.4514</v>
      </c>
      <c r="AA96">
        <v>5.0303699999999996</v>
      </c>
      <c r="AB96">
        <f>(Table1[[#This Row],[Avg Power (mW)]]^2)*Table1[[#This Row],[Runtime (ms)]]</f>
        <v>998.18122827724017</v>
      </c>
      <c r="AC96">
        <v>11.566000000000001</v>
      </c>
      <c r="AD96">
        <f>Table1[[#This Row],[Cycle ]]*Table1[[#This Row],[cycle_time]]*10^-6</f>
        <v>7.4617899999999997</v>
      </c>
      <c r="AE96">
        <v>746179</v>
      </c>
      <c r="AF96">
        <v>75441.3</v>
      </c>
      <c r="AG96">
        <f>Table1[[#This Row],[Idle FU Cycles]]*Table1[[#This Row],[cycle_time]]*10^-6</f>
        <v>1.69577</v>
      </c>
      <c r="AH96">
        <v>169577</v>
      </c>
      <c r="AI96">
        <v>108666</v>
      </c>
      <c r="AJ96">
        <v>196</v>
      </c>
      <c r="AK96">
        <v>2</v>
      </c>
      <c r="AL96">
        <v>5</v>
      </c>
      <c r="AM96">
        <v>5</v>
      </c>
      <c r="AN96" t="s">
        <v>31</v>
      </c>
      <c r="AO96" t="s">
        <v>32</v>
      </c>
      <c r="AP96">
        <v>184107</v>
      </c>
    </row>
    <row r="97" spans="1:42" x14ac:dyDescent="0.25">
      <c r="A97">
        <v>191</v>
      </c>
      <c r="B97" t="s">
        <v>28</v>
      </c>
      <c r="C97">
        <v>16</v>
      </c>
      <c r="D97">
        <v>16</v>
      </c>
      <c r="E97">
        <v>64</v>
      </c>
      <c r="F97" t="str">
        <f>LEFT(Table1[[#This Row],[cache_size]], SEARCH("kB",Table1[[#This Row],[cache_size]],1)-1)</f>
        <v>32</v>
      </c>
      <c r="G97">
        <v>32</v>
      </c>
      <c r="H97" t="s">
        <v>34</v>
      </c>
      <c r="I97">
        <v>10</v>
      </c>
      <c r="J97">
        <v>1</v>
      </c>
      <c r="K97">
        <v>64</v>
      </c>
      <c r="L97" t="s">
        <v>30</v>
      </c>
      <c r="M97">
        <v>1</v>
      </c>
      <c r="N97">
        <v>0</v>
      </c>
      <c r="O97">
        <v>1</v>
      </c>
      <c r="P97">
        <v>0</v>
      </c>
      <c r="Q97">
        <v>4</v>
      </c>
      <c r="R97">
        <v>4096</v>
      </c>
      <c r="S97">
        <v>32</v>
      </c>
      <c r="T97">
        <v>8</v>
      </c>
      <c r="U97">
        <v>32</v>
      </c>
      <c r="V97">
        <v>5.7880700000000003</v>
      </c>
      <c r="W97">
        <v>6.5531100000000002</v>
      </c>
      <c r="X97">
        <v>0.76504499999999998</v>
      </c>
      <c r="Y97">
        <v>3.58995</v>
      </c>
      <c r="Z97">
        <v>1.4514</v>
      </c>
      <c r="AA97">
        <v>5.0413500000000004</v>
      </c>
      <c r="AB97">
        <f>(Table1[[#This Row],[Avg Power (mW)]]^2)*Table1[[#This Row],[Runtime (ms)]]</f>
        <v>1000.0388156568425</v>
      </c>
      <c r="AC97">
        <v>11.5945</v>
      </c>
      <c r="AD97">
        <f>Table1[[#This Row],[Cycle ]]*Table1[[#This Row],[cycle_time]]*10^-6</f>
        <v>7.4389699999999994</v>
      </c>
      <c r="AE97">
        <v>743897</v>
      </c>
      <c r="AF97">
        <v>75441.3</v>
      </c>
      <c r="AG97">
        <f>Table1[[#This Row],[Idle FU Cycles]]*Table1[[#This Row],[cycle_time]]*10^-6</f>
        <v>1.67865</v>
      </c>
      <c r="AH97">
        <v>167865</v>
      </c>
      <c r="AI97">
        <v>108666</v>
      </c>
      <c r="AJ97">
        <v>196</v>
      </c>
      <c r="AK97">
        <v>2</v>
      </c>
      <c r="AL97">
        <v>5</v>
      </c>
      <c r="AM97">
        <v>5</v>
      </c>
      <c r="AN97" t="s">
        <v>31</v>
      </c>
      <c r="AO97" t="s">
        <v>32</v>
      </c>
      <c r="AP97">
        <v>184107</v>
      </c>
    </row>
    <row r="98" spans="1:42" x14ac:dyDescent="0.25">
      <c r="A98">
        <v>4</v>
      </c>
      <c r="B98" t="s">
        <v>28</v>
      </c>
      <c r="C98">
        <v>1</v>
      </c>
      <c r="D98">
        <v>4</v>
      </c>
      <c r="E98">
        <v>64</v>
      </c>
      <c r="F98" t="str">
        <f>LEFT(Table1[[#This Row],[cache_size]], SEARCH("kB",Table1[[#This Row],[cache_size]],1)-1)</f>
        <v>16</v>
      </c>
      <c r="G98">
        <v>32</v>
      </c>
      <c r="H98" t="s">
        <v>33</v>
      </c>
      <c r="I98">
        <v>5</v>
      </c>
      <c r="J98">
        <v>1</v>
      </c>
      <c r="K98">
        <v>64</v>
      </c>
      <c r="L98" t="s">
        <v>30</v>
      </c>
      <c r="M98">
        <v>1</v>
      </c>
      <c r="N98">
        <v>0</v>
      </c>
      <c r="O98">
        <v>1</v>
      </c>
      <c r="P98">
        <v>0</v>
      </c>
      <c r="Q98">
        <v>4</v>
      </c>
      <c r="R98">
        <v>4096</v>
      </c>
      <c r="S98">
        <v>16</v>
      </c>
      <c r="T98">
        <v>1</v>
      </c>
      <c r="U98">
        <v>16</v>
      </c>
      <c r="V98">
        <v>3.9311400000000001</v>
      </c>
      <c r="W98">
        <v>4.6828200000000004</v>
      </c>
      <c r="X98">
        <v>0.75167399999999995</v>
      </c>
      <c r="Y98">
        <v>2.4559600000000001</v>
      </c>
      <c r="Z98">
        <v>0.64981699999999998</v>
      </c>
      <c r="AA98">
        <v>3.1057800000000002</v>
      </c>
      <c r="AB98">
        <f>(Table1[[#This Row],[Avg Power (mW)]]^2)*Table1[[#This Row],[Runtime (ms)]]</f>
        <v>314.93859091663313</v>
      </c>
      <c r="AC98">
        <v>7.7885999999999997</v>
      </c>
      <c r="AD98">
        <f>Table1[[#This Row],[Cycle ]]*Table1[[#This Row],[cycle_time]]*10^-6</f>
        <v>5.1916699999999993</v>
      </c>
      <c r="AE98">
        <v>1038334</v>
      </c>
      <c r="AF98">
        <v>72670</v>
      </c>
      <c r="AG98">
        <f>Table1[[#This Row],[Idle FU Cycles]]*Table1[[#This Row],[cycle_time]]*10^-6</f>
        <v>2.1602199999999998</v>
      </c>
      <c r="AH98">
        <v>432044</v>
      </c>
      <c r="AI98">
        <v>52485.5</v>
      </c>
      <c r="AJ98">
        <v>195</v>
      </c>
      <c r="AK98">
        <v>2</v>
      </c>
      <c r="AL98">
        <v>5</v>
      </c>
      <c r="AM98">
        <v>5</v>
      </c>
      <c r="AN98" t="s">
        <v>31</v>
      </c>
      <c r="AO98" t="s">
        <v>32</v>
      </c>
      <c r="AP98">
        <v>125156</v>
      </c>
    </row>
    <row r="99" spans="1:42" x14ac:dyDescent="0.25">
      <c r="A99">
        <v>100</v>
      </c>
      <c r="B99" t="s">
        <v>28</v>
      </c>
      <c r="C99">
        <v>1</v>
      </c>
      <c r="D99">
        <v>4</v>
      </c>
      <c r="E99">
        <v>64</v>
      </c>
      <c r="F99" t="str">
        <f>LEFT(Table1[[#This Row],[cache_size]], SEARCH("kB",Table1[[#This Row],[cache_size]],1)-1)</f>
        <v>16</v>
      </c>
      <c r="G99">
        <v>32</v>
      </c>
      <c r="H99" t="s">
        <v>33</v>
      </c>
      <c r="I99">
        <v>5</v>
      </c>
      <c r="J99">
        <v>1</v>
      </c>
      <c r="K99">
        <v>64</v>
      </c>
      <c r="L99" t="s">
        <v>30</v>
      </c>
      <c r="M99">
        <v>1</v>
      </c>
      <c r="N99">
        <v>0</v>
      </c>
      <c r="O99">
        <v>1</v>
      </c>
      <c r="P99">
        <v>0</v>
      </c>
      <c r="Q99">
        <v>4</v>
      </c>
      <c r="R99">
        <v>4096</v>
      </c>
      <c r="S99">
        <v>32</v>
      </c>
      <c r="T99">
        <v>1</v>
      </c>
      <c r="U99">
        <v>16</v>
      </c>
      <c r="V99">
        <v>3.9478300000000002</v>
      </c>
      <c r="W99">
        <v>4.6994999999999996</v>
      </c>
      <c r="X99">
        <v>0.75167399999999995</v>
      </c>
      <c r="Y99">
        <v>2.4664299999999999</v>
      </c>
      <c r="Z99">
        <v>0.64981699999999998</v>
      </c>
      <c r="AA99">
        <v>3.11625</v>
      </c>
      <c r="AB99">
        <f>(Table1[[#This Row],[Avg Power (mW)]]^2)*Table1[[#This Row],[Runtime (ms)]]</f>
        <v>315.79144425260159</v>
      </c>
      <c r="AC99">
        <v>7.8157500000000004</v>
      </c>
      <c r="AD99">
        <f>Table1[[#This Row],[Cycle ]]*Table1[[#This Row],[cycle_time]]*10^-6</f>
        <v>5.1696249999999999</v>
      </c>
      <c r="AE99">
        <v>1033925</v>
      </c>
      <c r="AF99">
        <v>72670</v>
      </c>
      <c r="AG99">
        <f>Table1[[#This Row],[Idle FU Cycles]]*Table1[[#This Row],[cycle_time]]*10^-6</f>
        <v>2.141035</v>
      </c>
      <c r="AH99">
        <v>428207</v>
      </c>
      <c r="AI99">
        <v>52485.5</v>
      </c>
      <c r="AJ99">
        <v>195</v>
      </c>
      <c r="AK99">
        <v>2</v>
      </c>
      <c r="AL99">
        <v>5</v>
      </c>
      <c r="AM99">
        <v>5</v>
      </c>
      <c r="AN99" t="s">
        <v>31</v>
      </c>
      <c r="AO99" t="s">
        <v>32</v>
      </c>
      <c r="AP99">
        <v>125156</v>
      </c>
    </row>
    <row r="100" spans="1:42" x14ac:dyDescent="0.25">
      <c r="A100">
        <v>5</v>
      </c>
      <c r="B100" t="s">
        <v>28</v>
      </c>
      <c r="C100">
        <v>1</v>
      </c>
      <c r="D100">
        <v>4</v>
      </c>
      <c r="E100">
        <v>64</v>
      </c>
      <c r="F100" t="str">
        <f>LEFT(Table1[[#This Row],[cache_size]], SEARCH("kB",Table1[[#This Row],[cache_size]],1)-1)</f>
        <v>16</v>
      </c>
      <c r="G100">
        <v>32</v>
      </c>
      <c r="H100" t="s">
        <v>33</v>
      </c>
      <c r="I100">
        <v>5</v>
      </c>
      <c r="J100">
        <v>1</v>
      </c>
      <c r="K100">
        <v>64</v>
      </c>
      <c r="L100" t="s">
        <v>30</v>
      </c>
      <c r="M100">
        <v>1</v>
      </c>
      <c r="N100">
        <v>0</v>
      </c>
      <c r="O100">
        <v>1</v>
      </c>
      <c r="P100">
        <v>0</v>
      </c>
      <c r="Q100">
        <v>4</v>
      </c>
      <c r="R100">
        <v>4096</v>
      </c>
      <c r="S100">
        <v>16</v>
      </c>
      <c r="T100">
        <v>8</v>
      </c>
      <c r="U100">
        <v>16</v>
      </c>
      <c r="V100">
        <v>4.1896100000000001</v>
      </c>
      <c r="W100">
        <v>4.9460199999999999</v>
      </c>
      <c r="X100">
        <v>0.75640700000000005</v>
      </c>
      <c r="Y100">
        <v>2.6163500000000002</v>
      </c>
      <c r="Z100">
        <v>0.64981699999999998</v>
      </c>
      <c r="AA100">
        <v>3.2661699999999998</v>
      </c>
      <c r="AB100">
        <f>(Table1[[#This Row],[Avg Power (mW)]]^2)*Table1[[#This Row],[Runtime (ms)]]</f>
        <v>328.66194757688794</v>
      </c>
      <c r="AC100">
        <v>8.21218</v>
      </c>
      <c r="AD100">
        <f>Table1[[#This Row],[Cycle ]]*Table1[[#This Row],[cycle_time]]*10^-6</f>
        <v>4.873405</v>
      </c>
      <c r="AE100">
        <v>974681</v>
      </c>
      <c r="AF100">
        <v>73052.800000000003</v>
      </c>
      <c r="AG100">
        <f>Table1[[#This Row],[Idle FU Cycles]]*Table1[[#This Row],[cycle_time]]*10^-6</f>
        <v>1.8402499999999999</v>
      </c>
      <c r="AH100">
        <v>368050</v>
      </c>
      <c r="AI100">
        <v>52485.5</v>
      </c>
      <c r="AJ100">
        <v>197</v>
      </c>
      <c r="AK100">
        <v>2</v>
      </c>
      <c r="AL100">
        <v>5</v>
      </c>
      <c r="AM100">
        <v>5</v>
      </c>
      <c r="AN100" t="s">
        <v>31</v>
      </c>
      <c r="AO100" t="s">
        <v>32</v>
      </c>
      <c r="AP100">
        <v>125538</v>
      </c>
    </row>
    <row r="101" spans="1:42" x14ac:dyDescent="0.25">
      <c r="A101">
        <v>101</v>
      </c>
      <c r="B101" t="s">
        <v>28</v>
      </c>
      <c r="C101">
        <v>1</v>
      </c>
      <c r="D101">
        <v>4</v>
      </c>
      <c r="E101">
        <v>64</v>
      </c>
      <c r="F101" t="str">
        <f>LEFT(Table1[[#This Row],[cache_size]], SEARCH("kB",Table1[[#This Row],[cache_size]],1)-1)</f>
        <v>16</v>
      </c>
      <c r="G101">
        <v>32</v>
      </c>
      <c r="H101" t="s">
        <v>33</v>
      </c>
      <c r="I101">
        <v>5</v>
      </c>
      <c r="J101">
        <v>1</v>
      </c>
      <c r="K101">
        <v>64</v>
      </c>
      <c r="L101" t="s">
        <v>30</v>
      </c>
      <c r="M101">
        <v>1</v>
      </c>
      <c r="N101">
        <v>0</v>
      </c>
      <c r="O101">
        <v>1</v>
      </c>
      <c r="P101">
        <v>0</v>
      </c>
      <c r="Q101">
        <v>4</v>
      </c>
      <c r="R101">
        <v>4096</v>
      </c>
      <c r="S101">
        <v>32</v>
      </c>
      <c r="T101">
        <v>8</v>
      </c>
      <c r="U101">
        <v>16</v>
      </c>
      <c r="V101">
        <v>4.2008099999999997</v>
      </c>
      <c r="W101">
        <v>4.9572200000000004</v>
      </c>
      <c r="X101">
        <v>0.75640700000000005</v>
      </c>
      <c r="Y101">
        <v>2.6234999999999999</v>
      </c>
      <c r="Z101">
        <v>0.64981699999999998</v>
      </c>
      <c r="AA101">
        <v>3.2733099999999999</v>
      </c>
      <c r="AB101">
        <f>(Table1[[#This Row],[Avg Power (mW)]]^2)*Table1[[#This Row],[Runtime (ms)]]</f>
        <v>329.23309944430451</v>
      </c>
      <c r="AC101">
        <v>8.2305299999999999</v>
      </c>
      <c r="AD101">
        <f>Table1[[#This Row],[Cycle ]]*Table1[[#This Row],[cycle_time]]*10^-6</f>
        <v>4.8601299999999998</v>
      </c>
      <c r="AE101">
        <v>972026</v>
      </c>
      <c r="AF101">
        <v>73052.800000000003</v>
      </c>
      <c r="AG101">
        <f>Table1[[#This Row],[Idle FU Cycles]]*Table1[[#This Row],[cycle_time]]*10^-6</f>
        <v>1.8300449999999999</v>
      </c>
      <c r="AH101">
        <v>366009</v>
      </c>
      <c r="AI101">
        <v>52485.5</v>
      </c>
      <c r="AJ101">
        <v>197</v>
      </c>
      <c r="AK101">
        <v>2</v>
      </c>
      <c r="AL101">
        <v>5</v>
      </c>
      <c r="AM101">
        <v>5</v>
      </c>
      <c r="AN101" t="s">
        <v>31</v>
      </c>
      <c r="AO101" t="s">
        <v>32</v>
      </c>
      <c r="AP101">
        <v>125538</v>
      </c>
    </row>
    <row r="102" spans="1:42" x14ac:dyDescent="0.25">
      <c r="A102">
        <v>16</v>
      </c>
      <c r="B102" t="s">
        <v>28</v>
      </c>
      <c r="C102">
        <v>1</v>
      </c>
      <c r="D102">
        <v>4</v>
      </c>
      <c r="E102">
        <v>64</v>
      </c>
      <c r="F102" t="str">
        <f>LEFT(Table1[[#This Row],[cache_size]], SEARCH("kB",Table1[[#This Row],[cache_size]],1)-1)</f>
        <v>16</v>
      </c>
      <c r="G102">
        <v>32</v>
      </c>
      <c r="H102" t="s">
        <v>33</v>
      </c>
      <c r="I102">
        <v>10</v>
      </c>
      <c r="J102">
        <v>1</v>
      </c>
      <c r="K102">
        <v>64</v>
      </c>
      <c r="L102" t="s">
        <v>30</v>
      </c>
      <c r="M102">
        <v>1</v>
      </c>
      <c r="N102">
        <v>0</v>
      </c>
      <c r="O102">
        <v>1</v>
      </c>
      <c r="P102">
        <v>0</v>
      </c>
      <c r="Q102">
        <v>4</v>
      </c>
      <c r="R102">
        <v>4096</v>
      </c>
      <c r="S102">
        <v>16</v>
      </c>
      <c r="T102">
        <v>1</v>
      </c>
      <c r="U102">
        <v>16</v>
      </c>
      <c r="V102">
        <v>4.3815900000000001</v>
      </c>
      <c r="W102">
        <v>5.1419300000000003</v>
      </c>
      <c r="X102">
        <v>0.76033499999999998</v>
      </c>
      <c r="Y102">
        <v>1.30728</v>
      </c>
      <c r="Z102">
        <v>0.64981699999999998</v>
      </c>
      <c r="AA102">
        <v>1.9571000000000001</v>
      </c>
      <c r="AB102">
        <f>(Table1[[#This Row],[Avg Power (mW)]]^2)*Table1[[#This Row],[Runtime (ms)]]</f>
        <v>491.5380875812599</v>
      </c>
      <c r="AC102">
        <v>7.09903</v>
      </c>
      <c r="AD102">
        <f>Table1[[#This Row],[Cycle ]]*Table1[[#This Row],[cycle_time]]*10^-6</f>
        <v>9.7534700000000001</v>
      </c>
      <c r="AE102">
        <v>975347</v>
      </c>
      <c r="AF102">
        <v>75058.5</v>
      </c>
      <c r="AG102">
        <f>Table1[[#This Row],[Idle FU Cycles]]*Table1[[#This Row],[cycle_time]]*10^-6</f>
        <v>3.67395</v>
      </c>
      <c r="AH102">
        <v>367395</v>
      </c>
      <c r="AI102">
        <v>52485.5</v>
      </c>
      <c r="AJ102">
        <v>194</v>
      </c>
      <c r="AK102">
        <v>2</v>
      </c>
      <c r="AL102">
        <v>5</v>
      </c>
      <c r="AM102">
        <v>5</v>
      </c>
      <c r="AN102" t="s">
        <v>31</v>
      </c>
      <c r="AO102" t="s">
        <v>32</v>
      </c>
      <c r="AP102">
        <v>127544</v>
      </c>
    </row>
    <row r="103" spans="1:42" x14ac:dyDescent="0.25">
      <c r="A103">
        <v>112</v>
      </c>
      <c r="B103" t="s">
        <v>28</v>
      </c>
      <c r="C103">
        <v>1</v>
      </c>
      <c r="D103">
        <v>4</v>
      </c>
      <c r="E103">
        <v>64</v>
      </c>
      <c r="F103" t="str">
        <f>LEFT(Table1[[#This Row],[cache_size]], SEARCH("kB",Table1[[#This Row],[cache_size]],1)-1)</f>
        <v>16</v>
      </c>
      <c r="G103">
        <v>32</v>
      </c>
      <c r="H103" t="s">
        <v>33</v>
      </c>
      <c r="I103">
        <v>10</v>
      </c>
      <c r="J103">
        <v>1</v>
      </c>
      <c r="K103">
        <v>64</v>
      </c>
      <c r="L103" t="s">
        <v>30</v>
      </c>
      <c r="M103">
        <v>1</v>
      </c>
      <c r="N103">
        <v>0</v>
      </c>
      <c r="O103">
        <v>1</v>
      </c>
      <c r="P103">
        <v>0</v>
      </c>
      <c r="Q103">
        <v>4</v>
      </c>
      <c r="R103">
        <v>4096</v>
      </c>
      <c r="S103">
        <v>32</v>
      </c>
      <c r="T103">
        <v>1</v>
      </c>
      <c r="U103">
        <v>16</v>
      </c>
      <c r="V103">
        <v>4.3901300000000001</v>
      </c>
      <c r="W103">
        <v>5.1504599999999998</v>
      </c>
      <c r="X103">
        <v>0.76033499999999998</v>
      </c>
      <c r="Y103">
        <v>1.3098799999999999</v>
      </c>
      <c r="Z103">
        <v>0.64981699999999998</v>
      </c>
      <c r="AA103">
        <v>1.9597</v>
      </c>
      <c r="AB103">
        <f>(Table1[[#This Row],[Avg Power (mW)]]^2)*Table1[[#This Row],[Runtime (ms)]]</f>
        <v>492.10235497101741</v>
      </c>
      <c r="AC103">
        <v>7.1101599999999996</v>
      </c>
      <c r="AD103">
        <f>Table1[[#This Row],[Cycle ]]*Table1[[#This Row],[cycle_time]]*10^-6</f>
        <v>9.734119999999999</v>
      </c>
      <c r="AE103">
        <v>973412</v>
      </c>
      <c r="AF103">
        <v>75058.5</v>
      </c>
      <c r="AG103">
        <f>Table1[[#This Row],[Idle FU Cycles]]*Table1[[#This Row],[cycle_time]]*10^-6</f>
        <v>3.6613799999999999</v>
      </c>
      <c r="AH103">
        <v>366138</v>
      </c>
      <c r="AI103">
        <v>52485.5</v>
      </c>
      <c r="AJ103">
        <v>194</v>
      </c>
      <c r="AK103">
        <v>2</v>
      </c>
      <c r="AL103">
        <v>5</v>
      </c>
      <c r="AM103">
        <v>5</v>
      </c>
      <c r="AN103" t="s">
        <v>31</v>
      </c>
      <c r="AO103" t="s">
        <v>32</v>
      </c>
      <c r="AP103">
        <v>127544</v>
      </c>
    </row>
    <row r="104" spans="1:42" x14ac:dyDescent="0.25">
      <c r="A104">
        <v>28</v>
      </c>
      <c r="B104" t="s">
        <v>28</v>
      </c>
      <c r="C104">
        <v>1</v>
      </c>
      <c r="D104">
        <v>4</v>
      </c>
      <c r="E104">
        <v>64</v>
      </c>
      <c r="F104" t="str">
        <f>LEFT(Table1[[#This Row],[cache_size]], SEARCH("kB",Table1[[#This Row],[cache_size]],1)-1)</f>
        <v>16</v>
      </c>
      <c r="G104">
        <v>32</v>
      </c>
      <c r="H104" t="s">
        <v>33</v>
      </c>
      <c r="I104">
        <v>5</v>
      </c>
      <c r="J104">
        <v>1</v>
      </c>
      <c r="K104">
        <v>64</v>
      </c>
      <c r="L104" t="s">
        <v>30</v>
      </c>
      <c r="M104">
        <v>1</v>
      </c>
      <c r="N104">
        <v>0</v>
      </c>
      <c r="O104">
        <v>1</v>
      </c>
      <c r="P104">
        <v>0</v>
      </c>
      <c r="Q104">
        <v>4</v>
      </c>
      <c r="R104">
        <v>4096</v>
      </c>
      <c r="S104">
        <v>16</v>
      </c>
      <c r="T104">
        <v>1</v>
      </c>
      <c r="U104">
        <v>32</v>
      </c>
      <c r="V104">
        <v>4.5526099999999996</v>
      </c>
      <c r="W104">
        <v>5.3042800000000003</v>
      </c>
      <c r="X104">
        <v>0.75167399999999995</v>
      </c>
      <c r="Y104">
        <v>2.8471700000000002</v>
      </c>
      <c r="Z104">
        <v>0.64981699999999998</v>
      </c>
      <c r="AA104">
        <v>3.4969899999999998</v>
      </c>
      <c r="AB104">
        <f>(Table1[[#This Row],[Avg Power (mW)]]^2)*Table1[[#This Row],[Runtime (ms)]]</f>
        <v>346.90120743172241</v>
      </c>
      <c r="AC104">
        <v>8.8012700000000006</v>
      </c>
      <c r="AD104">
        <f>Table1[[#This Row],[Cycle ]]*Table1[[#This Row],[cycle_time]]*10^-6</f>
        <v>4.4783200000000001</v>
      </c>
      <c r="AE104">
        <v>895664</v>
      </c>
      <c r="AF104">
        <v>72670</v>
      </c>
      <c r="AG104">
        <f>Table1[[#This Row],[Idle FU Cycles]]*Table1[[#This Row],[cycle_time]]*10^-6</f>
        <v>1.59656</v>
      </c>
      <c r="AH104">
        <v>319312</v>
      </c>
      <c r="AI104">
        <v>52485.5</v>
      </c>
      <c r="AJ104">
        <v>195</v>
      </c>
      <c r="AK104">
        <v>2</v>
      </c>
      <c r="AL104">
        <v>5</v>
      </c>
      <c r="AM104">
        <v>5</v>
      </c>
      <c r="AN104" t="s">
        <v>31</v>
      </c>
      <c r="AO104" t="s">
        <v>32</v>
      </c>
      <c r="AP104">
        <v>125156</v>
      </c>
    </row>
    <row r="105" spans="1:42" x14ac:dyDescent="0.25">
      <c r="A105">
        <v>124</v>
      </c>
      <c r="B105" t="s">
        <v>28</v>
      </c>
      <c r="C105">
        <v>1</v>
      </c>
      <c r="D105">
        <v>4</v>
      </c>
      <c r="E105">
        <v>64</v>
      </c>
      <c r="F105" t="str">
        <f>LEFT(Table1[[#This Row],[cache_size]], SEARCH("kB",Table1[[#This Row],[cache_size]],1)-1)</f>
        <v>16</v>
      </c>
      <c r="G105">
        <v>32</v>
      </c>
      <c r="H105" t="s">
        <v>33</v>
      </c>
      <c r="I105">
        <v>5</v>
      </c>
      <c r="J105">
        <v>1</v>
      </c>
      <c r="K105">
        <v>64</v>
      </c>
      <c r="L105" t="s">
        <v>30</v>
      </c>
      <c r="M105">
        <v>1</v>
      </c>
      <c r="N105">
        <v>0</v>
      </c>
      <c r="O105">
        <v>1</v>
      </c>
      <c r="P105">
        <v>0</v>
      </c>
      <c r="Q105">
        <v>4</v>
      </c>
      <c r="R105">
        <v>4096</v>
      </c>
      <c r="S105">
        <v>32</v>
      </c>
      <c r="T105">
        <v>1</v>
      </c>
      <c r="U105">
        <v>32</v>
      </c>
      <c r="V105">
        <v>4.5660800000000004</v>
      </c>
      <c r="W105">
        <v>5.3177500000000002</v>
      </c>
      <c r="X105">
        <v>0.75167399999999995</v>
      </c>
      <c r="Y105">
        <v>2.8556400000000002</v>
      </c>
      <c r="Z105">
        <v>0.64981699999999998</v>
      </c>
      <c r="AA105">
        <v>3.5054599999999998</v>
      </c>
      <c r="AB105">
        <f>(Table1[[#This Row],[Avg Power (mW)]]^2)*Table1[[#This Row],[Runtime (ms)]]</f>
        <v>347.59866467002104</v>
      </c>
      <c r="AC105">
        <v>8.8232099999999996</v>
      </c>
      <c r="AD105">
        <f>Table1[[#This Row],[Cycle ]]*Table1[[#This Row],[cycle_time]]*10^-6</f>
        <v>4.4650349999999994</v>
      </c>
      <c r="AE105">
        <v>893007</v>
      </c>
      <c r="AF105">
        <v>72670</v>
      </c>
      <c r="AG105">
        <f>Table1[[#This Row],[Idle FU Cycles]]*Table1[[#This Row],[cycle_time]]*10^-6</f>
        <v>1.5848</v>
      </c>
      <c r="AH105">
        <v>316960</v>
      </c>
      <c r="AI105">
        <v>52485.5</v>
      </c>
      <c r="AJ105">
        <v>195</v>
      </c>
      <c r="AK105">
        <v>2</v>
      </c>
      <c r="AL105">
        <v>5</v>
      </c>
      <c r="AM105">
        <v>5</v>
      </c>
      <c r="AN105" t="s">
        <v>31</v>
      </c>
      <c r="AO105" t="s">
        <v>32</v>
      </c>
      <c r="AP105">
        <v>125156</v>
      </c>
    </row>
    <row r="106" spans="1:42" x14ac:dyDescent="0.25">
      <c r="A106">
        <v>17</v>
      </c>
      <c r="B106" t="s">
        <v>28</v>
      </c>
      <c r="C106">
        <v>1</v>
      </c>
      <c r="D106">
        <v>4</v>
      </c>
      <c r="E106">
        <v>64</v>
      </c>
      <c r="F106" t="str">
        <f>LEFT(Table1[[#This Row],[cache_size]], SEARCH("kB",Table1[[#This Row],[cache_size]],1)-1)</f>
        <v>16</v>
      </c>
      <c r="G106">
        <v>32</v>
      </c>
      <c r="H106" t="s">
        <v>33</v>
      </c>
      <c r="I106">
        <v>10</v>
      </c>
      <c r="J106">
        <v>1</v>
      </c>
      <c r="K106">
        <v>64</v>
      </c>
      <c r="L106" t="s">
        <v>30</v>
      </c>
      <c r="M106">
        <v>1</v>
      </c>
      <c r="N106">
        <v>0</v>
      </c>
      <c r="O106">
        <v>1</v>
      </c>
      <c r="P106">
        <v>0</v>
      </c>
      <c r="Q106">
        <v>4</v>
      </c>
      <c r="R106">
        <v>4096</v>
      </c>
      <c r="S106">
        <v>16</v>
      </c>
      <c r="T106">
        <v>8</v>
      </c>
      <c r="U106">
        <v>16</v>
      </c>
      <c r="V106">
        <v>4.5949600000000004</v>
      </c>
      <c r="W106">
        <v>5.3600099999999999</v>
      </c>
      <c r="X106">
        <v>0.76504499999999998</v>
      </c>
      <c r="Y106">
        <v>1.3708899999999999</v>
      </c>
      <c r="Z106">
        <v>0.64981699999999998</v>
      </c>
      <c r="AA106">
        <v>2.0207099999999998</v>
      </c>
      <c r="AB106">
        <f>(Table1[[#This Row],[Avg Power (mW)]]^2)*Table1[[#This Row],[Runtime (ms)]]</f>
        <v>506.66787480662089</v>
      </c>
      <c r="AC106">
        <v>7.3807200000000002</v>
      </c>
      <c r="AD106">
        <f>Table1[[#This Row],[Cycle ]]*Table1[[#This Row],[cycle_time]]*10^-6</f>
        <v>9.3009199999999996</v>
      </c>
      <c r="AE106">
        <v>930092</v>
      </c>
      <c r="AF106">
        <v>75441.3</v>
      </c>
      <c r="AG106">
        <f>Table1[[#This Row],[Idle FU Cycles]]*Table1[[#This Row],[cycle_time]]*10^-6</f>
        <v>3.2290299999999998</v>
      </c>
      <c r="AH106">
        <v>322903</v>
      </c>
      <c r="AI106">
        <v>52485.5</v>
      </c>
      <c r="AJ106">
        <v>196</v>
      </c>
      <c r="AK106">
        <v>2</v>
      </c>
      <c r="AL106">
        <v>5</v>
      </c>
      <c r="AM106">
        <v>5</v>
      </c>
      <c r="AN106" t="s">
        <v>31</v>
      </c>
      <c r="AO106" t="s">
        <v>32</v>
      </c>
      <c r="AP106">
        <v>127927</v>
      </c>
    </row>
    <row r="107" spans="1:42" x14ac:dyDescent="0.25">
      <c r="A107">
        <v>113</v>
      </c>
      <c r="B107" t="s">
        <v>28</v>
      </c>
      <c r="C107">
        <v>1</v>
      </c>
      <c r="D107">
        <v>4</v>
      </c>
      <c r="E107">
        <v>64</v>
      </c>
      <c r="F107" t="str">
        <f>LEFT(Table1[[#This Row],[cache_size]], SEARCH("kB",Table1[[#This Row],[cache_size]],1)-1)</f>
        <v>16</v>
      </c>
      <c r="G107">
        <v>32</v>
      </c>
      <c r="H107" t="s">
        <v>33</v>
      </c>
      <c r="I107">
        <v>10</v>
      </c>
      <c r="J107">
        <v>1</v>
      </c>
      <c r="K107">
        <v>64</v>
      </c>
      <c r="L107" t="s">
        <v>30</v>
      </c>
      <c r="M107">
        <v>1</v>
      </c>
      <c r="N107">
        <v>0</v>
      </c>
      <c r="O107">
        <v>1</v>
      </c>
      <c r="P107">
        <v>0</v>
      </c>
      <c r="Q107">
        <v>4</v>
      </c>
      <c r="R107">
        <v>4096</v>
      </c>
      <c r="S107">
        <v>32</v>
      </c>
      <c r="T107">
        <v>8</v>
      </c>
      <c r="U107">
        <v>16</v>
      </c>
      <c r="V107">
        <v>4.6041400000000001</v>
      </c>
      <c r="W107">
        <v>5.3691899999999997</v>
      </c>
      <c r="X107">
        <v>0.76504499999999998</v>
      </c>
      <c r="Y107">
        <v>1.37365</v>
      </c>
      <c r="Z107">
        <v>0.64981699999999998</v>
      </c>
      <c r="AA107">
        <v>2.0234700000000001</v>
      </c>
      <c r="AB107">
        <f>(Table1[[#This Row],[Avg Power (mW)]]^2)*Table1[[#This Row],[Runtime (ms)]]</f>
        <v>507.28542813369432</v>
      </c>
      <c r="AC107">
        <v>7.3926600000000002</v>
      </c>
      <c r="AD107">
        <f>Table1[[#This Row],[Cycle ]]*Table1[[#This Row],[cycle_time]]*10^-6</f>
        <v>9.2821999999999996</v>
      </c>
      <c r="AE107">
        <v>928220</v>
      </c>
      <c r="AF107">
        <v>75441.3</v>
      </c>
      <c r="AG107">
        <f>Table1[[#This Row],[Idle FU Cycles]]*Table1[[#This Row],[cycle_time]]*10^-6</f>
        <v>3.2162699999999997</v>
      </c>
      <c r="AH107">
        <v>321627</v>
      </c>
      <c r="AI107">
        <v>52485.5</v>
      </c>
      <c r="AJ107">
        <v>196</v>
      </c>
      <c r="AK107">
        <v>2</v>
      </c>
      <c r="AL107">
        <v>5</v>
      </c>
      <c r="AM107">
        <v>5</v>
      </c>
      <c r="AN107" t="s">
        <v>31</v>
      </c>
      <c r="AO107" t="s">
        <v>32</v>
      </c>
      <c r="AP107">
        <v>127927</v>
      </c>
    </row>
    <row r="108" spans="1:42" x14ac:dyDescent="0.25">
      <c r="A108">
        <v>29</v>
      </c>
      <c r="B108" t="s">
        <v>28</v>
      </c>
      <c r="C108">
        <v>1</v>
      </c>
      <c r="D108">
        <v>4</v>
      </c>
      <c r="E108">
        <v>64</v>
      </c>
      <c r="F108" t="str">
        <f>LEFT(Table1[[#This Row],[cache_size]], SEARCH("kB",Table1[[#This Row],[cache_size]],1)-1)</f>
        <v>16</v>
      </c>
      <c r="G108">
        <v>32</v>
      </c>
      <c r="H108" t="s">
        <v>33</v>
      </c>
      <c r="I108">
        <v>5</v>
      </c>
      <c r="J108">
        <v>1</v>
      </c>
      <c r="K108">
        <v>64</v>
      </c>
      <c r="L108" t="s">
        <v>30</v>
      </c>
      <c r="M108">
        <v>1</v>
      </c>
      <c r="N108">
        <v>0</v>
      </c>
      <c r="O108">
        <v>1</v>
      </c>
      <c r="P108">
        <v>0</v>
      </c>
      <c r="Q108">
        <v>4</v>
      </c>
      <c r="R108">
        <v>4096</v>
      </c>
      <c r="S108">
        <v>16</v>
      </c>
      <c r="T108">
        <v>8</v>
      </c>
      <c r="U108">
        <v>32</v>
      </c>
      <c r="V108">
        <v>4.8925000000000001</v>
      </c>
      <c r="W108">
        <v>5.6489099999999999</v>
      </c>
      <c r="X108">
        <v>0.75640700000000005</v>
      </c>
      <c r="Y108">
        <v>3.0608</v>
      </c>
      <c r="Z108">
        <v>0.64981699999999998</v>
      </c>
      <c r="AA108">
        <v>3.71062</v>
      </c>
      <c r="AB108">
        <f>(Table1[[#This Row],[Avg Power (mW)]]^2)*Table1[[#This Row],[Runtime (ms)]]</f>
        <v>364.92304018541415</v>
      </c>
      <c r="AC108">
        <v>9.3595299999999995</v>
      </c>
      <c r="AD108">
        <f>Table1[[#This Row],[Cycle ]]*Table1[[#This Row],[cycle_time]]*10^-6</f>
        <v>4.1657500000000001</v>
      </c>
      <c r="AE108">
        <v>833150</v>
      </c>
      <c r="AF108">
        <v>73052.800000000003</v>
      </c>
      <c r="AG108">
        <f>Table1[[#This Row],[Idle FU Cycles]]*Table1[[#This Row],[cycle_time]]*10^-6</f>
        <v>1.279685</v>
      </c>
      <c r="AH108">
        <v>255937</v>
      </c>
      <c r="AI108">
        <v>52485.5</v>
      </c>
      <c r="AJ108">
        <v>197</v>
      </c>
      <c r="AK108">
        <v>2</v>
      </c>
      <c r="AL108">
        <v>5</v>
      </c>
      <c r="AM108">
        <v>5</v>
      </c>
      <c r="AN108" t="s">
        <v>31</v>
      </c>
      <c r="AO108" t="s">
        <v>32</v>
      </c>
      <c r="AP108">
        <v>125538</v>
      </c>
    </row>
    <row r="109" spans="1:42" x14ac:dyDescent="0.25">
      <c r="A109">
        <v>125</v>
      </c>
      <c r="B109" t="s">
        <v>28</v>
      </c>
      <c r="C109">
        <v>1</v>
      </c>
      <c r="D109">
        <v>4</v>
      </c>
      <c r="E109">
        <v>64</v>
      </c>
      <c r="F109" t="str">
        <f>LEFT(Table1[[#This Row],[cache_size]], SEARCH("kB",Table1[[#This Row],[cache_size]],1)-1)</f>
        <v>16</v>
      </c>
      <c r="G109">
        <v>32</v>
      </c>
      <c r="H109" t="s">
        <v>33</v>
      </c>
      <c r="I109">
        <v>5</v>
      </c>
      <c r="J109">
        <v>1</v>
      </c>
      <c r="K109">
        <v>64</v>
      </c>
      <c r="L109" t="s">
        <v>30</v>
      </c>
      <c r="M109">
        <v>1</v>
      </c>
      <c r="N109">
        <v>0</v>
      </c>
      <c r="O109">
        <v>1</v>
      </c>
      <c r="P109">
        <v>0</v>
      </c>
      <c r="Q109">
        <v>4</v>
      </c>
      <c r="R109">
        <v>4096</v>
      </c>
      <c r="S109">
        <v>32</v>
      </c>
      <c r="T109">
        <v>8</v>
      </c>
      <c r="U109">
        <v>32</v>
      </c>
      <c r="V109">
        <v>4.9029999999999996</v>
      </c>
      <c r="W109">
        <v>5.6594100000000003</v>
      </c>
      <c r="X109">
        <v>0.75640700000000005</v>
      </c>
      <c r="Y109">
        <v>3.0674000000000001</v>
      </c>
      <c r="Z109">
        <v>0.64981699999999998</v>
      </c>
      <c r="AA109">
        <v>3.7172200000000002</v>
      </c>
      <c r="AB109">
        <f>(Table1[[#This Row],[Avg Power (mW)]]^2)*Table1[[#This Row],[Runtime (ms)]]</f>
        <v>365.46992403230041</v>
      </c>
      <c r="AC109">
        <v>9.3766300000000005</v>
      </c>
      <c r="AD109">
        <f>Table1[[#This Row],[Cycle ]]*Table1[[#This Row],[cycle_time]]*10^-6</f>
        <v>4.15679</v>
      </c>
      <c r="AE109">
        <v>831358</v>
      </c>
      <c r="AF109">
        <v>73052.800000000003</v>
      </c>
      <c r="AG109">
        <f>Table1[[#This Row],[Idle FU Cycles]]*Table1[[#This Row],[cycle_time]]*10^-6</f>
        <v>1.273595</v>
      </c>
      <c r="AH109">
        <v>254719</v>
      </c>
      <c r="AI109">
        <v>52485.5</v>
      </c>
      <c r="AJ109">
        <v>197</v>
      </c>
      <c r="AK109">
        <v>2</v>
      </c>
      <c r="AL109">
        <v>5</v>
      </c>
      <c r="AM109">
        <v>5</v>
      </c>
      <c r="AN109" t="s">
        <v>31</v>
      </c>
      <c r="AO109" t="s">
        <v>32</v>
      </c>
      <c r="AP109">
        <v>125538</v>
      </c>
    </row>
    <row r="110" spans="1:42" x14ac:dyDescent="0.25">
      <c r="A110">
        <v>40</v>
      </c>
      <c r="B110" t="s">
        <v>28</v>
      </c>
      <c r="C110">
        <v>1</v>
      </c>
      <c r="D110">
        <v>4</v>
      </c>
      <c r="E110">
        <v>64</v>
      </c>
      <c r="F110" t="str">
        <f>LEFT(Table1[[#This Row],[cache_size]], SEARCH("kB",Table1[[#This Row],[cache_size]],1)-1)</f>
        <v>16</v>
      </c>
      <c r="G110">
        <v>32</v>
      </c>
      <c r="H110" t="s">
        <v>33</v>
      </c>
      <c r="I110">
        <v>10</v>
      </c>
      <c r="J110">
        <v>1</v>
      </c>
      <c r="K110">
        <v>64</v>
      </c>
      <c r="L110" t="s">
        <v>30</v>
      </c>
      <c r="M110">
        <v>1</v>
      </c>
      <c r="N110">
        <v>0</v>
      </c>
      <c r="O110">
        <v>1</v>
      </c>
      <c r="P110">
        <v>0</v>
      </c>
      <c r="Q110">
        <v>4</v>
      </c>
      <c r="R110">
        <v>4096</v>
      </c>
      <c r="S110">
        <v>16</v>
      </c>
      <c r="T110">
        <v>1</v>
      </c>
      <c r="U110">
        <v>32</v>
      </c>
      <c r="V110">
        <v>5.1510600000000002</v>
      </c>
      <c r="W110">
        <v>5.9113899999999999</v>
      </c>
      <c r="X110">
        <v>0.76033499999999998</v>
      </c>
      <c r="Y110">
        <v>1.5350699999999999</v>
      </c>
      <c r="Z110">
        <v>0.64981699999999998</v>
      </c>
      <c r="AA110">
        <v>2.1848900000000002</v>
      </c>
      <c r="AB110">
        <f>(Table1[[#This Row],[Avg Power (mW)]]^2)*Table1[[#This Row],[Runtime (ms)]]</f>
        <v>544.46605462022615</v>
      </c>
      <c r="AC110">
        <v>8.0962800000000001</v>
      </c>
      <c r="AD110">
        <f>Table1[[#This Row],[Cycle ]]*Table1[[#This Row],[cycle_time]]*10^-6</f>
        <v>8.3061499999999988</v>
      </c>
      <c r="AE110">
        <v>830615</v>
      </c>
      <c r="AF110">
        <v>75058.5</v>
      </c>
      <c r="AG110">
        <f>Table1[[#This Row],[Idle FU Cycles]]*Table1[[#This Row],[cycle_time]]*10^-6</f>
        <v>2.5443599999999997</v>
      </c>
      <c r="AH110">
        <v>254436</v>
      </c>
      <c r="AI110">
        <v>52485.5</v>
      </c>
      <c r="AJ110">
        <v>194</v>
      </c>
      <c r="AK110">
        <v>2</v>
      </c>
      <c r="AL110">
        <v>5</v>
      </c>
      <c r="AM110">
        <v>5</v>
      </c>
      <c r="AN110" t="s">
        <v>31</v>
      </c>
      <c r="AO110" t="s">
        <v>32</v>
      </c>
      <c r="AP110">
        <v>127544</v>
      </c>
    </row>
    <row r="111" spans="1:42" x14ac:dyDescent="0.25">
      <c r="A111">
        <v>136</v>
      </c>
      <c r="B111" t="s">
        <v>28</v>
      </c>
      <c r="C111">
        <v>1</v>
      </c>
      <c r="D111">
        <v>4</v>
      </c>
      <c r="E111">
        <v>64</v>
      </c>
      <c r="F111" t="str">
        <f>LEFT(Table1[[#This Row],[cache_size]], SEARCH("kB",Table1[[#This Row],[cache_size]],1)-1)</f>
        <v>16</v>
      </c>
      <c r="G111">
        <v>32</v>
      </c>
      <c r="H111" t="s">
        <v>33</v>
      </c>
      <c r="I111">
        <v>10</v>
      </c>
      <c r="J111">
        <v>1</v>
      </c>
      <c r="K111">
        <v>64</v>
      </c>
      <c r="L111" t="s">
        <v>30</v>
      </c>
      <c r="M111">
        <v>1</v>
      </c>
      <c r="N111">
        <v>0</v>
      </c>
      <c r="O111">
        <v>1</v>
      </c>
      <c r="P111">
        <v>0</v>
      </c>
      <c r="Q111">
        <v>4</v>
      </c>
      <c r="R111">
        <v>4096</v>
      </c>
      <c r="S111">
        <v>32</v>
      </c>
      <c r="T111">
        <v>1</v>
      </c>
      <c r="U111">
        <v>32</v>
      </c>
      <c r="V111">
        <v>5.1700499999999998</v>
      </c>
      <c r="W111">
        <v>5.9303900000000001</v>
      </c>
      <c r="X111">
        <v>0.76033499999999998</v>
      </c>
      <c r="Y111">
        <v>1.54074</v>
      </c>
      <c r="Z111">
        <v>0.64981699999999998</v>
      </c>
      <c r="AA111">
        <v>2.1905600000000001</v>
      </c>
      <c r="AB111">
        <f>(Table1[[#This Row],[Avg Power (mW)]]^2)*Table1[[#This Row],[Runtime (ms)]]</f>
        <v>545.77242557066199</v>
      </c>
      <c r="AC111">
        <v>8.1209500000000006</v>
      </c>
      <c r="AD111">
        <f>Table1[[#This Row],[Cycle ]]*Table1[[#This Row],[cycle_time]]*10^-6</f>
        <v>8.2755700000000001</v>
      </c>
      <c r="AE111">
        <v>827557</v>
      </c>
      <c r="AF111">
        <v>75058.5</v>
      </c>
      <c r="AG111">
        <f>Table1[[#This Row],[Idle FU Cycles]]*Table1[[#This Row],[cycle_time]]*10^-6</f>
        <v>2.5192699999999997</v>
      </c>
      <c r="AH111">
        <v>251927</v>
      </c>
      <c r="AI111">
        <v>52485.5</v>
      </c>
      <c r="AJ111">
        <v>194</v>
      </c>
      <c r="AK111">
        <v>2</v>
      </c>
      <c r="AL111">
        <v>5</v>
      </c>
      <c r="AM111">
        <v>5</v>
      </c>
      <c r="AN111" t="s">
        <v>31</v>
      </c>
      <c r="AO111" t="s">
        <v>32</v>
      </c>
      <c r="AP111">
        <v>127544</v>
      </c>
    </row>
    <row r="112" spans="1:42" x14ac:dyDescent="0.25">
      <c r="A112">
        <v>41</v>
      </c>
      <c r="B112" t="s">
        <v>28</v>
      </c>
      <c r="C112">
        <v>1</v>
      </c>
      <c r="D112">
        <v>4</v>
      </c>
      <c r="E112">
        <v>64</v>
      </c>
      <c r="F112" t="str">
        <f>LEFT(Table1[[#This Row],[cache_size]], SEARCH("kB",Table1[[#This Row],[cache_size]],1)-1)</f>
        <v>16</v>
      </c>
      <c r="G112">
        <v>32</v>
      </c>
      <c r="H112" t="s">
        <v>33</v>
      </c>
      <c r="I112">
        <v>10</v>
      </c>
      <c r="J112">
        <v>1</v>
      </c>
      <c r="K112">
        <v>64</v>
      </c>
      <c r="L112" t="s">
        <v>30</v>
      </c>
      <c r="M112">
        <v>1</v>
      </c>
      <c r="N112">
        <v>0</v>
      </c>
      <c r="O112">
        <v>1</v>
      </c>
      <c r="P112">
        <v>0</v>
      </c>
      <c r="Q112">
        <v>4</v>
      </c>
      <c r="R112">
        <v>4096</v>
      </c>
      <c r="S112">
        <v>16</v>
      </c>
      <c r="T112">
        <v>8</v>
      </c>
      <c r="U112">
        <v>32</v>
      </c>
      <c r="V112">
        <v>5.3975099999999996</v>
      </c>
      <c r="W112">
        <v>6.1625500000000004</v>
      </c>
      <c r="X112">
        <v>0.76504499999999998</v>
      </c>
      <c r="Y112">
        <v>1.6086400000000001</v>
      </c>
      <c r="Z112">
        <v>0.64981699999999998</v>
      </c>
      <c r="AA112">
        <v>2.2584599999999999</v>
      </c>
      <c r="AB112">
        <f>(Table1[[#This Row],[Avg Power (mW)]]^2)*Table1[[#This Row],[Runtime (ms)]]</f>
        <v>562.07882968425611</v>
      </c>
      <c r="AC112">
        <v>8.4210100000000008</v>
      </c>
      <c r="AD112">
        <f>Table1[[#This Row],[Cycle ]]*Table1[[#This Row],[cycle_time]]*10^-6</f>
        <v>7.9262699999999997</v>
      </c>
      <c r="AE112">
        <v>792627</v>
      </c>
      <c r="AF112">
        <v>75441.3</v>
      </c>
      <c r="AG112">
        <f>Table1[[#This Row],[Idle FU Cycles]]*Table1[[#This Row],[cycle_time]]*10^-6</f>
        <v>2.1746599999999998</v>
      </c>
      <c r="AH112">
        <v>217466</v>
      </c>
      <c r="AI112">
        <v>52485.5</v>
      </c>
      <c r="AJ112">
        <v>196</v>
      </c>
      <c r="AK112">
        <v>2</v>
      </c>
      <c r="AL112">
        <v>5</v>
      </c>
      <c r="AM112">
        <v>5</v>
      </c>
      <c r="AN112" t="s">
        <v>31</v>
      </c>
      <c r="AO112" t="s">
        <v>32</v>
      </c>
      <c r="AP112">
        <v>127927</v>
      </c>
    </row>
    <row r="113" spans="1:42" x14ac:dyDescent="0.25">
      <c r="A113">
        <v>137</v>
      </c>
      <c r="B113" t="s">
        <v>28</v>
      </c>
      <c r="C113">
        <v>1</v>
      </c>
      <c r="D113">
        <v>4</v>
      </c>
      <c r="E113">
        <v>64</v>
      </c>
      <c r="F113" t="str">
        <f>LEFT(Table1[[#This Row],[cache_size]], SEARCH("kB",Table1[[#This Row],[cache_size]],1)-1)</f>
        <v>16</v>
      </c>
      <c r="G113">
        <v>32</v>
      </c>
      <c r="H113" t="s">
        <v>33</v>
      </c>
      <c r="I113">
        <v>10</v>
      </c>
      <c r="J113">
        <v>1</v>
      </c>
      <c r="K113">
        <v>64</v>
      </c>
      <c r="L113" t="s">
        <v>30</v>
      </c>
      <c r="M113">
        <v>1</v>
      </c>
      <c r="N113">
        <v>0</v>
      </c>
      <c r="O113">
        <v>1</v>
      </c>
      <c r="P113">
        <v>0</v>
      </c>
      <c r="Q113">
        <v>4</v>
      </c>
      <c r="R113">
        <v>4096</v>
      </c>
      <c r="S113">
        <v>32</v>
      </c>
      <c r="T113">
        <v>8</v>
      </c>
      <c r="U113">
        <v>32</v>
      </c>
      <c r="V113">
        <v>5.4265100000000004</v>
      </c>
      <c r="W113">
        <v>6.19156</v>
      </c>
      <c r="X113">
        <v>0.76504499999999998</v>
      </c>
      <c r="Y113">
        <v>1.6173200000000001</v>
      </c>
      <c r="Z113">
        <v>0.64981699999999998</v>
      </c>
      <c r="AA113">
        <v>2.2671399999999999</v>
      </c>
      <c r="AB113">
        <f>(Table1[[#This Row],[Avg Power (mW)]]^2)*Table1[[#This Row],[Runtime (ms)]]</f>
        <v>564.07848836248058</v>
      </c>
      <c r="AC113">
        <v>8.4587000000000003</v>
      </c>
      <c r="AD113">
        <f>Table1[[#This Row],[Cycle ]]*Table1[[#This Row],[cycle_time]]*10^-6</f>
        <v>7.8837399999999995</v>
      </c>
      <c r="AE113">
        <v>788374</v>
      </c>
      <c r="AF113">
        <v>75441.3</v>
      </c>
      <c r="AG113">
        <f>Table1[[#This Row],[Idle FU Cycles]]*Table1[[#This Row],[cycle_time]]*10^-6</f>
        <v>2.13496</v>
      </c>
      <c r="AH113">
        <v>213496</v>
      </c>
      <c r="AI113">
        <v>52485.5</v>
      </c>
      <c r="AJ113">
        <v>196</v>
      </c>
      <c r="AK113">
        <v>2</v>
      </c>
      <c r="AL113">
        <v>5</v>
      </c>
      <c r="AM113">
        <v>5</v>
      </c>
      <c r="AN113" t="s">
        <v>31</v>
      </c>
      <c r="AO113" t="s">
        <v>32</v>
      </c>
      <c r="AP113">
        <v>127927</v>
      </c>
    </row>
    <row r="114" spans="1:42" x14ac:dyDescent="0.25">
      <c r="A114">
        <v>52</v>
      </c>
      <c r="B114" t="s">
        <v>28</v>
      </c>
      <c r="C114">
        <v>16</v>
      </c>
      <c r="D114">
        <v>4</v>
      </c>
      <c r="E114">
        <v>64</v>
      </c>
      <c r="F114" t="str">
        <f>LEFT(Table1[[#This Row],[cache_size]], SEARCH("kB",Table1[[#This Row],[cache_size]],1)-1)</f>
        <v>16</v>
      </c>
      <c r="G114">
        <v>32</v>
      </c>
      <c r="H114" t="s">
        <v>33</v>
      </c>
      <c r="I114">
        <v>5</v>
      </c>
      <c r="J114">
        <v>1</v>
      </c>
      <c r="K114">
        <v>64</v>
      </c>
      <c r="L114" t="s">
        <v>30</v>
      </c>
      <c r="M114">
        <v>1</v>
      </c>
      <c r="N114">
        <v>0</v>
      </c>
      <c r="O114">
        <v>1</v>
      </c>
      <c r="P114">
        <v>0</v>
      </c>
      <c r="Q114">
        <v>4</v>
      </c>
      <c r="R114">
        <v>4096</v>
      </c>
      <c r="S114">
        <v>16</v>
      </c>
      <c r="T114">
        <v>1</v>
      </c>
      <c r="U114">
        <v>16</v>
      </c>
      <c r="V114">
        <v>4.4775900000000002</v>
      </c>
      <c r="W114">
        <v>5.22689</v>
      </c>
      <c r="X114">
        <v>0.74930799999999997</v>
      </c>
      <c r="Y114">
        <v>5.1111000000000004</v>
      </c>
      <c r="Z114">
        <v>0.88251299999999999</v>
      </c>
      <c r="AA114">
        <v>5.9936100000000003</v>
      </c>
      <c r="AB114">
        <f>(Table1[[#This Row],[Avg Power (mW)]]^2)*Table1[[#This Row],[Runtime (ms)]]</f>
        <v>577.4877091285224</v>
      </c>
      <c r="AC114">
        <v>11.220499999999999</v>
      </c>
      <c r="AD114">
        <f>Table1[[#This Row],[Cycle ]]*Table1[[#This Row],[cycle_time]]*10^-6</f>
        <v>4.5868899999999995</v>
      </c>
      <c r="AE114">
        <v>917378</v>
      </c>
      <c r="AF114">
        <v>72478.600000000006</v>
      </c>
      <c r="AG114">
        <f>Table1[[#This Row],[Idle FU Cycles]]*Table1[[#This Row],[cycle_time]]*10^-6</f>
        <v>1.5415299999999998</v>
      </c>
      <c r="AH114">
        <v>308306</v>
      </c>
      <c r="AI114">
        <v>71547.199999999997</v>
      </c>
      <c r="AJ114">
        <v>194</v>
      </c>
      <c r="AK114">
        <v>2</v>
      </c>
      <c r="AL114">
        <v>5</v>
      </c>
      <c r="AM114">
        <v>5</v>
      </c>
      <c r="AN114" t="s">
        <v>31</v>
      </c>
      <c r="AO114" t="s">
        <v>32</v>
      </c>
      <c r="AP114">
        <v>144026</v>
      </c>
    </row>
    <row r="115" spans="1:42" x14ac:dyDescent="0.25">
      <c r="A115">
        <v>148</v>
      </c>
      <c r="B115" t="s">
        <v>28</v>
      </c>
      <c r="C115">
        <v>16</v>
      </c>
      <c r="D115">
        <v>4</v>
      </c>
      <c r="E115">
        <v>64</v>
      </c>
      <c r="F115" t="str">
        <f>LEFT(Table1[[#This Row],[cache_size]], SEARCH("kB",Table1[[#This Row],[cache_size]],1)-1)</f>
        <v>16</v>
      </c>
      <c r="G115">
        <v>32</v>
      </c>
      <c r="H115" t="s">
        <v>33</v>
      </c>
      <c r="I115">
        <v>5</v>
      </c>
      <c r="J115">
        <v>1</v>
      </c>
      <c r="K115">
        <v>64</v>
      </c>
      <c r="L115" t="s">
        <v>30</v>
      </c>
      <c r="M115">
        <v>1</v>
      </c>
      <c r="N115">
        <v>0</v>
      </c>
      <c r="O115">
        <v>1</v>
      </c>
      <c r="P115">
        <v>0</v>
      </c>
      <c r="Q115">
        <v>4</v>
      </c>
      <c r="R115">
        <v>4096</v>
      </c>
      <c r="S115">
        <v>32</v>
      </c>
      <c r="T115">
        <v>1</v>
      </c>
      <c r="U115">
        <v>16</v>
      </c>
      <c r="V115">
        <v>4.4890400000000001</v>
      </c>
      <c r="W115">
        <v>5.2383499999999996</v>
      </c>
      <c r="X115">
        <v>0.74930799999999997</v>
      </c>
      <c r="Y115">
        <v>5.1245099999999999</v>
      </c>
      <c r="Z115">
        <v>0.88251299999999999</v>
      </c>
      <c r="AA115">
        <v>6.0070300000000003</v>
      </c>
      <c r="AB115">
        <f>(Table1[[#This Row],[Avg Power (mW)]]^2)*Table1[[#This Row],[Runtime (ms)]]</f>
        <v>578.53547901956665</v>
      </c>
      <c r="AC115">
        <v>11.2454</v>
      </c>
      <c r="AD115">
        <f>Table1[[#This Row],[Cycle ]]*Table1[[#This Row],[cycle_time]]*10^-6</f>
        <v>4.5748850000000001</v>
      </c>
      <c r="AE115">
        <v>914977</v>
      </c>
      <c r="AF115">
        <v>72478.600000000006</v>
      </c>
      <c r="AG115">
        <f>Table1[[#This Row],[Idle FU Cycles]]*Table1[[#This Row],[cycle_time]]*10^-6</f>
        <v>1.5324599999999999</v>
      </c>
      <c r="AH115">
        <v>306492</v>
      </c>
      <c r="AI115">
        <v>71547.199999999997</v>
      </c>
      <c r="AJ115">
        <v>194</v>
      </c>
      <c r="AK115">
        <v>2</v>
      </c>
      <c r="AL115">
        <v>5</v>
      </c>
      <c r="AM115">
        <v>5</v>
      </c>
      <c r="AN115" t="s">
        <v>31</v>
      </c>
      <c r="AO115" t="s">
        <v>32</v>
      </c>
      <c r="AP115">
        <v>144026</v>
      </c>
    </row>
    <row r="116" spans="1:42" x14ac:dyDescent="0.25">
      <c r="A116">
        <v>53</v>
      </c>
      <c r="B116" t="s">
        <v>28</v>
      </c>
      <c r="C116">
        <v>16</v>
      </c>
      <c r="D116">
        <v>4</v>
      </c>
      <c r="E116">
        <v>64</v>
      </c>
      <c r="F116" t="str">
        <f>LEFT(Table1[[#This Row],[cache_size]], SEARCH("kB",Table1[[#This Row],[cache_size]],1)-1)</f>
        <v>16</v>
      </c>
      <c r="G116">
        <v>32</v>
      </c>
      <c r="H116" t="s">
        <v>33</v>
      </c>
      <c r="I116">
        <v>5</v>
      </c>
      <c r="J116">
        <v>1</v>
      </c>
      <c r="K116">
        <v>64</v>
      </c>
      <c r="L116" t="s">
        <v>30</v>
      </c>
      <c r="M116">
        <v>1</v>
      </c>
      <c r="N116">
        <v>0</v>
      </c>
      <c r="O116">
        <v>1</v>
      </c>
      <c r="P116">
        <v>0</v>
      </c>
      <c r="Q116">
        <v>4</v>
      </c>
      <c r="R116">
        <v>4096</v>
      </c>
      <c r="S116">
        <v>16</v>
      </c>
      <c r="T116">
        <v>8</v>
      </c>
      <c r="U116">
        <v>16</v>
      </c>
      <c r="V116">
        <v>4.5896100000000004</v>
      </c>
      <c r="W116">
        <v>5.3038600000000002</v>
      </c>
      <c r="X116">
        <v>0.71424900000000002</v>
      </c>
      <c r="Y116">
        <v>5.2399300000000002</v>
      </c>
      <c r="Z116">
        <v>0.88251299999999999</v>
      </c>
      <c r="AA116">
        <v>6.1224499999999997</v>
      </c>
      <c r="AB116">
        <f>(Table1[[#This Row],[Avg Power (mW)]]^2)*Table1[[#This Row],[Runtime (ms)]]</f>
        <v>584.14193841920428</v>
      </c>
      <c r="AC116">
        <v>11.426299999999999</v>
      </c>
      <c r="AD116">
        <f>Table1[[#This Row],[Cycle ]]*Table1[[#This Row],[cycle_time]]*10^-6</f>
        <v>4.4741149999999994</v>
      </c>
      <c r="AE116">
        <v>894823</v>
      </c>
      <c r="AF116">
        <v>68147.100000000006</v>
      </c>
      <c r="AG116">
        <f>Table1[[#This Row],[Idle FU Cycles]]*Table1[[#This Row],[cycle_time]]*10^-6</f>
        <v>1.431265</v>
      </c>
      <c r="AH116">
        <v>286253</v>
      </c>
      <c r="AI116">
        <v>71547.199999999997</v>
      </c>
      <c r="AJ116">
        <v>197</v>
      </c>
      <c r="AK116">
        <v>2</v>
      </c>
      <c r="AL116">
        <v>5</v>
      </c>
      <c r="AM116">
        <v>4</v>
      </c>
      <c r="AN116" t="s">
        <v>31</v>
      </c>
      <c r="AO116" t="s">
        <v>32</v>
      </c>
      <c r="AP116">
        <v>139694</v>
      </c>
    </row>
    <row r="117" spans="1:42" x14ac:dyDescent="0.25">
      <c r="A117">
        <v>149</v>
      </c>
      <c r="B117" t="s">
        <v>28</v>
      </c>
      <c r="C117">
        <v>16</v>
      </c>
      <c r="D117">
        <v>4</v>
      </c>
      <c r="E117">
        <v>64</v>
      </c>
      <c r="F117" t="str">
        <f>LEFT(Table1[[#This Row],[cache_size]], SEARCH("kB",Table1[[#This Row],[cache_size]],1)-1)</f>
        <v>16</v>
      </c>
      <c r="G117">
        <v>32</v>
      </c>
      <c r="H117" t="s">
        <v>33</v>
      </c>
      <c r="I117">
        <v>5</v>
      </c>
      <c r="J117">
        <v>1</v>
      </c>
      <c r="K117">
        <v>64</v>
      </c>
      <c r="L117" t="s">
        <v>30</v>
      </c>
      <c r="M117">
        <v>1</v>
      </c>
      <c r="N117">
        <v>0</v>
      </c>
      <c r="O117">
        <v>1</v>
      </c>
      <c r="P117">
        <v>0</v>
      </c>
      <c r="Q117">
        <v>4</v>
      </c>
      <c r="R117">
        <v>4096</v>
      </c>
      <c r="S117">
        <v>32</v>
      </c>
      <c r="T117">
        <v>8</v>
      </c>
      <c r="U117">
        <v>16</v>
      </c>
      <c r="V117">
        <v>4.6010499999999999</v>
      </c>
      <c r="W117">
        <v>5.3550899999999997</v>
      </c>
      <c r="X117">
        <v>0.75404099999999996</v>
      </c>
      <c r="Y117">
        <v>5.2533399999999997</v>
      </c>
      <c r="Z117">
        <v>0.88251299999999999</v>
      </c>
      <c r="AA117">
        <v>6.1358499999999996</v>
      </c>
      <c r="AB117">
        <f>(Table1[[#This Row],[Avg Power (mW)]]^2)*Table1[[#This Row],[Runtime (ms)]]</f>
        <v>589.25840144618701</v>
      </c>
      <c r="AC117">
        <v>11.4909</v>
      </c>
      <c r="AD117">
        <f>Table1[[#This Row],[Cycle ]]*Table1[[#This Row],[cycle_time]]*10^-6</f>
        <v>4.4626999999999999</v>
      </c>
      <c r="AE117">
        <v>892540</v>
      </c>
      <c r="AF117">
        <v>72861.399999999994</v>
      </c>
      <c r="AG117">
        <f>Table1[[#This Row],[Idle FU Cycles]]*Table1[[#This Row],[cycle_time]]*10^-6</f>
        <v>1.4224949999999998</v>
      </c>
      <c r="AH117">
        <v>284499</v>
      </c>
      <c r="AI117">
        <v>71547.199999999997</v>
      </c>
      <c r="AJ117">
        <v>196</v>
      </c>
      <c r="AK117">
        <v>2</v>
      </c>
      <c r="AL117">
        <v>5</v>
      </c>
      <c r="AM117">
        <v>5</v>
      </c>
      <c r="AN117" t="s">
        <v>31</v>
      </c>
      <c r="AO117" t="s">
        <v>32</v>
      </c>
      <c r="AP117">
        <v>144409</v>
      </c>
    </row>
    <row r="118" spans="1:42" x14ac:dyDescent="0.25">
      <c r="A118">
        <v>64</v>
      </c>
      <c r="B118" t="s">
        <v>28</v>
      </c>
      <c r="C118">
        <v>16</v>
      </c>
      <c r="D118">
        <v>4</v>
      </c>
      <c r="E118">
        <v>64</v>
      </c>
      <c r="F118" t="str">
        <f>LEFT(Table1[[#This Row],[cache_size]], SEARCH("kB",Table1[[#This Row],[cache_size]],1)-1)</f>
        <v>16</v>
      </c>
      <c r="G118">
        <v>32</v>
      </c>
      <c r="H118" t="s">
        <v>33</v>
      </c>
      <c r="I118">
        <v>10</v>
      </c>
      <c r="J118">
        <v>1</v>
      </c>
      <c r="K118">
        <v>64</v>
      </c>
      <c r="L118" t="s">
        <v>30</v>
      </c>
      <c r="M118">
        <v>1</v>
      </c>
      <c r="N118">
        <v>0</v>
      </c>
      <c r="O118">
        <v>1</v>
      </c>
      <c r="P118">
        <v>0</v>
      </c>
      <c r="Q118">
        <v>4</v>
      </c>
      <c r="R118">
        <v>4096</v>
      </c>
      <c r="S118">
        <v>16</v>
      </c>
      <c r="T118">
        <v>1</v>
      </c>
      <c r="U118">
        <v>16</v>
      </c>
      <c r="V118">
        <v>4.6984199999999996</v>
      </c>
      <c r="W118">
        <v>5.4587500000000002</v>
      </c>
      <c r="X118">
        <v>0.76033499999999998</v>
      </c>
      <c r="Y118">
        <v>2.5630600000000001</v>
      </c>
      <c r="Z118">
        <v>0.88251299999999999</v>
      </c>
      <c r="AA118">
        <v>3.4455800000000001</v>
      </c>
      <c r="AB118">
        <f>(Table1[[#This Row],[Avg Power (mW)]]^2)*Table1[[#This Row],[Runtime (ms)]]</f>
        <v>725.23031579398582</v>
      </c>
      <c r="AC118">
        <v>8.9043299999999999</v>
      </c>
      <c r="AD118">
        <f>Table1[[#This Row],[Cycle ]]*Table1[[#This Row],[cycle_time]]*10^-6</f>
        <v>9.1468899999999991</v>
      </c>
      <c r="AE118">
        <v>914689</v>
      </c>
      <c r="AF118">
        <v>75058.5</v>
      </c>
      <c r="AG118">
        <f>Table1[[#This Row],[Idle FU Cycles]]*Table1[[#This Row],[cycle_time]]*10^-6</f>
        <v>3.05627</v>
      </c>
      <c r="AH118">
        <v>305627</v>
      </c>
      <c r="AI118">
        <v>71547.199999999997</v>
      </c>
      <c r="AJ118">
        <v>194</v>
      </c>
      <c r="AK118">
        <v>2</v>
      </c>
      <c r="AL118">
        <v>5</v>
      </c>
      <c r="AM118">
        <v>5</v>
      </c>
      <c r="AN118" t="s">
        <v>31</v>
      </c>
      <c r="AO118" t="s">
        <v>32</v>
      </c>
      <c r="AP118">
        <v>146606</v>
      </c>
    </row>
    <row r="119" spans="1:42" x14ac:dyDescent="0.25">
      <c r="A119">
        <v>160</v>
      </c>
      <c r="B119" t="s">
        <v>28</v>
      </c>
      <c r="C119">
        <v>16</v>
      </c>
      <c r="D119">
        <v>4</v>
      </c>
      <c r="E119">
        <v>64</v>
      </c>
      <c r="F119" t="str">
        <f>LEFT(Table1[[#This Row],[cache_size]], SEARCH("kB",Table1[[#This Row],[cache_size]],1)-1)</f>
        <v>16</v>
      </c>
      <c r="G119">
        <v>32</v>
      </c>
      <c r="H119" t="s">
        <v>33</v>
      </c>
      <c r="I119">
        <v>10</v>
      </c>
      <c r="J119">
        <v>1</v>
      </c>
      <c r="K119">
        <v>64</v>
      </c>
      <c r="L119" t="s">
        <v>30</v>
      </c>
      <c r="M119">
        <v>1</v>
      </c>
      <c r="N119">
        <v>0</v>
      </c>
      <c r="O119">
        <v>1</v>
      </c>
      <c r="P119">
        <v>0</v>
      </c>
      <c r="Q119">
        <v>4</v>
      </c>
      <c r="R119">
        <v>4096</v>
      </c>
      <c r="S119">
        <v>32</v>
      </c>
      <c r="T119">
        <v>1</v>
      </c>
      <c r="U119">
        <v>16</v>
      </c>
      <c r="V119">
        <v>4.7106700000000004</v>
      </c>
      <c r="W119">
        <v>5.4710000000000001</v>
      </c>
      <c r="X119">
        <v>0.76033499999999998</v>
      </c>
      <c r="Y119">
        <v>2.5698300000000001</v>
      </c>
      <c r="Z119">
        <v>0.88251299999999999</v>
      </c>
      <c r="AA119">
        <v>3.45234</v>
      </c>
      <c r="AB119">
        <f>(Table1[[#This Row],[Avg Power (mW)]]^2)*Table1[[#This Row],[Runtime (ms)]]</f>
        <v>726.41363572192267</v>
      </c>
      <c r="AC119">
        <v>8.9233399999999996</v>
      </c>
      <c r="AD119">
        <f>Table1[[#This Row],[Cycle ]]*Table1[[#This Row],[cycle_time]]*10^-6</f>
        <v>9.122819999999999</v>
      </c>
      <c r="AE119">
        <v>912282</v>
      </c>
      <c r="AF119">
        <v>75058.5</v>
      </c>
      <c r="AG119">
        <f>Table1[[#This Row],[Idle FU Cycles]]*Table1[[#This Row],[cycle_time]]*10^-6</f>
        <v>3.0379499999999999</v>
      </c>
      <c r="AH119">
        <v>303795</v>
      </c>
      <c r="AI119">
        <v>71547.199999999997</v>
      </c>
      <c r="AJ119">
        <v>194</v>
      </c>
      <c r="AK119">
        <v>2</v>
      </c>
      <c r="AL119">
        <v>5</v>
      </c>
      <c r="AM119">
        <v>5</v>
      </c>
      <c r="AN119" t="s">
        <v>31</v>
      </c>
      <c r="AO119" t="s">
        <v>32</v>
      </c>
      <c r="AP119">
        <v>146606</v>
      </c>
    </row>
    <row r="120" spans="1:42" x14ac:dyDescent="0.25">
      <c r="A120">
        <v>65</v>
      </c>
      <c r="B120" t="s">
        <v>28</v>
      </c>
      <c r="C120">
        <v>16</v>
      </c>
      <c r="D120">
        <v>4</v>
      </c>
      <c r="E120">
        <v>64</v>
      </c>
      <c r="F120" t="str">
        <f>LEFT(Table1[[#This Row],[cache_size]], SEARCH("kB",Table1[[#This Row],[cache_size]],1)-1)</f>
        <v>16</v>
      </c>
      <c r="G120">
        <v>32</v>
      </c>
      <c r="H120" t="s">
        <v>33</v>
      </c>
      <c r="I120">
        <v>10</v>
      </c>
      <c r="J120">
        <v>1</v>
      </c>
      <c r="K120">
        <v>64</v>
      </c>
      <c r="L120" t="s">
        <v>30</v>
      </c>
      <c r="M120">
        <v>1</v>
      </c>
      <c r="N120">
        <v>0</v>
      </c>
      <c r="O120">
        <v>1</v>
      </c>
      <c r="P120">
        <v>0</v>
      </c>
      <c r="Q120">
        <v>4</v>
      </c>
      <c r="R120">
        <v>4096</v>
      </c>
      <c r="S120">
        <v>16</v>
      </c>
      <c r="T120">
        <v>8</v>
      </c>
      <c r="U120">
        <v>16</v>
      </c>
      <c r="V120">
        <v>4.8143900000000004</v>
      </c>
      <c r="W120">
        <v>5.5370200000000001</v>
      </c>
      <c r="X120">
        <v>0.722634</v>
      </c>
      <c r="Y120">
        <v>2.6266600000000002</v>
      </c>
      <c r="Z120">
        <v>0.88251299999999999</v>
      </c>
      <c r="AA120">
        <v>3.5091700000000001</v>
      </c>
      <c r="AB120">
        <f>(Table1[[#This Row],[Avg Power (mW)]]^2)*Table1[[#This Row],[Runtime (ms)]]</f>
        <v>730.40045004546482</v>
      </c>
      <c r="AC120">
        <v>9.0462000000000007</v>
      </c>
      <c r="AD120">
        <f>Table1[[#This Row],[Cycle ]]*Table1[[#This Row],[cycle_time]]*10^-6</f>
        <v>8.925419999999999</v>
      </c>
      <c r="AE120">
        <v>892542</v>
      </c>
      <c r="AF120">
        <v>70211</v>
      </c>
      <c r="AG120">
        <f>Table1[[#This Row],[Idle FU Cycles]]*Table1[[#This Row],[cycle_time]]*10^-6</f>
        <v>2.8398499999999998</v>
      </c>
      <c r="AH120">
        <v>283985</v>
      </c>
      <c r="AI120">
        <v>71547.199999999997</v>
      </c>
      <c r="AJ120">
        <v>197</v>
      </c>
      <c r="AK120">
        <v>2</v>
      </c>
      <c r="AL120">
        <v>5</v>
      </c>
      <c r="AM120">
        <v>4</v>
      </c>
      <c r="AN120" t="s">
        <v>31</v>
      </c>
      <c r="AO120" t="s">
        <v>32</v>
      </c>
      <c r="AP120">
        <v>141758</v>
      </c>
    </row>
    <row r="121" spans="1:42" x14ac:dyDescent="0.25">
      <c r="A121">
        <v>161</v>
      </c>
      <c r="B121" t="s">
        <v>28</v>
      </c>
      <c r="C121">
        <v>16</v>
      </c>
      <c r="D121">
        <v>4</v>
      </c>
      <c r="E121">
        <v>64</v>
      </c>
      <c r="F121" t="str">
        <f>LEFT(Table1[[#This Row],[cache_size]], SEARCH("kB",Table1[[#This Row],[cache_size]],1)-1)</f>
        <v>16</v>
      </c>
      <c r="G121">
        <v>32</v>
      </c>
      <c r="H121" t="s">
        <v>33</v>
      </c>
      <c r="I121">
        <v>10</v>
      </c>
      <c r="J121">
        <v>1</v>
      </c>
      <c r="K121">
        <v>64</v>
      </c>
      <c r="L121" t="s">
        <v>30</v>
      </c>
      <c r="M121">
        <v>1</v>
      </c>
      <c r="N121">
        <v>0</v>
      </c>
      <c r="O121">
        <v>1</v>
      </c>
      <c r="P121">
        <v>0</v>
      </c>
      <c r="Q121">
        <v>4</v>
      </c>
      <c r="R121">
        <v>4096</v>
      </c>
      <c r="S121">
        <v>32</v>
      </c>
      <c r="T121">
        <v>8</v>
      </c>
      <c r="U121">
        <v>16</v>
      </c>
      <c r="V121">
        <v>4.8273700000000002</v>
      </c>
      <c r="W121">
        <v>5.54765</v>
      </c>
      <c r="X121">
        <v>0.720279</v>
      </c>
      <c r="Y121">
        <v>2.6338200000000001</v>
      </c>
      <c r="Z121">
        <v>0.88251299999999999</v>
      </c>
      <c r="AA121">
        <v>3.51633</v>
      </c>
      <c r="AB121">
        <f>(Table1[[#This Row],[Avg Power (mW)]]^2)*Table1[[#This Row],[Runtime (ms)]]</f>
        <v>731.28214982768543</v>
      </c>
      <c r="AC121">
        <v>9.0639800000000008</v>
      </c>
      <c r="AD121">
        <f>Table1[[#This Row],[Cycle ]]*Table1[[#This Row],[cycle_time]]*10^-6</f>
        <v>8.9011700000000005</v>
      </c>
      <c r="AE121">
        <v>890117</v>
      </c>
      <c r="AF121">
        <v>70019.600000000006</v>
      </c>
      <c r="AG121">
        <f>Table1[[#This Row],[Idle FU Cycles]]*Table1[[#This Row],[cycle_time]]*10^-6</f>
        <v>2.8212799999999998</v>
      </c>
      <c r="AH121">
        <v>282128</v>
      </c>
      <c r="AI121">
        <v>71547.199999999997</v>
      </c>
      <c r="AJ121">
        <v>196</v>
      </c>
      <c r="AK121">
        <v>2</v>
      </c>
      <c r="AL121">
        <v>5</v>
      </c>
      <c r="AM121">
        <v>4</v>
      </c>
      <c r="AN121" t="s">
        <v>31</v>
      </c>
      <c r="AO121" t="s">
        <v>32</v>
      </c>
      <c r="AP121">
        <v>141567</v>
      </c>
    </row>
    <row r="122" spans="1:42" x14ac:dyDescent="0.25">
      <c r="A122">
        <v>76</v>
      </c>
      <c r="B122" t="s">
        <v>28</v>
      </c>
      <c r="C122">
        <v>16</v>
      </c>
      <c r="D122">
        <v>4</v>
      </c>
      <c r="E122">
        <v>64</v>
      </c>
      <c r="F122" t="str">
        <f>LEFT(Table1[[#This Row],[cache_size]], SEARCH("kB",Table1[[#This Row],[cache_size]],1)-1)</f>
        <v>16</v>
      </c>
      <c r="G122">
        <v>32</v>
      </c>
      <c r="H122" t="s">
        <v>33</v>
      </c>
      <c r="I122">
        <v>5</v>
      </c>
      <c r="J122">
        <v>1</v>
      </c>
      <c r="K122">
        <v>64</v>
      </c>
      <c r="L122" t="s">
        <v>30</v>
      </c>
      <c r="M122">
        <v>1</v>
      </c>
      <c r="N122">
        <v>0</v>
      </c>
      <c r="O122">
        <v>1</v>
      </c>
      <c r="P122">
        <v>0</v>
      </c>
      <c r="Q122">
        <v>4</v>
      </c>
      <c r="R122">
        <v>4096</v>
      </c>
      <c r="S122">
        <v>16</v>
      </c>
      <c r="T122">
        <v>1</v>
      </c>
      <c r="U122">
        <v>32</v>
      </c>
      <c r="V122">
        <v>5.3193200000000003</v>
      </c>
      <c r="W122">
        <v>6.0686299999999997</v>
      </c>
      <c r="X122">
        <v>0.74930799999999997</v>
      </c>
      <c r="Y122">
        <v>6.0743999999999998</v>
      </c>
      <c r="Z122">
        <v>0.88251299999999999</v>
      </c>
      <c r="AA122">
        <v>6.9569099999999997</v>
      </c>
      <c r="AB122">
        <f>(Table1[[#This Row],[Avg Power (mW)]]^2)*Table1[[#This Row],[Runtime (ms)]]</f>
        <v>654.81431318512114</v>
      </c>
      <c r="AC122">
        <v>13.025499999999999</v>
      </c>
      <c r="AD122">
        <f>Table1[[#This Row],[Cycle ]]*Table1[[#This Row],[cycle_time]]*10^-6</f>
        <v>3.8594849999999998</v>
      </c>
      <c r="AE122">
        <v>771897</v>
      </c>
      <c r="AF122">
        <v>72478.600000000006</v>
      </c>
      <c r="AG122">
        <f>Table1[[#This Row],[Idle FU Cycles]]*Table1[[#This Row],[cycle_time]]*10^-6</f>
        <v>0.97490499999999991</v>
      </c>
      <c r="AH122">
        <v>194981</v>
      </c>
      <c r="AI122">
        <v>71547.199999999997</v>
      </c>
      <c r="AJ122">
        <v>194</v>
      </c>
      <c r="AK122">
        <v>2</v>
      </c>
      <c r="AL122">
        <v>5</v>
      </c>
      <c r="AM122">
        <v>5</v>
      </c>
      <c r="AN122" t="s">
        <v>31</v>
      </c>
      <c r="AO122" t="s">
        <v>32</v>
      </c>
      <c r="AP122">
        <v>144026</v>
      </c>
    </row>
    <row r="123" spans="1:42" x14ac:dyDescent="0.25">
      <c r="A123">
        <v>172</v>
      </c>
      <c r="B123" t="s">
        <v>28</v>
      </c>
      <c r="C123">
        <v>16</v>
      </c>
      <c r="D123">
        <v>4</v>
      </c>
      <c r="E123">
        <v>64</v>
      </c>
      <c r="F123" t="str">
        <f>LEFT(Table1[[#This Row],[cache_size]], SEARCH("kB",Table1[[#This Row],[cache_size]],1)-1)</f>
        <v>16</v>
      </c>
      <c r="G123">
        <v>32</v>
      </c>
      <c r="H123" t="s">
        <v>33</v>
      </c>
      <c r="I123">
        <v>5</v>
      </c>
      <c r="J123">
        <v>1</v>
      </c>
      <c r="K123">
        <v>64</v>
      </c>
      <c r="L123" t="s">
        <v>30</v>
      </c>
      <c r="M123">
        <v>1</v>
      </c>
      <c r="N123">
        <v>0</v>
      </c>
      <c r="O123">
        <v>1</v>
      </c>
      <c r="P123">
        <v>0</v>
      </c>
      <c r="Q123">
        <v>4</v>
      </c>
      <c r="R123">
        <v>4096</v>
      </c>
      <c r="S123">
        <v>32</v>
      </c>
      <c r="T123">
        <v>1</v>
      </c>
      <c r="U123">
        <v>32</v>
      </c>
      <c r="V123">
        <v>5.3359899999999998</v>
      </c>
      <c r="W123">
        <v>6.0853000000000002</v>
      </c>
      <c r="X123">
        <v>0.74930799999999997</v>
      </c>
      <c r="Y123">
        <v>6.0938299999999996</v>
      </c>
      <c r="Z123">
        <v>0.88251299999999999</v>
      </c>
      <c r="AA123">
        <v>6.9763400000000004</v>
      </c>
      <c r="AB123">
        <f>(Table1[[#This Row],[Avg Power (mW)]]^2)*Table1[[#This Row],[Runtime (ms)]]</f>
        <v>656.34966184334075</v>
      </c>
      <c r="AC123">
        <v>13.0616</v>
      </c>
      <c r="AD123">
        <f>Table1[[#This Row],[Cycle ]]*Table1[[#This Row],[cycle_time]]*10^-6</f>
        <v>3.8471799999999998</v>
      </c>
      <c r="AE123">
        <v>769436</v>
      </c>
      <c r="AF123">
        <v>72478.600000000006</v>
      </c>
      <c r="AG123">
        <f>Table1[[#This Row],[Idle FU Cycles]]*Table1[[#This Row],[cycle_time]]*10^-6</f>
        <v>0.965445</v>
      </c>
      <c r="AH123">
        <v>193089</v>
      </c>
      <c r="AI123">
        <v>71547.199999999997</v>
      </c>
      <c r="AJ123">
        <v>194</v>
      </c>
      <c r="AK123">
        <v>2</v>
      </c>
      <c r="AL123">
        <v>5</v>
      </c>
      <c r="AM123">
        <v>5</v>
      </c>
      <c r="AN123" t="s">
        <v>31</v>
      </c>
      <c r="AO123" t="s">
        <v>32</v>
      </c>
      <c r="AP123">
        <v>144026</v>
      </c>
    </row>
    <row r="124" spans="1:42" x14ac:dyDescent="0.25">
      <c r="A124">
        <v>77</v>
      </c>
      <c r="B124" t="s">
        <v>28</v>
      </c>
      <c r="C124">
        <v>16</v>
      </c>
      <c r="D124">
        <v>4</v>
      </c>
      <c r="E124">
        <v>64</v>
      </c>
      <c r="F124" t="str">
        <f>LEFT(Table1[[#This Row],[cache_size]], SEARCH("kB",Table1[[#This Row],[cache_size]],1)-1)</f>
        <v>16</v>
      </c>
      <c r="G124">
        <v>32</v>
      </c>
      <c r="H124" t="s">
        <v>33</v>
      </c>
      <c r="I124">
        <v>5</v>
      </c>
      <c r="J124">
        <v>1</v>
      </c>
      <c r="K124">
        <v>64</v>
      </c>
      <c r="L124" t="s">
        <v>30</v>
      </c>
      <c r="M124">
        <v>1</v>
      </c>
      <c r="N124">
        <v>0</v>
      </c>
      <c r="O124">
        <v>1</v>
      </c>
      <c r="P124">
        <v>0</v>
      </c>
      <c r="Q124">
        <v>4</v>
      </c>
      <c r="R124">
        <v>4096</v>
      </c>
      <c r="S124">
        <v>16</v>
      </c>
      <c r="T124">
        <v>8</v>
      </c>
      <c r="U124">
        <v>32</v>
      </c>
      <c r="V124">
        <v>5.4821400000000002</v>
      </c>
      <c r="W124">
        <v>6.1940299999999997</v>
      </c>
      <c r="X124">
        <v>0.71188200000000001</v>
      </c>
      <c r="Y124">
        <v>6.2615299999999996</v>
      </c>
      <c r="Z124">
        <v>0.88251299999999999</v>
      </c>
      <c r="AA124">
        <v>7.14405</v>
      </c>
      <c r="AB124">
        <f>(Table1[[#This Row],[Avg Power (mW)]]^2)*Table1[[#This Row],[Runtime (ms)]]</f>
        <v>666.10089575546544</v>
      </c>
      <c r="AC124">
        <v>13.338100000000001</v>
      </c>
      <c r="AD124">
        <f>Table1[[#This Row],[Cycle ]]*Table1[[#This Row],[cycle_time]]*10^-6</f>
        <v>3.7441399999999998</v>
      </c>
      <c r="AE124">
        <v>748828</v>
      </c>
      <c r="AF124">
        <v>67955.7</v>
      </c>
      <c r="AG124">
        <f>Table1[[#This Row],[Idle FU Cycles]]*Table1[[#This Row],[cycle_time]]*10^-6</f>
        <v>0.86194999999999999</v>
      </c>
      <c r="AH124">
        <v>172390</v>
      </c>
      <c r="AI124">
        <v>71547.199999999997</v>
      </c>
      <c r="AJ124">
        <v>196</v>
      </c>
      <c r="AK124">
        <v>2</v>
      </c>
      <c r="AL124">
        <v>5</v>
      </c>
      <c r="AM124">
        <v>4</v>
      </c>
      <c r="AN124" t="s">
        <v>31</v>
      </c>
      <c r="AO124" t="s">
        <v>32</v>
      </c>
      <c r="AP124">
        <v>139503</v>
      </c>
    </row>
    <row r="125" spans="1:42" x14ac:dyDescent="0.25">
      <c r="A125">
        <v>173</v>
      </c>
      <c r="B125" t="s">
        <v>28</v>
      </c>
      <c r="C125">
        <v>16</v>
      </c>
      <c r="D125">
        <v>4</v>
      </c>
      <c r="E125">
        <v>64</v>
      </c>
      <c r="F125" t="str">
        <f>LEFT(Table1[[#This Row],[cache_size]], SEARCH("kB",Table1[[#This Row],[cache_size]],1)-1)</f>
        <v>16</v>
      </c>
      <c r="G125">
        <v>32</v>
      </c>
      <c r="H125" t="s">
        <v>33</v>
      </c>
      <c r="I125">
        <v>5</v>
      </c>
      <c r="J125">
        <v>1</v>
      </c>
      <c r="K125">
        <v>64</v>
      </c>
      <c r="L125" t="s">
        <v>30</v>
      </c>
      <c r="M125">
        <v>1</v>
      </c>
      <c r="N125">
        <v>0</v>
      </c>
      <c r="O125">
        <v>1</v>
      </c>
      <c r="P125">
        <v>0</v>
      </c>
      <c r="Q125">
        <v>4</v>
      </c>
      <c r="R125">
        <v>4096</v>
      </c>
      <c r="S125">
        <v>32</v>
      </c>
      <c r="T125">
        <v>8</v>
      </c>
      <c r="U125">
        <v>32</v>
      </c>
      <c r="V125">
        <v>5.4923299999999999</v>
      </c>
      <c r="W125">
        <v>6.2463800000000003</v>
      </c>
      <c r="X125">
        <v>0.75404099999999996</v>
      </c>
      <c r="Y125">
        <v>6.2735599999999998</v>
      </c>
      <c r="Z125">
        <v>0.88251299999999999</v>
      </c>
      <c r="AA125">
        <v>7.1560699999999997</v>
      </c>
      <c r="AB125">
        <f>(Table1[[#This Row],[Avg Power (mW)]]^2)*Table1[[#This Row],[Runtime (ms)]]</f>
        <v>671.24981851371831</v>
      </c>
      <c r="AC125">
        <v>13.4024</v>
      </c>
      <c r="AD125">
        <f>Table1[[#This Row],[Cycle ]]*Table1[[#This Row],[cycle_time]]*10^-6</f>
        <v>3.7369649999999996</v>
      </c>
      <c r="AE125">
        <v>747393</v>
      </c>
      <c r="AF125">
        <v>72861.399999999994</v>
      </c>
      <c r="AG125">
        <f>Table1[[#This Row],[Idle FU Cycles]]*Table1[[#This Row],[cycle_time]]*10^-6</f>
        <v>0.85781499999999999</v>
      </c>
      <c r="AH125">
        <v>171563</v>
      </c>
      <c r="AI125">
        <v>71547.199999999997</v>
      </c>
      <c r="AJ125">
        <v>196</v>
      </c>
      <c r="AK125">
        <v>2</v>
      </c>
      <c r="AL125">
        <v>5</v>
      </c>
      <c r="AM125">
        <v>5</v>
      </c>
      <c r="AN125" t="s">
        <v>31</v>
      </c>
      <c r="AO125" t="s">
        <v>32</v>
      </c>
      <c r="AP125">
        <v>144409</v>
      </c>
    </row>
    <row r="126" spans="1:42" x14ac:dyDescent="0.25">
      <c r="A126">
        <v>88</v>
      </c>
      <c r="B126" t="s">
        <v>28</v>
      </c>
      <c r="C126">
        <v>16</v>
      </c>
      <c r="D126">
        <v>4</v>
      </c>
      <c r="E126">
        <v>64</v>
      </c>
      <c r="F126" t="str">
        <f>LEFT(Table1[[#This Row],[cache_size]], SEARCH("kB",Table1[[#This Row],[cache_size]],1)-1)</f>
        <v>16</v>
      </c>
      <c r="G126">
        <v>32</v>
      </c>
      <c r="H126" t="s">
        <v>33</v>
      </c>
      <c r="I126">
        <v>10</v>
      </c>
      <c r="J126">
        <v>1</v>
      </c>
      <c r="K126">
        <v>64</v>
      </c>
      <c r="L126" t="s">
        <v>30</v>
      </c>
      <c r="M126">
        <v>1</v>
      </c>
      <c r="N126">
        <v>0</v>
      </c>
      <c r="O126">
        <v>1</v>
      </c>
      <c r="P126">
        <v>0</v>
      </c>
      <c r="Q126">
        <v>4</v>
      </c>
      <c r="R126">
        <v>4096</v>
      </c>
      <c r="S126">
        <v>16</v>
      </c>
      <c r="T126">
        <v>1</v>
      </c>
      <c r="U126">
        <v>32</v>
      </c>
      <c r="V126">
        <v>5.5961100000000004</v>
      </c>
      <c r="W126">
        <v>6.3564499999999997</v>
      </c>
      <c r="X126">
        <v>0.76033499999999998</v>
      </c>
      <c r="Y126">
        <v>3.04793</v>
      </c>
      <c r="Z126">
        <v>0.88251299999999999</v>
      </c>
      <c r="AA126">
        <v>3.9304399999999999</v>
      </c>
      <c r="AB126">
        <f>(Table1[[#This Row],[Avg Power (mW)]]^2)*Table1[[#This Row],[Runtime (ms)]]</f>
        <v>813.94973104491396</v>
      </c>
      <c r="AC126">
        <v>10.286899999999999</v>
      </c>
      <c r="AD126">
        <f>Table1[[#This Row],[Cycle ]]*Table1[[#This Row],[cycle_time]]*10^-6</f>
        <v>7.6918099999999994</v>
      </c>
      <c r="AE126">
        <v>769181</v>
      </c>
      <c r="AF126">
        <v>75058.5</v>
      </c>
      <c r="AG126">
        <f>Table1[[#This Row],[Idle FU Cycles]]*Table1[[#This Row],[cycle_time]]*10^-6</f>
        <v>1.9235099999999998</v>
      </c>
      <c r="AH126">
        <v>192351</v>
      </c>
      <c r="AI126">
        <v>71547.199999999997</v>
      </c>
      <c r="AJ126">
        <v>194</v>
      </c>
      <c r="AK126">
        <v>2</v>
      </c>
      <c r="AL126">
        <v>5</v>
      </c>
      <c r="AM126">
        <v>5</v>
      </c>
      <c r="AN126" t="s">
        <v>31</v>
      </c>
      <c r="AO126" t="s">
        <v>32</v>
      </c>
      <c r="AP126">
        <v>146606</v>
      </c>
    </row>
    <row r="127" spans="1:42" x14ac:dyDescent="0.25">
      <c r="A127">
        <v>184</v>
      </c>
      <c r="B127" t="s">
        <v>28</v>
      </c>
      <c r="C127">
        <v>16</v>
      </c>
      <c r="D127">
        <v>4</v>
      </c>
      <c r="E127">
        <v>64</v>
      </c>
      <c r="F127" t="str">
        <f>LEFT(Table1[[#This Row],[cache_size]], SEARCH("kB",Table1[[#This Row],[cache_size]],1)-1)</f>
        <v>16</v>
      </c>
      <c r="G127">
        <v>32</v>
      </c>
      <c r="H127" t="s">
        <v>33</v>
      </c>
      <c r="I127">
        <v>10</v>
      </c>
      <c r="J127">
        <v>1</v>
      </c>
      <c r="K127">
        <v>64</v>
      </c>
      <c r="L127" t="s">
        <v>30</v>
      </c>
      <c r="M127">
        <v>1</v>
      </c>
      <c r="N127">
        <v>0</v>
      </c>
      <c r="O127">
        <v>1</v>
      </c>
      <c r="P127">
        <v>0</v>
      </c>
      <c r="Q127">
        <v>4</v>
      </c>
      <c r="R127">
        <v>4096</v>
      </c>
      <c r="S127">
        <v>32</v>
      </c>
      <c r="T127">
        <v>1</v>
      </c>
      <c r="U127">
        <v>32</v>
      </c>
      <c r="V127">
        <v>5.6123200000000004</v>
      </c>
      <c r="W127">
        <v>6.3726500000000001</v>
      </c>
      <c r="X127">
        <v>0.76033499999999998</v>
      </c>
      <c r="Y127">
        <v>3.0568399999999998</v>
      </c>
      <c r="Z127">
        <v>0.88251299999999999</v>
      </c>
      <c r="AA127">
        <v>3.9393500000000001</v>
      </c>
      <c r="AB127">
        <f>(Table1[[#This Row],[Avg Power (mW)]]^2)*Table1[[#This Row],[Runtime (ms)]]</f>
        <v>815.54256270015992</v>
      </c>
      <c r="AC127">
        <v>10.311999999999999</v>
      </c>
      <c r="AD127">
        <f>Table1[[#This Row],[Cycle ]]*Table1[[#This Row],[cycle_time]]*10^-6</f>
        <v>7.6693899999999999</v>
      </c>
      <c r="AE127">
        <v>766939</v>
      </c>
      <c r="AF127">
        <v>75058.5</v>
      </c>
      <c r="AG127">
        <f>Table1[[#This Row],[Idle FU Cycles]]*Table1[[#This Row],[cycle_time]]*10^-6</f>
        <v>1.9068399999999999</v>
      </c>
      <c r="AH127">
        <v>190684</v>
      </c>
      <c r="AI127">
        <v>71547.199999999997</v>
      </c>
      <c r="AJ127">
        <v>194</v>
      </c>
      <c r="AK127">
        <v>2</v>
      </c>
      <c r="AL127">
        <v>5</v>
      </c>
      <c r="AM127">
        <v>5</v>
      </c>
      <c r="AN127" t="s">
        <v>31</v>
      </c>
      <c r="AO127" t="s">
        <v>32</v>
      </c>
      <c r="AP127">
        <v>146606</v>
      </c>
    </row>
    <row r="128" spans="1:42" x14ac:dyDescent="0.25">
      <c r="A128">
        <v>89</v>
      </c>
      <c r="B128" t="s">
        <v>28</v>
      </c>
      <c r="C128">
        <v>16</v>
      </c>
      <c r="D128">
        <v>4</v>
      </c>
      <c r="E128">
        <v>64</v>
      </c>
      <c r="F128" t="str">
        <f>LEFT(Table1[[#This Row],[cache_size]], SEARCH("kB",Table1[[#This Row],[cache_size]],1)-1)</f>
        <v>16</v>
      </c>
      <c r="G128">
        <v>32</v>
      </c>
      <c r="H128" t="s">
        <v>33</v>
      </c>
      <c r="I128">
        <v>10</v>
      </c>
      <c r="J128">
        <v>1</v>
      </c>
      <c r="K128">
        <v>64</v>
      </c>
      <c r="L128" t="s">
        <v>30</v>
      </c>
      <c r="M128">
        <v>1</v>
      </c>
      <c r="N128">
        <v>0</v>
      </c>
      <c r="O128">
        <v>1</v>
      </c>
      <c r="P128">
        <v>0</v>
      </c>
      <c r="Q128">
        <v>4</v>
      </c>
      <c r="R128">
        <v>4096</v>
      </c>
      <c r="S128">
        <v>16</v>
      </c>
      <c r="T128">
        <v>8</v>
      </c>
      <c r="U128">
        <v>32</v>
      </c>
      <c r="V128">
        <v>5.7610099999999997</v>
      </c>
      <c r="W128">
        <v>6.4812900000000004</v>
      </c>
      <c r="X128">
        <v>0.720279</v>
      </c>
      <c r="Y128">
        <v>3.1381899999999998</v>
      </c>
      <c r="Z128">
        <v>0.88251299999999999</v>
      </c>
      <c r="AA128">
        <v>4.0206999999999997</v>
      </c>
      <c r="AB128">
        <f>(Table1[[#This Row],[Avg Power (mW)]]^2)*Table1[[#This Row],[Runtime (ms)]]</f>
        <v>823.9452392423201</v>
      </c>
      <c r="AC128">
        <v>10.502000000000001</v>
      </c>
      <c r="AD128">
        <f>Table1[[#This Row],[Cycle ]]*Table1[[#This Row],[cycle_time]]*10^-6</f>
        <v>7.47058</v>
      </c>
      <c r="AE128">
        <v>747058</v>
      </c>
      <c r="AF128">
        <v>70019.600000000006</v>
      </c>
      <c r="AG128">
        <f>Table1[[#This Row],[Idle FU Cycles]]*Table1[[#This Row],[cycle_time]]*10^-6</f>
        <v>1.7074499999999999</v>
      </c>
      <c r="AH128">
        <v>170745</v>
      </c>
      <c r="AI128">
        <v>71547.199999999997</v>
      </c>
      <c r="AJ128">
        <v>196</v>
      </c>
      <c r="AK128">
        <v>2</v>
      </c>
      <c r="AL128">
        <v>5</v>
      </c>
      <c r="AM128">
        <v>4</v>
      </c>
      <c r="AN128" t="s">
        <v>31</v>
      </c>
      <c r="AO128" t="s">
        <v>32</v>
      </c>
      <c r="AP128">
        <v>141567</v>
      </c>
    </row>
    <row r="129" spans="1:42" x14ac:dyDescent="0.25">
      <c r="A129">
        <v>185</v>
      </c>
      <c r="B129" t="s">
        <v>28</v>
      </c>
      <c r="C129">
        <v>16</v>
      </c>
      <c r="D129">
        <v>4</v>
      </c>
      <c r="E129">
        <v>64</v>
      </c>
      <c r="F129" t="str">
        <f>LEFT(Table1[[#This Row],[cache_size]], SEARCH("kB",Table1[[#This Row],[cache_size]],1)-1)</f>
        <v>16</v>
      </c>
      <c r="G129">
        <v>32</v>
      </c>
      <c r="H129" t="s">
        <v>33</v>
      </c>
      <c r="I129">
        <v>10</v>
      </c>
      <c r="J129">
        <v>1</v>
      </c>
      <c r="K129">
        <v>64</v>
      </c>
      <c r="L129" t="s">
        <v>30</v>
      </c>
      <c r="M129">
        <v>1</v>
      </c>
      <c r="N129">
        <v>0</v>
      </c>
      <c r="O129">
        <v>1</v>
      </c>
      <c r="P129">
        <v>0</v>
      </c>
      <c r="Q129">
        <v>4</v>
      </c>
      <c r="R129">
        <v>4096</v>
      </c>
      <c r="S129">
        <v>32</v>
      </c>
      <c r="T129">
        <v>8</v>
      </c>
      <c r="U129">
        <v>32</v>
      </c>
      <c r="V129">
        <v>5.77888</v>
      </c>
      <c r="W129">
        <v>6.4991599999999998</v>
      </c>
      <c r="X129">
        <v>0.720279</v>
      </c>
      <c r="Y129">
        <v>3.1480199999999998</v>
      </c>
      <c r="Z129">
        <v>0.88251299999999999</v>
      </c>
      <c r="AA129">
        <v>4.0305299999999997</v>
      </c>
      <c r="AB129">
        <f>(Table1[[#This Row],[Avg Power (mW)]]^2)*Table1[[#This Row],[Runtime (ms)]]</f>
        <v>825.71073146975243</v>
      </c>
      <c r="AC129">
        <v>10.5297</v>
      </c>
      <c r="AD129">
        <f>Table1[[#This Row],[Cycle ]]*Table1[[#This Row],[cycle_time]]*10^-6</f>
        <v>7.4472499999999995</v>
      </c>
      <c r="AE129">
        <v>744725</v>
      </c>
      <c r="AF129">
        <v>70019.600000000006</v>
      </c>
      <c r="AG129">
        <f>Table1[[#This Row],[Idle FU Cycles]]*Table1[[#This Row],[cycle_time]]*10^-6</f>
        <v>1.68964</v>
      </c>
      <c r="AH129">
        <v>168964</v>
      </c>
      <c r="AI129">
        <v>71547.199999999997</v>
      </c>
      <c r="AJ129">
        <v>196</v>
      </c>
      <c r="AK129">
        <v>2</v>
      </c>
      <c r="AL129">
        <v>5</v>
      </c>
      <c r="AM129">
        <v>4</v>
      </c>
      <c r="AN129" t="s">
        <v>31</v>
      </c>
      <c r="AO129" t="s">
        <v>32</v>
      </c>
      <c r="AP129">
        <v>141567</v>
      </c>
    </row>
    <row r="130" spans="1:42" x14ac:dyDescent="0.25">
      <c r="A130">
        <v>6</v>
      </c>
      <c r="B130" t="s">
        <v>28</v>
      </c>
      <c r="C130">
        <v>1</v>
      </c>
      <c r="D130">
        <v>16</v>
      </c>
      <c r="E130">
        <v>64</v>
      </c>
      <c r="F130" t="str">
        <f>LEFT(Table1[[#This Row],[cache_size]], SEARCH("kB",Table1[[#This Row],[cache_size]],1)-1)</f>
        <v>16</v>
      </c>
      <c r="G130">
        <v>32</v>
      </c>
      <c r="H130" t="s">
        <v>33</v>
      </c>
      <c r="I130">
        <v>5</v>
      </c>
      <c r="J130">
        <v>1</v>
      </c>
      <c r="K130">
        <v>64</v>
      </c>
      <c r="L130" t="s">
        <v>30</v>
      </c>
      <c r="M130">
        <v>1</v>
      </c>
      <c r="N130">
        <v>0</v>
      </c>
      <c r="O130">
        <v>1</v>
      </c>
      <c r="P130">
        <v>0</v>
      </c>
      <c r="Q130">
        <v>4</v>
      </c>
      <c r="R130">
        <v>4096</v>
      </c>
      <c r="S130">
        <v>16</v>
      </c>
      <c r="T130">
        <v>1</v>
      </c>
      <c r="U130">
        <v>16</v>
      </c>
      <c r="V130">
        <v>3.9311400000000001</v>
      </c>
      <c r="W130">
        <v>4.6828200000000004</v>
      </c>
      <c r="X130">
        <v>0.75167399999999995</v>
      </c>
      <c r="Y130">
        <v>2.4559600000000001</v>
      </c>
      <c r="Z130">
        <v>0.64981699999999998</v>
      </c>
      <c r="AA130">
        <v>3.1057800000000002</v>
      </c>
      <c r="AB130">
        <f>(Table1[[#This Row],[Avg Power (mW)]]^2)*Table1[[#This Row],[Runtime (ms)]]</f>
        <v>314.93859091663313</v>
      </c>
      <c r="AC130">
        <v>7.7885999999999997</v>
      </c>
      <c r="AD130">
        <f>Table1[[#This Row],[Cycle ]]*Table1[[#This Row],[cycle_time]]*10^-6</f>
        <v>5.1916699999999993</v>
      </c>
      <c r="AE130">
        <v>1038334</v>
      </c>
      <c r="AF130">
        <v>72670</v>
      </c>
      <c r="AG130">
        <f>Table1[[#This Row],[Idle FU Cycles]]*Table1[[#This Row],[cycle_time]]*10^-6</f>
        <v>2.1602199999999998</v>
      </c>
      <c r="AH130">
        <v>432044</v>
      </c>
      <c r="AI130">
        <v>52485.5</v>
      </c>
      <c r="AJ130">
        <v>195</v>
      </c>
      <c r="AK130">
        <v>2</v>
      </c>
      <c r="AL130">
        <v>5</v>
      </c>
      <c r="AM130">
        <v>5</v>
      </c>
      <c r="AN130" t="s">
        <v>31</v>
      </c>
      <c r="AO130" t="s">
        <v>32</v>
      </c>
      <c r="AP130">
        <v>125156</v>
      </c>
    </row>
    <row r="131" spans="1:42" x14ac:dyDescent="0.25">
      <c r="A131">
        <v>102</v>
      </c>
      <c r="B131" t="s">
        <v>28</v>
      </c>
      <c r="C131">
        <v>1</v>
      </c>
      <c r="D131">
        <v>16</v>
      </c>
      <c r="E131">
        <v>64</v>
      </c>
      <c r="F131" t="str">
        <f>LEFT(Table1[[#This Row],[cache_size]], SEARCH("kB",Table1[[#This Row],[cache_size]],1)-1)</f>
        <v>16</v>
      </c>
      <c r="G131">
        <v>32</v>
      </c>
      <c r="H131" t="s">
        <v>33</v>
      </c>
      <c r="I131">
        <v>5</v>
      </c>
      <c r="J131">
        <v>1</v>
      </c>
      <c r="K131">
        <v>64</v>
      </c>
      <c r="L131" t="s">
        <v>30</v>
      </c>
      <c r="M131">
        <v>1</v>
      </c>
      <c r="N131">
        <v>0</v>
      </c>
      <c r="O131">
        <v>1</v>
      </c>
      <c r="P131">
        <v>0</v>
      </c>
      <c r="Q131">
        <v>4</v>
      </c>
      <c r="R131">
        <v>4096</v>
      </c>
      <c r="S131">
        <v>32</v>
      </c>
      <c r="T131">
        <v>1</v>
      </c>
      <c r="U131">
        <v>16</v>
      </c>
      <c r="V131">
        <v>3.9478300000000002</v>
      </c>
      <c r="W131">
        <v>4.6994999999999996</v>
      </c>
      <c r="X131">
        <v>0.75167399999999995</v>
      </c>
      <c r="Y131">
        <v>2.4664299999999999</v>
      </c>
      <c r="Z131">
        <v>0.64981699999999998</v>
      </c>
      <c r="AA131">
        <v>3.11625</v>
      </c>
      <c r="AB131">
        <f>(Table1[[#This Row],[Avg Power (mW)]]^2)*Table1[[#This Row],[Runtime (ms)]]</f>
        <v>315.79144425260159</v>
      </c>
      <c r="AC131">
        <v>7.8157500000000004</v>
      </c>
      <c r="AD131">
        <f>Table1[[#This Row],[Cycle ]]*Table1[[#This Row],[cycle_time]]*10^-6</f>
        <v>5.1696249999999999</v>
      </c>
      <c r="AE131">
        <v>1033925</v>
      </c>
      <c r="AF131">
        <v>72670</v>
      </c>
      <c r="AG131">
        <f>Table1[[#This Row],[Idle FU Cycles]]*Table1[[#This Row],[cycle_time]]*10^-6</f>
        <v>2.141035</v>
      </c>
      <c r="AH131">
        <v>428207</v>
      </c>
      <c r="AI131">
        <v>52485.5</v>
      </c>
      <c r="AJ131">
        <v>195</v>
      </c>
      <c r="AK131">
        <v>2</v>
      </c>
      <c r="AL131">
        <v>5</v>
      </c>
      <c r="AM131">
        <v>5</v>
      </c>
      <c r="AN131" t="s">
        <v>31</v>
      </c>
      <c r="AO131" t="s">
        <v>32</v>
      </c>
      <c r="AP131">
        <v>125156</v>
      </c>
    </row>
    <row r="132" spans="1:42" x14ac:dyDescent="0.25">
      <c r="A132">
        <v>7</v>
      </c>
      <c r="B132" t="s">
        <v>28</v>
      </c>
      <c r="C132">
        <v>1</v>
      </c>
      <c r="D132">
        <v>16</v>
      </c>
      <c r="E132">
        <v>64</v>
      </c>
      <c r="F132" t="str">
        <f>LEFT(Table1[[#This Row],[cache_size]], SEARCH("kB",Table1[[#This Row],[cache_size]],1)-1)</f>
        <v>16</v>
      </c>
      <c r="G132">
        <v>32</v>
      </c>
      <c r="H132" t="s">
        <v>33</v>
      </c>
      <c r="I132">
        <v>5</v>
      </c>
      <c r="J132">
        <v>1</v>
      </c>
      <c r="K132">
        <v>64</v>
      </c>
      <c r="L132" t="s">
        <v>30</v>
      </c>
      <c r="M132">
        <v>1</v>
      </c>
      <c r="N132">
        <v>0</v>
      </c>
      <c r="O132">
        <v>1</v>
      </c>
      <c r="P132">
        <v>0</v>
      </c>
      <c r="Q132">
        <v>4</v>
      </c>
      <c r="R132">
        <v>4096</v>
      </c>
      <c r="S132">
        <v>16</v>
      </c>
      <c r="T132">
        <v>8</v>
      </c>
      <c r="U132">
        <v>16</v>
      </c>
      <c r="V132">
        <v>4.1896100000000001</v>
      </c>
      <c r="W132">
        <v>4.9460199999999999</v>
      </c>
      <c r="X132">
        <v>0.75640700000000005</v>
      </c>
      <c r="Y132">
        <v>2.6163500000000002</v>
      </c>
      <c r="Z132">
        <v>0.64981699999999998</v>
      </c>
      <c r="AA132">
        <v>3.2661699999999998</v>
      </c>
      <c r="AB132">
        <f>(Table1[[#This Row],[Avg Power (mW)]]^2)*Table1[[#This Row],[Runtime (ms)]]</f>
        <v>328.66194757688794</v>
      </c>
      <c r="AC132">
        <v>8.21218</v>
      </c>
      <c r="AD132">
        <f>Table1[[#This Row],[Cycle ]]*Table1[[#This Row],[cycle_time]]*10^-6</f>
        <v>4.873405</v>
      </c>
      <c r="AE132">
        <v>974681</v>
      </c>
      <c r="AF132">
        <v>73052.800000000003</v>
      </c>
      <c r="AG132">
        <f>Table1[[#This Row],[Idle FU Cycles]]*Table1[[#This Row],[cycle_time]]*10^-6</f>
        <v>1.8402499999999999</v>
      </c>
      <c r="AH132">
        <v>368050</v>
      </c>
      <c r="AI132">
        <v>52485.5</v>
      </c>
      <c r="AJ132">
        <v>197</v>
      </c>
      <c r="AK132">
        <v>2</v>
      </c>
      <c r="AL132">
        <v>5</v>
      </c>
      <c r="AM132">
        <v>5</v>
      </c>
      <c r="AN132" t="s">
        <v>31</v>
      </c>
      <c r="AO132" t="s">
        <v>32</v>
      </c>
      <c r="AP132">
        <v>125538</v>
      </c>
    </row>
    <row r="133" spans="1:42" x14ac:dyDescent="0.25">
      <c r="A133">
        <v>103</v>
      </c>
      <c r="B133" t="s">
        <v>28</v>
      </c>
      <c r="C133">
        <v>1</v>
      </c>
      <c r="D133">
        <v>16</v>
      </c>
      <c r="E133">
        <v>64</v>
      </c>
      <c r="F133" t="str">
        <f>LEFT(Table1[[#This Row],[cache_size]], SEARCH("kB",Table1[[#This Row],[cache_size]],1)-1)</f>
        <v>16</v>
      </c>
      <c r="G133">
        <v>32</v>
      </c>
      <c r="H133" t="s">
        <v>33</v>
      </c>
      <c r="I133">
        <v>5</v>
      </c>
      <c r="J133">
        <v>1</v>
      </c>
      <c r="K133">
        <v>64</v>
      </c>
      <c r="L133" t="s">
        <v>30</v>
      </c>
      <c r="M133">
        <v>1</v>
      </c>
      <c r="N133">
        <v>0</v>
      </c>
      <c r="O133">
        <v>1</v>
      </c>
      <c r="P133">
        <v>0</v>
      </c>
      <c r="Q133">
        <v>4</v>
      </c>
      <c r="R133">
        <v>4096</v>
      </c>
      <c r="S133">
        <v>32</v>
      </c>
      <c r="T133">
        <v>8</v>
      </c>
      <c r="U133">
        <v>16</v>
      </c>
      <c r="V133">
        <v>4.2008099999999997</v>
      </c>
      <c r="W133">
        <v>4.9572200000000004</v>
      </c>
      <c r="X133">
        <v>0.75640700000000005</v>
      </c>
      <c r="Y133">
        <v>2.6234999999999999</v>
      </c>
      <c r="Z133">
        <v>0.64981699999999998</v>
      </c>
      <c r="AA133">
        <v>3.2733099999999999</v>
      </c>
      <c r="AB133">
        <f>(Table1[[#This Row],[Avg Power (mW)]]^2)*Table1[[#This Row],[Runtime (ms)]]</f>
        <v>329.23309944430451</v>
      </c>
      <c r="AC133">
        <v>8.2305299999999999</v>
      </c>
      <c r="AD133">
        <f>Table1[[#This Row],[Cycle ]]*Table1[[#This Row],[cycle_time]]*10^-6</f>
        <v>4.8601299999999998</v>
      </c>
      <c r="AE133">
        <v>972026</v>
      </c>
      <c r="AF133">
        <v>73052.800000000003</v>
      </c>
      <c r="AG133">
        <f>Table1[[#This Row],[Idle FU Cycles]]*Table1[[#This Row],[cycle_time]]*10^-6</f>
        <v>1.8300449999999999</v>
      </c>
      <c r="AH133">
        <v>366009</v>
      </c>
      <c r="AI133">
        <v>52485.5</v>
      </c>
      <c r="AJ133">
        <v>197</v>
      </c>
      <c r="AK133">
        <v>2</v>
      </c>
      <c r="AL133">
        <v>5</v>
      </c>
      <c r="AM133">
        <v>5</v>
      </c>
      <c r="AN133" t="s">
        <v>31</v>
      </c>
      <c r="AO133" t="s">
        <v>32</v>
      </c>
      <c r="AP133">
        <v>125538</v>
      </c>
    </row>
    <row r="134" spans="1:42" x14ac:dyDescent="0.25">
      <c r="A134">
        <v>18</v>
      </c>
      <c r="B134" t="s">
        <v>28</v>
      </c>
      <c r="C134">
        <v>1</v>
      </c>
      <c r="D134">
        <v>16</v>
      </c>
      <c r="E134">
        <v>64</v>
      </c>
      <c r="F134" t="str">
        <f>LEFT(Table1[[#This Row],[cache_size]], SEARCH("kB",Table1[[#This Row],[cache_size]],1)-1)</f>
        <v>16</v>
      </c>
      <c r="G134">
        <v>32</v>
      </c>
      <c r="H134" t="s">
        <v>33</v>
      </c>
      <c r="I134">
        <v>10</v>
      </c>
      <c r="J134">
        <v>1</v>
      </c>
      <c r="K134">
        <v>64</v>
      </c>
      <c r="L134" t="s">
        <v>30</v>
      </c>
      <c r="M134">
        <v>1</v>
      </c>
      <c r="N134">
        <v>0</v>
      </c>
      <c r="O134">
        <v>1</v>
      </c>
      <c r="P134">
        <v>0</v>
      </c>
      <c r="Q134">
        <v>4</v>
      </c>
      <c r="R134">
        <v>4096</v>
      </c>
      <c r="S134">
        <v>16</v>
      </c>
      <c r="T134">
        <v>1</v>
      </c>
      <c r="U134">
        <v>16</v>
      </c>
      <c r="V134">
        <v>4.3815900000000001</v>
      </c>
      <c r="W134">
        <v>5.1419300000000003</v>
      </c>
      <c r="X134">
        <v>0.76033499999999998</v>
      </c>
      <c r="Y134">
        <v>1.30728</v>
      </c>
      <c r="Z134">
        <v>0.64981699999999998</v>
      </c>
      <c r="AA134">
        <v>1.9571000000000001</v>
      </c>
      <c r="AB134">
        <f>(Table1[[#This Row],[Avg Power (mW)]]^2)*Table1[[#This Row],[Runtime (ms)]]</f>
        <v>491.5380875812599</v>
      </c>
      <c r="AC134">
        <v>7.09903</v>
      </c>
      <c r="AD134">
        <f>Table1[[#This Row],[Cycle ]]*Table1[[#This Row],[cycle_time]]*10^-6</f>
        <v>9.7534700000000001</v>
      </c>
      <c r="AE134">
        <v>975347</v>
      </c>
      <c r="AF134">
        <v>75058.5</v>
      </c>
      <c r="AG134">
        <f>Table1[[#This Row],[Idle FU Cycles]]*Table1[[#This Row],[cycle_time]]*10^-6</f>
        <v>3.67395</v>
      </c>
      <c r="AH134">
        <v>367395</v>
      </c>
      <c r="AI134">
        <v>52485.5</v>
      </c>
      <c r="AJ134">
        <v>194</v>
      </c>
      <c r="AK134">
        <v>2</v>
      </c>
      <c r="AL134">
        <v>5</v>
      </c>
      <c r="AM134">
        <v>5</v>
      </c>
      <c r="AN134" t="s">
        <v>31</v>
      </c>
      <c r="AO134" t="s">
        <v>32</v>
      </c>
      <c r="AP134">
        <v>127544</v>
      </c>
    </row>
    <row r="135" spans="1:42" x14ac:dyDescent="0.25">
      <c r="A135">
        <v>114</v>
      </c>
      <c r="B135" t="s">
        <v>28</v>
      </c>
      <c r="C135">
        <v>1</v>
      </c>
      <c r="D135">
        <v>16</v>
      </c>
      <c r="E135">
        <v>64</v>
      </c>
      <c r="F135" t="str">
        <f>LEFT(Table1[[#This Row],[cache_size]], SEARCH("kB",Table1[[#This Row],[cache_size]],1)-1)</f>
        <v>16</v>
      </c>
      <c r="G135">
        <v>32</v>
      </c>
      <c r="H135" t="s">
        <v>33</v>
      </c>
      <c r="I135">
        <v>10</v>
      </c>
      <c r="J135">
        <v>1</v>
      </c>
      <c r="K135">
        <v>64</v>
      </c>
      <c r="L135" t="s">
        <v>30</v>
      </c>
      <c r="M135">
        <v>1</v>
      </c>
      <c r="N135">
        <v>0</v>
      </c>
      <c r="O135">
        <v>1</v>
      </c>
      <c r="P135">
        <v>0</v>
      </c>
      <c r="Q135">
        <v>4</v>
      </c>
      <c r="R135">
        <v>4096</v>
      </c>
      <c r="S135">
        <v>32</v>
      </c>
      <c r="T135">
        <v>1</v>
      </c>
      <c r="U135">
        <v>16</v>
      </c>
      <c r="V135">
        <v>4.3901300000000001</v>
      </c>
      <c r="W135">
        <v>5.1504599999999998</v>
      </c>
      <c r="X135">
        <v>0.76033499999999998</v>
      </c>
      <c r="Y135">
        <v>1.3098799999999999</v>
      </c>
      <c r="Z135">
        <v>0.64981699999999998</v>
      </c>
      <c r="AA135">
        <v>1.9597</v>
      </c>
      <c r="AB135">
        <f>(Table1[[#This Row],[Avg Power (mW)]]^2)*Table1[[#This Row],[Runtime (ms)]]</f>
        <v>492.10235497101741</v>
      </c>
      <c r="AC135">
        <v>7.1101599999999996</v>
      </c>
      <c r="AD135">
        <f>Table1[[#This Row],[Cycle ]]*Table1[[#This Row],[cycle_time]]*10^-6</f>
        <v>9.734119999999999</v>
      </c>
      <c r="AE135">
        <v>973412</v>
      </c>
      <c r="AF135">
        <v>75058.5</v>
      </c>
      <c r="AG135">
        <f>Table1[[#This Row],[Idle FU Cycles]]*Table1[[#This Row],[cycle_time]]*10^-6</f>
        <v>3.6613799999999999</v>
      </c>
      <c r="AH135">
        <v>366138</v>
      </c>
      <c r="AI135">
        <v>52485.5</v>
      </c>
      <c r="AJ135">
        <v>194</v>
      </c>
      <c r="AK135">
        <v>2</v>
      </c>
      <c r="AL135">
        <v>5</v>
      </c>
      <c r="AM135">
        <v>5</v>
      </c>
      <c r="AN135" t="s">
        <v>31</v>
      </c>
      <c r="AO135" t="s">
        <v>32</v>
      </c>
      <c r="AP135">
        <v>127544</v>
      </c>
    </row>
    <row r="136" spans="1:42" x14ac:dyDescent="0.25">
      <c r="A136">
        <v>30</v>
      </c>
      <c r="B136" t="s">
        <v>28</v>
      </c>
      <c r="C136">
        <v>1</v>
      </c>
      <c r="D136">
        <v>16</v>
      </c>
      <c r="E136">
        <v>64</v>
      </c>
      <c r="F136" t="str">
        <f>LEFT(Table1[[#This Row],[cache_size]], SEARCH("kB",Table1[[#This Row],[cache_size]],1)-1)</f>
        <v>16</v>
      </c>
      <c r="G136">
        <v>32</v>
      </c>
      <c r="H136" t="s">
        <v>33</v>
      </c>
      <c r="I136">
        <v>5</v>
      </c>
      <c r="J136">
        <v>1</v>
      </c>
      <c r="K136">
        <v>64</v>
      </c>
      <c r="L136" t="s">
        <v>30</v>
      </c>
      <c r="M136">
        <v>1</v>
      </c>
      <c r="N136">
        <v>0</v>
      </c>
      <c r="O136">
        <v>1</v>
      </c>
      <c r="P136">
        <v>0</v>
      </c>
      <c r="Q136">
        <v>4</v>
      </c>
      <c r="R136">
        <v>4096</v>
      </c>
      <c r="S136">
        <v>16</v>
      </c>
      <c r="T136">
        <v>1</v>
      </c>
      <c r="U136">
        <v>32</v>
      </c>
      <c r="V136">
        <v>4.5526099999999996</v>
      </c>
      <c r="W136">
        <v>5.3042800000000003</v>
      </c>
      <c r="X136">
        <v>0.75167399999999995</v>
      </c>
      <c r="Y136">
        <v>2.8471700000000002</v>
      </c>
      <c r="Z136">
        <v>0.64981699999999998</v>
      </c>
      <c r="AA136">
        <v>3.4969899999999998</v>
      </c>
      <c r="AB136">
        <f>(Table1[[#This Row],[Avg Power (mW)]]^2)*Table1[[#This Row],[Runtime (ms)]]</f>
        <v>346.90120743172241</v>
      </c>
      <c r="AC136">
        <v>8.8012700000000006</v>
      </c>
      <c r="AD136">
        <f>Table1[[#This Row],[Cycle ]]*Table1[[#This Row],[cycle_time]]*10^-6</f>
        <v>4.4783200000000001</v>
      </c>
      <c r="AE136">
        <v>895664</v>
      </c>
      <c r="AF136">
        <v>72670</v>
      </c>
      <c r="AG136">
        <f>Table1[[#This Row],[Idle FU Cycles]]*Table1[[#This Row],[cycle_time]]*10^-6</f>
        <v>1.59656</v>
      </c>
      <c r="AH136">
        <v>319312</v>
      </c>
      <c r="AI136">
        <v>52485.5</v>
      </c>
      <c r="AJ136">
        <v>195</v>
      </c>
      <c r="AK136">
        <v>2</v>
      </c>
      <c r="AL136">
        <v>5</v>
      </c>
      <c r="AM136">
        <v>5</v>
      </c>
      <c r="AN136" t="s">
        <v>31</v>
      </c>
      <c r="AO136" t="s">
        <v>32</v>
      </c>
      <c r="AP136">
        <v>125156</v>
      </c>
    </row>
    <row r="137" spans="1:42" x14ac:dyDescent="0.25">
      <c r="A137">
        <v>126</v>
      </c>
      <c r="B137" t="s">
        <v>28</v>
      </c>
      <c r="C137">
        <v>1</v>
      </c>
      <c r="D137">
        <v>16</v>
      </c>
      <c r="E137">
        <v>64</v>
      </c>
      <c r="F137" t="str">
        <f>LEFT(Table1[[#This Row],[cache_size]], SEARCH("kB",Table1[[#This Row],[cache_size]],1)-1)</f>
        <v>16</v>
      </c>
      <c r="G137">
        <v>32</v>
      </c>
      <c r="H137" t="s">
        <v>33</v>
      </c>
      <c r="I137">
        <v>5</v>
      </c>
      <c r="J137">
        <v>1</v>
      </c>
      <c r="K137">
        <v>64</v>
      </c>
      <c r="L137" t="s">
        <v>30</v>
      </c>
      <c r="M137">
        <v>1</v>
      </c>
      <c r="N137">
        <v>0</v>
      </c>
      <c r="O137">
        <v>1</v>
      </c>
      <c r="P137">
        <v>0</v>
      </c>
      <c r="Q137">
        <v>4</v>
      </c>
      <c r="R137">
        <v>4096</v>
      </c>
      <c r="S137">
        <v>32</v>
      </c>
      <c r="T137">
        <v>1</v>
      </c>
      <c r="U137">
        <v>32</v>
      </c>
      <c r="V137">
        <v>4.5660800000000004</v>
      </c>
      <c r="W137">
        <v>5.3177500000000002</v>
      </c>
      <c r="X137">
        <v>0.75167399999999995</v>
      </c>
      <c r="Y137">
        <v>2.8556400000000002</v>
      </c>
      <c r="Z137">
        <v>0.64981699999999998</v>
      </c>
      <c r="AA137">
        <v>3.5054599999999998</v>
      </c>
      <c r="AB137">
        <f>(Table1[[#This Row],[Avg Power (mW)]]^2)*Table1[[#This Row],[Runtime (ms)]]</f>
        <v>347.59866467002104</v>
      </c>
      <c r="AC137">
        <v>8.8232099999999996</v>
      </c>
      <c r="AD137">
        <f>Table1[[#This Row],[Cycle ]]*Table1[[#This Row],[cycle_time]]*10^-6</f>
        <v>4.4650349999999994</v>
      </c>
      <c r="AE137">
        <v>893007</v>
      </c>
      <c r="AF137">
        <v>72670</v>
      </c>
      <c r="AG137">
        <f>Table1[[#This Row],[Idle FU Cycles]]*Table1[[#This Row],[cycle_time]]*10^-6</f>
        <v>1.5848</v>
      </c>
      <c r="AH137">
        <v>316960</v>
      </c>
      <c r="AI137">
        <v>52485.5</v>
      </c>
      <c r="AJ137">
        <v>195</v>
      </c>
      <c r="AK137">
        <v>2</v>
      </c>
      <c r="AL137">
        <v>5</v>
      </c>
      <c r="AM137">
        <v>5</v>
      </c>
      <c r="AN137" t="s">
        <v>31</v>
      </c>
      <c r="AO137" t="s">
        <v>32</v>
      </c>
      <c r="AP137">
        <v>125156</v>
      </c>
    </row>
    <row r="138" spans="1:42" x14ac:dyDescent="0.25">
      <c r="A138">
        <v>19</v>
      </c>
      <c r="B138" t="s">
        <v>28</v>
      </c>
      <c r="C138">
        <v>1</v>
      </c>
      <c r="D138">
        <v>16</v>
      </c>
      <c r="E138">
        <v>64</v>
      </c>
      <c r="F138" t="str">
        <f>LEFT(Table1[[#This Row],[cache_size]], SEARCH("kB",Table1[[#This Row],[cache_size]],1)-1)</f>
        <v>16</v>
      </c>
      <c r="G138">
        <v>32</v>
      </c>
      <c r="H138" t="s">
        <v>33</v>
      </c>
      <c r="I138">
        <v>10</v>
      </c>
      <c r="J138">
        <v>1</v>
      </c>
      <c r="K138">
        <v>64</v>
      </c>
      <c r="L138" t="s">
        <v>30</v>
      </c>
      <c r="M138">
        <v>1</v>
      </c>
      <c r="N138">
        <v>0</v>
      </c>
      <c r="O138">
        <v>1</v>
      </c>
      <c r="P138">
        <v>0</v>
      </c>
      <c r="Q138">
        <v>4</v>
      </c>
      <c r="R138">
        <v>4096</v>
      </c>
      <c r="S138">
        <v>16</v>
      </c>
      <c r="T138">
        <v>8</v>
      </c>
      <c r="U138">
        <v>16</v>
      </c>
      <c r="V138">
        <v>4.5949600000000004</v>
      </c>
      <c r="W138">
        <v>5.3600099999999999</v>
      </c>
      <c r="X138">
        <v>0.76504499999999998</v>
      </c>
      <c r="Y138">
        <v>1.3708899999999999</v>
      </c>
      <c r="Z138">
        <v>0.64981699999999998</v>
      </c>
      <c r="AA138">
        <v>2.0207099999999998</v>
      </c>
      <c r="AB138">
        <f>(Table1[[#This Row],[Avg Power (mW)]]^2)*Table1[[#This Row],[Runtime (ms)]]</f>
        <v>506.66787480662089</v>
      </c>
      <c r="AC138">
        <v>7.3807200000000002</v>
      </c>
      <c r="AD138">
        <f>Table1[[#This Row],[Cycle ]]*Table1[[#This Row],[cycle_time]]*10^-6</f>
        <v>9.3009199999999996</v>
      </c>
      <c r="AE138">
        <v>930092</v>
      </c>
      <c r="AF138">
        <v>75441.3</v>
      </c>
      <c r="AG138">
        <f>Table1[[#This Row],[Idle FU Cycles]]*Table1[[#This Row],[cycle_time]]*10^-6</f>
        <v>3.2290299999999998</v>
      </c>
      <c r="AH138">
        <v>322903</v>
      </c>
      <c r="AI138">
        <v>52485.5</v>
      </c>
      <c r="AJ138">
        <v>196</v>
      </c>
      <c r="AK138">
        <v>2</v>
      </c>
      <c r="AL138">
        <v>5</v>
      </c>
      <c r="AM138">
        <v>5</v>
      </c>
      <c r="AN138" t="s">
        <v>31</v>
      </c>
      <c r="AO138" t="s">
        <v>32</v>
      </c>
      <c r="AP138">
        <v>127927</v>
      </c>
    </row>
    <row r="139" spans="1:42" x14ac:dyDescent="0.25">
      <c r="A139">
        <v>115</v>
      </c>
      <c r="B139" t="s">
        <v>28</v>
      </c>
      <c r="C139">
        <v>1</v>
      </c>
      <c r="D139">
        <v>16</v>
      </c>
      <c r="E139">
        <v>64</v>
      </c>
      <c r="F139" t="str">
        <f>LEFT(Table1[[#This Row],[cache_size]], SEARCH("kB",Table1[[#This Row],[cache_size]],1)-1)</f>
        <v>16</v>
      </c>
      <c r="G139">
        <v>32</v>
      </c>
      <c r="H139" t="s">
        <v>33</v>
      </c>
      <c r="I139">
        <v>10</v>
      </c>
      <c r="J139">
        <v>1</v>
      </c>
      <c r="K139">
        <v>64</v>
      </c>
      <c r="L139" t="s">
        <v>30</v>
      </c>
      <c r="M139">
        <v>1</v>
      </c>
      <c r="N139">
        <v>0</v>
      </c>
      <c r="O139">
        <v>1</v>
      </c>
      <c r="P139">
        <v>0</v>
      </c>
      <c r="Q139">
        <v>4</v>
      </c>
      <c r="R139">
        <v>4096</v>
      </c>
      <c r="S139">
        <v>32</v>
      </c>
      <c r="T139">
        <v>8</v>
      </c>
      <c r="U139">
        <v>16</v>
      </c>
      <c r="V139">
        <v>4.6041400000000001</v>
      </c>
      <c r="W139">
        <v>5.3691899999999997</v>
      </c>
      <c r="X139">
        <v>0.76504499999999998</v>
      </c>
      <c r="Y139">
        <v>1.37365</v>
      </c>
      <c r="Z139">
        <v>0.64981699999999998</v>
      </c>
      <c r="AA139">
        <v>2.0234700000000001</v>
      </c>
      <c r="AB139">
        <f>(Table1[[#This Row],[Avg Power (mW)]]^2)*Table1[[#This Row],[Runtime (ms)]]</f>
        <v>507.28542813369432</v>
      </c>
      <c r="AC139">
        <v>7.3926600000000002</v>
      </c>
      <c r="AD139">
        <f>Table1[[#This Row],[Cycle ]]*Table1[[#This Row],[cycle_time]]*10^-6</f>
        <v>9.2821999999999996</v>
      </c>
      <c r="AE139">
        <v>928220</v>
      </c>
      <c r="AF139">
        <v>75441.3</v>
      </c>
      <c r="AG139">
        <f>Table1[[#This Row],[Idle FU Cycles]]*Table1[[#This Row],[cycle_time]]*10^-6</f>
        <v>3.2162699999999997</v>
      </c>
      <c r="AH139">
        <v>321627</v>
      </c>
      <c r="AI139">
        <v>52485.5</v>
      </c>
      <c r="AJ139">
        <v>196</v>
      </c>
      <c r="AK139">
        <v>2</v>
      </c>
      <c r="AL139">
        <v>5</v>
      </c>
      <c r="AM139">
        <v>5</v>
      </c>
      <c r="AN139" t="s">
        <v>31</v>
      </c>
      <c r="AO139" t="s">
        <v>32</v>
      </c>
      <c r="AP139">
        <v>127927</v>
      </c>
    </row>
    <row r="140" spans="1:42" x14ac:dyDescent="0.25">
      <c r="A140">
        <v>31</v>
      </c>
      <c r="B140" t="s">
        <v>28</v>
      </c>
      <c r="C140">
        <v>1</v>
      </c>
      <c r="D140">
        <v>16</v>
      </c>
      <c r="E140">
        <v>64</v>
      </c>
      <c r="F140" t="str">
        <f>LEFT(Table1[[#This Row],[cache_size]], SEARCH("kB",Table1[[#This Row],[cache_size]],1)-1)</f>
        <v>16</v>
      </c>
      <c r="G140">
        <v>32</v>
      </c>
      <c r="H140" t="s">
        <v>33</v>
      </c>
      <c r="I140">
        <v>5</v>
      </c>
      <c r="J140">
        <v>1</v>
      </c>
      <c r="K140">
        <v>64</v>
      </c>
      <c r="L140" t="s">
        <v>30</v>
      </c>
      <c r="M140">
        <v>1</v>
      </c>
      <c r="N140">
        <v>0</v>
      </c>
      <c r="O140">
        <v>1</v>
      </c>
      <c r="P140">
        <v>0</v>
      </c>
      <c r="Q140">
        <v>4</v>
      </c>
      <c r="R140">
        <v>4096</v>
      </c>
      <c r="S140">
        <v>16</v>
      </c>
      <c r="T140">
        <v>8</v>
      </c>
      <c r="U140">
        <v>32</v>
      </c>
      <c r="V140">
        <v>4.8925000000000001</v>
      </c>
      <c r="W140">
        <v>5.6489099999999999</v>
      </c>
      <c r="X140">
        <v>0.75640700000000005</v>
      </c>
      <c r="Y140">
        <v>3.0608</v>
      </c>
      <c r="Z140">
        <v>0.64981699999999998</v>
      </c>
      <c r="AA140">
        <v>3.71062</v>
      </c>
      <c r="AB140">
        <f>(Table1[[#This Row],[Avg Power (mW)]]^2)*Table1[[#This Row],[Runtime (ms)]]</f>
        <v>364.92304018541415</v>
      </c>
      <c r="AC140">
        <v>9.3595299999999995</v>
      </c>
      <c r="AD140">
        <f>Table1[[#This Row],[Cycle ]]*Table1[[#This Row],[cycle_time]]*10^-6</f>
        <v>4.1657500000000001</v>
      </c>
      <c r="AE140">
        <v>833150</v>
      </c>
      <c r="AF140">
        <v>73052.800000000003</v>
      </c>
      <c r="AG140">
        <f>Table1[[#This Row],[Idle FU Cycles]]*Table1[[#This Row],[cycle_time]]*10^-6</f>
        <v>1.279685</v>
      </c>
      <c r="AH140">
        <v>255937</v>
      </c>
      <c r="AI140">
        <v>52485.5</v>
      </c>
      <c r="AJ140">
        <v>197</v>
      </c>
      <c r="AK140">
        <v>2</v>
      </c>
      <c r="AL140">
        <v>5</v>
      </c>
      <c r="AM140">
        <v>5</v>
      </c>
      <c r="AN140" t="s">
        <v>31</v>
      </c>
      <c r="AO140" t="s">
        <v>32</v>
      </c>
      <c r="AP140">
        <v>125538</v>
      </c>
    </row>
    <row r="141" spans="1:42" x14ac:dyDescent="0.25">
      <c r="A141">
        <v>127</v>
      </c>
      <c r="B141" t="s">
        <v>28</v>
      </c>
      <c r="C141">
        <v>1</v>
      </c>
      <c r="D141">
        <v>16</v>
      </c>
      <c r="E141">
        <v>64</v>
      </c>
      <c r="F141" t="str">
        <f>LEFT(Table1[[#This Row],[cache_size]], SEARCH("kB",Table1[[#This Row],[cache_size]],1)-1)</f>
        <v>16</v>
      </c>
      <c r="G141">
        <v>32</v>
      </c>
      <c r="H141" t="s">
        <v>33</v>
      </c>
      <c r="I141">
        <v>5</v>
      </c>
      <c r="J141">
        <v>1</v>
      </c>
      <c r="K141">
        <v>64</v>
      </c>
      <c r="L141" t="s">
        <v>30</v>
      </c>
      <c r="M141">
        <v>1</v>
      </c>
      <c r="N141">
        <v>0</v>
      </c>
      <c r="O141">
        <v>1</v>
      </c>
      <c r="P141">
        <v>0</v>
      </c>
      <c r="Q141">
        <v>4</v>
      </c>
      <c r="R141">
        <v>4096</v>
      </c>
      <c r="S141">
        <v>32</v>
      </c>
      <c r="T141">
        <v>8</v>
      </c>
      <c r="U141">
        <v>32</v>
      </c>
      <c r="V141">
        <v>4.9029999999999996</v>
      </c>
      <c r="W141">
        <v>5.6594100000000003</v>
      </c>
      <c r="X141">
        <v>0.75640700000000005</v>
      </c>
      <c r="Y141">
        <v>3.0674000000000001</v>
      </c>
      <c r="Z141">
        <v>0.64981699999999998</v>
      </c>
      <c r="AA141">
        <v>3.7172200000000002</v>
      </c>
      <c r="AB141">
        <f>(Table1[[#This Row],[Avg Power (mW)]]^2)*Table1[[#This Row],[Runtime (ms)]]</f>
        <v>365.46992403230041</v>
      </c>
      <c r="AC141">
        <v>9.3766300000000005</v>
      </c>
      <c r="AD141">
        <f>Table1[[#This Row],[Cycle ]]*Table1[[#This Row],[cycle_time]]*10^-6</f>
        <v>4.15679</v>
      </c>
      <c r="AE141">
        <v>831358</v>
      </c>
      <c r="AF141">
        <v>73052.800000000003</v>
      </c>
      <c r="AG141">
        <f>Table1[[#This Row],[Idle FU Cycles]]*Table1[[#This Row],[cycle_time]]*10^-6</f>
        <v>1.273595</v>
      </c>
      <c r="AH141">
        <v>254719</v>
      </c>
      <c r="AI141">
        <v>52485.5</v>
      </c>
      <c r="AJ141">
        <v>197</v>
      </c>
      <c r="AK141">
        <v>2</v>
      </c>
      <c r="AL141">
        <v>5</v>
      </c>
      <c r="AM141">
        <v>5</v>
      </c>
      <c r="AN141" t="s">
        <v>31</v>
      </c>
      <c r="AO141" t="s">
        <v>32</v>
      </c>
      <c r="AP141">
        <v>125538</v>
      </c>
    </row>
    <row r="142" spans="1:42" x14ac:dyDescent="0.25">
      <c r="A142">
        <v>42</v>
      </c>
      <c r="B142" t="s">
        <v>28</v>
      </c>
      <c r="C142">
        <v>1</v>
      </c>
      <c r="D142">
        <v>16</v>
      </c>
      <c r="E142">
        <v>64</v>
      </c>
      <c r="F142" t="str">
        <f>LEFT(Table1[[#This Row],[cache_size]], SEARCH("kB",Table1[[#This Row],[cache_size]],1)-1)</f>
        <v>16</v>
      </c>
      <c r="G142">
        <v>32</v>
      </c>
      <c r="H142" t="s">
        <v>33</v>
      </c>
      <c r="I142">
        <v>10</v>
      </c>
      <c r="J142">
        <v>1</v>
      </c>
      <c r="K142">
        <v>64</v>
      </c>
      <c r="L142" t="s">
        <v>30</v>
      </c>
      <c r="M142">
        <v>1</v>
      </c>
      <c r="N142">
        <v>0</v>
      </c>
      <c r="O142">
        <v>1</v>
      </c>
      <c r="P142">
        <v>0</v>
      </c>
      <c r="Q142">
        <v>4</v>
      </c>
      <c r="R142">
        <v>4096</v>
      </c>
      <c r="S142">
        <v>16</v>
      </c>
      <c r="T142">
        <v>1</v>
      </c>
      <c r="U142">
        <v>32</v>
      </c>
      <c r="V142">
        <v>5.1510600000000002</v>
      </c>
      <c r="W142">
        <v>5.9113899999999999</v>
      </c>
      <c r="X142">
        <v>0.76033499999999998</v>
      </c>
      <c r="Y142">
        <v>1.5350699999999999</v>
      </c>
      <c r="Z142">
        <v>0.64981699999999998</v>
      </c>
      <c r="AA142">
        <v>2.1848900000000002</v>
      </c>
      <c r="AB142">
        <f>(Table1[[#This Row],[Avg Power (mW)]]^2)*Table1[[#This Row],[Runtime (ms)]]</f>
        <v>544.46605462022615</v>
      </c>
      <c r="AC142">
        <v>8.0962800000000001</v>
      </c>
      <c r="AD142">
        <f>Table1[[#This Row],[Cycle ]]*Table1[[#This Row],[cycle_time]]*10^-6</f>
        <v>8.3061499999999988</v>
      </c>
      <c r="AE142">
        <v>830615</v>
      </c>
      <c r="AF142">
        <v>75058.5</v>
      </c>
      <c r="AG142">
        <f>Table1[[#This Row],[Idle FU Cycles]]*Table1[[#This Row],[cycle_time]]*10^-6</f>
        <v>2.5443599999999997</v>
      </c>
      <c r="AH142">
        <v>254436</v>
      </c>
      <c r="AI142">
        <v>52485.5</v>
      </c>
      <c r="AJ142">
        <v>194</v>
      </c>
      <c r="AK142">
        <v>2</v>
      </c>
      <c r="AL142">
        <v>5</v>
      </c>
      <c r="AM142">
        <v>5</v>
      </c>
      <c r="AN142" t="s">
        <v>31</v>
      </c>
      <c r="AO142" t="s">
        <v>32</v>
      </c>
      <c r="AP142">
        <v>127544</v>
      </c>
    </row>
    <row r="143" spans="1:42" x14ac:dyDescent="0.25">
      <c r="A143">
        <v>138</v>
      </c>
      <c r="B143" t="s">
        <v>28</v>
      </c>
      <c r="C143">
        <v>1</v>
      </c>
      <c r="D143">
        <v>16</v>
      </c>
      <c r="E143">
        <v>64</v>
      </c>
      <c r="F143" t="str">
        <f>LEFT(Table1[[#This Row],[cache_size]], SEARCH("kB",Table1[[#This Row],[cache_size]],1)-1)</f>
        <v>16</v>
      </c>
      <c r="G143">
        <v>32</v>
      </c>
      <c r="H143" t="s">
        <v>33</v>
      </c>
      <c r="I143">
        <v>10</v>
      </c>
      <c r="J143">
        <v>1</v>
      </c>
      <c r="K143">
        <v>64</v>
      </c>
      <c r="L143" t="s">
        <v>30</v>
      </c>
      <c r="M143">
        <v>1</v>
      </c>
      <c r="N143">
        <v>0</v>
      </c>
      <c r="O143">
        <v>1</v>
      </c>
      <c r="P143">
        <v>0</v>
      </c>
      <c r="Q143">
        <v>4</v>
      </c>
      <c r="R143">
        <v>4096</v>
      </c>
      <c r="S143">
        <v>32</v>
      </c>
      <c r="T143">
        <v>1</v>
      </c>
      <c r="U143">
        <v>32</v>
      </c>
      <c r="V143">
        <v>5.1700499999999998</v>
      </c>
      <c r="W143">
        <v>5.9303900000000001</v>
      </c>
      <c r="X143">
        <v>0.76033499999999998</v>
      </c>
      <c r="Y143">
        <v>1.54074</v>
      </c>
      <c r="Z143">
        <v>0.64981699999999998</v>
      </c>
      <c r="AA143">
        <v>2.1905600000000001</v>
      </c>
      <c r="AB143">
        <f>(Table1[[#This Row],[Avg Power (mW)]]^2)*Table1[[#This Row],[Runtime (ms)]]</f>
        <v>545.77242557066199</v>
      </c>
      <c r="AC143">
        <v>8.1209500000000006</v>
      </c>
      <c r="AD143">
        <f>Table1[[#This Row],[Cycle ]]*Table1[[#This Row],[cycle_time]]*10^-6</f>
        <v>8.2755700000000001</v>
      </c>
      <c r="AE143">
        <v>827557</v>
      </c>
      <c r="AF143">
        <v>75058.5</v>
      </c>
      <c r="AG143">
        <f>Table1[[#This Row],[Idle FU Cycles]]*Table1[[#This Row],[cycle_time]]*10^-6</f>
        <v>2.5192699999999997</v>
      </c>
      <c r="AH143">
        <v>251927</v>
      </c>
      <c r="AI143">
        <v>52485.5</v>
      </c>
      <c r="AJ143">
        <v>194</v>
      </c>
      <c r="AK143">
        <v>2</v>
      </c>
      <c r="AL143">
        <v>5</v>
      </c>
      <c r="AM143">
        <v>5</v>
      </c>
      <c r="AN143" t="s">
        <v>31</v>
      </c>
      <c r="AO143" t="s">
        <v>32</v>
      </c>
      <c r="AP143">
        <v>127544</v>
      </c>
    </row>
    <row r="144" spans="1:42" x14ac:dyDescent="0.25">
      <c r="A144">
        <v>43</v>
      </c>
      <c r="B144" t="s">
        <v>28</v>
      </c>
      <c r="C144">
        <v>1</v>
      </c>
      <c r="D144">
        <v>16</v>
      </c>
      <c r="E144">
        <v>64</v>
      </c>
      <c r="F144" t="str">
        <f>LEFT(Table1[[#This Row],[cache_size]], SEARCH("kB",Table1[[#This Row],[cache_size]],1)-1)</f>
        <v>16</v>
      </c>
      <c r="G144">
        <v>32</v>
      </c>
      <c r="H144" t="s">
        <v>33</v>
      </c>
      <c r="I144">
        <v>10</v>
      </c>
      <c r="J144">
        <v>1</v>
      </c>
      <c r="K144">
        <v>64</v>
      </c>
      <c r="L144" t="s">
        <v>30</v>
      </c>
      <c r="M144">
        <v>1</v>
      </c>
      <c r="N144">
        <v>0</v>
      </c>
      <c r="O144">
        <v>1</v>
      </c>
      <c r="P144">
        <v>0</v>
      </c>
      <c r="Q144">
        <v>4</v>
      </c>
      <c r="R144">
        <v>4096</v>
      </c>
      <c r="S144">
        <v>16</v>
      </c>
      <c r="T144">
        <v>8</v>
      </c>
      <c r="U144">
        <v>32</v>
      </c>
      <c r="V144">
        <v>5.3975099999999996</v>
      </c>
      <c r="W144">
        <v>6.1625500000000004</v>
      </c>
      <c r="X144">
        <v>0.76504499999999998</v>
      </c>
      <c r="Y144">
        <v>1.6086400000000001</v>
      </c>
      <c r="Z144">
        <v>0.64981699999999998</v>
      </c>
      <c r="AA144">
        <v>2.2584599999999999</v>
      </c>
      <c r="AB144">
        <f>(Table1[[#This Row],[Avg Power (mW)]]^2)*Table1[[#This Row],[Runtime (ms)]]</f>
        <v>562.07882968425611</v>
      </c>
      <c r="AC144">
        <v>8.4210100000000008</v>
      </c>
      <c r="AD144">
        <f>Table1[[#This Row],[Cycle ]]*Table1[[#This Row],[cycle_time]]*10^-6</f>
        <v>7.9262699999999997</v>
      </c>
      <c r="AE144">
        <v>792627</v>
      </c>
      <c r="AF144">
        <v>75441.3</v>
      </c>
      <c r="AG144">
        <f>Table1[[#This Row],[Idle FU Cycles]]*Table1[[#This Row],[cycle_time]]*10^-6</f>
        <v>2.1746599999999998</v>
      </c>
      <c r="AH144">
        <v>217466</v>
      </c>
      <c r="AI144">
        <v>52485.5</v>
      </c>
      <c r="AJ144">
        <v>196</v>
      </c>
      <c r="AK144">
        <v>2</v>
      </c>
      <c r="AL144">
        <v>5</v>
      </c>
      <c r="AM144">
        <v>5</v>
      </c>
      <c r="AN144" t="s">
        <v>31</v>
      </c>
      <c r="AO144" t="s">
        <v>32</v>
      </c>
      <c r="AP144">
        <v>127927</v>
      </c>
    </row>
    <row r="145" spans="1:42" x14ac:dyDescent="0.25">
      <c r="A145">
        <v>139</v>
      </c>
      <c r="B145" t="s">
        <v>28</v>
      </c>
      <c r="C145">
        <v>1</v>
      </c>
      <c r="D145">
        <v>16</v>
      </c>
      <c r="E145">
        <v>64</v>
      </c>
      <c r="F145" t="str">
        <f>LEFT(Table1[[#This Row],[cache_size]], SEARCH("kB",Table1[[#This Row],[cache_size]],1)-1)</f>
        <v>16</v>
      </c>
      <c r="G145">
        <v>32</v>
      </c>
      <c r="H145" t="s">
        <v>33</v>
      </c>
      <c r="I145">
        <v>10</v>
      </c>
      <c r="J145">
        <v>1</v>
      </c>
      <c r="K145">
        <v>64</v>
      </c>
      <c r="L145" t="s">
        <v>30</v>
      </c>
      <c r="M145">
        <v>1</v>
      </c>
      <c r="N145">
        <v>0</v>
      </c>
      <c r="O145">
        <v>1</v>
      </c>
      <c r="P145">
        <v>0</v>
      </c>
      <c r="Q145">
        <v>4</v>
      </c>
      <c r="R145">
        <v>4096</v>
      </c>
      <c r="S145">
        <v>32</v>
      </c>
      <c r="T145">
        <v>8</v>
      </c>
      <c r="U145">
        <v>32</v>
      </c>
      <c r="V145">
        <v>5.4265100000000004</v>
      </c>
      <c r="W145">
        <v>6.19156</v>
      </c>
      <c r="X145">
        <v>0.76504499999999998</v>
      </c>
      <c r="Y145">
        <v>1.6173200000000001</v>
      </c>
      <c r="Z145">
        <v>0.64981699999999998</v>
      </c>
      <c r="AA145">
        <v>2.2671399999999999</v>
      </c>
      <c r="AB145">
        <f>(Table1[[#This Row],[Avg Power (mW)]]^2)*Table1[[#This Row],[Runtime (ms)]]</f>
        <v>564.07848836248058</v>
      </c>
      <c r="AC145">
        <v>8.4587000000000003</v>
      </c>
      <c r="AD145">
        <f>Table1[[#This Row],[Cycle ]]*Table1[[#This Row],[cycle_time]]*10^-6</f>
        <v>7.8837399999999995</v>
      </c>
      <c r="AE145">
        <v>788374</v>
      </c>
      <c r="AF145">
        <v>75441.3</v>
      </c>
      <c r="AG145">
        <f>Table1[[#This Row],[Idle FU Cycles]]*Table1[[#This Row],[cycle_time]]*10^-6</f>
        <v>2.13496</v>
      </c>
      <c r="AH145">
        <v>213496</v>
      </c>
      <c r="AI145">
        <v>52485.5</v>
      </c>
      <c r="AJ145">
        <v>196</v>
      </c>
      <c r="AK145">
        <v>2</v>
      </c>
      <c r="AL145">
        <v>5</v>
      </c>
      <c r="AM145">
        <v>5</v>
      </c>
      <c r="AN145" t="s">
        <v>31</v>
      </c>
      <c r="AO145" t="s">
        <v>32</v>
      </c>
      <c r="AP145">
        <v>127927</v>
      </c>
    </row>
    <row r="146" spans="1:42" x14ac:dyDescent="0.25">
      <c r="A146">
        <v>54</v>
      </c>
      <c r="B146" t="s">
        <v>28</v>
      </c>
      <c r="C146">
        <v>16</v>
      </c>
      <c r="D146">
        <v>16</v>
      </c>
      <c r="E146">
        <v>64</v>
      </c>
      <c r="F146" t="str">
        <f>LEFT(Table1[[#This Row],[cache_size]], SEARCH("kB",Table1[[#This Row],[cache_size]],1)-1)</f>
        <v>16</v>
      </c>
      <c r="G146">
        <v>32</v>
      </c>
      <c r="H146" t="s">
        <v>33</v>
      </c>
      <c r="I146">
        <v>5</v>
      </c>
      <c r="J146">
        <v>1</v>
      </c>
      <c r="K146">
        <v>64</v>
      </c>
      <c r="L146" t="s">
        <v>30</v>
      </c>
      <c r="M146">
        <v>1</v>
      </c>
      <c r="N146">
        <v>0</v>
      </c>
      <c r="O146">
        <v>1</v>
      </c>
      <c r="P146">
        <v>0</v>
      </c>
      <c r="Q146">
        <v>4</v>
      </c>
      <c r="R146">
        <v>4096</v>
      </c>
      <c r="S146">
        <v>16</v>
      </c>
      <c r="T146">
        <v>1</v>
      </c>
      <c r="U146">
        <v>16</v>
      </c>
      <c r="V146">
        <v>4.4775900000000002</v>
      </c>
      <c r="W146">
        <v>5.22689</v>
      </c>
      <c r="X146">
        <v>0.74930799999999997</v>
      </c>
      <c r="Y146">
        <v>5.1111000000000004</v>
      </c>
      <c r="Z146">
        <v>0.88251299999999999</v>
      </c>
      <c r="AA146">
        <v>5.9936100000000003</v>
      </c>
      <c r="AB146">
        <f>(Table1[[#This Row],[Avg Power (mW)]]^2)*Table1[[#This Row],[Runtime (ms)]]</f>
        <v>577.4877091285224</v>
      </c>
      <c r="AC146">
        <v>11.220499999999999</v>
      </c>
      <c r="AD146">
        <f>Table1[[#This Row],[Cycle ]]*Table1[[#This Row],[cycle_time]]*10^-6</f>
        <v>4.5868899999999995</v>
      </c>
      <c r="AE146">
        <v>917378</v>
      </c>
      <c r="AF146">
        <v>72478.600000000006</v>
      </c>
      <c r="AG146">
        <f>Table1[[#This Row],[Idle FU Cycles]]*Table1[[#This Row],[cycle_time]]*10^-6</f>
        <v>1.5415299999999998</v>
      </c>
      <c r="AH146">
        <v>308306</v>
      </c>
      <c r="AI146">
        <v>71547.199999999997</v>
      </c>
      <c r="AJ146">
        <v>194</v>
      </c>
      <c r="AK146">
        <v>2</v>
      </c>
      <c r="AL146">
        <v>5</v>
      </c>
      <c r="AM146">
        <v>5</v>
      </c>
      <c r="AN146" t="s">
        <v>31</v>
      </c>
      <c r="AO146" t="s">
        <v>32</v>
      </c>
      <c r="AP146">
        <v>144026</v>
      </c>
    </row>
    <row r="147" spans="1:42" x14ac:dyDescent="0.25">
      <c r="A147">
        <v>150</v>
      </c>
      <c r="B147" t="s">
        <v>28</v>
      </c>
      <c r="C147">
        <v>16</v>
      </c>
      <c r="D147">
        <v>16</v>
      </c>
      <c r="E147">
        <v>64</v>
      </c>
      <c r="F147" t="str">
        <f>LEFT(Table1[[#This Row],[cache_size]], SEARCH("kB",Table1[[#This Row],[cache_size]],1)-1)</f>
        <v>16</v>
      </c>
      <c r="G147">
        <v>32</v>
      </c>
      <c r="H147" t="s">
        <v>33</v>
      </c>
      <c r="I147">
        <v>5</v>
      </c>
      <c r="J147">
        <v>1</v>
      </c>
      <c r="K147">
        <v>64</v>
      </c>
      <c r="L147" t="s">
        <v>30</v>
      </c>
      <c r="M147">
        <v>1</v>
      </c>
      <c r="N147">
        <v>0</v>
      </c>
      <c r="O147">
        <v>1</v>
      </c>
      <c r="P147">
        <v>0</v>
      </c>
      <c r="Q147">
        <v>4</v>
      </c>
      <c r="R147">
        <v>4096</v>
      </c>
      <c r="S147">
        <v>32</v>
      </c>
      <c r="T147">
        <v>1</v>
      </c>
      <c r="U147">
        <v>16</v>
      </c>
      <c r="V147">
        <v>4.4890400000000001</v>
      </c>
      <c r="W147">
        <v>5.2383499999999996</v>
      </c>
      <c r="X147">
        <v>0.74930799999999997</v>
      </c>
      <c r="Y147">
        <v>5.1245099999999999</v>
      </c>
      <c r="Z147">
        <v>0.88251299999999999</v>
      </c>
      <c r="AA147">
        <v>6.0070300000000003</v>
      </c>
      <c r="AB147">
        <f>(Table1[[#This Row],[Avg Power (mW)]]^2)*Table1[[#This Row],[Runtime (ms)]]</f>
        <v>578.53547901956665</v>
      </c>
      <c r="AC147">
        <v>11.2454</v>
      </c>
      <c r="AD147">
        <f>Table1[[#This Row],[Cycle ]]*Table1[[#This Row],[cycle_time]]*10^-6</f>
        <v>4.5748850000000001</v>
      </c>
      <c r="AE147">
        <v>914977</v>
      </c>
      <c r="AF147">
        <v>72478.600000000006</v>
      </c>
      <c r="AG147">
        <f>Table1[[#This Row],[Idle FU Cycles]]*Table1[[#This Row],[cycle_time]]*10^-6</f>
        <v>1.5324599999999999</v>
      </c>
      <c r="AH147">
        <v>306492</v>
      </c>
      <c r="AI147">
        <v>71547.199999999997</v>
      </c>
      <c r="AJ147">
        <v>194</v>
      </c>
      <c r="AK147">
        <v>2</v>
      </c>
      <c r="AL147">
        <v>5</v>
      </c>
      <c r="AM147">
        <v>5</v>
      </c>
      <c r="AN147" t="s">
        <v>31</v>
      </c>
      <c r="AO147" t="s">
        <v>32</v>
      </c>
      <c r="AP147">
        <v>144026</v>
      </c>
    </row>
    <row r="148" spans="1:42" x14ac:dyDescent="0.25">
      <c r="A148">
        <v>55</v>
      </c>
      <c r="B148" t="s">
        <v>28</v>
      </c>
      <c r="C148">
        <v>16</v>
      </c>
      <c r="D148">
        <v>16</v>
      </c>
      <c r="E148">
        <v>64</v>
      </c>
      <c r="F148" t="str">
        <f>LEFT(Table1[[#This Row],[cache_size]], SEARCH("kB",Table1[[#This Row],[cache_size]],1)-1)</f>
        <v>16</v>
      </c>
      <c r="G148">
        <v>32</v>
      </c>
      <c r="H148" t="s">
        <v>33</v>
      </c>
      <c r="I148">
        <v>5</v>
      </c>
      <c r="J148">
        <v>1</v>
      </c>
      <c r="K148">
        <v>64</v>
      </c>
      <c r="L148" t="s">
        <v>30</v>
      </c>
      <c r="M148">
        <v>1</v>
      </c>
      <c r="N148">
        <v>0</v>
      </c>
      <c r="O148">
        <v>1</v>
      </c>
      <c r="P148">
        <v>0</v>
      </c>
      <c r="Q148">
        <v>4</v>
      </c>
      <c r="R148">
        <v>4096</v>
      </c>
      <c r="S148">
        <v>16</v>
      </c>
      <c r="T148">
        <v>8</v>
      </c>
      <c r="U148">
        <v>16</v>
      </c>
      <c r="V148">
        <v>4.5896100000000004</v>
      </c>
      <c r="W148">
        <v>5.3038600000000002</v>
      </c>
      <c r="X148">
        <v>0.71424900000000002</v>
      </c>
      <c r="Y148">
        <v>5.2399300000000002</v>
      </c>
      <c r="Z148">
        <v>0.88251299999999999</v>
      </c>
      <c r="AA148">
        <v>6.1224499999999997</v>
      </c>
      <c r="AB148">
        <f>(Table1[[#This Row],[Avg Power (mW)]]^2)*Table1[[#This Row],[Runtime (ms)]]</f>
        <v>584.14193841920428</v>
      </c>
      <c r="AC148">
        <v>11.426299999999999</v>
      </c>
      <c r="AD148">
        <f>Table1[[#This Row],[Cycle ]]*Table1[[#This Row],[cycle_time]]*10^-6</f>
        <v>4.4741149999999994</v>
      </c>
      <c r="AE148">
        <v>894823</v>
      </c>
      <c r="AF148">
        <v>68147.100000000006</v>
      </c>
      <c r="AG148">
        <f>Table1[[#This Row],[Idle FU Cycles]]*Table1[[#This Row],[cycle_time]]*10^-6</f>
        <v>1.431265</v>
      </c>
      <c r="AH148">
        <v>286253</v>
      </c>
      <c r="AI148">
        <v>71547.199999999997</v>
      </c>
      <c r="AJ148">
        <v>197</v>
      </c>
      <c r="AK148">
        <v>2</v>
      </c>
      <c r="AL148">
        <v>5</v>
      </c>
      <c r="AM148">
        <v>4</v>
      </c>
      <c r="AN148" t="s">
        <v>31</v>
      </c>
      <c r="AO148" t="s">
        <v>32</v>
      </c>
      <c r="AP148">
        <v>139694</v>
      </c>
    </row>
    <row r="149" spans="1:42" x14ac:dyDescent="0.25">
      <c r="A149">
        <v>151</v>
      </c>
      <c r="B149" t="s">
        <v>28</v>
      </c>
      <c r="C149">
        <v>16</v>
      </c>
      <c r="D149">
        <v>16</v>
      </c>
      <c r="E149">
        <v>64</v>
      </c>
      <c r="F149" t="str">
        <f>LEFT(Table1[[#This Row],[cache_size]], SEARCH("kB",Table1[[#This Row],[cache_size]],1)-1)</f>
        <v>16</v>
      </c>
      <c r="G149">
        <v>32</v>
      </c>
      <c r="H149" t="s">
        <v>33</v>
      </c>
      <c r="I149">
        <v>5</v>
      </c>
      <c r="J149">
        <v>1</v>
      </c>
      <c r="K149">
        <v>64</v>
      </c>
      <c r="L149" t="s">
        <v>30</v>
      </c>
      <c r="M149">
        <v>1</v>
      </c>
      <c r="N149">
        <v>0</v>
      </c>
      <c r="O149">
        <v>1</v>
      </c>
      <c r="P149">
        <v>0</v>
      </c>
      <c r="Q149">
        <v>4</v>
      </c>
      <c r="R149">
        <v>4096</v>
      </c>
      <c r="S149">
        <v>32</v>
      </c>
      <c r="T149">
        <v>8</v>
      </c>
      <c r="U149">
        <v>16</v>
      </c>
      <c r="V149">
        <v>4.6010499999999999</v>
      </c>
      <c r="W149">
        <v>5.3550899999999997</v>
      </c>
      <c r="X149">
        <v>0.75404099999999996</v>
      </c>
      <c r="Y149">
        <v>5.2533399999999997</v>
      </c>
      <c r="Z149">
        <v>0.88251299999999999</v>
      </c>
      <c r="AA149">
        <v>6.1358499999999996</v>
      </c>
      <c r="AB149">
        <f>(Table1[[#This Row],[Avg Power (mW)]]^2)*Table1[[#This Row],[Runtime (ms)]]</f>
        <v>589.25840144618701</v>
      </c>
      <c r="AC149">
        <v>11.4909</v>
      </c>
      <c r="AD149">
        <f>Table1[[#This Row],[Cycle ]]*Table1[[#This Row],[cycle_time]]*10^-6</f>
        <v>4.4626999999999999</v>
      </c>
      <c r="AE149">
        <v>892540</v>
      </c>
      <c r="AF149">
        <v>72861.399999999994</v>
      </c>
      <c r="AG149">
        <f>Table1[[#This Row],[Idle FU Cycles]]*Table1[[#This Row],[cycle_time]]*10^-6</f>
        <v>1.4224949999999998</v>
      </c>
      <c r="AH149">
        <v>284499</v>
      </c>
      <c r="AI149">
        <v>71547.199999999997</v>
      </c>
      <c r="AJ149">
        <v>196</v>
      </c>
      <c r="AK149">
        <v>2</v>
      </c>
      <c r="AL149">
        <v>5</v>
      </c>
      <c r="AM149">
        <v>5</v>
      </c>
      <c r="AN149" t="s">
        <v>31</v>
      </c>
      <c r="AO149" t="s">
        <v>32</v>
      </c>
      <c r="AP149">
        <v>144409</v>
      </c>
    </row>
    <row r="150" spans="1:42" x14ac:dyDescent="0.25">
      <c r="A150">
        <v>66</v>
      </c>
      <c r="B150" t="s">
        <v>28</v>
      </c>
      <c r="C150">
        <v>16</v>
      </c>
      <c r="D150">
        <v>16</v>
      </c>
      <c r="E150">
        <v>64</v>
      </c>
      <c r="F150" t="str">
        <f>LEFT(Table1[[#This Row],[cache_size]], SEARCH("kB",Table1[[#This Row],[cache_size]],1)-1)</f>
        <v>16</v>
      </c>
      <c r="G150">
        <v>32</v>
      </c>
      <c r="H150" t="s">
        <v>33</v>
      </c>
      <c r="I150">
        <v>10</v>
      </c>
      <c r="J150">
        <v>1</v>
      </c>
      <c r="K150">
        <v>64</v>
      </c>
      <c r="L150" t="s">
        <v>30</v>
      </c>
      <c r="M150">
        <v>1</v>
      </c>
      <c r="N150">
        <v>0</v>
      </c>
      <c r="O150">
        <v>1</v>
      </c>
      <c r="P150">
        <v>0</v>
      </c>
      <c r="Q150">
        <v>4</v>
      </c>
      <c r="R150">
        <v>4096</v>
      </c>
      <c r="S150">
        <v>16</v>
      </c>
      <c r="T150">
        <v>1</v>
      </c>
      <c r="U150">
        <v>16</v>
      </c>
      <c r="V150">
        <v>4.6984199999999996</v>
      </c>
      <c r="W150">
        <v>5.4587500000000002</v>
      </c>
      <c r="X150">
        <v>0.76033499999999998</v>
      </c>
      <c r="Y150">
        <v>2.5630600000000001</v>
      </c>
      <c r="Z150">
        <v>0.88251299999999999</v>
      </c>
      <c r="AA150">
        <v>3.4455800000000001</v>
      </c>
      <c r="AB150">
        <f>(Table1[[#This Row],[Avg Power (mW)]]^2)*Table1[[#This Row],[Runtime (ms)]]</f>
        <v>725.23031579398582</v>
      </c>
      <c r="AC150">
        <v>8.9043299999999999</v>
      </c>
      <c r="AD150">
        <f>Table1[[#This Row],[Cycle ]]*Table1[[#This Row],[cycle_time]]*10^-6</f>
        <v>9.1468899999999991</v>
      </c>
      <c r="AE150">
        <v>914689</v>
      </c>
      <c r="AF150">
        <v>75058.5</v>
      </c>
      <c r="AG150">
        <f>Table1[[#This Row],[Idle FU Cycles]]*Table1[[#This Row],[cycle_time]]*10^-6</f>
        <v>3.05627</v>
      </c>
      <c r="AH150">
        <v>305627</v>
      </c>
      <c r="AI150">
        <v>71547.199999999997</v>
      </c>
      <c r="AJ150">
        <v>194</v>
      </c>
      <c r="AK150">
        <v>2</v>
      </c>
      <c r="AL150">
        <v>5</v>
      </c>
      <c r="AM150">
        <v>5</v>
      </c>
      <c r="AN150" t="s">
        <v>31</v>
      </c>
      <c r="AO150" t="s">
        <v>32</v>
      </c>
      <c r="AP150">
        <v>146606</v>
      </c>
    </row>
    <row r="151" spans="1:42" x14ac:dyDescent="0.25">
      <c r="A151">
        <v>162</v>
      </c>
      <c r="B151" t="s">
        <v>28</v>
      </c>
      <c r="C151">
        <v>16</v>
      </c>
      <c r="D151">
        <v>16</v>
      </c>
      <c r="E151">
        <v>64</v>
      </c>
      <c r="F151" t="str">
        <f>LEFT(Table1[[#This Row],[cache_size]], SEARCH("kB",Table1[[#This Row],[cache_size]],1)-1)</f>
        <v>16</v>
      </c>
      <c r="G151">
        <v>32</v>
      </c>
      <c r="H151" t="s">
        <v>33</v>
      </c>
      <c r="I151">
        <v>10</v>
      </c>
      <c r="J151">
        <v>1</v>
      </c>
      <c r="K151">
        <v>64</v>
      </c>
      <c r="L151" t="s">
        <v>30</v>
      </c>
      <c r="M151">
        <v>1</v>
      </c>
      <c r="N151">
        <v>0</v>
      </c>
      <c r="O151">
        <v>1</v>
      </c>
      <c r="P151">
        <v>0</v>
      </c>
      <c r="Q151">
        <v>4</v>
      </c>
      <c r="R151">
        <v>4096</v>
      </c>
      <c r="S151">
        <v>32</v>
      </c>
      <c r="T151">
        <v>1</v>
      </c>
      <c r="U151">
        <v>16</v>
      </c>
      <c r="V151">
        <v>4.7106700000000004</v>
      </c>
      <c r="W151">
        <v>5.4710000000000001</v>
      </c>
      <c r="X151">
        <v>0.76033499999999998</v>
      </c>
      <c r="Y151">
        <v>2.5698300000000001</v>
      </c>
      <c r="Z151">
        <v>0.88251299999999999</v>
      </c>
      <c r="AA151">
        <v>3.45234</v>
      </c>
      <c r="AB151">
        <f>(Table1[[#This Row],[Avg Power (mW)]]^2)*Table1[[#This Row],[Runtime (ms)]]</f>
        <v>726.41363572192267</v>
      </c>
      <c r="AC151">
        <v>8.9233399999999996</v>
      </c>
      <c r="AD151">
        <f>Table1[[#This Row],[Cycle ]]*Table1[[#This Row],[cycle_time]]*10^-6</f>
        <v>9.122819999999999</v>
      </c>
      <c r="AE151">
        <v>912282</v>
      </c>
      <c r="AF151">
        <v>75058.5</v>
      </c>
      <c r="AG151">
        <f>Table1[[#This Row],[Idle FU Cycles]]*Table1[[#This Row],[cycle_time]]*10^-6</f>
        <v>3.0379499999999999</v>
      </c>
      <c r="AH151">
        <v>303795</v>
      </c>
      <c r="AI151">
        <v>71547.199999999997</v>
      </c>
      <c r="AJ151">
        <v>194</v>
      </c>
      <c r="AK151">
        <v>2</v>
      </c>
      <c r="AL151">
        <v>5</v>
      </c>
      <c r="AM151">
        <v>5</v>
      </c>
      <c r="AN151" t="s">
        <v>31</v>
      </c>
      <c r="AO151" t="s">
        <v>32</v>
      </c>
      <c r="AP151">
        <v>146606</v>
      </c>
    </row>
    <row r="152" spans="1:42" x14ac:dyDescent="0.25">
      <c r="A152">
        <v>67</v>
      </c>
      <c r="B152" t="s">
        <v>28</v>
      </c>
      <c r="C152">
        <v>16</v>
      </c>
      <c r="D152">
        <v>16</v>
      </c>
      <c r="E152">
        <v>64</v>
      </c>
      <c r="F152" t="str">
        <f>LEFT(Table1[[#This Row],[cache_size]], SEARCH("kB",Table1[[#This Row],[cache_size]],1)-1)</f>
        <v>16</v>
      </c>
      <c r="G152">
        <v>32</v>
      </c>
      <c r="H152" t="s">
        <v>33</v>
      </c>
      <c r="I152">
        <v>10</v>
      </c>
      <c r="J152">
        <v>1</v>
      </c>
      <c r="K152">
        <v>64</v>
      </c>
      <c r="L152" t="s">
        <v>30</v>
      </c>
      <c r="M152">
        <v>1</v>
      </c>
      <c r="N152">
        <v>0</v>
      </c>
      <c r="O152">
        <v>1</v>
      </c>
      <c r="P152">
        <v>0</v>
      </c>
      <c r="Q152">
        <v>4</v>
      </c>
      <c r="R152">
        <v>4096</v>
      </c>
      <c r="S152">
        <v>16</v>
      </c>
      <c r="T152">
        <v>8</v>
      </c>
      <c r="U152">
        <v>16</v>
      </c>
      <c r="V152">
        <v>4.8143900000000004</v>
      </c>
      <c r="W152">
        <v>5.5370200000000001</v>
      </c>
      <c r="X152">
        <v>0.722634</v>
      </c>
      <c r="Y152">
        <v>2.6266600000000002</v>
      </c>
      <c r="Z152">
        <v>0.88251299999999999</v>
      </c>
      <c r="AA152">
        <v>3.5091700000000001</v>
      </c>
      <c r="AB152">
        <f>(Table1[[#This Row],[Avg Power (mW)]]^2)*Table1[[#This Row],[Runtime (ms)]]</f>
        <v>730.40045004546482</v>
      </c>
      <c r="AC152">
        <v>9.0462000000000007</v>
      </c>
      <c r="AD152">
        <f>Table1[[#This Row],[Cycle ]]*Table1[[#This Row],[cycle_time]]*10^-6</f>
        <v>8.925419999999999</v>
      </c>
      <c r="AE152">
        <v>892542</v>
      </c>
      <c r="AF152">
        <v>70211</v>
      </c>
      <c r="AG152">
        <f>Table1[[#This Row],[Idle FU Cycles]]*Table1[[#This Row],[cycle_time]]*10^-6</f>
        <v>2.8398499999999998</v>
      </c>
      <c r="AH152">
        <v>283985</v>
      </c>
      <c r="AI152">
        <v>71547.199999999997</v>
      </c>
      <c r="AJ152">
        <v>197</v>
      </c>
      <c r="AK152">
        <v>2</v>
      </c>
      <c r="AL152">
        <v>5</v>
      </c>
      <c r="AM152">
        <v>4</v>
      </c>
      <c r="AN152" t="s">
        <v>31</v>
      </c>
      <c r="AO152" t="s">
        <v>32</v>
      </c>
      <c r="AP152">
        <v>141758</v>
      </c>
    </row>
    <row r="153" spans="1:42" x14ac:dyDescent="0.25">
      <c r="A153">
        <v>163</v>
      </c>
      <c r="B153" t="s">
        <v>28</v>
      </c>
      <c r="C153">
        <v>16</v>
      </c>
      <c r="D153">
        <v>16</v>
      </c>
      <c r="E153">
        <v>64</v>
      </c>
      <c r="F153" t="str">
        <f>LEFT(Table1[[#This Row],[cache_size]], SEARCH("kB",Table1[[#This Row],[cache_size]],1)-1)</f>
        <v>16</v>
      </c>
      <c r="G153">
        <v>32</v>
      </c>
      <c r="H153" t="s">
        <v>33</v>
      </c>
      <c r="I153">
        <v>10</v>
      </c>
      <c r="J153">
        <v>1</v>
      </c>
      <c r="K153">
        <v>64</v>
      </c>
      <c r="L153" t="s">
        <v>30</v>
      </c>
      <c r="M153">
        <v>1</v>
      </c>
      <c r="N153">
        <v>0</v>
      </c>
      <c r="O153">
        <v>1</v>
      </c>
      <c r="P153">
        <v>0</v>
      </c>
      <c r="Q153">
        <v>4</v>
      </c>
      <c r="R153">
        <v>4096</v>
      </c>
      <c r="S153">
        <v>32</v>
      </c>
      <c r="T153">
        <v>8</v>
      </c>
      <c r="U153">
        <v>16</v>
      </c>
      <c r="V153">
        <v>4.8273700000000002</v>
      </c>
      <c r="W153">
        <v>5.54765</v>
      </c>
      <c r="X153">
        <v>0.720279</v>
      </c>
      <c r="Y153">
        <v>2.6338200000000001</v>
      </c>
      <c r="Z153">
        <v>0.88251299999999999</v>
      </c>
      <c r="AA153">
        <v>3.51633</v>
      </c>
      <c r="AB153">
        <f>(Table1[[#This Row],[Avg Power (mW)]]^2)*Table1[[#This Row],[Runtime (ms)]]</f>
        <v>731.28214982768543</v>
      </c>
      <c r="AC153">
        <v>9.0639800000000008</v>
      </c>
      <c r="AD153">
        <f>Table1[[#This Row],[Cycle ]]*Table1[[#This Row],[cycle_time]]*10^-6</f>
        <v>8.9011700000000005</v>
      </c>
      <c r="AE153">
        <v>890117</v>
      </c>
      <c r="AF153">
        <v>70019.600000000006</v>
      </c>
      <c r="AG153">
        <f>Table1[[#This Row],[Idle FU Cycles]]*Table1[[#This Row],[cycle_time]]*10^-6</f>
        <v>2.8212799999999998</v>
      </c>
      <c r="AH153">
        <v>282128</v>
      </c>
      <c r="AI153">
        <v>71547.199999999997</v>
      </c>
      <c r="AJ153">
        <v>196</v>
      </c>
      <c r="AK153">
        <v>2</v>
      </c>
      <c r="AL153">
        <v>5</v>
      </c>
      <c r="AM153">
        <v>4</v>
      </c>
      <c r="AN153" t="s">
        <v>31</v>
      </c>
      <c r="AO153" t="s">
        <v>32</v>
      </c>
      <c r="AP153">
        <v>141567</v>
      </c>
    </row>
    <row r="154" spans="1:42" x14ac:dyDescent="0.25">
      <c r="A154">
        <v>78</v>
      </c>
      <c r="B154" t="s">
        <v>28</v>
      </c>
      <c r="C154">
        <v>16</v>
      </c>
      <c r="D154">
        <v>16</v>
      </c>
      <c r="E154">
        <v>64</v>
      </c>
      <c r="F154" t="str">
        <f>LEFT(Table1[[#This Row],[cache_size]], SEARCH("kB",Table1[[#This Row],[cache_size]],1)-1)</f>
        <v>16</v>
      </c>
      <c r="G154">
        <v>32</v>
      </c>
      <c r="H154" t="s">
        <v>33</v>
      </c>
      <c r="I154">
        <v>5</v>
      </c>
      <c r="J154">
        <v>1</v>
      </c>
      <c r="K154">
        <v>64</v>
      </c>
      <c r="L154" t="s">
        <v>30</v>
      </c>
      <c r="M154">
        <v>1</v>
      </c>
      <c r="N154">
        <v>0</v>
      </c>
      <c r="O154">
        <v>1</v>
      </c>
      <c r="P154">
        <v>0</v>
      </c>
      <c r="Q154">
        <v>4</v>
      </c>
      <c r="R154">
        <v>4096</v>
      </c>
      <c r="S154">
        <v>16</v>
      </c>
      <c r="T154">
        <v>1</v>
      </c>
      <c r="U154">
        <v>32</v>
      </c>
      <c r="V154">
        <v>5.3193200000000003</v>
      </c>
      <c r="W154">
        <v>6.0686299999999997</v>
      </c>
      <c r="X154">
        <v>0.74930799999999997</v>
      </c>
      <c r="Y154">
        <v>6.0743999999999998</v>
      </c>
      <c r="Z154">
        <v>0.88251299999999999</v>
      </c>
      <c r="AA154">
        <v>6.9569099999999997</v>
      </c>
      <c r="AB154">
        <f>(Table1[[#This Row],[Avg Power (mW)]]^2)*Table1[[#This Row],[Runtime (ms)]]</f>
        <v>654.81431318512114</v>
      </c>
      <c r="AC154">
        <v>13.025499999999999</v>
      </c>
      <c r="AD154">
        <f>Table1[[#This Row],[Cycle ]]*Table1[[#This Row],[cycle_time]]*10^-6</f>
        <v>3.8594849999999998</v>
      </c>
      <c r="AE154">
        <v>771897</v>
      </c>
      <c r="AF154">
        <v>72478.600000000006</v>
      </c>
      <c r="AG154">
        <f>Table1[[#This Row],[Idle FU Cycles]]*Table1[[#This Row],[cycle_time]]*10^-6</f>
        <v>0.97490499999999991</v>
      </c>
      <c r="AH154">
        <v>194981</v>
      </c>
      <c r="AI154">
        <v>71547.199999999997</v>
      </c>
      <c r="AJ154">
        <v>194</v>
      </c>
      <c r="AK154">
        <v>2</v>
      </c>
      <c r="AL154">
        <v>5</v>
      </c>
      <c r="AM154">
        <v>5</v>
      </c>
      <c r="AN154" t="s">
        <v>31</v>
      </c>
      <c r="AO154" t="s">
        <v>32</v>
      </c>
      <c r="AP154">
        <v>144026</v>
      </c>
    </row>
    <row r="155" spans="1:42" x14ac:dyDescent="0.25">
      <c r="A155">
        <v>174</v>
      </c>
      <c r="B155" t="s">
        <v>28</v>
      </c>
      <c r="C155">
        <v>16</v>
      </c>
      <c r="D155">
        <v>16</v>
      </c>
      <c r="E155">
        <v>64</v>
      </c>
      <c r="F155" t="str">
        <f>LEFT(Table1[[#This Row],[cache_size]], SEARCH("kB",Table1[[#This Row],[cache_size]],1)-1)</f>
        <v>16</v>
      </c>
      <c r="G155">
        <v>32</v>
      </c>
      <c r="H155" t="s">
        <v>33</v>
      </c>
      <c r="I155">
        <v>5</v>
      </c>
      <c r="J155">
        <v>1</v>
      </c>
      <c r="K155">
        <v>64</v>
      </c>
      <c r="L155" t="s">
        <v>30</v>
      </c>
      <c r="M155">
        <v>1</v>
      </c>
      <c r="N155">
        <v>0</v>
      </c>
      <c r="O155">
        <v>1</v>
      </c>
      <c r="P155">
        <v>0</v>
      </c>
      <c r="Q155">
        <v>4</v>
      </c>
      <c r="R155">
        <v>4096</v>
      </c>
      <c r="S155">
        <v>32</v>
      </c>
      <c r="T155">
        <v>1</v>
      </c>
      <c r="U155">
        <v>32</v>
      </c>
      <c r="V155">
        <v>5.3359899999999998</v>
      </c>
      <c r="W155">
        <v>6.0853000000000002</v>
      </c>
      <c r="X155">
        <v>0.74930799999999997</v>
      </c>
      <c r="Y155">
        <v>6.0938299999999996</v>
      </c>
      <c r="Z155">
        <v>0.88251299999999999</v>
      </c>
      <c r="AA155">
        <v>6.9763400000000004</v>
      </c>
      <c r="AB155">
        <f>(Table1[[#This Row],[Avg Power (mW)]]^2)*Table1[[#This Row],[Runtime (ms)]]</f>
        <v>656.34966184334075</v>
      </c>
      <c r="AC155">
        <v>13.0616</v>
      </c>
      <c r="AD155">
        <f>Table1[[#This Row],[Cycle ]]*Table1[[#This Row],[cycle_time]]*10^-6</f>
        <v>3.8471799999999998</v>
      </c>
      <c r="AE155">
        <v>769436</v>
      </c>
      <c r="AF155">
        <v>72478.600000000006</v>
      </c>
      <c r="AG155">
        <f>Table1[[#This Row],[Idle FU Cycles]]*Table1[[#This Row],[cycle_time]]*10^-6</f>
        <v>0.965445</v>
      </c>
      <c r="AH155">
        <v>193089</v>
      </c>
      <c r="AI155">
        <v>71547.199999999997</v>
      </c>
      <c r="AJ155">
        <v>194</v>
      </c>
      <c r="AK155">
        <v>2</v>
      </c>
      <c r="AL155">
        <v>5</v>
      </c>
      <c r="AM155">
        <v>5</v>
      </c>
      <c r="AN155" t="s">
        <v>31</v>
      </c>
      <c r="AO155" t="s">
        <v>32</v>
      </c>
      <c r="AP155">
        <v>144026</v>
      </c>
    </row>
    <row r="156" spans="1:42" x14ac:dyDescent="0.25">
      <c r="A156">
        <v>79</v>
      </c>
      <c r="B156" t="s">
        <v>28</v>
      </c>
      <c r="C156">
        <v>16</v>
      </c>
      <c r="D156">
        <v>16</v>
      </c>
      <c r="E156">
        <v>64</v>
      </c>
      <c r="F156" t="str">
        <f>LEFT(Table1[[#This Row],[cache_size]], SEARCH("kB",Table1[[#This Row],[cache_size]],1)-1)</f>
        <v>16</v>
      </c>
      <c r="G156">
        <v>32</v>
      </c>
      <c r="H156" t="s">
        <v>33</v>
      </c>
      <c r="I156">
        <v>5</v>
      </c>
      <c r="J156">
        <v>1</v>
      </c>
      <c r="K156">
        <v>64</v>
      </c>
      <c r="L156" t="s">
        <v>30</v>
      </c>
      <c r="M156">
        <v>1</v>
      </c>
      <c r="N156">
        <v>0</v>
      </c>
      <c r="O156">
        <v>1</v>
      </c>
      <c r="P156">
        <v>0</v>
      </c>
      <c r="Q156">
        <v>4</v>
      </c>
      <c r="R156">
        <v>4096</v>
      </c>
      <c r="S156">
        <v>16</v>
      </c>
      <c r="T156">
        <v>8</v>
      </c>
      <c r="U156">
        <v>32</v>
      </c>
      <c r="V156">
        <v>5.4821400000000002</v>
      </c>
      <c r="W156">
        <v>6.1940299999999997</v>
      </c>
      <c r="X156">
        <v>0.71188200000000001</v>
      </c>
      <c r="Y156">
        <v>6.2615299999999996</v>
      </c>
      <c r="Z156">
        <v>0.88251299999999999</v>
      </c>
      <c r="AA156">
        <v>7.14405</v>
      </c>
      <c r="AB156">
        <f>(Table1[[#This Row],[Avg Power (mW)]]^2)*Table1[[#This Row],[Runtime (ms)]]</f>
        <v>666.10089575546544</v>
      </c>
      <c r="AC156">
        <v>13.338100000000001</v>
      </c>
      <c r="AD156">
        <f>Table1[[#This Row],[Cycle ]]*Table1[[#This Row],[cycle_time]]*10^-6</f>
        <v>3.7441399999999998</v>
      </c>
      <c r="AE156">
        <v>748828</v>
      </c>
      <c r="AF156">
        <v>67955.7</v>
      </c>
      <c r="AG156">
        <f>Table1[[#This Row],[Idle FU Cycles]]*Table1[[#This Row],[cycle_time]]*10^-6</f>
        <v>0.86194999999999999</v>
      </c>
      <c r="AH156">
        <v>172390</v>
      </c>
      <c r="AI156">
        <v>71547.199999999997</v>
      </c>
      <c r="AJ156">
        <v>196</v>
      </c>
      <c r="AK156">
        <v>2</v>
      </c>
      <c r="AL156">
        <v>5</v>
      </c>
      <c r="AM156">
        <v>4</v>
      </c>
      <c r="AN156" t="s">
        <v>31</v>
      </c>
      <c r="AO156" t="s">
        <v>32</v>
      </c>
      <c r="AP156">
        <v>139503</v>
      </c>
    </row>
    <row r="157" spans="1:42" x14ac:dyDescent="0.25">
      <c r="A157">
        <v>175</v>
      </c>
      <c r="B157" t="s">
        <v>28</v>
      </c>
      <c r="C157">
        <v>16</v>
      </c>
      <c r="D157">
        <v>16</v>
      </c>
      <c r="E157">
        <v>64</v>
      </c>
      <c r="F157" t="str">
        <f>LEFT(Table1[[#This Row],[cache_size]], SEARCH("kB",Table1[[#This Row],[cache_size]],1)-1)</f>
        <v>16</v>
      </c>
      <c r="G157">
        <v>32</v>
      </c>
      <c r="H157" t="s">
        <v>33</v>
      </c>
      <c r="I157">
        <v>5</v>
      </c>
      <c r="J157">
        <v>1</v>
      </c>
      <c r="K157">
        <v>64</v>
      </c>
      <c r="L157" t="s">
        <v>30</v>
      </c>
      <c r="M157">
        <v>1</v>
      </c>
      <c r="N157">
        <v>0</v>
      </c>
      <c r="O157">
        <v>1</v>
      </c>
      <c r="P157">
        <v>0</v>
      </c>
      <c r="Q157">
        <v>4</v>
      </c>
      <c r="R157">
        <v>4096</v>
      </c>
      <c r="S157">
        <v>32</v>
      </c>
      <c r="T157">
        <v>8</v>
      </c>
      <c r="U157">
        <v>32</v>
      </c>
      <c r="V157">
        <v>5.4923299999999999</v>
      </c>
      <c r="W157">
        <v>6.2463800000000003</v>
      </c>
      <c r="X157">
        <v>0.75404099999999996</v>
      </c>
      <c r="Y157">
        <v>6.2735599999999998</v>
      </c>
      <c r="Z157">
        <v>0.88251299999999999</v>
      </c>
      <c r="AA157">
        <v>7.1560699999999997</v>
      </c>
      <c r="AB157">
        <f>(Table1[[#This Row],[Avg Power (mW)]]^2)*Table1[[#This Row],[Runtime (ms)]]</f>
        <v>671.24981851371831</v>
      </c>
      <c r="AC157">
        <v>13.4024</v>
      </c>
      <c r="AD157">
        <f>Table1[[#This Row],[Cycle ]]*Table1[[#This Row],[cycle_time]]*10^-6</f>
        <v>3.7369649999999996</v>
      </c>
      <c r="AE157">
        <v>747393</v>
      </c>
      <c r="AF157">
        <v>72861.399999999994</v>
      </c>
      <c r="AG157">
        <f>Table1[[#This Row],[Idle FU Cycles]]*Table1[[#This Row],[cycle_time]]*10^-6</f>
        <v>0.85781499999999999</v>
      </c>
      <c r="AH157">
        <v>171563</v>
      </c>
      <c r="AI157">
        <v>71547.199999999997</v>
      </c>
      <c r="AJ157">
        <v>196</v>
      </c>
      <c r="AK157">
        <v>2</v>
      </c>
      <c r="AL157">
        <v>5</v>
      </c>
      <c r="AM157">
        <v>5</v>
      </c>
      <c r="AN157" t="s">
        <v>31</v>
      </c>
      <c r="AO157" t="s">
        <v>32</v>
      </c>
      <c r="AP157">
        <v>144409</v>
      </c>
    </row>
    <row r="158" spans="1:42" x14ac:dyDescent="0.25">
      <c r="A158">
        <v>90</v>
      </c>
      <c r="B158" t="s">
        <v>28</v>
      </c>
      <c r="C158">
        <v>16</v>
      </c>
      <c r="D158">
        <v>16</v>
      </c>
      <c r="E158">
        <v>64</v>
      </c>
      <c r="F158" t="str">
        <f>LEFT(Table1[[#This Row],[cache_size]], SEARCH("kB",Table1[[#This Row],[cache_size]],1)-1)</f>
        <v>16</v>
      </c>
      <c r="G158">
        <v>32</v>
      </c>
      <c r="H158" t="s">
        <v>33</v>
      </c>
      <c r="I158">
        <v>10</v>
      </c>
      <c r="J158">
        <v>1</v>
      </c>
      <c r="K158">
        <v>64</v>
      </c>
      <c r="L158" t="s">
        <v>30</v>
      </c>
      <c r="M158">
        <v>1</v>
      </c>
      <c r="N158">
        <v>0</v>
      </c>
      <c r="O158">
        <v>1</v>
      </c>
      <c r="P158">
        <v>0</v>
      </c>
      <c r="Q158">
        <v>4</v>
      </c>
      <c r="R158">
        <v>4096</v>
      </c>
      <c r="S158">
        <v>16</v>
      </c>
      <c r="T158">
        <v>1</v>
      </c>
      <c r="U158">
        <v>32</v>
      </c>
      <c r="V158">
        <v>5.5961100000000004</v>
      </c>
      <c r="W158">
        <v>6.3564499999999997</v>
      </c>
      <c r="X158">
        <v>0.76033499999999998</v>
      </c>
      <c r="Y158">
        <v>3.04793</v>
      </c>
      <c r="Z158">
        <v>0.88251299999999999</v>
      </c>
      <c r="AA158">
        <v>3.9304399999999999</v>
      </c>
      <c r="AB158">
        <f>(Table1[[#This Row],[Avg Power (mW)]]^2)*Table1[[#This Row],[Runtime (ms)]]</f>
        <v>813.94973104491396</v>
      </c>
      <c r="AC158">
        <v>10.286899999999999</v>
      </c>
      <c r="AD158">
        <f>Table1[[#This Row],[Cycle ]]*Table1[[#This Row],[cycle_time]]*10^-6</f>
        <v>7.6918099999999994</v>
      </c>
      <c r="AE158">
        <v>769181</v>
      </c>
      <c r="AF158">
        <v>75058.5</v>
      </c>
      <c r="AG158">
        <f>Table1[[#This Row],[Idle FU Cycles]]*Table1[[#This Row],[cycle_time]]*10^-6</f>
        <v>1.9235099999999998</v>
      </c>
      <c r="AH158">
        <v>192351</v>
      </c>
      <c r="AI158">
        <v>71547.199999999997</v>
      </c>
      <c r="AJ158">
        <v>194</v>
      </c>
      <c r="AK158">
        <v>2</v>
      </c>
      <c r="AL158">
        <v>5</v>
      </c>
      <c r="AM158">
        <v>5</v>
      </c>
      <c r="AN158" t="s">
        <v>31</v>
      </c>
      <c r="AO158" t="s">
        <v>32</v>
      </c>
      <c r="AP158">
        <v>146606</v>
      </c>
    </row>
    <row r="159" spans="1:42" x14ac:dyDescent="0.25">
      <c r="A159">
        <v>186</v>
      </c>
      <c r="B159" t="s">
        <v>28</v>
      </c>
      <c r="C159">
        <v>16</v>
      </c>
      <c r="D159">
        <v>16</v>
      </c>
      <c r="E159">
        <v>64</v>
      </c>
      <c r="F159" t="str">
        <f>LEFT(Table1[[#This Row],[cache_size]], SEARCH("kB",Table1[[#This Row],[cache_size]],1)-1)</f>
        <v>16</v>
      </c>
      <c r="G159">
        <v>32</v>
      </c>
      <c r="H159" t="s">
        <v>33</v>
      </c>
      <c r="I159">
        <v>10</v>
      </c>
      <c r="J159">
        <v>1</v>
      </c>
      <c r="K159">
        <v>64</v>
      </c>
      <c r="L159" t="s">
        <v>30</v>
      </c>
      <c r="M159">
        <v>1</v>
      </c>
      <c r="N159">
        <v>0</v>
      </c>
      <c r="O159">
        <v>1</v>
      </c>
      <c r="P159">
        <v>0</v>
      </c>
      <c r="Q159">
        <v>4</v>
      </c>
      <c r="R159">
        <v>4096</v>
      </c>
      <c r="S159">
        <v>32</v>
      </c>
      <c r="T159">
        <v>1</v>
      </c>
      <c r="U159">
        <v>32</v>
      </c>
      <c r="V159">
        <v>5.6123200000000004</v>
      </c>
      <c r="W159">
        <v>6.3726500000000001</v>
      </c>
      <c r="X159">
        <v>0.76033499999999998</v>
      </c>
      <c r="Y159">
        <v>3.0568399999999998</v>
      </c>
      <c r="Z159">
        <v>0.88251299999999999</v>
      </c>
      <c r="AA159">
        <v>3.9393500000000001</v>
      </c>
      <c r="AB159">
        <f>(Table1[[#This Row],[Avg Power (mW)]]^2)*Table1[[#This Row],[Runtime (ms)]]</f>
        <v>815.54256270015992</v>
      </c>
      <c r="AC159">
        <v>10.311999999999999</v>
      </c>
      <c r="AD159">
        <f>Table1[[#This Row],[Cycle ]]*Table1[[#This Row],[cycle_time]]*10^-6</f>
        <v>7.6693899999999999</v>
      </c>
      <c r="AE159">
        <v>766939</v>
      </c>
      <c r="AF159">
        <v>75058.5</v>
      </c>
      <c r="AG159">
        <f>Table1[[#This Row],[Idle FU Cycles]]*Table1[[#This Row],[cycle_time]]*10^-6</f>
        <v>1.9068399999999999</v>
      </c>
      <c r="AH159">
        <v>190684</v>
      </c>
      <c r="AI159">
        <v>71547.199999999997</v>
      </c>
      <c r="AJ159">
        <v>194</v>
      </c>
      <c r="AK159">
        <v>2</v>
      </c>
      <c r="AL159">
        <v>5</v>
      </c>
      <c r="AM159">
        <v>5</v>
      </c>
      <c r="AN159" t="s">
        <v>31</v>
      </c>
      <c r="AO159" t="s">
        <v>32</v>
      </c>
      <c r="AP159">
        <v>146606</v>
      </c>
    </row>
    <row r="160" spans="1:42" x14ac:dyDescent="0.25">
      <c r="A160">
        <v>91</v>
      </c>
      <c r="B160" t="s">
        <v>28</v>
      </c>
      <c r="C160">
        <v>16</v>
      </c>
      <c r="D160">
        <v>16</v>
      </c>
      <c r="E160">
        <v>64</v>
      </c>
      <c r="F160" t="str">
        <f>LEFT(Table1[[#This Row],[cache_size]], SEARCH("kB",Table1[[#This Row],[cache_size]],1)-1)</f>
        <v>16</v>
      </c>
      <c r="G160">
        <v>32</v>
      </c>
      <c r="H160" t="s">
        <v>33</v>
      </c>
      <c r="I160">
        <v>10</v>
      </c>
      <c r="J160">
        <v>1</v>
      </c>
      <c r="K160">
        <v>64</v>
      </c>
      <c r="L160" t="s">
        <v>30</v>
      </c>
      <c r="M160">
        <v>1</v>
      </c>
      <c r="N160">
        <v>0</v>
      </c>
      <c r="O160">
        <v>1</v>
      </c>
      <c r="P160">
        <v>0</v>
      </c>
      <c r="Q160">
        <v>4</v>
      </c>
      <c r="R160">
        <v>4096</v>
      </c>
      <c r="S160">
        <v>16</v>
      </c>
      <c r="T160">
        <v>8</v>
      </c>
      <c r="U160">
        <v>32</v>
      </c>
      <c r="V160">
        <v>5.7610099999999997</v>
      </c>
      <c r="W160">
        <v>6.4812900000000004</v>
      </c>
      <c r="X160">
        <v>0.720279</v>
      </c>
      <c r="Y160">
        <v>3.1381899999999998</v>
      </c>
      <c r="Z160">
        <v>0.88251299999999999</v>
      </c>
      <c r="AA160">
        <v>4.0206999999999997</v>
      </c>
      <c r="AB160">
        <f>(Table1[[#This Row],[Avg Power (mW)]]^2)*Table1[[#This Row],[Runtime (ms)]]</f>
        <v>823.9452392423201</v>
      </c>
      <c r="AC160">
        <v>10.502000000000001</v>
      </c>
      <c r="AD160">
        <f>Table1[[#This Row],[Cycle ]]*Table1[[#This Row],[cycle_time]]*10^-6</f>
        <v>7.47058</v>
      </c>
      <c r="AE160">
        <v>747058</v>
      </c>
      <c r="AF160">
        <v>70019.600000000006</v>
      </c>
      <c r="AG160">
        <f>Table1[[#This Row],[Idle FU Cycles]]*Table1[[#This Row],[cycle_time]]*10^-6</f>
        <v>1.7074499999999999</v>
      </c>
      <c r="AH160">
        <v>170745</v>
      </c>
      <c r="AI160">
        <v>71547.199999999997</v>
      </c>
      <c r="AJ160">
        <v>196</v>
      </c>
      <c r="AK160">
        <v>2</v>
      </c>
      <c r="AL160">
        <v>5</v>
      </c>
      <c r="AM160">
        <v>4</v>
      </c>
      <c r="AN160" t="s">
        <v>31</v>
      </c>
      <c r="AO160" t="s">
        <v>32</v>
      </c>
      <c r="AP160">
        <v>141567</v>
      </c>
    </row>
    <row r="161" spans="1:42" x14ac:dyDescent="0.25">
      <c r="A161">
        <v>187</v>
      </c>
      <c r="B161" t="s">
        <v>28</v>
      </c>
      <c r="C161">
        <v>16</v>
      </c>
      <c r="D161">
        <v>16</v>
      </c>
      <c r="E161">
        <v>64</v>
      </c>
      <c r="F161" t="str">
        <f>LEFT(Table1[[#This Row],[cache_size]], SEARCH("kB",Table1[[#This Row],[cache_size]],1)-1)</f>
        <v>16</v>
      </c>
      <c r="G161">
        <v>32</v>
      </c>
      <c r="H161" t="s">
        <v>33</v>
      </c>
      <c r="I161">
        <v>10</v>
      </c>
      <c r="J161">
        <v>1</v>
      </c>
      <c r="K161">
        <v>64</v>
      </c>
      <c r="L161" t="s">
        <v>30</v>
      </c>
      <c r="M161">
        <v>1</v>
      </c>
      <c r="N161">
        <v>0</v>
      </c>
      <c r="O161">
        <v>1</v>
      </c>
      <c r="P161">
        <v>0</v>
      </c>
      <c r="Q161">
        <v>4</v>
      </c>
      <c r="R161">
        <v>4096</v>
      </c>
      <c r="S161">
        <v>32</v>
      </c>
      <c r="T161">
        <v>8</v>
      </c>
      <c r="U161">
        <v>32</v>
      </c>
      <c r="V161">
        <v>5.77888</v>
      </c>
      <c r="W161">
        <v>6.4991599999999998</v>
      </c>
      <c r="X161">
        <v>0.720279</v>
      </c>
      <c r="Y161">
        <v>3.1480199999999998</v>
      </c>
      <c r="Z161">
        <v>0.88251299999999999</v>
      </c>
      <c r="AA161">
        <v>4.0305299999999997</v>
      </c>
      <c r="AB161">
        <f>(Table1[[#This Row],[Avg Power (mW)]]^2)*Table1[[#This Row],[Runtime (ms)]]</f>
        <v>825.71073146975243</v>
      </c>
      <c r="AC161">
        <v>10.5297</v>
      </c>
      <c r="AD161">
        <f>Table1[[#This Row],[Cycle ]]*Table1[[#This Row],[cycle_time]]*10^-6</f>
        <v>7.4472499999999995</v>
      </c>
      <c r="AE161">
        <v>744725</v>
      </c>
      <c r="AF161">
        <v>70019.600000000006</v>
      </c>
      <c r="AG161">
        <f>Table1[[#This Row],[Idle FU Cycles]]*Table1[[#This Row],[cycle_time]]*10^-6</f>
        <v>1.68964</v>
      </c>
      <c r="AH161">
        <v>168964</v>
      </c>
      <c r="AI161">
        <v>71547.199999999997</v>
      </c>
      <c r="AJ161">
        <v>196</v>
      </c>
      <c r="AK161">
        <v>2</v>
      </c>
      <c r="AL161">
        <v>5</v>
      </c>
      <c r="AM161">
        <v>4</v>
      </c>
      <c r="AN161" t="s">
        <v>31</v>
      </c>
      <c r="AO161" t="s">
        <v>32</v>
      </c>
      <c r="AP161">
        <v>141567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activeCell="C26" sqref="C26"/>
    </sheetView>
  </sheetViews>
  <sheetFormatPr defaultRowHeight="15" x14ac:dyDescent="0.25"/>
  <sheetData>
    <row r="1" spans="1:20" x14ac:dyDescent="0.25">
      <c r="A1">
        <v>48</v>
      </c>
      <c r="B1" t="s">
        <v>28</v>
      </c>
      <c r="C1">
        <v>16</v>
      </c>
      <c r="D1">
        <v>4</v>
      </c>
      <c r="E1">
        <v>64</v>
      </c>
      <c r="F1">
        <v>32</v>
      </c>
      <c r="G1" t="s">
        <v>29</v>
      </c>
      <c r="H1">
        <v>5</v>
      </c>
      <c r="I1">
        <v>1</v>
      </c>
      <c r="J1">
        <v>64</v>
      </c>
      <c r="K1" t="s">
        <v>30</v>
      </c>
      <c r="L1">
        <v>1</v>
      </c>
      <c r="M1">
        <v>0</v>
      </c>
      <c r="N1">
        <v>1</v>
      </c>
      <c r="O1">
        <v>0</v>
      </c>
      <c r="P1">
        <v>4</v>
      </c>
      <c r="Q1">
        <v>4096</v>
      </c>
      <c r="R1">
        <v>16</v>
      </c>
      <c r="S1">
        <v>1</v>
      </c>
      <c r="T1">
        <v>16</v>
      </c>
    </row>
    <row r="2" spans="1:20" x14ac:dyDescent="0.25">
      <c r="A2">
        <v>49</v>
      </c>
      <c r="B2" t="s">
        <v>28</v>
      </c>
      <c r="C2">
        <v>16</v>
      </c>
      <c r="D2">
        <v>4</v>
      </c>
      <c r="E2">
        <v>64</v>
      </c>
      <c r="F2">
        <v>32</v>
      </c>
      <c r="G2" t="s">
        <v>29</v>
      </c>
      <c r="H2">
        <v>5</v>
      </c>
      <c r="I2">
        <v>1</v>
      </c>
      <c r="J2">
        <v>64</v>
      </c>
      <c r="K2" t="s">
        <v>30</v>
      </c>
      <c r="L2">
        <v>1</v>
      </c>
      <c r="M2">
        <v>0</v>
      </c>
      <c r="N2">
        <v>1</v>
      </c>
      <c r="O2">
        <v>0</v>
      </c>
      <c r="P2">
        <v>4</v>
      </c>
      <c r="Q2">
        <v>4096</v>
      </c>
      <c r="R2">
        <v>16</v>
      </c>
      <c r="S2">
        <v>8</v>
      </c>
      <c r="T2">
        <v>16</v>
      </c>
    </row>
    <row r="3" spans="1:20" x14ac:dyDescent="0.25">
      <c r="A3">
        <v>50</v>
      </c>
      <c r="B3" t="s">
        <v>28</v>
      </c>
      <c r="C3">
        <v>16</v>
      </c>
      <c r="D3">
        <v>16</v>
      </c>
      <c r="E3">
        <v>64</v>
      </c>
      <c r="F3">
        <v>32</v>
      </c>
      <c r="G3" t="s">
        <v>29</v>
      </c>
      <c r="H3">
        <v>5</v>
      </c>
      <c r="I3">
        <v>1</v>
      </c>
      <c r="J3">
        <v>64</v>
      </c>
      <c r="K3" t="s">
        <v>30</v>
      </c>
      <c r="L3">
        <v>1</v>
      </c>
      <c r="M3">
        <v>0</v>
      </c>
      <c r="N3">
        <v>1</v>
      </c>
      <c r="O3">
        <v>0</v>
      </c>
      <c r="P3">
        <v>4</v>
      </c>
      <c r="Q3">
        <v>4096</v>
      </c>
      <c r="R3">
        <v>16</v>
      </c>
      <c r="S3">
        <v>1</v>
      </c>
      <c r="T3">
        <v>16</v>
      </c>
    </row>
    <row r="4" spans="1:20" x14ac:dyDescent="0.25">
      <c r="A4">
        <v>51</v>
      </c>
      <c r="B4" t="s">
        <v>28</v>
      </c>
      <c r="C4">
        <v>16</v>
      </c>
      <c r="D4">
        <v>16</v>
      </c>
      <c r="E4">
        <v>64</v>
      </c>
      <c r="F4">
        <v>32</v>
      </c>
      <c r="G4" t="s">
        <v>29</v>
      </c>
      <c r="H4">
        <v>5</v>
      </c>
      <c r="I4">
        <v>1</v>
      </c>
      <c r="J4">
        <v>64</v>
      </c>
      <c r="K4" t="s">
        <v>30</v>
      </c>
      <c r="L4">
        <v>1</v>
      </c>
      <c r="M4">
        <v>0</v>
      </c>
      <c r="N4">
        <v>1</v>
      </c>
      <c r="O4">
        <v>0</v>
      </c>
      <c r="P4">
        <v>4</v>
      </c>
      <c r="Q4">
        <v>4096</v>
      </c>
      <c r="R4">
        <v>16</v>
      </c>
      <c r="S4">
        <v>8</v>
      </c>
      <c r="T4">
        <v>16</v>
      </c>
    </row>
    <row r="5" spans="1:20" x14ac:dyDescent="0.25">
      <c r="A5">
        <v>60</v>
      </c>
      <c r="B5" t="s">
        <v>28</v>
      </c>
      <c r="C5">
        <v>16</v>
      </c>
      <c r="D5">
        <v>4</v>
      </c>
      <c r="E5">
        <v>64</v>
      </c>
      <c r="F5">
        <v>32</v>
      </c>
      <c r="G5" t="s">
        <v>29</v>
      </c>
      <c r="H5">
        <v>10</v>
      </c>
      <c r="I5">
        <v>1</v>
      </c>
      <c r="J5">
        <v>64</v>
      </c>
      <c r="K5" t="s">
        <v>30</v>
      </c>
      <c r="L5">
        <v>1</v>
      </c>
      <c r="M5">
        <v>0</v>
      </c>
      <c r="N5">
        <v>1</v>
      </c>
      <c r="O5">
        <v>0</v>
      </c>
      <c r="P5">
        <v>4</v>
      </c>
      <c r="Q5">
        <v>4096</v>
      </c>
      <c r="R5">
        <v>16</v>
      </c>
      <c r="S5">
        <v>1</v>
      </c>
      <c r="T5">
        <v>16</v>
      </c>
    </row>
    <row r="6" spans="1:20" x14ac:dyDescent="0.25">
      <c r="A6">
        <v>61</v>
      </c>
      <c r="B6" t="s">
        <v>28</v>
      </c>
      <c r="C6">
        <v>16</v>
      </c>
      <c r="D6">
        <v>4</v>
      </c>
      <c r="E6">
        <v>64</v>
      </c>
      <c r="F6">
        <v>32</v>
      </c>
      <c r="G6" t="s">
        <v>29</v>
      </c>
      <c r="H6">
        <v>10</v>
      </c>
      <c r="I6">
        <v>1</v>
      </c>
      <c r="J6">
        <v>64</v>
      </c>
      <c r="K6" t="s">
        <v>30</v>
      </c>
      <c r="L6">
        <v>1</v>
      </c>
      <c r="M6">
        <v>0</v>
      </c>
      <c r="N6">
        <v>1</v>
      </c>
      <c r="O6">
        <v>0</v>
      </c>
      <c r="P6">
        <v>4</v>
      </c>
      <c r="Q6">
        <v>4096</v>
      </c>
      <c r="R6">
        <v>16</v>
      </c>
      <c r="S6">
        <v>8</v>
      </c>
      <c r="T6">
        <v>16</v>
      </c>
    </row>
    <row r="7" spans="1:20" x14ac:dyDescent="0.25">
      <c r="A7">
        <v>62</v>
      </c>
      <c r="B7" t="s">
        <v>28</v>
      </c>
      <c r="C7">
        <v>16</v>
      </c>
      <c r="D7">
        <v>16</v>
      </c>
      <c r="E7">
        <v>64</v>
      </c>
      <c r="F7">
        <v>32</v>
      </c>
      <c r="G7" t="s">
        <v>29</v>
      </c>
      <c r="H7">
        <v>10</v>
      </c>
      <c r="I7">
        <v>1</v>
      </c>
      <c r="J7">
        <v>64</v>
      </c>
      <c r="K7" t="s">
        <v>30</v>
      </c>
      <c r="L7">
        <v>1</v>
      </c>
      <c r="M7">
        <v>0</v>
      </c>
      <c r="N7">
        <v>1</v>
      </c>
      <c r="O7">
        <v>0</v>
      </c>
      <c r="P7">
        <v>4</v>
      </c>
      <c r="Q7">
        <v>4096</v>
      </c>
      <c r="R7">
        <v>16</v>
      </c>
      <c r="S7">
        <v>1</v>
      </c>
      <c r="T7">
        <v>16</v>
      </c>
    </row>
    <row r="8" spans="1:20" x14ac:dyDescent="0.25">
      <c r="A8">
        <v>63</v>
      </c>
      <c r="B8" t="s">
        <v>28</v>
      </c>
      <c r="C8">
        <v>16</v>
      </c>
      <c r="D8">
        <v>16</v>
      </c>
      <c r="E8">
        <v>64</v>
      </c>
      <c r="F8">
        <v>32</v>
      </c>
      <c r="G8" t="s">
        <v>29</v>
      </c>
      <c r="H8">
        <v>10</v>
      </c>
      <c r="I8">
        <v>1</v>
      </c>
      <c r="J8">
        <v>64</v>
      </c>
      <c r="K8" t="s">
        <v>30</v>
      </c>
      <c r="L8">
        <v>1</v>
      </c>
      <c r="M8">
        <v>0</v>
      </c>
      <c r="N8">
        <v>1</v>
      </c>
      <c r="O8">
        <v>0</v>
      </c>
      <c r="P8">
        <v>4</v>
      </c>
      <c r="Q8">
        <v>4096</v>
      </c>
      <c r="R8">
        <v>16</v>
      </c>
      <c r="S8">
        <v>8</v>
      </c>
      <c r="T8">
        <v>16</v>
      </c>
    </row>
    <row r="9" spans="1:20" x14ac:dyDescent="0.25">
      <c r="A9">
        <v>72</v>
      </c>
      <c r="B9" t="s">
        <v>28</v>
      </c>
      <c r="C9">
        <v>16</v>
      </c>
      <c r="D9">
        <v>4</v>
      </c>
      <c r="E9">
        <v>64</v>
      </c>
      <c r="F9">
        <v>32</v>
      </c>
      <c r="G9" t="s">
        <v>29</v>
      </c>
      <c r="H9">
        <v>5</v>
      </c>
      <c r="I9">
        <v>1</v>
      </c>
      <c r="J9">
        <v>64</v>
      </c>
      <c r="K9" t="s">
        <v>30</v>
      </c>
      <c r="L9">
        <v>1</v>
      </c>
      <c r="M9">
        <v>0</v>
      </c>
      <c r="N9">
        <v>1</v>
      </c>
      <c r="O9">
        <v>0</v>
      </c>
      <c r="P9">
        <v>4</v>
      </c>
      <c r="Q9">
        <v>4096</v>
      </c>
      <c r="R9">
        <v>16</v>
      </c>
      <c r="S9">
        <v>1</v>
      </c>
      <c r="T9">
        <v>32</v>
      </c>
    </row>
    <row r="10" spans="1:20" x14ac:dyDescent="0.25">
      <c r="A10">
        <v>73</v>
      </c>
      <c r="B10" t="s">
        <v>28</v>
      </c>
      <c r="C10">
        <v>16</v>
      </c>
      <c r="D10">
        <v>4</v>
      </c>
      <c r="E10">
        <v>64</v>
      </c>
      <c r="F10">
        <v>32</v>
      </c>
      <c r="G10" t="s">
        <v>29</v>
      </c>
      <c r="H10">
        <v>5</v>
      </c>
      <c r="I10">
        <v>1</v>
      </c>
      <c r="J10">
        <v>64</v>
      </c>
      <c r="K10" t="s">
        <v>30</v>
      </c>
      <c r="L10">
        <v>1</v>
      </c>
      <c r="M10">
        <v>0</v>
      </c>
      <c r="N10">
        <v>1</v>
      </c>
      <c r="O10">
        <v>0</v>
      </c>
      <c r="P10">
        <v>4</v>
      </c>
      <c r="Q10">
        <v>4096</v>
      </c>
      <c r="R10">
        <v>16</v>
      </c>
      <c r="S10">
        <v>8</v>
      </c>
      <c r="T10">
        <v>32</v>
      </c>
    </row>
    <row r="11" spans="1:20" x14ac:dyDescent="0.25">
      <c r="A11">
        <v>74</v>
      </c>
      <c r="B11" t="s">
        <v>28</v>
      </c>
      <c r="C11">
        <v>16</v>
      </c>
      <c r="D11">
        <v>16</v>
      </c>
      <c r="E11">
        <v>64</v>
      </c>
      <c r="F11">
        <v>32</v>
      </c>
      <c r="G11" t="s">
        <v>29</v>
      </c>
      <c r="H11">
        <v>5</v>
      </c>
      <c r="I11">
        <v>1</v>
      </c>
      <c r="J11">
        <v>64</v>
      </c>
      <c r="K11" t="s">
        <v>30</v>
      </c>
      <c r="L11">
        <v>1</v>
      </c>
      <c r="M11">
        <v>0</v>
      </c>
      <c r="N11">
        <v>1</v>
      </c>
      <c r="O11">
        <v>0</v>
      </c>
      <c r="P11">
        <v>4</v>
      </c>
      <c r="Q11">
        <v>4096</v>
      </c>
      <c r="R11">
        <v>16</v>
      </c>
      <c r="S11">
        <v>1</v>
      </c>
      <c r="T11">
        <v>32</v>
      </c>
    </row>
    <row r="12" spans="1:20" x14ac:dyDescent="0.25">
      <c r="A12">
        <v>75</v>
      </c>
      <c r="B12" t="s">
        <v>28</v>
      </c>
      <c r="C12">
        <v>16</v>
      </c>
      <c r="D12">
        <v>16</v>
      </c>
      <c r="E12">
        <v>64</v>
      </c>
      <c r="F12">
        <v>32</v>
      </c>
      <c r="G12" t="s">
        <v>29</v>
      </c>
      <c r="H12">
        <v>5</v>
      </c>
      <c r="I12">
        <v>1</v>
      </c>
      <c r="J12">
        <v>64</v>
      </c>
      <c r="K12" t="s">
        <v>30</v>
      </c>
      <c r="L12">
        <v>1</v>
      </c>
      <c r="M12">
        <v>0</v>
      </c>
      <c r="N12">
        <v>1</v>
      </c>
      <c r="O12">
        <v>0</v>
      </c>
      <c r="P12">
        <v>4</v>
      </c>
      <c r="Q12">
        <v>4096</v>
      </c>
      <c r="R12">
        <v>16</v>
      </c>
      <c r="S12">
        <v>8</v>
      </c>
      <c r="T12">
        <v>32</v>
      </c>
    </row>
    <row r="13" spans="1:20" x14ac:dyDescent="0.25">
      <c r="A13">
        <v>84</v>
      </c>
      <c r="B13" t="s">
        <v>28</v>
      </c>
      <c r="C13">
        <v>16</v>
      </c>
      <c r="D13">
        <v>4</v>
      </c>
      <c r="E13">
        <v>64</v>
      </c>
      <c r="F13">
        <v>32</v>
      </c>
      <c r="G13" t="s">
        <v>29</v>
      </c>
      <c r="H13">
        <v>10</v>
      </c>
      <c r="I13">
        <v>1</v>
      </c>
      <c r="J13">
        <v>64</v>
      </c>
      <c r="K13" t="s">
        <v>30</v>
      </c>
      <c r="L13">
        <v>1</v>
      </c>
      <c r="M13">
        <v>0</v>
      </c>
      <c r="N13">
        <v>1</v>
      </c>
      <c r="O13">
        <v>0</v>
      </c>
      <c r="P13">
        <v>4</v>
      </c>
      <c r="Q13">
        <v>4096</v>
      </c>
      <c r="R13">
        <v>16</v>
      </c>
      <c r="S13">
        <v>1</v>
      </c>
      <c r="T13">
        <v>32</v>
      </c>
    </row>
    <row r="14" spans="1:20" x14ac:dyDescent="0.25">
      <c r="A14">
        <v>85</v>
      </c>
      <c r="B14" t="s">
        <v>28</v>
      </c>
      <c r="C14">
        <v>16</v>
      </c>
      <c r="D14">
        <v>4</v>
      </c>
      <c r="E14">
        <v>64</v>
      </c>
      <c r="F14">
        <v>32</v>
      </c>
      <c r="G14" t="s">
        <v>29</v>
      </c>
      <c r="H14">
        <v>10</v>
      </c>
      <c r="I14">
        <v>1</v>
      </c>
      <c r="J14">
        <v>64</v>
      </c>
      <c r="K14" t="s">
        <v>30</v>
      </c>
      <c r="L14">
        <v>1</v>
      </c>
      <c r="M14">
        <v>0</v>
      </c>
      <c r="N14">
        <v>1</v>
      </c>
      <c r="O14">
        <v>0</v>
      </c>
      <c r="P14">
        <v>4</v>
      </c>
      <c r="Q14">
        <v>4096</v>
      </c>
      <c r="R14">
        <v>16</v>
      </c>
      <c r="S14">
        <v>8</v>
      </c>
      <c r="T14">
        <v>32</v>
      </c>
    </row>
    <row r="15" spans="1:20" x14ac:dyDescent="0.25">
      <c r="A15">
        <v>86</v>
      </c>
      <c r="B15" t="s">
        <v>28</v>
      </c>
      <c r="C15">
        <v>16</v>
      </c>
      <c r="D15">
        <v>16</v>
      </c>
      <c r="E15">
        <v>64</v>
      </c>
      <c r="F15">
        <v>32</v>
      </c>
      <c r="G15" t="s">
        <v>29</v>
      </c>
      <c r="H15">
        <v>10</v>
      </c>
      <c r="I15">
        <v>1</v>
      </c>
      <c r="J15">
        <v>64</v>
      </c>
      <c r="K15" t="s">
        <v>30</v>
      </c>
      <c r="L15">
        <v>1</v>
      </c>
      <c r="M15">
        <v>0</v>
      </c>
      <c r="N15">
        <v>1</v>
      </c>
      <c r="O15">
        <v>0</v>
      </c>
      <c r="P15">
        <v>4</v>
      </c>
      <c r="Q15">
        <v>4096</v>
      </c>
      <c r="R15">
        <v>16</v>
      </c>
      <c r="S15">
        <v>1</v>
      </c>
      <c r="T15">
        <v>32</v>
      </c>
    </row>
    <row r="16" spans="1:20" x14ac:dyDescent="0.25">
      <c r="A16">
        <v>87</v>
      </c>
      <c r="B16" t="s">
        <v>28</v>
      </c>
      <c r="C16">
        <v>16</v>
      </c>
      <c r="D16">
        <v>16</v>
      </c>
      <c r="E16">
        <v>64</v>
      </c>
      <c r="F16">
        <v>32</v>
      </c>
      <c r="G16" t="s">
        <v>29</v>
      </c>
      <c r="H16">
        <v>10</v>
      </c>
      <c r="I16">
        <v>1</v>
      </c>
      <c r="J16">
        <v>64</v>
      </c>
      <c r="K16" t="s">
        <v>30</v>
      </c>
      <c r="L16">
        <v>1</v>
      </c>
      <c r="M16">
        <v>0</v>
      </c>
      <c r="N16">
        <v>1</v>
      </c>
      <c r="O16">
        <v>0</v>
      </c>
      <c r="P16">
        <v>4</v>
      </c>
      <c r="Q16">
        <v>4096</v>
      </c>
      <c r="R16">
        <v>16</v>
      </c>
      <c r="S16">
        <v>8</v>
      </c>
      <c r="T16">
        <v>32</v>
      </c>
    </row>
    <row r="17" spans="1:20" x14ac:dyDescent="0.25">
      <c r="A17">
        <v>144</v>
      </c>
      <c r="B17" t="s">
        <v>28</v>
      </c>
      <c r="C17">
        <v>16</v>
      </c>
      <c r="D17">
        <v>4</v>
      </c>
      <c r="E17">
        <v>64</v>
      </c>
      <c r="F17">
        <v>32</v>
      </c>
      <c r="G17" t="s">
        <v>29</v>
      </c>
      <c r="H17">
        <v>5</v>
      </c>
      <c r="I17">
        <v>1</v>
      </c>
      <c r="J17">
        <v>64</v>
      </c>
      <c r="K17" t="s">
        <v>30</v>
      </c>
      <c r="L17">
        <v>1</v>
      </c>
      <c r="M17">
        <v>0</v>
      </c>
      <c r="N17">
        <v>1</v>
      </c>
      <c r="O17">
        <v>0</v>
      </c>
      <c r="P17">
        <v>4</v>
      </c>
      <c r="Q17">
        <v>4096</v>
      </c>
      <c r="R17">
        <v>32</v>
      </c>
      <c r="S17">
        <v>1</v>
      </c>
      <c r="T17">
        <v>16</v>
      </c>
    </row>
    <row r="18" spans="1:20" x14ac:dyDescent="0.25">
      <c r="A18">
        <v>145</v>
      </c>
      <c r="B18" t="s">
        <v>28</v>
      </c>
      <c r="C18">
        <v>16</v>
      </c>
      <c r="D18">
        <v>4</v>
      </c>
      <c r="E18">
        <v>64</v>
      </c>
      <c r="F18">
        <v>32</v>
      </c>
      <c r="G18" t="s">
        <v>29</v>
      </c>
      <c r="H18">
        <v>5</v>
      </c>
      <c r="I18">
        <v>1</v>
      </c>
      <c r="J18">
        <v>64</v>
      </c>
      <c r="K18" t="s">
        <v>30</v>
      </c>
      <c r="L18">
        <v>1</v>
      </c>
      <c r="M18">
        <v>0</v>
      </c>
      <c r="N18">
        <v>1</v>
      </c>
      <c r="O18">
        <v>0</v>
      </c>
      <c r="P18">
        <v>4</v>
      </c>
      <c r="Q18">
        <v>4096</v>
      </c>
      <c r="R18">
        <v>32</v>
      </c>
      <c r="S18">
        <v>8</v>
      </c>
      <c r="T18">
        <v>16</v>
      </c>
    </row>
    <row r="19" spans="1:20" x14ac:dyDescent="0.25">
      <c r="A19">
        <v>146</v>
      </c>
      <c r="B19" t="s">
        <v>28</v>
      </c>
      <c r="C19">
        <v>16</v>
      </c>
      <c r="D19">
        <v>16</v>
      </c>
      <c r="E19">
        <v>64</v>
      </c>
      <c r="F19">
        <v>32</v>
      </c>
      <c r="G19" t="s">
        <v>29</v>
      </c>
      <c r="H19">
        <v>5</v>
      </c>
      <c r="I19">
        <v>1</v>
      </c>
      <c r="J19">
        <v>64</v>
      </c>
      <c r="K19" t="s">
        <v>30</v>
      </c>
      <c r="L19">
        <v>1</v>
      </c>
      <c r="M19">
        <v>0</v>
      </c>
      <c r="N19">
        <v>1</v>
      </c>
      <c r="O19">
        <v>0</v>
      </c>
      <c r="P19">
        <v>4</v>
      </c>
      <c r="Q19">
        <v>4096</v>
      </c>
      <c r="R19">
        <v>32</v>
      </c>
      <c r="S19">
        <v>1</v>
      </c>
      <c r="T19">
        <v>16</v>
      </c>
    </row>
    <row r="20" spans="1:20" x14ac:dyDescent="0.25">
      <c r="A20">
        <v>147</v>
      </c>
      <c r="B20" t="s">
        <v>28</v>
      </c>
      <c r="C20">
        <v>16</v>
      </c>
      <c r="D20">
        <v>16</v>
      </c>
      <c r="E20">
        <v>64</v>
      </c>
      <c r="F20">
        <v>32</v>
      </c>
      <c r="G20" t="s">
        <v>29</v>
      </c>
      <c r="H20">
        <v>5</v>
      </c>
      <c r="I20">
        <v>1</v>
      </c>
      <c r="J20">
        <v>64</v>
      </c>
      <c r="K20" t="s">
        <v>30</v>
      </c>
      <c r="L20">
        <v>1</v>
      </c>
      <c r="M20">
        <v>0</v>
      </c>
      <c r="N20">
        <v>1</v>
      </c>
      <c r="O20">
        <v>0</v>
      </c>
      <c r="P20">
        <v>4</v>
      </c>
      <c r="Q20">
        <v>4096</v>
      </c>
      <c r="R20">
        <v>32</v>
      </c>
      <c r="S20">
        <v>8</v>
      </c>
      <c r="T20">
        <v>16</v>
      </c>
    </row>
    <row r="21" spans="1:20" x14ac:dyDescent="0.25">
      <c r="A21">
        <v>156</v>
      </c>
      <c r="B21" t="s">
        <v>28</v>
      </c>
      <c r="C21">
        <v>16</v>
      </c>
      <c r="D21">
        <v>4</v>
      </c>
      <c r="E21">
        <v>64</v>
      </c>
      <c r="F21">
        <v>32</v>
      </c>
      <c r="G21" t="s">
        <v>29</v>
      </c>
      <c r="H21">
        <v>10</v>
      </c>
      <c r="I21">
        <v>1</v>
      </c>
      <c r="J21">
        <v>64</v>
      </c>
      <c r="K21" t="s">
        <v>30</v>
      </c>
      <c r="L21">
        <v>1</v>
      </c>
      <c r="M21">
        <v>0</v>
      </c>
      <c r="N21">
        <v>1</v>
      </c>
      <c r="O21">
        <v>0</v>
      </c>
      <c r="P21">
        <v>4</v>
      </c>
      <c r="Q21">
        <v>4096</v>
      </c>
      <c r="R21">
        <v>32</v>
      </c>
      <c r="S21">
        <v>1</v>
      </c>
      <c r="T21">
        <v>16</v>
      </c>
    </row>
    <row r="22" spans="1:20" x14ac:dyDescent="0.25">
      <c r="A22">
        <v>157</v>
      </c>
      <c r="B22" t="s">
        <v>28</v>
      </c>
      <c r="C22">
        <v>16</v>
      </c>
      <c r="D22">
        <v>4</v>
      </c>
      <c r="E22">
        <v>64</v>
      </c>
      <c r="F22">
        <v>32</v>
      </c>
      <c r="G22" t="s">
        <v>29</v>
      </c>
      <c r="H22">
        <v>10</v>
      </c>
      <c r="I22">
        <v>1</v>
      </c>
      <c r="J22">
        <v>64</v>
      </c>
      <c r="K22" t="s">
        <v>30</v>
      </c>
      <c r="L22">
        <v>1</v>
      </c>
      <c r="M22">
        <v>0</v>
      </c>
      <c r="N22">
        <v>1</v>
      </c>
      <c r="O22">
        <v>0</v>
      </c>
      <c r="P22">
        <v>4</v>
      </c>
      <c r="Q22">
        <v>4096</v>
      </c>
      <c r="R22">
        <v>32</v>
      </c>
      <c r="S22">
        <v>8</v>
      </c>
      <c r="T22">
        <v>16</v>
      </c>
    </row>
    <row r="23" spans="1:20" x14ac:dyDescent="0.25">
      <c r="A23">
        <v>158</v>
      </c>
      <c r="B23" t="s">
        <v>28</v>
      </c>
      <c r="C23">
        <v>16</v>
      </c>
      <c r="D23">
        <v>16</v>
      </c>
      <c r="E23">
        <v>64</v>
      </c>
      <c r="F23">
        <v>32</v>
      </c>
      <c r="G23" t="s">
        <v>29</v>
      </c>
      <c r="H23">
        <v>10</v>
      </c>
      <c r="I23">
        <v>1</v>
      </c>
      <c r="J23">
        <v>64</v>
      </c>
      <c r="K23" t="s">
        <v>30</v>
      </c>
      <c r="L23">
        <v>1</v>
      </c>
      <c r="M23">
        <v>0</v>
      </c>
      <c r="N23">
        <v>1</v>
      </c>
      <c r="O23">
        <v>0</v>
      </c>
      <c r="P23">
        <v>4</v>
      </c>
      <c r="Q23">
        <v>4096</v>
      </c>
      <c r="R23">
        <v>32</v>
      </c>
      <c r="S23">
        <v>1</v>
      </c>
      <c r="T23">
        <v>16</v>
      </c>
    </row>
    <row r="24" spans="1:20" x14ac:dyDescent="0.25">
      <c r="A24">
        <v>159</v>
      </c>
      <c r="B24" t="s">
        <v>28</v>
      </c>
      <c r="C24">
        <v>16</v>
      </c>
      <c r="D24">
        <v>16</v>
      </c>
      <c r="E24">
        <v>64</v>
      </c>
      <c r="F24">
        <v>32</v>
      </c>
      <c r="G24" t="s">
        <v>29</v>
      </c>
      <c r="H24">
        <v>10</v>
      </c>
      <c r="I24">
        <v>1</v>
      </c>
      <c r="J24">
        <v>64</v>
      </c>
      <c r="K24" t="s">
        <v>30</v>
      </c>
      <c r="L24">
        <v>1</v>
      </c>
      <c r="M24">
        <v>0</v>
      </c>
      <c r="N24">
        <v>1</v>
      </c>
      <c r="O24">
        <v>0</v>
      </c>
      <c r="P24">
        <v>4</v>
      </c>
      <c r="Q24">
        <v>4096</v>
      </c>
      <c r="R24">
        <v>32</v>
      </c>
      <c r="S24">
        <v>8</v>
      </c>
      <c r="T24">
        <v>16</v>
      </c>
    </row>
    <row r="25" spans="1:20" x14ac:dyDescent="0.25">
      <c r="A25">
        <v>168</v>
      </c>
      <c r="B25" t="s">
        <v>28</v>
      </c>
      <c r="C25">
        <v>16</v>
      </c>
      <c r="D25">
        <v>4</v>
      </c>
      <c r="E25">
        <v>64</v>
      </c>
      <c r="F25">
        <v>32</v>
      </c>
      <c r="G25" t="s">
        <v>29</v>
      </c>
      <c r="H25">
        <v>5</v>
      </c>
      <c r="I25">
        <v>1</v>
      </c>
      <c r="J25">
        <v>64</v>
      </c>
      <c r="K25" t="s">
        <v>30</v>
      </c>
      <c r="L25">
        <v>1</v>
      </c>
      <c r="M25">
        <v>0</v>
      </c>
      <c r="N25">
        <v>1</v>
      </c>
      <c r="O25">
        <v>0</v>
      </c>
      <c r="P25">
        <v>4</v>
      </c>
      <c r="Q25">
        <v>4096</v>
      </c>
      <c r="R25">
        <v>32</v>
      </c>
      <c r="S25">
        <v>1</v>
      </c>
      <c r="T25">
        <v>32</v>
      </c>
    </row>
    <row r="26" spans="1:20" x14ac:dyDescent="0.25">
      <c r="A26">
        <v>169</v>
      </c>
      <c r="B26" t="s">
        <v>28</v>
      </c>
      <c r="C26">
        <v>16</v>
      </c>
      <c r="D26">
        <v>4</v>
      </c>
      <c r="E26">
        <v>64</v>
      </c>
      <c r="F26">
        <v>32</v>
      </c>
      <c r="G26" t="s">
        <v>29</v>
      </c>
      <c r="H26">
        <v>5</v>
      </c>
      <c r="I26">
        <v>1</v>
      </c>
      <c r="J26">
        <v>64</v>
      </c>
      <c r="K26" t="s">
        <v>30</v>
      </c>
      <c r="L26">
        <v>1</v>
      </c>
      <c r="M26">
        <v>0</v>
      </c>
      <c r="N26">
        <v>1</v>
      </c>
      <c r="O26">
        <v>0</v>
      </c>
      <c r="P26">
        <v>4</v>
      </c>
      <c r="Q26">
        <v>4096</v>
      </c>
      <c r="R26">
        <v>32</v>
      </c>
      <c r="S26">
        <v>8</v>
      </c>
      <c r="T26">
        <v>32</v>
      </c>
    </row>
    <row r="27" spans="1:20" x14ac:dyDescent="0.25">
      <c r="A27">
        <v>170</v>
      </c>
      <c r="B27" t="s">
        <v>28</v>
      </c>
      <c r="C27">
        <v>16</v>
      </c>
      <c r="D27">
        <v>16</v>
      </c>
      <c r="E27">
        <v>64</v>
      </c>
      <c r="F27">
        <v>32</v>
      </c>
      <c r="G27" t="s">
        <v>29</v>
      </c>
      <c r="H27">
        <v>5</v>
      </c>
      <c r="I27">
        <v>1</v>
      </c>
      <c r="J27">
        <v>64</v>
      </c>
      <c r="K27" t="s">
        <v>30</v>
      </c>
      <c r="L27">
        <v>1</v>
      </c>
      <c r="M27">
        <v>0</v>
      </c>
      <c r="N27">
        <v>1</v>
      </c>
      <c r="O27">
        <v>0</v>
      </c>
      <c r="P27">
        <v>4</v>
      </c>
      <c r="Q27">
        <v>4096</v>
      </c>
      <c r="R27">
        <v>32</v>
      </c>
      <c r="S27">
        <v>1</v>
      </c>
      <c r="T27">
        <v>32</v>
      </c>
    </row>
    <row r="28" spans="1:20" x14ac:dyDescent="0.25">
      <c r="A28">
        <v>171</v>
      </c>
      <c r="B28" t="s">
        <v>28</v>
      </c>
      <c r="C28">
        <v>16</v>
      </c>
      <c r="D28">
        <v>16</v>
      </c>
      <c r="E28">
        <v>64</v>
      </c>
      <c r="F28">
        <v>32</v>
      </c>
      <c r="G28" t="s">
        <v>29</v>
      </c>
      <c r="H28">
        <v>5</v>
      </c>
      <c r="I28">
        <v>1</v>
      </c>
      <c r="J28">
        <v>64</v>
      </c>
      <c r="K28" t="s">
        <v>30</v>
      </c>
      <c r="L28">
        <v>1</v>
      </c>
      <c r="M28">
        <v>0</v>
      </c>
      <c r="N28">
        <v>1</v>
      </c>
      <c r="O28">
        <v>0</v>
      </c>
      <c r="P28">
        <v>4</v>
      </c>
      <c r="Q28">
        <v>4096</v>
      </c>
      <c r="R28">
        <v>32</v>
      </c>
      <c r="S28">
        <v>8</v>
      </c>
      <c r="T28">
        <v>32</v>
      </c>
    </row>
    <row r="29" spans="1:20" x14ac:dyDescent="0.25">
      <c r="A29">
        <v>180</v>
      </c>
      <c r="B29" t="s">
        <v>28</v>
      </c>
      <c r="C29">
        <v>16</v>
      </c>
      <c r="D29">
        <v>4</v>
      </c>
      <c r="E29">
        <v>64</v>
      </c>
      <c r="F29">
        <v>32</v>
      </c>
      <c r="G29" t="s">
        <v>29</v>
      </c>
      <c r="H29">
        <v>10</v>
      </c>
      <c r="I29">
        <v>1</v>
      </c>
      <c r="J29">
        <v>64</v>
      </c>
      <c r="K29" t="s">
        <v>30</v>
      </c>
      <c r="L29">
        <v>1</v>
      </c>
      <c r="M29">
        <v>0</v>
      </c>
      <c r="N29">
        <v>1</v>
      </c>
      <c r="O29">
        <v>0</v>
      </c>
      <c r="P29">
        <v>4</v>
      </c>
      <c r="Q29">
        <v>4096</v>
      </c>
      <c r="R29">
        <v>32</v>
      </c>
      <c r="S29">
        <v>1</v>
      </c>
      <c r="T29">
        <v>32</v>
      </c>
    </row>
    <row r="30" spans="1:20" x14ac:dyDescent="0.25">
      <c r="A30">
        <v>181</v>
      </c>
      <c r="B30" t="s">
        <v>28</v>
      </c>
      <c r="C30">
        <v>16</v>
      </c>
      <c r="D30">
        <v>4</v>
      </c>
      <c r="E30">
        <v>64</v>
      </c>
      <c r="F30">
        <v>32</v>
      </c>
      <c r="G30" t="s">
        <v>29</v>
      </c>
      <c r="H30">
        <v>10</v>
      </c>
      <c r="I30">
        <v>1</v>
      </c>
      <c r="J30">
        <v>64</v>
      </c>
      <c r="K30" t="s">
        <v>30</v>
      </c>
      <c r="L30">
        <v>1</v>
      </c>
      <c r="M30">
        <v>0</v>
      </c>
      <c r="N30">
        <v>1</v>
      </c>
      <c r="O30">
        <v>0</v>
      </c>
      <c r="P30">
        <v>4</v>
      </c>
      <c r="Q30">
        <v>4096</v>
      </c>
      <c r="R30">
        <v>32</v>
      </c>
      <c r="S30">
        <v>8</v>
      </c>
      <c r="T30">
        <v>32</v>
      </c>
    </row>
    <row r="31" spans="1:20" x14ac:dyDescent="0.25">
      <c r="A31">
        <v>182</v>
      </c>
      <c r="B31" t="s">
        <v>28</v>
      </c>
      <c r="C31">
        <v>16</v>
      </c>
      <c r="D31">
        <v>16</v>
      </c>
      <c r="E31">
        <v>64</v>
      </c>
      <c r="F31">
        <v>32</v>
      </c>
      <c r="G31" t="s">
        <v>29</v>
      </c>
      <c r="H31">
        <v>10</v>
      </c>
      <c r="I31">
        <v>1</v>
      </c>
      <c r="J31">
        <v>64</v>
      </c>
      <c r="K31" t="s">
        <v>30</v>
      </c>
      <c r="L31">
        <v>1</v>
      </c>
      <c r="M31">
        <v>0</v>
      </c>
      <c r="N31">
        <v>1</v>
      </c>
      <c r="O31">
        <v>0</v>
      </c>
      <c r="P31">
        <v>4</v>
      </c>
      <c r="Q31">
        <v>4096</v>
      </c>
      <c r="R31">
        <v>32</v>
      </c>
      <c r="S31">
        <v>1</v>
      </c>
      <c r="T31">
        <v>32</v>
      </c>
    </row>
    <row r="32" spans="1:20" x14ac:dyDescent="0.25">
      <c r="A32">
        <v>183</v>
      </c>
      <c r="B32" t="s">
        <v>28</v>
      </c>
      <c r="C32">
        <v>16</v>
      </c>
      <c r="D32">
        <v>16</v>
      </c>
      <c r="E32">
        <v>64</v>
      </c>
      <c r="F32">
        <v>32</v>
      </c>
      <c r="G32" t="s">
        <v>29</v>
      </c>
      <c r="H32">
        <v>10</v>
      </c>
      <c r="I32">
        <v>1</v>
      </c>
      <c r="J32">
        <v>64</v>
      </c>
      <c r="K32" t="s">
        <v>30</v>
      </c>
      <c r="L32">
        <v>1</v>
      </c>
      <c r="M32">
        <v>0</v>
      </c>
      <c r="N32">
        <v>1</v>
      </c>
      <c r="O32">
        <v>0</v>
      </c>
      <c r="P32">
        <v>4</v>
      </c>
      <c r="Q32">
        <v>4096</v>
      </c>
      <c r="R32">
        <v>32</v>
      </c>
      <c r="S32">
        <v>8</v>
      </c>
      <c r="T3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param_sweep_results</vt:lpstr>
      <vt:lpstr>Failed Designs (CACTI)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Blanco</dc:creator>
  <cp:lastModifiedBy>Mark Blanco</cp:lastModifiedBy>
  <dcterms:created xsi:type="dcterms:W3CDTF">2018-04-25T01:22:28Z</dcterms:created>
  <dcterms:modified xsi:type="dcterms:W3CDTF">2018-04-25T01:51:37Z</dcterms:modified>
</cp:coreProperties>
</file>