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RTermProject_Maiada Khaled_203398\Excel Formulas Solution\"/>
    </mc:Choice>
  </mc:AlternateContent>
  <xr:revisionPtr revIDLastSave="0" documentId="13_ncr:1_{DD2882C5-0E37-4004-BB0B-E935AB2B911D}" xr6:coauthVersionLast="40" xr6:coauthVersionMax="40" xr10:uidLastSave="{00000000-0000-0000-0000-000000000000}"/>
  <bookViews>
    <workbookView xWindow="-108" yWindow="-108" windowWidth="23256" windowHeight="12456" xr2:uid="{1D8ACA03-4EB0-46D4-8737-2C1DCE069DA6}"/>
  </bookViews>
  <sheets>
    <sheet name="Sensitivity Report 1" sheetId="5" r:id="rId1"/>
    <sheet name="Limits Report 1" sheetId="6" r:id="rId2"/>
    <sheet name="Sheet1" sheetId="1" r:id="rId3"/>
  </sheets>
  <definedNames>
    <definedName name="solver_adj" localSheetId="2" hidden="1">Sheet1!$B$2:$B$9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Sheet1!$B$17</definedName>
    <definedName name="solver_lhs10" localSheetId="2" hidden="1">Sheet1!$B$26</definedName>
    <definedName name="solver_lhs11" localSheetId="2" hidden="1">Sheet1!$B$27</definedName>
    <definedName name="solver_lhs12" localSheetId="2" hidden="1">Sheet1!$B$28</definedName>
    <definedName name="solver_lhs2" localSheetId="2" hidden="1">Sheet1!$B$18</definedName>
    <definedName name="solver_lhs3" localSheetId="2" hidden="1">Sheet1!$B$19</definedName>
    <definedName name="solver_lhs4" localSheetId="2" hidden="1">Sheet1!$B$20</definedName>
    <definedName name="solver_lhs5" localSheetId="2" hidden="1">Sheet1!$B$21</definedName>
    <definedName name="solver_lhs6" localSheetId="2" hidden="1">Sheet1!$B$22</definedName>
    <definedName name="solver_lhs7" localSheetId="2" hidden="1">Sheet1!$B$23</definedName>
    <definedName name="solver_lhs8" localSheetId="2" hidden="1">Sheet1!$B$24</definedName>
    <definedName name="solver_lhs9" localSheetId="2" hidden="1">Sheet1!$B$25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12</definedName>
    <definedName name="solver_nwt" localSheetId="2" hidden="1">1</definedName>
    <definedName name="solver_opt" localSheetId="2" hidden="1">Sheet1!$B$13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10" localSheetId="2" hidden="1">3</definedName>
    <definedName name="solver_rel11" localSheetId="2" hidden="1">3</definedName>
    <definedName name="solver_rel12" localSheetId="2" hidden="1">3</definedName>
    <definedName name="solver_rel2" localSheetId="2" hidden="1">2</definedName>
    <definedName name="solver_rel3" localSheetId="2" hidden="1">2</definedName>
    <definedName name="solver_rel4" localSheetId="2" hidden="1">2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el9" localSheetId="2" hidden="1">3</definedName>
    <definedName name="solver_rhs1" localSheetId="2" hidden="1">Sheet1!$D$17</definedName>
    <definedName name="solver_rhs10" localSheetId="2" hidden="1">Sheet1!$D$26</definedName>
    <definedName name="solver_rhs11" localSheetId="2" hidden="1">Sheet1!$D$27</definedName>
    <definedName name="solver_rhs12" localSheetId="2" hidden="1">Sheet1!$D$28</definedName>
    <definedName name="solver_rhs2" localSheetId="2" hidden="1">Sheet1!$D$18</definedName>
    <definedName name="solver_rhs3" localSheetId="2" hidden="1">Sheet1!$D$19</definedName>
    <definedName name="solver_rhs4" localSheetId="2" hidden="1">Sheet1!$D$20</definedName>
    <definedName name="solver_rhs5" localSheetId="2" hidden="1">Sheet1!$D$21</definedName>
    <definedName name="solver_rhs6" localSheetId="2" hidden="1">Sheet1!$D$22</definedName>
    <definedName name="solver_rhs7" localSheetId="2" hidden="1">Sheet1!$D$23</definedName>
    <definedName name="solver_rhs8" localSheetId="2" hidden="1">Sheet1!$D$24</definedName>
    <definedName name="solver_rhs9" localSheetId="2" hidden="1">Sheet1!$D$25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B27" i="1"/>
  <c r="B26" i="1"/>
  <c r="B25" i="1"/>
  <c r="B24" i="1"/>
  <c r="B23" i="1"/>
  <c r="B22" i="1"/>
  <c r="B21" i="1"/>
  <c r="B20" i="1"/>
  <c r="B19" i="1"/>
  <c r="B18" i="1"/>
  <c r="D20" i="1"/>
  <c r="D19" i="1"/>
  <c r="D18" i="1"/>
  <c r="D17" i="1"/>
  <c r="B17" i="1"/>
  <c r="B13" i="1"/>
</calcChain>
</file>

<file path=xl/sharedStrings.xml><?xml version="1.0" encoding="utf-8"?>
<sst xmlns="http://schemas.openxmlformats.org/spreadsheetml/2006/main" count="119" uniqueCount="63">
  <si>
    <t>OBJECTIVE FUNCTION</t>
  </si>
  <si>
    <t>CONSTRAINTS</t>
  </si>
  <si>
    <t>&gt;=</t>
  </si>
  <si>
    <t>DECISION VARIABLES</t>
  </si>
  <si>
    <t>x1</t>
  </si>
  <si>
    <t>x2</t>
  </si>
  <si>
    <t>x3</t>
  </si>
  <si>
    <t>x4</t>
  </si>
  <si>
    <t>Minimize</t>
  </si>
  <si>
    <t>y1</t>
  </si>
  <si>
    <t>y2</t>
  </si>
  <si>
    <t>y3</t>
  </si>
  <si>
    <t>y4</t>
  </si>
  <si>
    <t>Inequality</t>
  </si>
  <si>
    <t xml:space="preserve"> =</t>
  </si>
  <si>
    <t>Cell</t>
  </si>
  <si>
    <t>Name</t>
  </si>
  <si>
    <t>Variable Cells</t>
  </si>
  <si>
    <t>Constraints</t>
  </si>
  <si>
    <t>$B$13</t>
  </si>
  <si>
    <t>$B$2</t>
  </si>
  <si>
    <t>$B$3</t>
  </si>
  <si>
    <t>$B$4</t>
  </si>
  <si>
    <t>$B$5</t>
  </si>
  <si>
    <t>$B$6</t>
  </si>
  <si>
    <t>$B$7</t>
  </si>
  <si>
    <t>$B$8</t>
  </si>
  <si>
    <t>$B$9</t>
  </si>
  <si>
    <t>$B$17</t>
  </si>
  <si>
    <t>$B$18</t>
  </si>
  <si>
    <t>$B$19</t>
  </si>
  <si>
    <t>$B$20</t>
  </si>
  <si>
    <t>$B$21</t>
  </si>
  <si>
    <t>$B$22</t>
  </si>
  <si>
    <t>$B$23</t>
  </si>
  <si>
    <t>$B$24</t>
  </si>
  <si>
    <t>$B$25</t>
  </si>
  <si>
    <t>$B$26</t>
  </si>
  <si>
    <t>$B$27</t>
  </si>
  <si>
    <t>$B$28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</si>
  <si>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</si>
  <si>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</si>
  <si>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</si>
  <si>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</si>
  <si>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</si>
  <si>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</si>
  <si>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</si>
  <si>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</si>
  <si>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</si>
  <si>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</si>
  <si>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</si>
  <si>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</si>
  <si>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</si>
  <si>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</si>
  <si>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</si>
  <si>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</si>
  <si>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</si>
  <si>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</si>
  <si>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</si>
  <si>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</si>
  <si>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Worksheet: [first LP Formula model Sensitivity Analysis using Excel Solver.xlsx]Sheet1</t>
  </si>
  <si>
    <t>Report Created: 20/04/2022 21:38:13</t>
  </si>
  <si>
    <t>Report Created: 20/04/2022 21:38:14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</si>
</sst>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 applyAlignment="1"/>
    <xf numFmtId="0" fontId="1" fillId="2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2" fontId="0" fillId="0" borderId="4" xfId="0" applyNumberFormat="1" applyFill="1" applyBorder="1" applyAlignment="1"/>
    <xf numFmtId="2" fontId="0" fillId="0" borderId="3" xfId="0" applyNumberFormat="1" applyFill="1" applyBorder="1" applyAlignment="1"/>
    <xf numFmtId="0" fontId="1" fillId="2" borderId="0" xfId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2C53-19C7-4F64-832A-2DC3D4CEAC12}">
  <dimension ref="A1:H32"/>
  <sheetViews>
    <sheetView showGridLines="0" tabSelected="1" workbookViewId="0">
      <selection activeCell="K17" sqref="K17"/>
    </sheetView>
  </sheetViews>
  <sheetFormatPr defaultRowHeight="14.4" x14ac:dyDescent="0.3"/>
  <cols>
    <col min="1" max="1" width="2.33203125" customWidth="1"/>
    <col min="2" max="2" width="6.109375" bestFit="1" customWidth="1"/>
    <col min="3" max="3" width="6" bestFit="1" customWidth="1"/>
    <col min="4" max="4" width="5.77734375" bestFit="1" customWidth="1"/>
    <col min="5" max="5" width="8.33203125" bestFit="1" customWidth="1"/>
    <col min="6" max="6" width="10.109375" bestFit="1" customWidth="1"/>
    <col min="7" max="8" width="35.21875" bestFit="1" customWidth="1"/>
  </cols>
  <sheetData>
    <row r="1" spans="1:8" x14ac:dyDescent="0.3">
      <c r="A1" s="4" t="s">
        <v>40</v>
      </c>
    </row>
    <row r="2" spans="1:8" x14ac:dyDescent="0.3">
      <c r="A2" s="4" t="s">
        <v>60</v>
      </c>
    </row>
    <row r="3" spans="1:8" x14ac:dyDescent="0.3">
      <c r="A3" s="4" t="s">
        <v>61</v>
      </c>
    </row>
    <row r="6" spans="1:8" ht="15" thickBot="1" x14ac:dyDescent="0.35">
      <c r="A6" t="s">
        <v>17</v>
      </c>
    </row>
    <row r="7" spans="1:8" x14ac:dyDescent="0.3">
      <c r="B7" s="12"/>
      <c r="C7" s="12"/>
      <c r="D7" s="12" t="s">
        <v>41</v>
      </c>
      <c r="E7" s="12" t="s">
        <v>43</v>
      </c>
      <c r="F7" s="12" t="s">
        <v>45</v>
      </c>
      <c r="G7" s="12" t="s">
        <v>47</v>
      </c>
      <c r="H7" s="12" t="s">
        <v>47</v>
      </c>
    </row>
    <row r="8" spans="1:8" ht="15" thickBot="1" x14ac:dyDescent="0.35">
      <c r="B8" s="13" t="s">
        <v>15</v>
      </c>
      <c r="C8" s="13" t="s">
        <v>16</v>
      </c>
      <c r="D8" s="13" t="s">
        <v>42</v>
      </c>
      <c r="E8" s="13" t="s">
        <v>44</v>
      </c>
      <c r="F8" s="13" t="s">
        <v>46</v>
      </c>
      <c r="G8" s="13" t="s">
        <v>48</v>
      </c>
      <c r="H8" s="13" t="s">
        <v>49</v>
      </c>
    </row>
    <row r="9" spans="1:8" x14ac:dyDescent="0.3">
      <c r="B9" s="6" t="s">
        <v>20</v>
      </c>
      <c r="C9" s="6" t="s">
        <v>4</v>
      </c>
      <c r="D9" s="6">
        <v>250</v>
      </c>
      <c r="E9" s="6">
        <v>0</v>
      </c>
      <c r="F9" s="6">
        <v>9</v>
      </c>
      <c r="G9" s="6">
        <v>2</v>
      </c>
      <c r="H9" s="6">
        <v>1</v>
      </c>
    </row>
    <row r="10" spans="1:8" x14ac:dyDescent="0.3">
      <c r="B10" s="6" t="s">
        <v>21</v>
      </c>
      <c r="C10" s="6" t="s">
        <v>5</v>
      </c>
      <c r="D10" s="6">
        <v>0</v>
      </c>
      <c r="E10" s="6">
        <v>0</v>
      </c>
      <c r="F10" s="6">
        <v>12</v>
      </c>
      <c r="G10" s="9">
        <v>1E+30</v>
      </c>
      <c r="H10" s="6">
        <v>2</v>
      </c>
    </row>
    <row r="11" spans="1:8" x14ac:dyDescent="0.3">
      <c r="B11" s="6" t="s">
        <v>22</v>
      </c>
      <c r="C11" s="6" t="s">
        <v>6</v>
      </c>
      <c r="D11" s="6">
        <v>370</v>
      </c>
      <c r="E11" s="6">
        <v>0</v>
      </c>
      <c r="F11" s="6">
        <v>10</v>
      </c>
      <c r="G11" s="6">
        <v>1</v>
      </c>
      <c r="H11" s="6">
        <v>12</v>
      </c>
    </row>
    <row r="12" spans="1:8" x14ac:dyDescent="0.3">
      <c r="B12" s="6" t="s">
        <v>23</v>
      </c>
      <c r="C12" s="6" t="s">
        <v>7</v>
      </c>
      <c r="D12" s="6">
        <v>0</v>
      </c>
      <c r="E12" s="6">
        <v>0</v>
      </c>
      <c r="F12" s="6">
        <v>12</v>
      </c>
      <c r="G12" s="9">
        <v>1E+30</v>
      </c>
      <c r="H12" s="6">
        <v>1</v>
      </c>
    </row>
    <row r="13" spans="1:8" x14ac:dyDescent="0.3">
      <c r="B13" s="6" t="s">
        <v>24</v>
      </c>
      <c r="C13" s="6" t="s">
        <v>9</v>
      </c>
      <c r="D13" s="6">
        <v>150</v>
      </c>
      <c r="E13" s="6">
        <v>0</v>
      </c>
      <c r="F13" s="6">
        <v>1</v>
      </c>
      <c r="G13" s="6">
        <v>2</v>
      </c>
      <c r="H13" s="6">
        <v>1</v>
      </c>
    </row>
    <row r="14" spans="1:8" x14ac:dyDescent="0.3">
      <c r="B14" s="6" t="s">
        <v>25</v>
      </c>
      <c r="C14" s="6" t="s">
        <v>10</v>
      </c>
      <c r="D14" s="6">
        <v>0</v>
      </c>
      <c r="E14" s="6">
        <v>0</v>
      </c>
      <c r="F14" s="6">
        <v>1</v>
      </c>
      <c r="G14" s="9">
        <v>1E+30</v>
      </c>
      <c r="H14" s="6">
        <v>1</v>
      </c>
    </row>
    <row r="15" spans="1:8" x14ac:dyDescent="0.3">
      <c r="B15" s="6" t="s">
        <v>26</v>
      </c>
      <c r="C15" s="6" t="s">
        <v>11</v>
      </c>
      <c r="D15" s="6">
        <v>170</v>
      </c>
      <c r="E15" s="6">
        <v>0</v>
      </c>
      <c r="F15" s="6">
        <v>1</v>
      </c>
      <c r="G15" s="6">
        <v>1</v>
      </c>
      <c r="H15" s="6">
        <v>12</v>
      </c>
    </row>
    <row r="16" spans="1:8" ht="15" thickBot="1" x14ac:dyDescent="0.35">
      <c r="B16" s="5" t="s">
        <v>27</v>
      </c>
      <c r="C16" s="5" t="s">
        <v>12</v>
      </c>
      <c r="D16" s="5">
        <v>0</v>
      </c>
      <c r="E16" s="5">
        <v>0</v>
      </c>
      <c r="F16" s="5">
        <v>1</v>
      </c>
      <c r="G16" s="10">
        <v>1E+30</v>
      </c>
      <c r="H16" s="5">
        <v>12</v>
      </c>
    </row>
    <row r="18" spans="1:8" ht="15" thickBot="1" x14ac:dyDescent="0.35">
      <c r="A18" t="s">
        <v>18</v>
      </c>
    </row>
    <row r="19" spans="1:8" x14ac:dyDescent="0.3">
      <c r="B19" s="12"/>
      <c r="C19" s="12"/>
      <c r="D19" s="12" t="s">
        <v>41</v>
      </c>
      <c r="E19" s="12" t="s">
        <v>50</v>
      </c>
      <c r="F19" s="12" t="s">
        <v>52</v>
      </c>
      <c r="G19" s="12" t="s">
        <v>47</v>
      </c>
      <c r="H19" s="12" t="s">
        <v>47</v>
      </c>
    </row>
    <row r="20" spans="1:8" ht="15" thickBot="1" x14ac:dyDescent="0.35">
      <c r="B20" s="13" t="s">
        <v>15</v>
      </c>
      <c r="C20" s="13" t="s">
        <v>16</v>
      </c>
      <c r="D20" s="13" t="s">
        <v>42</v>
      </c>
      <c r="E20" s="13" t="s">
        <v>51</v>
      </c>
      <c r="F20" s="13" t="s">
        <v>53</v>
      </c>
      <c r="G20" s="13" t="s">
        <v>48</v>
      </c>
      <c r="H20" s="13" t="s">
        <v>49</v>
      </c>
    </row>
    <row r="21" spans="1:8" x14ac:dyDescent="0.3">
      <c r="B21" s="6" t="s">
        <v>28</v>
      </c>
      <c r="C21" s="6"/>
      <c r="D21" s="6">
        <v>150</v>
      </c>
      <c r="E21" s="6">
        <v>9</v>
      </c>
      <c r="F21" s="6">
        <v>0</v>
      </c>
      <c r="G21" s="9">
        <v>1E+30</v>
      </c>
      <c r="H21" s="6">
        <v>250</v>
      </c>
    </row>
    <row r="22" spans="1:8" x14ac:dyDescent="0.3">
      <c r="B22" s="6" t="s">
        <v>29</v>
      </c>
      <c r="C22" s="6"/>
      <c r="D22" s="6">
        <v>0</v>
      </c>
      <c r="E22" s="6">
        <v>10</v>
      </c>
      <c r="F22" s="6">
        <v>0</v>
      </c>
      <c r="G22" s="9">
        <v>1E+30</v>
      </c>
      <c r="H22" s="6">
        <v>150</v>
      </c>
    </row>
    <row r="23" spans="1:8" x14ac:dyDescent="0.3">
      <c r="B23" s="6" t="s">
        <v>30</v>
      </c>
      <c r="C23" s="6"/>
      <c r="D23" s="6">
        <v>170</v>
      </c>
      <c r="E23" s="6">
        <v>10</v>
      </c>
      <c r="F23" s="6">
        <v>0</v>
      </c>
      <c r="G23" s="9">
        <v>1E+30</v>
      </c>
      <c r="H23" s="6">
        <v>370</v>
      </c>
    </row>
    <row r="24" spans="1:8" x14ac:dyDescent="0.3">
      <c r="B24" s="6" t="s">
        <v>31</v>
      </c>
      <c r="C24" s="6"/>
      <c r="D24" s="6">
        <v>0</v>
      </c>
      <c r="E24" s="6">
        <v>11</v>
      </c>
      <c r="F24" s="6">
        <v>0</v>
      </c>
      <c r="G24" s="9">
        <v>1E+30</v>
      </c>
      <c r="H24" s="6">
        <v>170</v>
      </c>
    </row>
    <row r="25" spans="1:8" x14ac:dyDescent="0.3">
      <c r="B25" s="6" t="s">
        <v>32</v>
      </c>
      <c r="C25" s="6"/>
      <c r="D25" s="6">
        <v>250</v>
      </c>
      <c r="E25" s="6">
        <v>0</v>
      </c>
      <c r="F25" s="6">
        <v>0</v>
      </c>
      <c r="G25" s="6">
        <v>250</v>
      </c>
      <c r="H25" s="9">
        <v>1E+30</v>
      </c>
    </row>
    <row r="26" spans="1:8" x14ac:dyDescent="0.3">
      <c r="B26" s="6" t="s">
        <v>33</v>
      </c>
      <c r="C26" s="6"/>
      <c r="D26" s="6">
        <v>0</v>
      </c>
      <c r="E26" s="6">
        <v>2</v>
      </c>
      <c r="F26" s="6">
        <v>0</v>
      </c>
      <c r="G26" s="6">
        <v>150</v>
      </c>
      <c r="H26" s="6">
        <v>0</v>
      </c>
    </row>
    <row r="27" spans="1:8" x14ac:dyDescent="0.3">
      <c r="B27" s="6" t="s">
        <v>34</v>
      </c>
      <c r="C27" s="6"/>
      <c r="D27" s="6">
        <v>370</v>
      </c>
      <c r="E27" s="6">
        <v>0</v>
      </c>
      <c r="F27" s="6">
        <v>0</v>
      </c>
      <c r="G27" s="6">
        <v>370</v>
      </c>
      <c r="H27" s="9">
        <v>1E+30</v>
      </c>
    </row>
    <row r="28" spans="1:8" x14ac:dyDescent="0.3">
      <c r="B28" s="6" t="s">
        <v>35</v>
      </c>
      <c r="C28" s="6"/>
      <c r="D28" s="6">
        <v>0</v>
      </c>
      <c r="E28" s="6">
        <v>1</v>
      </c>
      <c r="F28" s="6">
        <v>0</v>
      </c>
      <c r="G28" s="6">
        <v>170</v>
      </c>
      <c r="H28" s="6">
        <v>0</v>
      </c>
    </row>
    <row r="29" spans="1:8" x14ac:dyDescent="0.3">
      <c r="B29" s="6" t="s">
        <v>36</v>
      </c>
      <c r="C29" s="6"/>
      <c r="D29" s="6">
        <v>150</v>
      </c>
      <c r="E29" s="6">
        <v>0</v>
      </c>
      <c r="F29" s="6">
        <v>0</v>
      </c>
      <c r="G29" s="6">
        <v>150</v>
      </c>
      <c r="H29" s="9">
        <v>1E+30</v>
      </c>
    </row>
    <row r="30" spans="1:8" x14ac:dyDescent="0.3">
      <c r="B30" s="6" t="s">
        <v>37</v>
      </c>
      <c r="C30" s="6"/>
      <c r="D30" s="6">
        <v>0</v>
      </c>
      <c r="E30" s="6">
        <v>1</v>
      </c>
      <c r="F30" s="6">
        <v>0</v>
      </c>
      <c r="G30" s="6">
        <v>370</v>
      </c>
      <c r="H30" s="6">
        <v>0</v>
      </c>
    </row>
    <row r="31" spans="1:8" x14ac:dyDescent="0.3">
      <c r="B31" s="6" t="s">
        <v>38</v>
      </c>
      <c r="C31" s="6"/>
      <c r="D31" s="6">
        <v>170</v>
      </c>
      <c r="E31" s="6">
        <v>0</v>
      </c>
      <c r="F31" s="6">
        <v>0</v>
      </c>
      <c r="G31" s="6">
        <v>170</v>
      </c>
      <c r="H31" s="9">
        <v>1E+30</v>
      </c>
    </row>
    <row r="32" spans="1:8" ht="15" thickBot="1" x14ac:dyDescent="0.35">
      <c r="B32" s="5" t="s">
        <v>39</v>
      </c>
      <c r="C32" s="5"/>
      <c r="D32" s="5">
        <v>0</v>
      </c>
      <c r="E32" s="5">
        <v>12</v>
      </c>
      <c r="F32" s="5">
        <v>0</v>
      </c>
      <c r="G32" s="10">
        <v>1E+30</v>
      </c>
      <c r="H32" s="5">
        <v>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AD68-0987-4B1C-9BFF-C1ADD47FDD64}">
  <dimension ref="A1:J20"/>
  <sheetViews>
    <sheetView showGridLines="0" workbookViewId="0">
      <selection activeCell="P23" sqref="P23"/>
    </sheetView>
  </sheetViews>
  <sheetFormatPr defaultRowHeight="14.4" x14ac:dyDescent="0.3"/>
  <cols>
    <col min="1" max="1" width="2.33203125" customWidth="1"/>
    <col min="2" max="2" width="6.109375" bestFit="1" customWidth="1"/>
    <col min="3" max="3" width="9" bestFit="1" customWidth="1"/>
    <col min="4" max="4" width="5.77734375" bestFit="1" customWidth="1"/>
    <col min="5" max="5" width="2.33203125" customWidth="1"/>
    <col min="6" max="6" width="6.109375" bestFit="1" customWidth="1"/>
    <col min="7" max="7" width="9" bestFit="1" customWidth="1"/>
    <col min="8" max="8" width="2.33203125" customWidth="1"/>
    <col min="9" max="9" width="6.21875" bestFit="1" customWidth="1"/>
    <col min="10" max="10" width="9" bestFit="1" customWidth="1"/>
  </cols>
  <sheetData>
    <row r="1" spans="1:10" x14ac:dyDescent="0.3">
      <c r="A1" s="4" t="s">
        <v>54</v>
      </c>
    </row>
    <row r="2" spans="1:10" x14ac:dyDescent="0.3">
      <c r="A2" s="4" t="s">
        <v>60</v>
      </c>
    </row>
    <row r="3" spans="1:10" x14ac:dyDescent="0.3">
      <c r="A3" s="4" t="s">
        <v>62</v>
      </c>
    </row>
    <row r="5" spans="1:10" ht="15" thickBot="1" x14ac:dyDescent="0.35"/>
    <row r="6" spans="1:10" x14ac:dyDescent="0.3">
      <c r="B6" s="12"/>
      <c r="C6" s="12" t="s">
        <v>45</v>
      </c>
      <c r="D6" s="12"/>
    </row>
    <row r="7" spans="1:10" ht="15" thickBot="1" x14ac:dyDescent="0.35">
      <c r="B7" s="13" t="s">
        <v>15</v>
      </c>
      <c r="C7" s="13" t="s">
        <v>16</v>
      </c>
      <c r="D7" s="13" t="s">
        <v>42</v>
      </c>
    </row>
    <row r="8" spans="1:10" ht="15" thickBot="1" x14ac:dyDescent="0.35">
      <c r="B8" s="5" t="s">
        <v>19</v>
      </c>
      <c r="C8" s="5" t="s">
        <v>8</v>
      </c>
      <c r="D8" s="7">
        <v>6270</v>
      </c>
    </row>
    <row r="10" spans="1:10" ht="15" thickBot="1" x14ac:dyDescent="0.35"/>
    <row r="11" spans="1:10" x14ac:dyDescent="0.3">
      <c r="B11" s="12"/>
      <c r="C11" s="12" t="s">
        <v>55</v>
      </c>
      <c r="D11" s="12"/>
      <c r="F11" s="12" t="s">
        <v>56</v>
      </c>
      <c r="G11" s="12" t="s">
        <v>45</v>
      </c>
      <c r="I11" s="12" t="s">
        <v>59</v>
      </c>
      <c r="J11" s="12" t="s">
        <v>45</v>
      </c>
    </row>
    <row r="12" spans="1:10" ht="15" thickBot="1" x14ac:dyDescent="0.35">
      <c r="B12" s="13" t="s">
        <v>15</v>
      </c>
      <c r="C12" s="13" t="s">
        <v>16</v>
      </c>
      <c r="D12" s="13" t="s">
        <v>42</v>
      </c>
      <c r="F12" s="13" t="s">
        <v>57</v>
      </c>
      <c r="G12" s="13" t="s">
        <v>58</v>
      </c>
      <c r="I12" s="13" t="s">
        <v>57</v>
      </c>
      <c r="J12" s="13" t="s">
        <v>58</v>
      </c>
    </row>
    <row r="13" spans="1:10" x14ac:dyDescent="0.3">
      <c r="B13" s="6" t="s">
        <v>20</v>
      </c>
      <c r="C13" s="6" t="s">
        <v>4</v>
      </c>
      <c r="D13" s="8">
        <v>250</v>
      </c>
      <c r="F13" s="8">
        <v>250</v>
      </c>
      <c r="G13" s="8">
        <v>6270</v>
      </c>
      <c r="I13" s="8">
        <v>250</v>
      </c>
      <c r="J13" s="8">
        <v>6270</v>
      </c>
    </row>
    <row r="14" spans="1:10" x14ac:dyDescent="0.3">
      <c r="B14" s="6" t="s">
        <v>21</v>
      </c>
      <c r="C14" s="6" t="s">
        <v>5</v>
      </c>
      <c r="D14" s="8">
        <v>0</v>
      </c>
      <c r="F14" s="8">
        <v>0</v>
      </c>
      <c r="G14" s="8">
        <v>6270</v>
      </c>
      <c r="I14" s="8">
        <v>0</v>
      </c>
      <c r="J14" s="8">
        <v>6270</v>
      </c>
    </row>
    <row r="15" spans="1:10" x14ac:dyDescent="0.3">
      <c r="B15" s="6" t="s">
        <v>22</v>
      </c>
      <c r="C15" s="6" t="s">
        <v>6</v>
      </c>
      <c r="D15" s="8">
        <v>370</v>
      </c>
      <c r="F15" s="8">
        <v>370</v>
      </c>
      <c r="G15" s="8">
        <v>6270</v>
      </c>
      <c r="I15" s="8">
        <v>370</v>
      </c>
      <c r="J15" s="8">
        <v>6270</v>
      </c>
    </row>
    <row r="16" spans="1:10" x14ac:dyDescent="0.3">
      <c r="B16" s="6" t="s">
        <v>23</v>
      </c>
      <c r="C16" s="6" t="s">
        <v>7</v>
      </c>
      <c r="D16" s="8">
        <v>0</v>
      </c>
      <c r="F16" s="8">
        <v>0</v>
      </c>
      <c r="G16" s="8">
        <v>6270</v>
      </c>
      <c r="I16" s="8">
        <v>0</v>
      </c>
      <c r="J16" s="8">
        <v>6270</v>
      </c>
    </row>
    <row r="17" spans="2:10" x14ac:dyDescent="0.3">
      <c r="B17" s="6" t="s">
        <v>24</v>
      </c>
      <c r="C17" s="6" t="s">
        <v>9</v>
      </c>
      <c r="D17" s="8">
        <v>150</v>
      </c>
      <c r="F17" s="8">
        <v>150</v>
      </c>
      <c r="G17" s="8">
        <v>6270</v>
      </c>
      <c r="I17" s="8">
        <v>150</v>
      </c>
      <c r="J17" s="8">
        <v>6270</v>
      </c>
    </row>
    <row r="18" spans="2:10" x14ac:dyDescent="0.3">
      <c r="B18" s="6" t="s">
        <v>25</v>
      </c>
      <c r="C18" s="6" t="s">
        <v>10</v>
      </c>
      <c r="D18" s="8">
        <v>0</v>
      </c>
      <c r="F18" s="8">
        <v>0</v>
      </c>
      <c r="G18" s="8">
        <v>6270</v>
      </c>
      <c r="I18" s="8">
        <v>0</v>
      </c>
      <c r="J18" s="8">
        <v>6270</v>
      </c>
    </row>
    <row r="19" spans="2:10" x14ac:dyDescent="0.3">
      <c r="B19" s="6" t="s">
        <v>26</v>
      </c>
      <c r="C19" s="6" t="s">
        <v>11</v>
      </c>
      <c r="D19" s="8">
        <v>170</v>
      </c>
      <c r="F19" s="8">
        <v>170</v>
      </c>
      <c r="G19" s="8">
        <v>6270</v>
      </c>
      <c r="I19" s="8">
        <v>170</v>
      </c>
      <c r="J19" s="8">
        <v>6270</v>
      </c>
    </row>
    <row r="20" spans="2:10" ht="15" thickBot="1" x14ac:dyDescent="0.35">
      <c r="B20" s="5" t="s">
        <v>27</v>
      </c>
      <c r="C20" s="5" t="s">
        <v>12</v>
      </c>
      <c r="D20" s="7">
        <v>0</v>
      </c>
      <c r="F20" s="7">
        <v>0</v>
      </c>
      <c r="G20" s="7">
        <v>6270</v>
      </c>
      <c r="I20" s="7">
        <v>0</v>
      </c>
      <c r="J20" s="7">
        <v>6270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2A4-7BBA-473E-9A92-849D6211E4C0}">
  <dimension ref="A1:D28"/>
  <sheetViews>
    <sheetView workbookViewId="0">
      <selection activeCell="I15" sqref="I15"/>
    </sheetView>
  </sheetViews>
  <sheetFormatPr defaultRowHeight="14.4" x14ac:dyDescent="0.3"/>
  <cols>
    <col min="2" max="2" width="8.88671875" customWidth="1"/>
  </cols>
  <sheetData>
    <row r="1" spans="1:3" x14ac:dyDescent="0.3">
      <c r="A1" s="1" t="s">
        <v>3</v>
      </c>
      <c r="B1" s="1"/>
      <c r="C1" s="2"/>
    </row>
    <row r="2" spans="1:3" x14ac:dyDescent="0.3">
      <c r="A2" t="s">
        <v>4</v>
      </c>
      <c r="B2">
        <v>250</v>
      </c>
    </row>
    <row r="3" spans="1:3" x14ac:dyDescent="0.3">
      <c r="A3" t="s">
        <v>5</v>
      </c>
      <c r="B3">
        <v>0</v>
      </c>
    </row>
    <row r="4" spans="1:3" x14ac:dyDescent="0.3">
      <c r="A4" t="s">
        <v>6</v>
      </c>
      <c r="B4">
        <v>370</v>
      </c>
    </row>
    <row r="5" spans="1:3" x14ac:dyDescent="0.3">
      <c r="A5" t="s">
        <v>7</v>
      </c>
      <c r="B5">
        <v>0</v>
      </c>
    </row>
    <row r="6" spans="1:3" x14ac:dyDescent="0.3">
      <c r="A6" t="s">
        <v>9</v>
      </c>
      <c r="B6">
        <v>150</v>
      </c>
    </row>
    <row r="7" spans="1:3" x14ac:dyDescent="0.3">
      <c r="A7" t="s">
        <v>10</v>
      </c>
      <c r="B7">
        <v>0</v>
      </c>
    </row>
    <row r="8" spans="1:3" x14ac:dyDescent="0.3">
      <c r="A8" t="s">
        <v>11</v>
      </c>
      <c r="B8">
        <v>170</v>
      </c>
    </row>
    <row r="9" spans="1:3" x14ac:dyDescent="0.3">
      <c r="A9" t="s">
        <v>12</v>
      </c>
      <c r="B9">
        <v>0</v>
      </c>
    </row>
    <row r="11" spans="1:3" x14ac:dyDescent="0.3">
      <c r="A11" s="1" t="s">
        <v>0</v>
      </c>
      <c r="B11" s="1"/>
      <c r="C11" s="2"/>
    </row>
    <row r="13" spans="1:3" x14ac:dyDescent="0.3">
      <c r="A13" t="s">
        <v>8</v>
      </c>
      <c r="B13">
        <f>9*B2+12*B3+10*B4+12*B5+1*B6+1*B7+1*B8+1*B9</f>
        <v>6270</v>
      </c>
    </row>
    <row r="15" spans="1:3" x14ac:dyDescent="0.3">
      <c r="A15" s="11" t="s">
        <v>1</v>
      </c>
      <c r="B15" s="11"/>
      <c r="C15" s="11"/>
    </row>
    <row r="16" spans="1:3" x14ac:dyDescent="0.3">
      <c r="C16" t="s">
        <v>13</v>
      </c>
    </row>
    <row r="17" spans="1:4" x14ac:dyDescent="0.3">
      <c r="A17">
        <v>1</v>
      </c>
      <c r="B17">
        <f>B2-100</f>
        <v>150</v>
      </c>
      <c r="C17" s="3" t="s">
        <v>14</v>
      </c>
      <c r="D17">
        <f>B6</f>
        <v>150</v>
      </c>
    </row>
    <row r="18" spans="1:4" x14ac:dyDescent="0.3">
      <c r="A18">
        <v>2</v>
      </c>
      <c r="B18">
        <f>B6+B3-150</f>
        <v>0</v>
      </c>
      <c r="C18" s="3" t="s">
        <v>14</v>
      </c>
      <c r="D18">
        <f>B7</f>
        <v>0</v>
      </c>
    </row>
    <row r="19" spans="1:4" x14ac:dyDescent="0.3">
      <c r="A19">
        <v>3</v>
      </c>
      <c r="B19">
        <f>B7+B4-200</f>
        <v>170</v>
      </c>
      <c r="C19" s="3" t="s">
        <v>14</v>
      </c>
      <c r="D19">
        <f>B8</f>
        <v>170</v>
      </c>
    </row>
    <row r="20" spans="1:4" x14ac:dyDescent="0.3">
      <c r="A20">
        <v>4</v>
      </c>
      <c r="B20">
        <f>B8+B5-170</f>
        <v>0</v>
      </c>
      <c r="C20" s="3" t="s">
        <v>14</v>
      </c>
      <c r="D20">
        <f>B9</f>
        <v>0</v>
      </c>
    </row>
    <row r="21" spans="1:4" x14ac:dyDescent="0.3">
      <c r="A21">
        <v>5</v>
      </c>
      <c r="B21">
        <f t="shared" ref="B21:B28" si="0">B2</f>
        <v>250</v>
      </c>
      <c r="C21" s="3" t="s">
        <v>2</v>
      </c>
      <c r="D21">
        <v>0</v>
      </c>
    </row>
    <row r="22" spans="1:4" x14ac:dyDescent="0.3">
      <c r="A22">
        <v>6</v>
      </c>
      <c r="B22">
        <f t="shared" si="0"/>
        <v>0</v>
      </c>
      <c r="C22" s="3" t="s">
        <v>2</v>
      </c>
      <c r="D22">
        <v>0</v>
      </c>
    </row>
    <row r="23" spans="1:4" x14ac:dyDescent="0.3">
      <c r="A23">
        <v>7</v>
      </c>
      <c r="B23">
        <f t="shared" si="0"/>
        <v>370</v>
      </c>
      <c r="C23" s="3" t="s">
        <v>2</v>
      </c>
      <c r="D23">
        <v>0</v>
      </c>
    </row>
    <row r="24" spans="1:4" x14ac:dyDescent="0.3">
      <c r="A24">
        <v>8</v>
      </c>
      <c r="B24">
        <f t="shared" si="0"/>
        <v>0</v>
      </c>
      <c r="C24" s="3" t="s">
        <v>2</v>
      </c>
      <c r="D24">
        <v>0</v>
      </c>
    </row>
    <row r="25" spans="1:4" x14ac:dyDescent="0.3">
      <c r="A25">
        <v>9</v>
      </c>
      <c r="B25">
        <f t="shared" si="0"/>
        <v>150</v>
      </c>
      <c r="C25" s="3" t="s">
        <v>2</v>
      </c>
      <c r="D25">
        <v>0</v>
      </c>
    </row>
    <row r="26" spans="1:4" x14ac:dyDescent="0.3">
      <c r="A26">
        <v>10</v>
      </c>
      <c r="B26">
        <f t="shared" si="0"/>
        <v>0</v>
      </c>
      <c r="C26" s="3" t="s">
        <v>2</v>
      </c>
      <c r="D26">
        <v>0</v>
      </c>
    </row>
    <row r="27" spans="1:4" x14ac:dyDescent="0.3">
      <c r="A27">
        <v>11</v>
      </c>
      <c r="B27">
        <f t="shared" si="0"/>
        <v>170</v>
      </c>
      <c r="C27" s="3" t="s">
        <v>2</v>
      </c>
      <c r="D27">
        <v>0</v>
      </c>
    </row>
    <row r="28" spans="1:4" x14ac:dyDescent="0.3">
      <c r="A28">
        <v>12</v>
      </c>
      <c r="B28">
        <f t="shared" si="0"/>
        <v>0</v>
      </c>
      <c r="C28" s="3" t="s">
        <v>2</v>
      </c>
      <c r="D28">
        <v>0</v>
      </c>
    </row>
  </sheetData>
  <mergeCells count="1">
    <mergeCell ref="A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Maiada</dc:creator>
  <cp:lastModifiedBy>Maiada</cp:lastModifiedBy>
  <cp:lastPrinted>2022-04-20T19:41:27Z</cp:lastPrinted>
  <dcterms:created xsi:type="dcterms:W3CDTF">2022-04-19T17:53:58Z</dcterms:created>
  <dcterms:modified xsi:type="dcterms:W3CDTF">2022-04-20T19:41:33Z</dcterms:modified>
</cp:coreProperties>
</file>