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k/Development/Projects/clean-air/documentation/"/>
    </mc:Choice>
  </mc:AlternateContent>
  <xr:revisionPtr revIDLastSave="0" documentId="13_ncr:1_{784B7276-0D1D-7249-B7F9-D162EF35E543}" xr6:coauthVersionLast="45" xr6:coauthVersionMax="45" xr10:uidLastSave="{00000000-0000-0000-0000-000000000000}"/>
  <bookViews>
    <workbookView xWindow="4240" yWindow="1780" windowWidth="28180" windowHeight="14800" activeTab="1" xr2:uid="{F7C694C5-4D98-AD4C-B503-BE4EB5DB0A3C}"/>
  </bookViews>
  <sheets>
    <sheet name="Position A" sheetId="5" r:id="rId1"/>
    <sheet name="Position B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6" l="1"/>
  <c r="D9" i="6"/>
  <c r="D8" i="6"/>
  <c r="D7" i="6"/>
  <c r="D6" i="6"/>
  <c r="D11" i="6" s="1"/>
  <c r="I5" i="6"/>
  <c r="F5" i="6"/>
  <c r="D5" i="6"/>
  <c r="I5" i="5"/>
  <c r="D10" i="5"/>
  <c r="D6" i="5"/>
  <c r="D7" i="5"/>
  <c r="D8" i="5"/>
  <c r="D9" i="5"/>
  <c r="D5" i="5"/>
  <c r="F5" i="5"/>
  <c r="K5" i="6" l="1"/>
  <c r="D11" i="5"/>
  <c r="K5" i="5" s="1"/>
  <c r="L5" i="5" s="1"/>
</calcChain>
</file>

<file path=xl/sharedStrings.xml><?xml version="1.0" encoding="utf-8"?>
<sst xmlns="http://schemas.openxmlformats.org/spreadsheetml/2006/main" count="80" uniqueCount="37">
  <si>
    <t>A</t>
  </si>
  <si>
    <t>B</t>
  </si>
  <si>
    <t>C</t>
  </si>
  <si>
    <t>D</t>
  </si>
  <si>
    <t>E</t>
  </si>
  <si>
    <t>F</t>
  </si>
  <si>
    <t>P</t>
  </si>
  <si>
    <t>W</t>
  </si>
  <si>
    <t>Lamp</t>
  </si>
  <si>
    <t>i</t>
  </si>
  <si>
    <t xml:space="preserve">distance from lamp </t>
  </si>
  <si>
    <t>Symbol in PDF</t>
  </si>
  <si>
    <t>unit</t>
  </si>
  <si>
    <t>l</t>
  </si>
  <si>
    <t>mm</t>
  </si>
  <si>
    <t>targeted irradiation</t>
  </si>
  <si>
    <r>
      <t>P</t>
    </r>
    <r>
      <rPr>
        <vertAlign val="subscript"/>
        <sz val="12"/>
        <color theme="1"/>
        <rFont val="Calibri (Textkörper)"/>
      </rPr>
      <t>i</t>
    </r>
  </si>
  <si>
    <t>length</t>
  </si>
  <si>
    <t>Box</t>
  </si>
  <si>
    <t>width/height</t>
  </si>
  <si>
    <t>base area</t>
  </si>
  <si>
    <t>Sum</t>
  </si>
  <si>
    <r>
      <t>r</t>
    </r>
    <r>
      <rPr>
        <vertAlign val="subscript"/>
        <sz val="12"/>
        <color theme="1"/>
        <rFont val="Calibri (Textkörper)"/>
      </rPr>
      <t>i</t>
    </r>
  </si>
  <si>
    <r>
      <t>1/r</t>
    </r>
    <r>
      <rPr>
        <vertAlign val="subscript"/>
        <sz val="12"/>
        <color theme="1"/>
        <rFont val="Calibri (Textkörper)"/>
      </rPr>
      <t>i</t>
    </r>
  </si>
  <si>
    <t>1/m</t>
  </si>
  <si>
    <t>maximal flow</t>
  </si>
  <si>
    <t>Dimension</t>
  </si>
  <si>
    <t>per lamp</t>
  </si>
  <si>
    <t>UVC power</t>
  </si>
  <si>
    <t>total</t>
  </si>
  <si>
    <t>Position</t>
  </si>
  <si>
    <r>
      <t>A</t>
    </r>
    <r>
      <rPr>
        <b/>
        <vertAlign val="subscript"/>
        <sz val="12"/>
        <color theme="1"/>
        <rFont val="Calibri (Textkörper)"/>
      </rPr>
      <t>base</t>
    </r>
  </si>
  <si>
    <r>
      <t>I</t>
    </r>
    <r>
      <rPr>
        <b/>
        <vertAlign val="subscript"/>
        <sz val="12"/>
        <color theme="1"/>
        <rFont val="Calibri (Textkörper)"/>
      </rPr>
      <t>target</t>
    </r>
  </si>
  <si>
    <r>
      <t>m</t>
    </r>
    <r>
      <rPr>
        <b/>
        <vertAlign val="superscript"/>
        <sz val="12"/>
        <color theme="1"/>
        <rFont val="Calibri (Textkörper)"/>
      </rPr>
      <t>2</t>
    </r>
  </si>
  <si>
    <r>
      <t>J/m</t>
    </r>
    <r>
      <rPr>
        <b/>
        <vertAlign val="superscript"/>
        <sz val="12"/>
        <color theme="1"/>
        <rFont val="Calibri (Textkörper)"/>
      </rPr>
      <t>2</t>
    </r>
  </si>
  <si>
    <r>
      <t>Φ</t>
    </r>
    <r>
      <rPr>
        <b/>
        <vertAlign val="subscript"/>
        <sz val="12"/>
        <color theme="1"/>
        <rFont val="Calibri (Textkörper)"/>
      </rPr>
      <t>max</t>
    </r>
  </si>
  <si>
    <r>
      <t>m</t>
    </r>
    <r>
      <rPr>
        <b/>
        <vertAlign val="superscript"/>
        <sz val="12"/>
        <color rgb="FF000000"/>
        <rFont val="Calibri (Textkörper)"/>
      </rPr>
      <t>3</t>
    </r>
    <r>
      <rPr>
        <b/>
        <sz val="12"/>
        <color rgb="FF000000"/>
        <rFont val="Calibri"/>
        <family val="2"/>
        <scheme val="minor"/>
      </rPr>
      <t>/h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</si>
</sst>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Textkörper)"/>
    </font>
    <font>
      <sz val="12"/>
      <color rgb="FF000000"/>
      <name val="Calibri"/>
      <family val="2"/>
      <scheme val="minor"/>
    </font>
    <font>
      <b/>
      <vertAlign val="subscript"/>
      <sz val="12"/>
      <color theme="1"/>
      <name val="Calibri (Textkörper)"/>
    </font>
    <font>
      <b/>
      <vertAlign val="superscript"/>
      <sz val="12"/>
      <color theme="1"/>
      <name val="Calibri (Textkörper)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 (Textkörper)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 applyAlignment="1">
      <alignment horizontal="center"/>
    </xf>
    <xf numFmtId="0" fontId="6" fillId="0" borderId="0" xfId="0" applyFont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FAC6-1610-8C44-A06E-17F20FB4873B}">
  <dimension ref="A1:L11"/>
  <sheetViews>
    <sheetView workbookViewId="0">
      <selection activeCell="K5" sqref="K5"/>
    </sheetView>
  </sheetViews>
  <sheetFormatPr baseColWidth="10" defaultColWidth="11" defaultRowHeight="16" x14ac:dyDescent="0.2"/>
  <cols>
    <col min="1" max="1" width="14.5" customWidth="1"/>
    <col min="3" max="3" width="21.6640625" customWidth="1"/>
    <col min="5" max="5" width="21.33203125" customWidth="1"/>
    <col min="8" max="9" width="11.83203125" customWidth="1"/>
    <col min="10" max="10" width="17.5" customWidth="1"/>
    <col min="11" max="11" width="12.6640625" customWidth="1"/>
  </cols>
  <sheetData>
    <row r="1" spans="1:12" x14ac:dyDescent="0.2">
      <c r="B1" s="1"/>
      <c r="C1" s="3" t="s">
        <v>30</v>
      </c>
      <c r="D1" s="3"/>
      <c r="E1" s="3" t="s">
        <v>28</v>
      </c>
      <c r="F1" s="3"/>
      <c r="G1" s="3" t="s">
        <v>18</v>
      </c>
      <c r="H1" s="3"/>
      <c r="I1" s="3"/>
      <c r="J1" s="2"/>
    </row>
    <row r="2" spans="1:12" x14ac:dyDescent="0.2">
      <c r="A2" t="s">
        <v>26</v>
      </c>
      <c r="B2" t="s">
        <v>8</v>
      </c>
      <c r="C2" t="s">
        <v>10</v>
      </c>
      <c r="E2" t="s">
        <v>27</v>
      </c>
      <c r="F2" s="1" t="s">
        <v>29</v>
      </c>
      <c r="G2" t="s">
        <v>17</v>
      </c>
      <c r="H2" t="s">
        <v>19</v>
      </c>
      <c r="I2" s="1" t="s">
        <v>20</v>
      </c>
      <c r="J2" s="1" t="s">
        <v>15</v>
      </c>
      <c r="K2" s="1" t="s">
        <v>25</v>
      </c>
    </row>
    <row r="3" spans="1:12" ht="18" x14ac:dyDescent="0.25">
      <c r="A3" t="s">
        <v>11</v>
      </c>
      <c r="B3" t="s">
        <v>9</v>
      </c>
      <c r="C3" t="s">
        <v>22</v>
      </c>
      <c r="D3" t="s">
        <v>23</v>
      </c>
      <c r="E3" t="s">
        <v>16</v>
      </c>
      <c r="F3" s="1" t="s">
        <v>6</v>
      </c>
      <c r="G3" t="s">
        <v>13</v>
      </c>
      <c r="I3" s="1" t="s">
        <v>31</v>
      </c>
      <c r="J3" s="1" t="s">
        <v>32</v>
      </c>
      <c r="K3" s="1" t="s">
        <v>35</v>
      </c>
    </row>
    <row r="4" spans="1:12" ht="19" x14ac:dyDescent="0.2">
      <c r="A4" t="s">
        <v>12</v>
      </c>
      <c r="C4" t="s">
        <v>14</v>
      </c>
      <c r="D4" t="s">
        <v>24</v>
      </c>
      <c r="E4" t="s">
        <v>7</v>
      </c>
      <c r="F4" s="1" t="s">
        <v>7</v>
      </c>
      <c r="G4" t="s">
        <v>14</v>
      </c>
      <c r="H4" t="s">
        <v>14</v>
      </c>
      <c r="I4" s="1" t="s">
        <v>33</v>
      </c>
      <c r="J4" s="1" t="s">
        <v>34</v>
      </c>
      <c r="K4" s="4" t="s">
        <v>36</v>
      </c>
    </row>
    <row r="5" spans="1:12" x14ac:dyDescent="0.2">
      <c r="B5" t="s">
        <v>0</v>
      </c>
      <c r="C5">
        <v>211</v>
      </c>
      <c r="D5">
        <f>1000/C5</f>
        <v>4.7393364928909953</v>
      </c>
      <c r="E5">
        <v>12</v>
      </c>
      <c r="F5" s="1">
        <f>6*E5</f>
        <v>72</v>
      </c>
      <c r="G5">
        <v>400</v>
      </c>
      <c r="H5">
        <v>350</v>
      </c>
      <c r="I5" s="1">
        <f>(H5/1000)^2</f>
        <v>0.12249999999999998</v>
      </c>
      <c r="J5" s="1">
        <v>120</v>
      </c>
      <c r="K5" s="5">
        <f>F5*I5/(J5*2*PI())*D11*3600</f>
        <v>1036.6868041861412</v>
      </c>
      <c r="L5">
        <f>K5/2.5/6</f>
        <v>69.112453612409411</v>
      </c>
    </row>
    <row r="6" spans="1:12" x14ac:dyDescent="0.2">
      <c r="B6" t="s">
        <v>1</v>
      </c>
      <c r="C6">
        <v>152</v>
      </c>
      <c r="D6">
        <f t="shared" ref="D6:D10" si="0">1000/C6</f>
        <v>6.5789473684210522</v>
      </c>
    </row>
    <row r="7" spans="1:12" x14ac:dyDescent="0.2">
      <c r="B7" t="s">
        <v>2</v>
      </c>
      <c r="C7">
        <v>311</v>
      </c>
      <c r="D7">
        <f t="shared" si="0"/>
        <v>3.215434083601286</v>
      </c>
    </row>
    <row r="8" spans="1:12" x14ac:dyDescent="0.2">
      <c r="B8" t="s">
        <v>3</v>
      </c>
      <c r="C8">
        <v>260</v>
      </c>
      <c r="D8">
        <f t="shared" si="0"/>
        <v>3.8461538461538463</v>
      </c>
    </row>
    <row r="9" spans="1:12" x14ac:dyDescent="0.2">
      <c r="B9" t="s">
        <v>4</v>
      </c>
      <c r="C9">
        <v>338</v>
      </c>
      <c r="D9">
        <f t="shared" si="0"/>
        <v>2.9585798816568047</v>
      </c>
    </row>
    <row r="10" spans="1:12" x14ac:dyDescent="0.2">
      <c r="B10" t="s">
        <v>5</v>
      </c>
      <c r="C10">
        <v>305</v>
      </c>
      <c r="D10">
        <f t="shared" si="0"/>
        <v>3.278688524590164</v>
      </c>
    </row>
    <row r="11" spans="1:12" x14ac:dyDescent="0.2">
      <c r="B11" s="1" t="s">
        <v>21</v>
      </c>
      <c r="C11" s="1"/>
      <c r="D11" s="1">
        <f>SUM(D5:D10)</f>
        <v>24.61714019731415</v>
      </c>
    </row>
  </sheetData>
  <mergeCells count="3">
    <mergeCell ref="G1:I1"/>
    <mergeCell ref="E1:F1"/>
    <mergeCell ref="C1:D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E03FE-5E15-A243-B97C-59FFEFE33987}">
  <dimension ref="A1:K11"/>
  <sheetViews>
    <sheetView tabSelected="1" workbookViewId="0">
      <selection activeCell="D15" sqref="D15"/>
    </sheetView>
  </sheetViews>
  <sheetFormatPr baseColWidth="10" defaultColWidth="11" defaultRowHeight="16" x14ac:dyDescent="0.2"/>
  <cols>
    <col min="1" max="1" width="14.5" customWidth="1"/>
    <col min="3" max="3" width="21.6640625" customWidth="1"/>
    <col min="5" max="5" width="21.33203125" customWidth="1"/>
    <col min="8" max="9" width="11.83203125" customWidth="1"/>
    <col min="10" max="10" width="17.5" customWidth="1"/>
    <col min="11" max="11" width="12.6640625" customWidth="1"/>
  </cols>
  <sheetData>
    <row r="1" spans="1:11" x14ac:dyDescent="0.2">
      <c r="B1" s="1"/>
      <c r="C1" s="3" t="s">
        <v>30</v>
      </c>
      <c r="D1" s="3"/>
      <c r="E1" s="3" t="s">
        <v>28</v>
      </c>
      <c r="F1" s="3"/>
      <c r="G1" s="3" t="s">
        <v>18</v>
      </c>
      <c r="H1" s="3"/>
      <c r="I1" s="3"/>
      <c r="J1" s="2"/>
    </row>
    <row r="2" spans="1:11" x14ac:dyDescent="0.2">
      <c r="A2" t="s">
        <v>26</v>
      </c>
      <c r="B2" t="s">
        <v>8</v>
      </c>
      <c r="C2" t="s">
        <v>10</v>
      </c>
      <c r="E2" t="s">
        <v>27</v>
      </c>
      <c r="F2" s="1" t="s">
        <v>29</v>
      </c>
      <c r="G2" t="s">
        <v>17</v>
      </c>
      <c r="H2" t="s">
        <v>19</v>
      </c>
      <c r="I2" s="1" t="s">
        <v>20</v>
      </c>
      <c r="J2" s="1" t="s">
        <v>15</v>
      </c>
      <c r="K2" s="1" t="s">
        <v>25</v>
      </c>
    </row>
    <row r="3" spans="1:11" ht="18" x14ac:dyDescent="0.25">
      <c r="A3" t="s">
        <v>11</v>
      </c>
      <c r="B3" t="s">
        <v>9</v>
      </c>
      <c r="C3" t="s">
        <v>22</v>
      </c>
      <c r="D3" t="s">
        <v>23</v>
      </c>
      <c r="E3" t="s">
        <v>16</v>
      </c>
      <c r="F3" s="1" t="s">
        <v>6</v>
      </c>
      <c r="G3" t="s">
        <v>13</v>
      </c>
      <c r="I3" s="1" t="s">
        <v>31</v>
      </c>
      <c r="J3" s="1" t="s">
        <v>32</v>
      </c>
      <c r="K3" s="1" t="s">
        <v>35</v>
      </c>
    </row>
    <row r="4" spans="1:11" ht="19" x14ac:dyDescent="0.2">
      <c r="A4" t="s">
        <v>12</v>
      </c>
      <c r="C4" t="s">
        <v>14</v>
      </c>
      <c r="D4" t="s">
        <v>24</v>
      </c>
      <c r="E4" t="s">
        <v>7</v>
      </c>
      <c r="F4" s="1" t="s">
        <v>7</v>
      </c>
      <c r="G4" t="s">
        <v>14</v>
      </c>
      <c r="H4" t="s">
        <v>14</v>
      </c>
      <c r="I4" s="1" t="s">
        <v>33</v>
      </c>
      <c r="J4" s="1" t="s">
        <v>34</v>
      </c>
      <c r="K4" s="4" t="s">
        <v>36</v>
      </c>
    </row>
    <row r="5" spans="1:11" x14ac:dyDescent="0.2">
      <c r="B5" t="s">
        <v>0</v>
      </c>
      <c r="C5" s="2">
        <v>169</v>
      </c>
      <c r="D5">
        <f>1000/C5</f>
        <v>5.9171597633136095</v>
      </c>
      <c r="E5">
        <v>12</v>
      </c>
      <c r="F5" s="1">
        <f>6*E5</f>
        <v>72</v>
      </c>
      <c r="G5">
        <v>400</v>
      </c>
      <c r="H5">
        <v>350</v>
      </c>
      <c r="I5" s="1">
        <f>(H5/1000)^2</f>
        <v>0.12249999999999998</v>
      </c>
      <c r="J5" s="1">
        <v>120</v>
      </c>
      <c r="K5" s="5">
        <f>F5*I5/(J5*2*PI())*D11*3600</f>
        <v>1074.4714146988517</v>
      </c>
    </row>
    <row r="6" spans="1:11" x14ac:dyDescent="0.2">
      <c r="B6" t="s">
        <v>1</v>
      </c>
      <c r="C6" s="2">
        <v>230</v>
      </c>
      <c r="D6">
        <f t="shared" ref="D6:D10" si="0">1000/C6</f>
        <v>4.3478260869565215</v>
      </c>
    </row>
    <row r="7" spans="1:11" x14ac:dyDescent="0.2">
      <c r="B7" t="s">
        <v>2</v>
      </c>
      <c r="C7" s="2">
        <v>198</v>
      </c>
      <c r="D7">
        <f t="shared" si="0"/>
        <v>5.0505050505050502</v>
      </c>
    </row>
    <row r="8" spans="1:11" x14ac:dyDescent="0.2">
      <c r="B8" t="s">
        <v>3</v>
      </c>
      <c r="C8" s="2">
        <v>235</v>
      </c>
      <c r="D8">
        <f t="shared" si="0"/>
        <v>4.2553191489361701</v>
      </c>
    </row>
    <row r="9" spans="1:11" x14ac:dyDescent="0.2">
      <c r="B9" t="s">
        <v>4</v>
      </c>
      <c r="C9" s="2">
        <v>324</v>
      </c>
      <c r="D9">
        <f t="shared" si="0"/>
        <v>3.0864197530864197</v>
      </c>
    </row>
    <row r="10" spans="1:11" x14ac:dyDescent="0.2">
      <c r="B10" t="s">
        <v>5</v>
      </c>
      <c r="C10" s="2">
        <v>350</v>
      </c>
      <c r="D10">
        <f t="shared" si="0"/>
        <v>2.8571428571428572</v>
      </c>
    </row>
    <row r="11" spans="1:11" x14ac:dyDescent="0.2">
      <c r="B11" s="1" t="s">
        <v>21</v>
      </c>
      <c r="C11" s="1"/>
      <c r="D11" s="1">
        <f>SUM(D5:D10)</f>
        <v>25.51437265994063</v>
      </c>
    </row>
  </sheetData>
  <mergeCells count="3">
    <mergeCell ref="C1:D1"/>
    <mergeCell ref="E1:F1"/>
    <mergeCell ref="G1:I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8EEBC305ECA84EB7D61BC069542D56" ma:contentTypeVersion="8" ma:contentTypeDescription="Ein neues Dokument erstellen." ma:contentTypeScope="" ma:versionID="92062e8cece702b43eaecd074727b29b">
  <xsd:schema xmlns:xsd="http://www.w3.org/2001/XMLSchema" xmlns:xs="http://www.w3.org/2001/XMLSchema" xmlns:p="http://schemas.microsoft.com/office/2006/metadata/properties" xmlns:ns2="46934f23-cf97-4086-be54-1a307bcb76b3" targetNamespace="http://schemas.microsoft.com/office/2006/metadata/properties" ma:root="true" ma:fieldsID="7e3d86f0416b71b45b4f171dc522b08a" ns2:_="">
    <xsd:import namespace="46934f23-cf97-4086-be54-1a307bcb76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934f23-cf97-4086-be54-1a307bcb76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6DE882-15BC-492C-84B6-19994D423858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46934f23-cf97-4086-be54-1a307bcb76b3"/>
  </ds:schemaRefs>
</ds:datastoreItem>
</file>

<file path=customXml/itemProps2.xml><?xml version="1.0" encoding="utf-8"?>
<ds:datastoreItem xmlns:ds="http://schemas.openxmlformats.org/officeDocument/2006/customXml" ds:itemID="{AB597279-13EC-4C3E-A121-7141FBF294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934f23-cf97-4086-be54-1a307bcb76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762849-46A8-41DD-8862-2C23961C10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Position A</vt:lpstr>
      <vt:lpstr>Position 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Office-Benutzer</dc:creator>
  <cp:keywords/>
  <dc:description/>
  <cp:lastModifiedBy>Microsoft Office-Benutzer</cp:lastModifiedBy>
  <cp:revision/>
  <dcterms:created xsi:type="dcterms:W3CDTF">2020-07-02T13:34:54Z</dcterms:created>
  <dcterms:modified xsi:type="dcterms:W3CDTF">2020-11-12T21:56:13Z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0x010100E88EEBC305ECA84EB7D61BC069542D56</vt:lpwstr>
  </property>
</Properties>
</file>