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PERFIL\Documents\UiPath\Extraccion_Puestos\Archivos\"/>
    </mc:Choice>
  </mc:AlternateContent>
  <xr:revisionPtr revIDLastSave="0" documentId="13_ncr:1_{1E791E2E-6150-49C5-A258-3A6CA751FB9C}" xr6:coauthVersionLast="47" xr6:coauthVersionMax="47" xr10:uidLastSave="{00000000-0000-0000-0000-000000000000}"/>
  <bookViews>
    <workbookView xWindow="-120" yWindow="-120" windowWidth="38640" windowHeight="21240" activeTab="1" xr2:uid="{16C40DEE-5CBB-4081-8475-5DAE8680FB4A}"/>
  </bookViews>
  <sheets>
    <sheet name="Bases" sheetId="1" r:id="rId1"/>
    <sheet name="Resultados" sheetId="3" r:id="rId2"/>
    <sheet name="Tabla_Dinamica" sheetId="5" r:id="rId3"/>
  </sheets>
  <definedNames>
    <definedName name="_xlnm._FilterDatabase" localSheetId="0" hidden="1">Bases!$A$1:$M$1255</definedName>
    <definedName name="_xlnm._FilterDatabase" localSheetId="1" hidden="1">Resultados!$A$1:$G$249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55" i="1" l="1"/>
  <c r="L1255" i="1"/>
  <c r="K1255" i="1"/>
  <c r="J1255" i="1"/>
  <c r="I1255" i="1"/>
  <c r="H1255" i="1"/>
  <c r="G1255" i="1"/>
  <c r="M1254" i="1"/>
  <c r="L1254" i="1"/>
  <c r="K1254" i="1"/>
  <c r="J1254" i="1"/>
  <c r="I1254" i="1"/>
  <c r="H1254" i="1"/>
  <c r="G1254" i="1"/>
  <c r="M1253" i="1"/>
  <c r="L1253" i="1"/>
  <c r="K1253" i="1"/>
  <c r="J1253" i="1"/>
  <c r="I1253" i="1"/>
  <c r="H1253" i="1"/>
  <c r="G1253" i="1"/>
  <c r="M1252" i="1"/>
  <c r="L1252" i="1"/>
  <c r="K1252" i="1"/>
  <c r="J1252" i="1"/>
  <c r="I1252" i="1"/>
  <c r="H1252" i="1"/>
  <c r="G1252" i="1"/>
  <c r="M1251" i="1"/>
  <c r="L1251" i="1"/>
  <c r="K1251" i="1"/>
  <c r="J1251" i="1"/>
  <c r="I1251" i="1"/>
  <c r="H1251" i="1"/>
  <c r="G1251" i="1"/>
  <c r="M1250" i="1"/>
  <c r="L1250" i="1"/>
  <c r="K1250" i="1"/>
  <c r="J1250" i="1"/>
  <c r="I1250" i="1"/>
  <c r="H1250" i="1"/>
  <c r="G1250" i="1"/>
  <c r="M1249" i="1"/>
  <c r="L1249" i="1"/>
  <c r="K1249" i="1"/>
  <c r="J1249" i="1"/>
  <c r="I1249" i="1"/>
  <c r="H1249" i="1"/>
  <c r="G1249" i="1"/>
  <c r="M1248" i="1"/>
  <c r="L1248" i="1"/>
  <c r="K1248" i="1"/>
  <c r="J1248" i="1"/>
  <c r="I1248" i="1"/>
  <c r="H1248" i="1"/>
  <c r="G1248" i="1"/>
  <c r="M1247" i="1"/>
  <c r="L1247" i="1"/>
  <c r="K1247" i="1"/>
  <c r="J1247" i="1"/>
  <c r="I1247" i="1"/>
  <c r="H1247" i="1"/>
  <c r="G1247" i="1"/>
  <c r="M1246" i="1"/>
  <c r="L1246" i="1"/>
  <c r="K1246" i="1"/>
  <c r="J1246" i="1"/>
  <c r="I1246" i="1"/>
  <c r="H1246" i="1"/>
  <c r="G1246" i="1"/>
  <c r="M1245" i="1"/>
  <c r="L1245" i="1"/>
  <c r="K1245" i="1"/>
  <c r="J1245" i="1"/>
  <c r="I1245" i="1"/>
  <c r="H1245" i="1"/>
  <c r="G1245" i="1"/>
  <c r="M1244" i="1"/>
  <c r="L1244" i="1"/>
  <c r="K1244" i="1"/>
  <c r="J1244" i="1"/>
  <c r="I1244" i="1"/>
  <c r="H1244" i="1"/>
  <c r="G1244" i="1"/>
  <c r="M1243" i="1"/>
  <c r="L1243" i="1"/>
  <c r="K1243" i="1"/>
  <c r="J1243" i="1"/>
  <c r="I1243" i="1"/>
  <c r="H1243" i="1"/>
  <c r="G1243" i="1"/>
  <c r="M1242" i="1"/>
  <c r="L1242" i="1"/>
  <c r="K1242" i="1"/>
  <c r="J1242" i="1"/>
  <c r="I1242" i="1"/>
  <c r="H1242" i="1"/>
  <c r="G1242" i="1"/>
  <c r="M1241" i="1"/>
  <c r="L1241" i="1"/>
  <c r="K1241" i="1"/>
  <c r="J1241" i="1"/>
  <c r="I1241" i="1"/>
  <c r="H1241" i="1"/>
  <c r="G1241" i="1"/>
  <c r="M1240" i="1"/>
  <c r="L1240" i="1"/>
  <c r="K1240" i="1"/>
  <c r="J1240" i="1"/>
  <c r="I1240" i="1"/>
  <c r="H1240" i="1"/>
  <c r="G1240" i="1"/>
  <c r="M1239" i="1"/>
  <c r="L1239" i="1"/>
  <c r="K1239" i="1"/>
  <c r="J1239" i="1"/>
  <c r="I1239" i="1"/>
  <c r="H1239" i="1"/>
  <c r="G1239" i="1"/>
  <c r="M1238" i="1"/>
  <c r="L1238" i="1"/>
  <c r="K1238" i="1"/>
  <c r="J1238" i="1"/>
  <c r="I1238" i="1"/>
  <c r="H1238" i="1"/>
  <c r="G1238" i="1"/>
  <c r="M1237" i="1"/>
  <c r="L1237" i="1"/>
  <c r="K1237" i="1"/>
  <c r="J1237" i="1"/>
  <c r="I1237" i="1"/>
  <c r="H1237" i="1"/>
  <c r="G1237" i="1"/>
  <c r="M1236" i="1"/>
  <c r="L1236" i="1"/>
  <c r="K1236" i="1"/>
  <c r="J1236" i="1"/>
  <c r="I1236" i="1"/>
  <c r="H1236" i="1"/>
  <c r="G1236" i="1"/>
  <c r="M1235" i="1"/>
  <c r="L1235" i="1"/>
  <c r="K1235" i="1"/>
  <c r="J1235" i="1"/>
  <c r="I1235" i="1"/>
  <c r="H1235" i="1"/>
  <c r="G1235" i="1"/>
  <c r="M1234" i="1"/>
  <c r="L1234" i="1"/>
  <c r="K1234" i="1"/>
  <c r="J1234" i="1"/>
  <c r="I1234" i="1"/>
  <c r="H1234" i="1"/>
  <c r="G1234" i="1"/>
  <c r="M1233" i="1"/>
  <c r="L1233" i="1"/>
  <c r="K1233" i="1"/>
  <c r="J1233" i="1"/>
  <c r="I1233" i="1"/>
  <c r="H1233" i="1"/>
  <c r="G1233" i="1"/>
  <c r="M1232" i="1"/>
  <c r="L1232" i="1"/>
  <c r="K1232" i="1"/>
  <c r="J1232" i="1"/>
  <c r="I1232" i="1"/>
  <c r="H1232" i="1"/>
  <c r="G1232" i="1"/>
  <c r="M1231" i="1"/>
  <c r="L1231" i="1"/>
  <c r="K1231" i="1"/>
  <c r="J1231" i="1"/>
  <c r="I1231" i="1"/>
  <c r="H1231" i="1"/>
  <c r="G1231" i="1"/>
  <c r="M1230" i="1"/>
  <c r="L1230" i="1"/>
  <c r="K1230" i="1"/>
  <c r="J1230" i="1"/>
  <c r="I1230" i="1"/>
  <c r="H1230" i="1"/>
  <c r="G1230" i="1"/>
  <c r="M1229" i="1"/>
  <c r="L1229" i="1"/>
  <c r="K1229" i="1"/>
  <c r="J1229" i="1"/>
  <c r="I1229" i="1"/>
  <c r="H1229" i="1"/>
  <c r="G1229" i="1"/>
  <c r="M1228" i="1"/>
  <c r="L1228" i="1"/>
  <c r="K1228" i="1"/>
  <c r="J1228" i="1"/>
  <c r="I1228" i="1"/>
  <c r="H1228" i="1"/>
  <c r="G1228" i="1"/>
  <c r="M1227" i="1"/>
  <c r="L1227" i="1"/>
  <c r="K1227" i="1"/>
  <c r="J1227" i="1"/>
  <c r="I1227" i="1"/>
  <c r="H1227" i="1"/>
  <c r="G1227" i="1"/>
  <c r="M1226" i="1"/>
  <c r="L1226" i="1"/>
  <c r="K1226" i="1"/>
  <c r="J1226" i="1"/>
  <c r="I1226" i="1"/>
  <c r="H1226" i="1"/>
  <c r="G1226" i="1"/>
  <c r="M1225" i="1"/>
  <c r="L1225" i="1"/>
  <c r="K1225" i="1"/>
  <c r="J1225" i="1"/>
  <c r="I1225" i="1"/>
  <c r="H1225" i="1"/>
  <c r="G1225" i="1"/>
  <c r="M1224" i="1"/>
  <c r="L1224" i="1"/>
  <c r="K1224" i="1"/>
  <c r="J1224" i="1"/>
  <c r="I1224" i="1"/>
  <c r="H1224" i="1"/>
  <c r="G1224" i="1"/>
  <c r="M1223" i="1"/>
  <c r="L1223" i="1"/>
  <c r="K1223" i="1"/>
  <c r="J1223" i="1"/>
  <c r="I1223" i="1"/>
  <c r="H1223" i="1"/>
  <c r="G1223" i="1"/>
  <c r="M1222" i="1"/>
  <c r="L1222" i="1"/>
  <c r="K1222" i="1"/>
  <c r="J1222" i="1"/>
  <c r="I1222" i="1"/>
  <c r="H1222" i="1"/>
  <c r="G1222" i="1"/>
  <c r="M1221" i="1"/>
  <c r="L1221" i="1"/>
  <c r="K1221" i="1"/>
  <c r="J1221" i="1"/>
  <c r="I1221" i="1"/>
  <c r="H1221" i="1"/>
  <c r="G1221" i="1"/>
  <c r="M1220" i="1"/>
  <c r="L1220" i="1"/>
  <c r="K1220" i="1"/>
  <c r="J1220" i="1"/>
  <c r="I1220" i="1"/>
  <c r="H1220" i="1"/>
  <c r="G1220" i="1"/>
  <c r="M1219" i="1"/>
  <c r="L1219" i="1"/>
  <c r="K1219" i="1"/>
  <c r="J1219" i="1"/>
  <c r="I1219" i="1"/>
  <c r="H1219" i="1"/>
  <c r="G1219" i="1"/>
  <c r="M1218" i="1"/>
  <c r="L1218" i="1"/>
  <c r="K1218" i="1"/>
  <c r="J1218" i="1"/>
  <c r="I1218" i="1"/>
  <c r="H1218" i="1"/>
  <c r="G1218" i="1"/>
  <c r="M1217" i="1"/>
  <c r="L1217" i="1"/>
  <c r="K1217" i="1"/>
  <c r="J1217" i="1"/>
  <c r="I1217" i="1"/>
  <c r="H1217" i="1"/>
  <c r="G1217" i="1"/>
  <c r="M1216" i="1"/>
  <c r="L1216" i="1"/>
  <c r="K1216" i="1"/>
  <c r="J1216" i="1"/>
  <c r="I1216" i="1"/>
  <c r="H1216" i="1"/>
  <c r="G1216" i="1"/>
  <c r="M1215" i="1"/>
  <c r="L1215" i="1"/>
  <c r="K1215" i="1"/>
  <c r="J1215" i="1"/>
  <c r="I1215" i="1"/>
  <c r="H1215" i="1"/>
  <c r="G1215" i="1"/>
  <c r="M1214" i="1"/>
  <c r="L1214" i="1"/>
  <c r="K1214" i="1"/>
  <c r="J1214" i="1"/>
  <c r="I1214" i="1"/>
  <c r="H1214" i="1"/>
  <c r="G1214" i="1"/>
  <c r="M1213" i="1"/>
  <c r="L1213" i="1"/>
  <c r="K1213" i="1"/>
  <c r="J1213" i="1"/>
  <c r="I1213" i="1"/>
  <c r="H1213" i="1"/>
  <c r="G1213" i="1"/>
  <c r="M1212" i="1"/>
  <c r="L1212" i="1"/>
  <c r="K1212" i="1"/>
  <c r="J1212" i="1"/>
  <c r="I1212" i="1"/>
  <c r="H1212" i="1"/>
  <c r="G1212" i="1"/>
  <c r="M1211" i="1"/>
  <c r="L1211" i="1"/>
  <c r="K1211" i="1"/>
  <c r="J1211" i="1"/>
  <c r="I1211" i="1"/>
  <c r="H1211" i="1"/>
  <c r="G1211" i="1"/>
  <c r="M1210" i="1"/>
  <c r="L1210" i="1"/>
  <c r="K1210" i="1"/>
  <c r="J1210" i="1"/>
  <c r="I1210" i="1"/>
  <c r="H1210" i="1"/>
  <c r="G1210" i="1"/>
  <c r="M1209" i="1"/>
  <c r="L1209" i="1"/>
  <c r="K1209" i="1"/>
  <c r="J1209" i="1"/>
  <c r="I1209" i="1"/>
  <c r="H1209" i="1"/>
  <c r="G1209" i="1"/>
  <c r="M1208" i="1"/>
  <c r="L1208" i="1"/>
  <c r="K1208" i="1"/>
  <c r="J1208" i="1"/>
  <c r="I1208" i="1"/>
  <c r="H1208" i="1"/>
  <c r="G1208" i="1"/>
  <c r="M1207" i="1"/>
  <c r="L1207" i="1"/>
  <c r="K1207" i="1"/>
  <c r="J1207" i="1"/>
  <c r="I1207" i="1"/>
  <c r="H1207" i="1"/>
  <c r="G1207" i="1"/>
  <c r="M1206" i="1"/>
  <c r="L1206" i="1"/>
  <c r="K1206" i="1"/>
  <c r="J1206" i="1"/>
  <c r="I1206" i="1"/>
  <c r="H1206" i="1"/>
  <c r="G1206" i="1"/>
  <c r="M1205" i="1"/>
  <c r="L1205" i="1"/>
  <c r="K1205" i="1"/>
  <c r="J1205" i="1"/>
  <c r="I1205" i="1"/>
  <c r="H1205" i="1"/>
  <c r="G1205" i="1"/>
  <c r="M1204" i="1"/>
  <c r="L1204" i="1"/>
  <c r="K1204" i="1"/>
  <c r="J1204" i="1"/>
  <c r="I1204" i="1"/>
  <c r="H1204" i="1"/>
  <c r="G1204" i="1"/>
  <c r="M1203" i="1"/>
  <c r="L1203" i="1"/>
  <c r="K1203" i="1"/>
  <c r="J1203" i="1"/>
  <c r="I1203" i="1"/>
  <c r="H1203" i="1"/>
  <c r="G1203" i="1"/>
  <c r="M1202" i="1"/>
  <c r="L1202" i="1"/>
  <c r="K1202" i="1"/>
  <c r="J1202" i="1"/>
  <c r="I1202" i="1"/>
  <c r="H1202" i="1"/>
  <c r="G1202" i="1"/>
  <c r="M1201" i="1"/>
  <c r="L1201" i="1"/>
  <c r="K1201" i="1"/>
  <c r="J1201" i="1"/>
  <c r="I1201" i="1"/>
  <c r="H1201" i="1"/>
  <c r="G1201" i="1"/>
  <c r="M1200" i="1"/>
  <c r="L1200" i="1"/>
  <c r="K1200" i="1"/>
  <c r="J1200" i="1"/>
  <c r="I1200" i="1"/>
  <c r="H1200" i="1"/>
  <c r="G1200" i="1"/>
  <c r="M1199" i="1"/>
  <c r="L1199" i="1"/>
  <c r="K1199" i="1"/>
  <c r="J1199" i="1"/>
  <c r="I1199" i="1"/>
  <c r="H1199" i="1"/>
  <c r="G1199" i="1"/>
  <c r="M1198" i="1"/>
  <c r="L1198" i="1"/>
  <c r="K1198" i="1"/>
  <c r="J1198" i="1"/>
  <c r="I1198" i="1"/>
  <c r="H1198" i="1"/>
  <c r="G1198" i="1"/>
  <c r="M1197" i="1"/>
  <c r="L1197" i="1"/>
  <c r="K1197" i="1"/>
  <c r="J1197" i="1"/>
  <c r="I1197" i="1"/>
  <c r="H1197" i="1"/>
  <c r="G1197" i="1"/>
  <c r="M1196" i="1"/>
  <c r="L1196" i="1"/>
  <c r="K1196" i="1"/>
  <c r="J1196" i="1"/>
  <c r="I1196" i="1"/>
  <c r="H1196" i="1"/>
  <c r="G1196" i="1"/>
  <c r="M1195" i="1"/>
  <c r="L1195" i="1"/>
  <c r="K1195" i="1"/>
  <c r="J1195" i="1"/>
  <c r="I1195" i="1"/>
  <c r="H1195" i="1"/>
  <c r="G1195" i="1"/>
  <c r="M1194" i="1"/>
  <c r="L1194" i="1"/>
  <c r="K1194" i="1"/>
  <c r="J1194" i="1"/>
  <c r="I1194" i="1"/>
  <c r="H1194" i="1"/>
  <c r="G1194" i="1"/>
  <c r="M1193" i="1"/>
  <c r="L1193" i="1"/>
  <c r="K1193" i="1"/>
  <c r="J1193" i="1"/>
  <c r="I1193" i="1"/>
  <c r="H1193" i="1"/>
  <c r="G1193" i="1"/>
  <c r="M1192" i="1"/>
  <c r="L1192" i="1"/>
  <c r="K1192" i="1"/>
  <c r="J1192" i="1"/>
  <c r="I1192" i="1"/>
  <c r="H1192" i="1"/>
  <c r="G1192" i="1"/>
  <c r="M1191" i="1"/>
  <c r="L1191" i="1"/>
  <c r="K1191" i="1"/>
  <c r="J1191" i="1"/>
  <c r="I1191" i="1"/>
  <c r="H1191" i="1"/>
  <c r="G1191" i="1"/>
  <c r="M1190" i="1"/>
  <c r="L1190" i="1"/>
  <c r="K1190" i="1"/>
  <c r="J1190" i="1"/>
  <c r="I1190" i="1"/>
  <c r="H1190" i="1"/>
  <c r="G1190" i="1"/>
  <c r="M1189" i="1"/>
  <c r="L1189" i="1"/>
  <c r="K1189" i="1"/>
  <c r="J1189" i="1"/>
  <c r="I1189" i="1"/>
  <c r="H1189" i="1"/>
  <c r="G1189" i="1"/>
  <c r="M1188" i="1"/>
  <c r="L1188" i="1"/>
  <c r="K1188" i="1"/>
  <c r="J1188" i="1"/>
  <c r="I1188" i="1"/>
  <c r="H1188" i="1"/>
  <c r="G1188" i="1"/>
  <c r="M1187" i="1"/>
  <c r="L1187" i="1"/>
  <c r="K1187" i="1"/>
  <c r="J1187" i="1"/>
  <c r="I1187" i="1"/>
  <c r="H1187" i="1"/>
  <c r="G1187" i="1"/>
  <c r="M1186" i="1"/>
  <c r="L1186" i="1"/>
  <c r="K1186" i="1"/>
  <c r="J1186" i="1"/>
  <c r="I1186" i="1"/>
  <c r="H1186" i="1"/>
  <c r="G1186" i="1"/>
  <c r="M1185" i="1"/>
  <c r="L1185" i="1"/>
  <c r="K1185" i="1"/>
  <c r="J1185" i="1"/>
  <c r="I1185" i="1"/>
  <c r="H1185" i="1"/>
  <c r="G1185" i="1"/>
  <c r="M1184" i="1"/>
  <c r="L1184" i="1"/>
  <c r="K1184" i="1"/>
  <c r="J1184" i="1"/>
  <c r="I1184" i="1"/>
  <c r="H1184" i="1"/>
  <c r="G1184" i="1"/>
  <c r="M1183" i="1"/>
  <c r="L1183" i="1"/>
  <c r="K1183" i="1"/>
  <c r="J1183" i="1"/>
  <c r="I1183" i="1"/>
  <c r="H1183" i="1"/>
  <c r="G1183" i="1"/>
  <c r="M1182" i="1"/>
  <c r="L1182" i="1"/>
  <c r="K1182" i="1"/>
  <c r="J1182" i="1"/>
  <c r="I1182" i="1"/>
  <c r="H1182" i="1"/>
  <c r="G1182" i="1"/>
  <c r="M1181" i="1"/>
  <c r="L1181" i="1"/>
  <c r="K1181" i="1"/>
  <c r="J1181" i="1"/>
  <c r="I1181" i="1"/>
  <c r="H1181" i="1"/>
  <c r="G1181" i="1"/>
  <c r="M1180" i="1"/>
  <c r="L1180" i="1"/>
  <c r="K1180" i="1"/>
  <c r="J1180" i="1"/>
  <c r="I1180" i="1"/>
  <c r="H1180" i="1"/>
  <c r="G1180" i="1"/>
  <c r="M1179" i="1"/>
  <c r="L1179" i="1"/>
  <c r="K1179" i="1"/>
  <c r="J1179" i="1"/>
  <c r="I1179" i="1"/>
  <c r="H1179" i="1"/>
  <c r="G1179" i="1"/>
  <c r="M1178" i="1"/>
  <c r="L1178" i="1"/>
  <c r="K1178" i="1"/>
  <c r="J1178" i="1"/>
  <c r="I1178" i="1"/>
  <c r="H1178" i="1"/>
  <c r="G1178" i="1"/>
  <c r="M1177" i="1"/>
  <c r="L1177" i="1"/>
  <c r="K1177" i="1"/>
  <c r="J1177" i="1"/>
  <c r="I1177" i="1"/>
  <c r="H1177" i="1"/>
  <c r="G1177" i="1"/>
  <c r="M1176" i="1"/>
  <c r="L1176" i="1"/>
  <c r="K1176" i="1"/>
  <c r="J1176" i="1"/>
  <c r="I1176" i="1"/>
  <c r="H1176" i="1"/>
  <c r="G1176" i="1"/>
  <c r="M1175" i="1"/>
  <c r="L1175" i="1"/>
  <c r="K1175" i="1"/>
  <c r="J1175" i="1"/>
  <c r="I1175" i="1"/>
  <c r="H1175" i="1"/>
  <c r="G1175" i="1"/>
  <c r="M1174" i="1"/>
  <c r="L1174" i="1"/>
  <c r="K1174" i="1"/>
  <c r="J1174" i="1"/>
  <c r="I1174" i="1"/>
  <c r="H1174" i="1"/>
  <c r="G1174" i="1"/>
  <c r="M1173" i="1"/>
  <c r="L1173" i="1"/>
  <c r="K1173" i="1"/>
  <c r="J1173" i="1"/>
  <c r="I1173" i="1"/>
  <c r="H1173" i="1"/>
  <c r="G1173" i="1"/>
  <c r="M1172" i="1"/>
  <c r="L1172" i="1"/>
  <c r="K1172" i="1"/>
  <c r="J1172" i="1"/>
  <c r="I1172" i="1"/>
  <c r="H1172" i="1"/>
  <c r="G1172" i="1"/>
  <c r="M1171" i="1"/>
  <c r="L1171" i="1"/>
  <c r="K1171" i="1"/>
  <c r="J1171" i="1"/>
  <c r="I1171" i="1"/>
  <c r="H1171" i="1"/>
  <c r="G1171" i="1"/>
  <c r="M1170" i="1"/>
  <c r="L1170" i="1"/>
  <c r="K1170" i="1"/>
  <c r="J1170" i="1"/>
  <c r="I1170" i="1"/>
  <c r="H1170" i="1"/>
  <c r="G1170" i="1"/>
  <c r="M1169" i="1"/>
  <c r="L1169" i="1"/>
  <c r="K1169" i="1"/>
  <c r="J1169" i="1"/>
  <c r="I1169" i="1"/>
  <c r="H1169" i="1"/>
  <c r="G1169" i="1"/>
  <c r="M1168" i="1"/>
  <c r="L1168" i="1"/>
  <c r="K1168" i="1"/>
  <c r="J1168" i="1"/>
  <c r="I1168" i="1"/>
  <c r="H1168" i="1"/>
  <c r="G1168" i="1"/>
  <c r="M1167" i="1"/>
  <c r="L1167" i="1"/>
  <c r="K1167" i="1"/>
  <c r="J1167" i="1"/>
  <c r="I1167" i="1"/>
  <c r="H1167" i="1"/>
  <c r="G1167" i="1"/>
  <c r="M1166" i="1"/>
  <c r="L1166" i="1"/>
  <c r="K1166" i="1"/>
  <c r="J1166" i="1"/>
  <c r="I1166" i="1"/>
  <c r="H1166" i="1"/>
  <c r="G1166" i="1"/>
  <c r="M1165" i="1"/>
  <c r="L1165" i="1"/>
  <c r="K1165" i="1"/>
  <c r="J1165" i="1"/>
  <c r="I1165" i="1"/>
  <c r="H1165" i="1"/>
  <c r="G1165" i="1"/>
  <c r="M1164" i="1"/>
  <c r="L1164" i="1"/>
  <c r="K1164" i="1"/>
  <c r="J1164" i="1"/>
  <c r="I1164" i="1"/>
  <c r="H1164" i="1"/>
  <c r="G1164" i="1"/>
  <c r="M1163" i="1"/>
  <c r="L1163" i="1"/>
  <c r="K1163" i="1"/>
  <c r="J1163" i="1"/>
  <c r="I1163" i="1"/>
  <c r="H1163" i="1"/>
  <c r="G1163" i="1"/>
  <c r="M1162" i="1"/>
  <c r="L1162" i="1"/>
  <c r="K1162" i="1"/>
  <c r="J1162" i="1"/>
  <c r="I1162" i="1"/>
  <c r="H1162" i="1"/>
  <c r="G1162" i="1"/>
  <c r="M1161" i="1"/>
  <c r="L1161" i="1"/>
  <c r="K1161" i="1"/>
  <c r="J1161" i="1"/>
  <c r="I1161" i="1"/>
  <c r="H1161" i="1"/>
  <c r="G1161" i="1"/>
  <c r="M1160" i="1"/>
  <c r="L1160" i="1"/>
  <c r="K1160" i="1"/>
  <c r="J1160" i="1"/>
  <c r="I1160" i="1"/>
  <c r="H1160" i="1"/>
  <c r="G1160" i="1"/>
  <c r="M1159" i="1"/>
  <c r="L1159" i="1"/>
  <c r="K1159" i="1"/>
  <c r="J1159" i="1"/>
  <c r="I1159" i="1"/>
  <c r="H1159" i="1"/>
  <c r="G1159" i="1"/>
  <c r="M1158" i="1"/>
  <c r="L1158" i="1"/>
  <c r="K1158" i="1"/>
  <c r="J1158" i="1"/>
  <c r="I1158" i="1"/>
  <c r="H1158" i="1"/>
  <c r="G1158" i="1"/>
  <c r="M1157" i="1"/>
  <c r="L1157" i="1"/>
  <c r="K1157" i="1"/>
  <c r="J1157" i="1"/>
  <c r="I1157" i="1"/>
  <c r="H1157" i="1"/>
  <c r="G1157" i="1"/>
  <c r="M1156" i="1"/>
  <c r="L1156" i="1"/>
  <c r="K1156" i="1"/>
  <c r="J1156" i="1"/>
  <c r="I1156" i="1"/>
  <c r="H1156" i="1"/>
  <c r="G1156" i="1"/>
  <c r="M1155" i="1"/>
  <c r="L1155" i="1"/>
  <c r="K1155" i="1"/>
  <c r="J1155" i="1"/>
  <c r="I1155" i="1"/>
  <c r="H1155" i="1"/>
  <c r="G1155" i="1"/>
  <c r="M1154" i="1"/>
  <c r="L1154" i="1"/>
  <c r="K1154" i="1"/>
  <c r="J1154" i="1"/>
  <c r="I1154" i="1"/>
  <c r="H1154" i="1"/>
  <c r="G1154" i="1"/>
  <c r="M1153" i="1"/>
  <c r="L1153" i="1"/>
  <c r="K1153" i="1"/>
  <c r="J1153" i="1"/>
  <c r="I1153" i="1"/>
  <c r="H1153" i="1"/>
  <c r="G1153" i="1"/>
  <c r="M1152" i="1"/>
  <c r="L1152" i="1"/>
  <c r="K1152" i="1"/>
  <c r="J1152" i="1"/>
  <c r="I1152" i="1"/>
  <c r="H1152" i="1"/>
  <c r="G1152" i="1"/>
  <c r="M1151" i="1"/>
  <c r="L1151" i="1"/>
  <c r="K1151" i="1"/>
  <c r="J1151" i="1"/>
  <c r="I1151" i="1"/>
  <c r="H1151" i="1"/>
  <c r="G1151" i="1"/>
  <c r="M1150" i="1"/>
  <c r="L1150" i="1"/>
  <c r="K1150" i="1"/>
  <c r="J1150" i="1"/>
  <c r="I1150" i="1"/>
  <c r="H1150" i="1"/>
  <c r="G1150" i="1"/>
  <c r="M1149" i="1"/>
  <c r="L1149" i="1"/>
  <c r="K1149" i="1"/>
  <c r="J1149" i="1"/>
  <c r="I1149" i="1"/>
  <c r="H1149" i="1"/>
  <c r="G1149" i="1"/>
  <c r="M1148" i="1"/>
  <c r="L1148" i="1"/>
  <c r="K1148" i="1"/>
  <c r="J1148" i="1"/>
  <c r="I1148" i="1"/>
  <c r="H1148" i="1"/>
  <c r="G1148" i="1"/>
  <c r="M1147" i="1"/>
  <c r="L1147" i="1"/>
  <c r="K1147" i="1"/>
  <c r="J1147" i="1"/>
  <c r="I1147" i="1"/>
  <c r="H1147" i="1"/>
  <c r="G1147" i="1"/>
  <c r="M1146" i="1"/>
  <c r="L1146" i="1"/>
  <c r="K1146" i="1"/>
  <c r="J1146" i="1"/>
  <c r="I1146" i="1"/>
  <c r="H1146" i="1"/>
  <c r="G1146" i="1"/>
  <c r="M1145" i="1"/>
  <c r="L1145" i="1"/>
  <c r="K1145" i="1"/>
  <c r="J1145" i="1"/>
  <c r="I1145" i="1"/>
  <c r="H1145" i="1"/>
  <c r="G1145" i="1"/>
  <c r="M1144" i="1"/>
  <c r="L1144" i="1"/>
  <c r="K1144" i="1"/>
  <c r="J1144" i="1"/>
  <c r="I1144" i="1"/>
  <c r="H1144" i="1"/>
  <c r="G1144" i="1"/>
  <c r="M1143" i="1"/>
  <c r="L1143" i="1"/>
  <c r="K1143" i="1"/>
  <c r="J1143" i="1"/>
  <c r="I1143" i="1"/>
  <c r="H1143" i="1"/>
  <c r="G1143" i="1"/>
  <c r="M1142" i="1"/>
  <c r="L1142" i="1"/>
  <c r="K1142" i="1"/>
  <c r="J1142" i="1"/>
  <c r="I1142" i="1"/>
  <c r="H1142" i="1"/>
  <c r="G1142" i="1"/>
  <c r="M1141" i="1"/>
  <c r="L1141" i="1"/>
  <c r="K1141" i="1"/>
  <c r="J1141" i="1"/>
  <c r="I1141" i="1"/>
  <c r="H1141" i="1"/>
  <c r="G1141" i="1"/>
  <c r="M1140" i="1"/>
  <c r="L1140" i="1"/>
  <c r="K1140" i="1"/>
  <c r="J1140" i="1"/>
  <c r="I1140" i="1"/>
  <c r="H1140" i="1"/>
  <c r="G1140" i="1"/>
  <c r="M1139" i="1"/>
  <c r="L1139" i="1"/>
  <c r="K1139" i="1"/>
  <c r="J1139" i="1"/>
  <c r="I1139" i="1"/>
  <c r="H1139" i="1"/>
  <c r="G1139" i="1"/>
  <c r="M1138" i="1"/>
  <c r="L1138" i="1"/>
  <c r="K1138" i="1"/>
  <c r="J1138" i="1"/>
  <c r="I1138" i="1"/>
  <c r="H1138" i="1"/>
  <c r="G1138" i="1"/>
  <c r="M1137" i="1"/>
  <c r="L1137" i="1"/>
  <c r="K1137" i="1"/>
  <c r="J1137" i="1"/>
  <c r="I1137" i="1"/>
  <c r="H1137" i="1"/>
  <c r="G1137" i="1"/>
  <c r="M1136" i="1"/>
  <c r="L1136" i="1"/>
  <c r="K1136" i="1"/>
  <c r="J1136" i="1"/>
  <c r="I1136" i="1"/>
  <c r="H1136" i="1"/>
  <c r="G1136" i="1"/>
  <c r="M1135" i="1"/>
  <c r="L1135" i="1"/>
  <c r="K1135" i="1"/>
  <c r="J1135" i="1"/>
  <c r="I1135" i="1"/>
  <c r="H1135" i="1"/>
  <c r="G1135" i="1"/>
  <c r="M1134" i="1"/>
  <c r="L1134" i="1"/>
  <c r="K1134" i="1"/>
  <c r="J1134" i="1"/>
  <c r="I1134" i="1"/>
  <c r="H1134" i="1"/>
  <c r="G1134" i="1"/>
  <c r="M1133" i="1"/>
  <c r="L1133" i="1"/>
  <c r="K1133" i="1"/>
  <c r="J1133" i="1"/>
  <c r="I1133" i="1"/>
  <c r="H1133" i="1"/>
  <c r="G1133" i="1"/>
  <c r="M1132" i="1"/>
  <c r="L1132" i="1"/>
  <c r="K1132" i="1"/>
  <c r="J1132" i="1"/>
  <c r="I1132" i="1"/>
  <c r="H1132" i="1"/>
  <c r="G1132" i="1"/>
  <c r="M1131" i="1"/>
  <c r="L1131" i="1"/>
  <c r="K1131" i="1"/>
  <c r="J1131" i="1"/>
  <c r="I1131" i="1"/>
  <c r="H1131" i="1"/>
  <c r="G1131" i="1"/>
  <c r="M1130" i="1"/>
  <c r="L1130" i="1"/>
  <c r="K1130" i="1"/>
  <c r="J1130" i="1"/>
  <c r="I1130" i="1"/>
  <c r="H1130" i="1"/>
  <c r="G1130" i="1"/>
  <c r="M1129" i="1"/>
  <c r="L1129" i="1"/>
  <c r="K1129" i="1"/>
  <c r="J1129" i="1"/>
  <c r="I1129" i="1"/>
  <c r="H1129" i="1"/>
  <c r="G1129" i="1"/>
  <c r="M1128" i="1"/>
  <c r="L1128" i="1"/>
  <c r="K1128" i="1"/>
  <c r="J1128" i="1"/>
  <c r="I1128" i="1"/>
  <c r="H1128" i="1"/>
  <c r="G1128" i="1"/>
  <c r="M1127" i="1"/>
  <c r="L1127" i="1"/>
  <c r="K1127" i="1"/>
  <c r="J1127" i="1"/>
  <c r="I1127" i="1"/>
  <c r="H1127" i="1"/>
  <c r="G1127" i="1"/>
  <c r="M1126" i="1"/>
  <c r="L1126" i="1"/>
  <c r="K1126" i="1"/>
  <c r="J1126" i="1"/>
  <c r="I1126" i="1"/>
  <c r="H1126" i="1"/>
  <c r="G1126" i="1"/>
  <c r="M1125" i="1"/>
  <c r="L1125" i="1"/>
  <c r="K1125" i="1"/>
  <c r="J1125" i="1"/>
  <c r="I1125" i="1"/>
  <c r="H1125" i="1"/>
  <c r="G1125" i="1"/>
  <c r="M1124" i="1"/>
  <c r="L1124" i="1"/>
  <c r="K1124" i="1"/>
  <c r="J1124" i="1"/>
  <c r="I1124" i="1"/>
  <c r="H1124" i="1"/>
  <c r="G1124" i="1"/>
  <c r="M1123" i="1"/>
  <c r="L1123" i="1"/>
  <c r="K1123" i="1"/>
  <c r="J1123" i="1"/>
  <c r="I1123" i="1"/>
  <c r="H1123" i="1"/>
  <c r="G1123" i="1"/>
  <c r="M1122" i="1"/>
  <c r="L1122" i="1"/>
  <c r="K1122" i="1"/>
  <c r="J1122" i="1"/>
  <c r="I1122" i="1"/>
  <c r="H1122" i="1"/>
  <c r="G1122" i="1"/>
  <c r="M1121" i="1"/>
  <c r="L1121" i="1"/>
  <c r="K1121" i="1"/>
  <c r="J1121" i="1"/>
  <c r="I1121" i="1"/>
  <c r="H1121" i="1"/>
  <c r="G1121" i="1"/>
  <c r="M1120" i="1"/>
  <c r="L1120" i="1"/>
  <c r="K1120" i="1"/>
  <c r="J1120" i="1"/>
  <c r="I1120" i="1"/>
  <c r="H1120" i="1"/>
  <c r="G1120" i="1"/>
  <c r="M1119" i="1"/>
  <c r="L1119" i="1"/>
  <c r="K1119" i="1"/>
  <c r="J1119" i="1"/>
  <c r="I1119" i="1"/>
  <c r="H1119" i="1"/>
  <c r="G1119" i="1"/>
  <c r="M1118" i="1"/>
  <c r="L1118" i="1"/>
  <c r="K1118" i="1"/>
  <c r="J1118" i="1"/>
  <c r="I1118" i="1"/>
  <c r="H1118" i="1"/>
  <c r="G1118" i="1"/>
  <c r="M1117" i="1"/>
  <c r="L1117" i="1"/>
  <c r="K1117" i="1"/>
  <c r="J1117" i="1"/>
  <c r="I1117" i="1"/>
  <c r="H1117" i="1"/>
  <c r="G1117" i="1"/>
  <c r="M1116" i="1"/>
  <c r="L1116" i="1"/>
  <c r="K1116" i="1"/>
  <c r="J1116" i="1"/>
  <c r="I1116" i="1"/>
  <c r="H1116" i="1"/>
  <c r="G1116" i="1"/>
  <c r="M1115" i="1"/>
  <c r="L1115" i="1"/>
  <c r="K1115" i="1"/>
  <c r="J1115" i="1"/>
  <c r="I1115" i="1"/>
  <c r="H1115" i="1"/>
  <c r="G1115" i="1"/>
  <c r="M1114" i="1"/>
  <c r="L1114" i="1"/>
  <c r="K1114" i="1"/>
  <c r="J1114" i="1"/>
  <c r="I1114" i="1"/>
  <c r="H1114" i="1"/>
  <c r="G1114" i="1"/>
  <c r="M1113" i="1"/>
  <c r="L1113" i="1"/>
  <c r="K1113" i="1"/>
  <c r="J1113" i="1"/>
  <c r="I1113" i="1"/>
  <c r="H1113" i="1"/>
  <c r="G1113" i="1"/>
  <c r="M1112" i="1"/>
  <c r="L1112" i="1"/>
  <c r="K1112" i="1"/>
  <c r="J1112" i="1"/>
  <c r="I1112" i="1"/>
  <c r="H1112" i="1"/>
  <c r="G1112" i="1"/>
  <c r="M1111" i="1"/>
  <c r="L1111" i="1"/>
  <c r="K1111" i="1"/>
  <c r="J1111" i="1"/>
  <c r="I1111" i="1"/>
  <c r="H1111" i="1"/>
  <c r="G1111" i="1"/>
  <c r="M1110" i="1"/>
  <c r="L1110" i="1"/>
  <c r="K1110" i="1"/>
  <c r="J1110" i="1"/>
  <c r="I1110" i="1"/>
  <c r="H1110" i="1"/>
  <c r="G1110" i="1"/>
  <c r="M1109" i="1"/>
  <c r="L1109" i="1"/>
  <c r="K1109" i="1"/>
  <c r="J1109" i="1"/>
  <c r="I1109" i="1"/>
  <c r="H1109" i="1"/>
  <c r="G1109" i="1"/>
  <c r="M1108" i="1"/>
  <c r="L1108" i="1"/>
  <c r="K1108" i="1"/>
  <c r="J1108" i="1"/>
  <c r="I1108" i="1"/>
  <c r="H1108" i="1"/>
  <c r="G1108" i="1"/>
  <c r="M1107" i="1"/>
  <c r="L1107" i="1"/>
  <c r="K1107" i="1"/>
  <c r="J1107" i="1"/>
  <c r="I1107" i="1"/>
  <c r="H1107" i="1"/>
  <c r="G1107" i="1"/>
  <c r="M1106" i="1"/>
  <c r="L1106" i="1"/>
  <c r="K1106" i="1"/>
  <c r="J1106" i="1"/>
  <c r="I1106" i="1"/>
  <c r="H1106" i="1"/>
  <c r="G1106" i="1"/>
  <c r="M1105" i="1"/>
  <c r="L1105" i="1"/>
  <c r="K1105" i="1"/>
  <c r="J1105" i="1"/>
  <c r="I1105" i="1"/>
  <c r="H1105" i="1"/>
  <c r="G1105" i="1"/>
  <c r="M1104" i="1"/>
  <c r="L1104" i="1"/>
  <c r="K1104" i="1"/>
  <c r="J1104" i="1"/>
  <c r="I1104" i="1"/>
  <c r="H1104" i="1"/>
  <c r="G1104" i="1"/>
  <c r="M1103" i="1"/>
  <c r="L1103" i="1"/>
  <c r="K1103" i="1"/>
  <c r="J1103" i="1"/>
  <c r="I1103" i="1"/>
  <c r="H1103" i="1"/>
  <c r="G1103" i="1"/>
  <c r="M1102" i="1"/>
  <c r="L1102" i="1"/>
  <c r="K1102" i="1"/>
  <c r="J1102" i="1"/>
  <c r="I1102" i="1"/>
  <c r="H1102" i="1"/>
  <c r="G1102" i="1"/>
  <c r="M1101" i="1"/>
  <c r="L1101" i="1"/>
  <c r="K1101" i="1"/>
  <c r="J1101" i="1"/>
  <c r="I1101" i="1"/>
  <c r="H1101" i="1"/>
  <c r="G1101" i="1"/>
  <c r="M1100" i="1"/>
  <c r="L1100" i="1"/>
  <c r="K1100" i="1"/>
  <c r="J1100" i="1"/>
  <c r="I1100" i="1"/>
  <c r="H1100" i="1"/>
  <c r="G1100" i="1"/>
  <c r="M1099" i="1"/>
  <c r="L1099" i="1"/>
  <c r="K1099" i="1"/>
  <c r="J1099" i="1"/>
  <c r="I1099" i="1"/>
  <c r="H1099" i="1"/>
  <c r="G1099" i="1"/>
  <c r="M1098" i="1"/>
  <c r="L1098" i="1"/>
  <c r="K1098" i="1"/>
  <c r="J1098" i="1"/>
  <c r="I1098" i="1"/>
  <c r="H1098" i="1"/>
  <c r="G1098" i="1"/>
  <c r="M1097" i="1"/>
  <c r="L1097" i="1"/>
  <c r="K1097" i="1"/>
  <c r="J1097" i="1"/>
  <c r="I1097" i="1"/>
  <c r="H1097" i="1"/>
  <c r="G1097" i="1"/>
  <c r="M1096" i="1"/>
  <c r="L1096" i="1"/>
  <c r="K1096" i="1"/>
  <c r="J1096" i="1"/>
  <c r="I1096" i="1"/>
  <c r="H1096" i="1"/>
  <c r="G1096" i="1"/>
  <c r="M1095" i="1"/>
  <c r="L1095" i="1"/>
  <c r="K1095" i="1"/>
  <c r="J1095" i="1"/>
  <c r="I1095" i="1"/>
  <c r="H1095" i="1"/>
  <c r="G1095" i="1"/>
  <c r="M1094" i="1"/>
  <c r="L1094" i="1"/>
  <c r="K1094" i="1"/>
  <c r="J1094" i="1"/>
  <c r="I1094" i="1"/>
  <c r="H1094" i="1"/>
  <c r="G1094" i="1"/>
  <c r="M1093" i="1"/>
  <c r="L1093" i="1"/>
  <c r="K1093" i="1"/>
  <c r="J1093" i="1"/>
  <c r="I1093" i="1"/>
  <c r="H1093" i="1"/>
  <c r="G1093" i="1"/>
  <c r="M1092" i="1"/>
  <c r="L1092" i="1"/>
  <c r="K1092" i="1"/>
  <c r="J1092" i="1"/>
  <c r="I1092" i="1"/>
  <c r="H1092" i="1"/>
  <c r="G1092" i="1"/>
  <c r="M1091" i="1"/>
  <c r="L1091" i="1"/>
  <c r="K1091" i="1"/>
  <c r="J1091" i="1"/>
  <c r="I1091" i="1"/>
  <c r="H1091" i="1"/>
  <c r="G1091" i="1"/>
  <c r="M1090" i="1"/>
  <c r="L1090" i="1"/>
  <c r="K1090" i="1"/>
  <c r="J1090" i="1"/>
  <c r="I1090" i="1"/>
  <c r="H1090" i="1"/>
  <c r="G1090" i="1"/>
  <c r="M1089" i="1"/>
  <c r="L1089" i="1"/>
  <c r="K1089" i="1"/>
  <c r="J1089" i="1"/>
  <c r="I1089" i="1"/>
  <c r="H1089" i="1"/>
  <c r="G1089" i="1"/>
  <c r="M1088" i="1"/>
  <c r="L1088" i="1"/>
  <c r="K1088" i="1"/>
  <c r="J1088" i="1"/>
  <c r="I1088" i="1"/>
  <c r="H1088" i="1"/>
  <c r="G1088" i="1"/>
  <c r="M1087" i="1"/>
  <c r="L1087" i="1"/>
  <c r="K1087" i="1"/>
  <c r="J1087" i="1"/>
  <c r="I1087" i="1"/>
  <c r="H1087" i="1"/>
  <c r="G1087" i="1"/>
  <c r="M1086" i="1"/>
  <c r="L1086" i="1"/>
  <c r="K1086" i="1"/>
  <c r="J1086" i="1"/>
  <c r="I1086" i="1"/>
  <c r="H1086" i="1"/>
  <c r="G1086" i="1"/>
  <c r="M1085" i="1"/>
  <c r="L1085" i="1"/>
  <c r="K1085" i="1"/>
  <c r="J1085" i="1"/>
  <c r="I1085" i="1"/>
  <c r="H1085" i="1"/>
  <c r="G1085" i="1"/>
  <c r="M1084" i="1"/>
  <c r="L1084" i="1"/>
  <c r="K1084" i="1"/>
  <c r="J1084" i="1"/>
  <c r="I1084" i="1"/>
  <c r="H1084" i="1"/>
  <c r="G1084" i="1"/>
  <c r="M1083" i="1"/>
  <c r="L1083" i="1"/>
  <c r="K1083" i="1"/>
  <c r="J1083" i="1"/>
  <c r="I1083" i="1"/>
  <c r="H1083" i="1"/>
  <c r="G1083" i="1"/>
  <c r="M1082" i="1"/>
  <c r="L1082" i="1"/>
  <c r="K1082" i="1"/>
  <c r="J1082" i="1"/>
  <c r="I1082" i="1"/>
  <c r="H1082" i="1"/>
  <c r="G1082" i="1"/>
  <c r="M1081" i="1"/>
  <c r="L1081" i="1"/>
  <c r="K1081" i="1"/>
  <c r="J1081" i="1"/>
  <c r="I1081" i="1"/>
  <c r="H1081" i="1"/>
  <c r="G1081" i="1"/>
  <c r="M1080" i="1"/>
  <c r="L1080" i="1"/>
  <c r="K1080" i="1"/>
  <c r="J1080" i="1"/>
  <c r="I1080" i="1"/>
  <c r="H1080" i="1"/>
  <c r="G1080" i="1"/>
  <c r="M1079" i="1"/>
  <c r="L1079" i="1"/>
  <c r="K1079" i="1"/>
  <c r="J1079" i="1"/>
  <c r="I1079" i="1"/>
  <c r="H1079" i="1"/>
  <c r="G1079" i="1"/>
  <c r="M1078" i="1"/>
  <c r="L1078" i="1"/>
  <c r="K1078" i="1"/>
  <c r="J1078" i="1"/>
  <c r="I1078" i="1"/>
  <c r="H1078" i="1"/>
  <c r="G1078" i="1"/>
  <c r="M1077" i="1"/>
  <c r="L1077" i="1"/>
  <c r="K1077" i="1"/>
  <c r="J1077" i="1"/>
  <c r="I1077" i="1"/>
  <c r="H1077" i="1"/>
  <c r="G1077" i="1"/>
  <c r="M1076" i="1"/>
  <c r="L1076" i="1"/>
  <c r="K1076" i="1"/>
  <c r="J1076" i="1"/>
  <c r="I1076" i="1"/>
  <c r="H1076" i="1"/>
  <c r="G1076" i="1"/>
  <c r="M1075" i="1"/>
  <c r="L1075" i="1"/>
  <c r="K1075" i="1"/>
  <c r="J1075" i="1"/>
  <c r="I1075" i="1"/>
  <c r="H1075" i="1"/>
  <c r="G1075" i="1"/>
  <c r="M1074" i="1"/>
  <c r="L1074" i="1"/>
  <c r="K1074" i="1"/>
  <c r="J1074" i="1"/>
  <c r="I1074" i="1"/>
  <c r="H1074" i="1"/>
  <c r="G1074" i="1"/>
  <c r="M1073" i="1"/>
  <c r="L1073" i="1"/>
  <c r="K1073" i="1"/>
  <c r="J1073" i="1"/>
  <c r="I1073" i="1"/>
  <c r="H1073" i="1"/>
  <c r="G1073" i="1"/>
  <c r="M1072" i="1"/>
  <c r="L1072" i="1"/>
  <c r="K1072" i="1"/>
  <c r="J1072" i="1"/>
  <c r="I1072" i="1"/>
  <c r="H1072" i="1"/>
  <c r="G1072" i="1"/>
  <c r="M1071" i="1"/>
  <c r="L1071" i="1"/>
  <c r="K1071" i="1"/>
  <c r="J1071" i="1"/>
  <c r="I1071" i="1"/>
  <c r="H1071" i="1"/>
  <c r="G1071" i="1"/>
  <c r="M1070" i="1"/>
  <c r="L1070" i="1"/>
  <c r="K1070" i="1"/>
  <c r="J1070" i="1"/>
  <c r="I1070" i="1"/>
  <c r="H1070" i="1"/>
  <c r="G1070" i="1"/>
  <c r="M1069" i="1"/>
  <c r="L1069" i="1"/>
  <c r="K1069" i="1"/>
  <c r="J1069" i="1"/>
  <c r="I1069" i="1"/>
  <c r="H1069" i="1"/>
  <c r="G1069" i="1"/>
  <c r="M1068" i="1"/>
  <c r="L1068" i="1"/>
  <c r="K1068" i="1"/>
  <c r="J1068" i="1"/>
  <c r="I1068" i="1"/>
  <c r="H1068" i="1"/>
  <c r="G1068" i="1"/>
  <c r="M1067" i="1"/>
  <c r="L1067" i="1"/>
  <c r="K1067" i="1"/>
  <c r="J1067" i="1"/>
  <c r="I1067" i="1"/>
  <c r="H1067" i="1"/>
  <c r="G1067" i="1"/>
  <c r="M1066" i="1"/>
  <c r="L1066" i="1"/>
  <c r="K1066" i="1"/>
  <c r="J1066" i="1"/>
  <c r="I1066" i="1"/>
  <c r="H1066" i="1"/>
  <c r="G1066" i="1"/>
  <c r="M1065" i="1"/>
  <c r="L1065" i="1"/>
  <c r="K1065" i="1"/>
  <c r="J1065" i="1"/>
  <c r="I1065" i="1"/>
  <c r="H1065" i="1"/>
  <c r="G1065" i="1"/>
  <c r="M1064" i="1"/>
  <c r="L1064" i="1"/>
  <c r="K1064" i="1"/>
  <c r="J1064" i="1"/>
  <c r="I1064" i="1"/>
  <c r="H1064" i="1"/>
  <c r="G1064" i="1"/>
  <c r="M1063" i="1"/>
  <c r="L1063" i="1"/>
  <c r="K1063" i="1"/>
  <c r="J1063" i="1"/>
  <c r="I1063" i="1"/>
  <c r="H1063" i="1"/>
  <c r="G1063" i="1"/>
  <c r="M1062" i="1"/>
  <c r="L1062" i="1"/>
  <c r="K1062" i="1"/>
  <c r="J1062" i="1"/>
  <c r="I1062" i="1"/>
  <c r="H1062" i="1"/>
  <c r="G1062" i="1"/>
  <c r="M1061" i="1"/>
  <c r="L1061" i="1"/>
  <c r="K1061" i="1"/>
  <c r="J1061" i="1"/>
  <c r="I1061" i="1"/>
  <c r="H1061" i="1"/>
  <c r="G1061" i="1"/>
  <c r="M1060" i="1"/>
  <c r="L1060" i="1"/>
  <c r="K1060" i="1"/>
  <c r="J1060" i="1"/>
  <c r="I1060" i="1"/>
  <c r="H1060" i="1"/>
  <c r="G1060" i="1"/>
  <c r="M1059" i="1"/>
  <c r="L1059" i="1"/>
  <c r="K1059" i="1"/>
  <c r="J1059" i="1"/>
  <c r="I1059" i="1"/>
  <c r="H1059" i="1"/>
  <c r="G1059" i="1"/>
  <c r="M1058" i="1"/>
  <c r="L1058" i="1"/>
  <c r="K1058" i="1"/>
  <c r="J1058" i="1"/>
  <c r="I1058" i="1"/>
  <c r="H1058" i="1"/>
  <c r="G1058" i="1"/>
  <c r="M1057" i="1"/>
  <c r="L1057" i="1"/>
  <c r="K1057" i="1"/>
  <c r="J1057" i="1"/>
  <c r="I1057" i="1"/>
  <c r="H1057" i="1"/>
  <c r="G1057" i="1"/>
  <c r="M1056" i="1"/>
  <c r="L1056" i="1"/>
  <c r="K1056" i="1"/>
  <c r="J1056" i="1"/>
  <c r="I1056" i="1"/>
  <c r="H1056" i="1"/>
  <c r="G1056" i="1"/>
  <c r="M1055" i="1"/>
  <c r="L1055" i="1"/>
  <c r="K1055" i="1"/>
  <c r="J1055" i="1"/>
  <c r="I1055" i="1"/>
  <c r="H1055" i="1"/>
  <c r="G1055" i="1"/>
  <c r="M1054" i="1"/>
  <c r="L1054" i="1"/>
  <c r="K1054" i="1"/>
  <c r="J1054" i="1"/>
  <c r="I1054" i="1"/>
  <c r="H1054" i="1"/>
  <c r="G1054" i="1"/>
  <c r="M1053" i="1"/>
  <c r="L1053" i="1"/>
  <c r="K1053" i="1"/>
  <c r="J1053" i="1"/>
  <c r="I1053" i="1"/>
  <c r="H1053" i="1"/>
  <c r="G1053" i="1"/>
  <c r="M1052" i="1"/>
  <c r="L1052" i="1"/>
  <c r="K1052" i="1"/>
  <c r="J1052" i="1"/>
  <c r="I1052" i="1"/>
  <c r="H1052" i="1"/>
  <c r="G1052" i="1"/>
  <c r="M1051" i="1"/>
  <c r="L1051" i="1"/>
  <c r="K1051" i="1"/>
  <c r="J1051" i="1"/>
  <c r="I1051" i="1"/>
  <c r="H1051" i="1"/>
  <c r="G1051" i="1"/>
  <c r="M1050" i="1"/>
  <c r="L1050" i="1"/>
  <c r="K1050" i="1"/>
  <c r="J1050" i="1"/>
  <c r="I1050" i="1"/>
  <c r="H1050" i="1"/>
  <c r="G1050" i="1"/>
  <c r="M1049" i="1"/>
  <c r="L1049" i="1"/>
  <c r="K1049" i="1"/>
  <c r="J1049" i="1"/>
  <c r="I1049" i="1"/>
  <c r="H1049" i="1"/>
  <c r="G1049" i="1"/>
  <c r="M1048" i="1"/>
  <c r="L1048" i="1"/>
  <c r="K1048" i="1"/>
  <c r="J1048" i="1"/>
  <c r="I1048" i="1"/>
  <c r="H1048" i="1"/>
  <c r="G1048" i="1"/>
  <c r="M1047" i="1"/>
  <c r="L1047" i="1"/>
  <c r="K1047" i="1"/>
  <c r="J1047" i="1"/>
  <c r="I1047" i="1"/>
  <c r="H1047" i="1"/>
  <c r="G1047" i="1"/>
  <c r="M1046" i="1"/>
  <c r="L1046" i="1"/>
  <c r="K1046" i="1"/>
  <c r="J1046" i="1"/>
  <c r="I1046" i="1"/>
  <c r="H1046" i="1"/>
  <c r="G1046" i="1"/>
  <c r="M1045" i="1"/>
  <c r="L1045" i="1"/>
  <c r="K1045" i="1"/>
  <c r="J1045" i="1"/>
  <c r="I1045" i="1"/>
  <c r="H1045" i="1"/>
  <c r="G1045" i="1"/>
  <c r="M1044" i="1"/>
  <c r="L1044" i="1"/>
  <c r="K1044" i="1"/>
  <c r="J1044" i="1"/>
  <c r="I1044" i="1"/>
  <c r="H1044" i="1"/>
  <c r="G1044" i="1"/>
  <c r="M1043" i="1"/>
  <c r="L1043" i="1"/>
  <c r="K1043" i="1"/>
  <c r="J1043" i="1"/>
  <c r="I1043" i="1"/>
  <c r="H1043" i="1"/>
  <c r="G1043" i="1"/>
  <c r="M1042" i="1"/>
  <c r="L1042" i="1"/>
  <c r="K1042" i="1"/>
  <c r="J1042" i="1"/>
  <c r="I1042" i="1"/>
  <c r="H1042" i="1"/>
  <c r="G1042" i="1"/>
  <c r="M1041" i="1"/>
  <c r="L1041" i="1"/>
  <c r="K1041" i="1"/>
  <c r="J1041" i="1"/>
  <c r="I1041" i="1"/>
  <c r="H1041" i="1"/>
  <c r="G1041" i="1"/>
  <c r="M1040" i="1"/>
  <c r="L1040" i="1"/>
  <c r="K1040" i="1"/>
  <c r="J1040" i="1"/>
  <c r="I1040" i="1"/>
  <c r="H1040" i="1"/>
  <c r="G1040" i="1"/>
  <c r="M1039" i="1"/>
  <c r="L1039" i="1"/>
  <c r="K1039" i="1"/>
  <c r="J1039" i="1"/>
  <c r="I1039" i="1"/>
  <c r="H1039" i="1"/>
  <c r="G1039" i="1"/>
  <c r="M1038" i="1"/>
  <c r="L1038" i="1"/>
  <c r="K1038" i="1"/>
  <c r="J1038" i="1"/>
  <c r="I1038" i="1"/>
  <c r="H1038" i="1"/>
  <c r="G1038" i="1"/>
  <c r="M1037" i="1"/>
  <c r="L1037" i="1"/>
  <c r="K1037" i="1"/>
  <c r="J1037" i="1"/>
  <c r="I1037" i="1"/>
  <c r="H1037" i="1"/>
  <c r="G1037" i="1"/>
  <c r="M1036" i="1"/>
  <c r="L1036" i="1"/>
  <c r="K1036" i="1"/>
  <c r="J1036" i="1"/>
  <c r="I1036" i="1"/>
  <c r="H1036" i="1"/>
  <c r="G1036" i="1"/>
  <c r="M1035" i="1"/>
  <c r="L1035" i="1"/>
  <c r="K1035" i="1"/>
  <c r="J1035" i="1"/>
  <c r="I1035" i="1"/>
  <c r="H1035" i="1"/>
  <c r="G1035" i="1"/>
  <c r="M1034" i="1"/>
  <c r="L1034" i="1"/>
  <c r="K1034" i="1"/>
  <c r="J1034" i="1"/>
  <c r="I1034" i="1"/>
  <c r="H1034" i="1"/>
  <c r="G1034" i="1"/>
  <c r="M1033" i="1"/>
  <c r="L1033" i="1"/>
  <c r="K1033" i="1"/>
  <c r="J1033" i="1"/>
  <c r="I1033" i="1"/>
  <c r="H1033" i="1"/>
  <c r="G1033" i="1"/>
  <c r="M1032" i="1"/>
  <c r="L1032" i="1"/>
  <c r="K1032" i="1"/>
  <c r="J1032" i="1"/>
  <c r="I1032" i="1"/>
  <c r="H1032" i="1"/>
  <c r="G1032" i="1"/>
  <c r="M1031" i="1"/>
  <c r="L1031" i="1"/>
  <c r="K1031" i="1"/>
  <c r="J1031" i="1"/>
  <c r="I1031" i="1"/>
  <c r="H1031" i="1"/>
  <c r="G1031" i="1"/>
  <c r="M1030" i="1"/>
  <c r="L1030" i="1"/>
  <c r="K1030" i="1"/>
  <c r="J1030" i="1"/>
  <c r="I1030" i="1"/>
  <c r="H1030" i="1"/>
  <c r="G1030" i="1"/>
  <c r="M1029" i="1"/>
  <c r="L1029" i="1"/>
  <c r="K1029" i="1"/>
  <c r="J1029" i="1"/>
  <c r="I1029" i="1"/>
  <c r="H1029" i="1"/>
  <c r="G1029" i="1"/>
  <c r="M1028" i="1"/>
  <c r="L1028" i="1"/>
  <c r="K1028" i="1"/>
  <c r="J1028" i="1"/>
  <c r="I1028" i="1"/>
  <c r="H1028" i="1"/>
  <c r="G1028" i="1"/>
  <c r="M1027" i="1"/>
  <c r="L1027" i="1"/>
  <c r="K1027" i="1"/>
  <c r="J1027" i="1"/>
  <c r="I1027" i="1"/>
  <c r="H1027" i="1"/>
  <c r="G1027" i="1"/>
  <c r="M1026" i="1"/>
  <c r="L1026" i="1"/>
  <c r="K1026" i="1"/>
  <c r="J1026" i="1"/>
  <c r="I1026" i="1"/>
  <c r="H1026" i="1"/>
  <c r="G1026" i="1"/>
  <c r="M1025" i="1"/>
  <c r="L1025" i="1"/>
  <c r="K1025" i="1"/>
  <c r="J1025" i="1"/>
  <c r="I1025" i="1"/>
  <c r="H1025" i="1"/>
  <c r="G1025" i="1"/>
  <c r="M1024" i="1"/>
  <c r="L1024" i="1"/>
  <c r="K1024" i="1"/>
  <c r="J1024" i="1"/>
  <c r="I1024" i="1"/>
  <c r="H1024" i="1"/>
  <c r="G1024" i="1"/>
  <c r="M1023" i="1"/>
  <c r="L1023" i="1"/>
  <c r="K1023" i="1"/>
  <c r="J1023" i="1"/>
  <c r="I1023" i="1"/>
  <c r="H1023" i="1"/>
  <c r="G1023" i="1"/>
  <c r="M1022" i="1"/>
  <c r="L1022" i="1"/>
  <c r="K1022" i="1"/>
  <c r="J1022" i="1"/>
  <c r="I1022" i="1"/>
  <c r="H1022" i="1"/>
  <c r="G1022" i="1"/>
  <c r="M1021" i="1"/>
  <c r="L1021" i="1"/>
  <c r="K1021" i="1"/>
  <c r="J1021" i="1"/>
  <c r="I1021" i="1"/>
  <c r="H1021" i="1"/>
  <c r="G1021" i="1"/>
  <c r="M1020" i="1"/>
  <c r="L1020" i="1"/>
  <c r="K1020" i="1"/>
  <c r="J1020" i="1"/>
  <c r="I1020" i="1"/>
  <c r="H1020" i="1"/>
  <c r="G1020" i="1"/>
  <c r="M1019" i="1"/>
  <c r="L1019" i="1"/>
  <c r="K1019" i="1"/>
  <c r="J1019" i="1"/>
  <c r="I1019" i="1"/>
  <c r="H1019" i="1"/>
  <c r="G1019" i="1"/>
  <c r="M1018" i="1"/>
  <c r="L1018" i="1"/>
  <c r="K1018" i="1"/>
  <c r="J1018" i="1"/>
  <c r="I1018" i="1"/>
  <c r="H1018" i="1"/>
  <c r="G1018" i="1"/>
  <c r="M1017" i="1"/>
  <c r="L1017" i="1"/>
  <c r="K1017" i="1"/>
  <c r="J1017" i="1"/>
  <c r="I1017" i="1"/>
  <c r="H1017" i="1"/>
  <c r="G1017" i="1"/>
  <c r="M1016" i="1"/>
  <c r="L1016" i="1"/>
  <c r="K1016" i="1"/>
  <c r="J1016" i="1"/>
  <c r="I1016" i="1"/>
  <c r="H1016" i="1"/>
  <c r="G1016" i="1"/>
  <c r="M1015" i="1"/>
  <c r="L1015" i="1"/>
  <c r="K1015" i="1"/>
  <c r="J1015" i="1"/>
  <c r="I1015" i="1"/>
  <c r="H1015" i="1"/>
  <c r="G1015" i="1"/>
  <c r="M1014" i="1"/>
  <c r="L1014" i="1"/>
  <c r="K1014" i="1"/>
  <c r="J1014" i="1"/>
  <c r="I1014" i="1"/>
  <c r="H1014" i="1"/>
  <c r="G1014" i="1"/>
  <c r="M1013" i="1"/>
  <c r="L1013" i="1"/>
  <c r="K1013" i="1"/>
  <c r="J1013" i="1"/>
  <c r="I1013" i="1"/>
  <c r="H1013" i="1"/>
  <c r="G1013" i="1"/>
  <c r="M1012" i="1"/>
  <c r="L1012" i="1"/>
  <c r="K1012" i="1"/>
  <c r="J1012" i="1"/>
  <c r="I1012" i="1"/>
  <c r="H1012" i="1"/>
  <c r="G1012" i="1"/>
  <c r="M1011" i="1"/>
  <c r="L1011" i="1"/>
  <c r="K1011" i="1"/>
  <c r="J1011" i="1"/>
  <c r="I1011" i="1"/>
  <c r="H1011" i="1"/>
  <c r="G1011" i="1"/>
  <c r="M1010" i="1"/>
  <c r="L1010" i="1"/>
  <c r="K1010" i="1"/>
  <c r="J1010" i="1"/>
  <c r="I1010" i="1"/>
  <c r="H1010" i="1"/>
  <c r="G1010" i="1"/>
  <c r="M1009" i="1"/>
  <c r="L1009" i="1"/>
  <c r="K1009" i="1"/>
  <c r="J1009" i="1"/>
  <c r="I1009" i="1"/>
  <c r="H1009" i="1"/>
  <c r="G1009" i="1"/>
  <c r="M1008" i="1"/>
  <c r="L1008" i="1"/>
  <c r="K1008" i="1"/>
  <c r="J1008" i="1"/>
  <c r="I1008" i="1"/>
  <c r="H1008" i="1"/>
  <c r="G1008" i="1"/>
  <c r="M1007" i="1"/>
  <c r="L1007" i="1"/>
  <c r="K1007" i="1"/>
  <c r="J1007" i="1"/>
  <c r="I1007" i="1"/>
  <c r="H1007" i="1"/>
  <c r="G1007" i="1"/>
  <c r="M1006" i="1"/>
  <c r="L1006" i="1"/>
  <c r="K1006" i="1"/>
  <c r="J1006" i="1"/>
  <c r="I1006" i="1"/>
  <c r="H1006" i="1"/>
  <c r="G1006" i="1"/>
  <c r="M1005" i="1"/>
  <c r="L1005" i="1"/>
  <c r="K1005" i="1"/>
  <c r="J1005" i="1"/>
  <c r="I1005" i="1"/>
  <c r="H1005" i="1"/>
  <c r="G1005" i="1"/>
  <c r="M1004" i="1"/>
  <c r="L1004" i="1"/>
  <c r="K1004" i="1"/>
  <c r="J1004" i="1"/>
  <c r="I1004" i="1"/>
  <c r="H1004" i="1"/>
  <c r="G1004" i="1"/>
  <c r="M1003" i="1"/>
  <c r="L1003" i="1"/>
  <c r="K1003" i="1"/>
  <c r="J1003" i="1"/>
  <c r="I1003" i="1"/>
  <c r="H1003" i="1"/>
  <c r="G1003" i="1"/>
  <c r="M1002" i="1"/>
  <c r="L1002" i="1"/>
  <c r="K1002" i="1"/>
  <c r="J1002" i="1"/>
  <c r="I1002" i="1"/>
  <c r="H1002" i="1"/>
  <c r="G1002" i="1"/>
  <c r="M1001" i="1"/>
  <c r="L1001" i="1"/>
  <c r="K1001" i="1"/>
  <c r="J1001" i="1"/>
  <c r="I1001" i="1"/>
  <c r="H1001" i="1"/>
  <c r="G1001" i="1"/>
  <c r="M1000" i="1"/>
  <c r="L1000" i="1"/>
  <c r="K1000" i="1"/>
  <c r="J1000" i="1"/>
  <c r="I1000" i="1"/>
  <c r="H1000" i="1"/>
  <c r="G1000" i="1"/>
  <c r="M999" i="1"/>
  <c r="L999" i="1"/>
  <c r="K999" i="1"/>
  <c r="J999" i="1"/>
  <c r="I999" i="1"/>
  <c r="H999" i="1"/>
  <c r="G999" i="1"/>
  <c r="M998" i="1"/>
  <c r="L998" i="1"/>
  <c r="K998" i="1"/>
  <c r="J998" i="1"/>
  <c r="I998" i="1"/>
  <c r="H998" i="1"/>
  <c r="G998" i="1"/>
  <c r="M997" i="1"/>
  <c r="L997" i="1"/>
  <c r="K997" i="1"/>
  <c r="J997" i="1"/>
  <c r="I997" i="1"/>
  <c r="H997" i="1"/>
  <c r="G997" i="1"/>
  <c r="M996" i="1"/>
  <c r="L996" i="1"/>
  <c r="K996" i="1"/>
  <c r="J996" i="1"/>
  <c r="I996" i="1"/>
  <c r="H996" i="1"/>
  <c r="G996" i="1"/>
  <c r="M995" i="1"/>
  <c r="L995" i="1"/>
  <c r="K995" i="1"/>
  <c r="J995" i="1"/>
  <c r="I995" i="1"/>
  <c r="H995" i="1"/>
  <c r="G995" i="1"/>
  <c r="M994" i="1"/>
  <c r="L994" i="1"/>
  <c r="K994" i="1"/>
  <c r="J994" i="1"/>
  <c r="I994" i="1"/>
  <c r="H994" i="1"/>
  <c r="G994" i="1"/>
  <c r="M993" i="1"/>
  <c r="L993" i="1"/>
  <c r="K993" i="1"/>
  <c r="J993" i="1"/>
  <c r="I993" i="1"/>
  <c r="H993" i="1"/>
  <c r="G993" i="1"/>
  <c r="M992" i="1"/>
  <c r="L992" i="1"/>
  <c r="K992" i="1"/>
  <c r="J992" i="1"/>
  <c r="I992" i="1"/>
  <c r="H992" i="1"/>
  <c r="G992" i="1"/>
  <c r="M991" i="1"/>
  <c r="L991" i="1"/>
  <c r="K991" i="1"/>
  <c r="J991" i="1"/>
  <c r="I991" i="1"/>
  <c r="H991" i="1"/>
  <c r="G991" i="1"/>
  <c r="M990" i="1"/>
  <c r="L990" i="1"/>
  <c r="K990" i="1"/>
  <c r="J990" i="1"/>
  <c r="I990" i="1"/>
  <c r="H990" i="1"/>
  <c r="G990" i="1"/>
  <c r="M989" i="1"/>
  <c r="L989" i="1"/>
  <c r="K989" i="1"/>
  <c r="J989" i="1"/>
  <c r="I989" i="1"/>
  <c r="H989" i="1"/>
  <c r="G989" i="1"/>
  <c r="M988" i="1"/>
  <c r="L988" i="1"/>
  <c r="K988" i="1"/>
  <c r="J988" i="1"/>
  <c r="I988" i="1"/>
  <c r="H988" i="1"/>
  <c r="G988" i="1"/>
  <c r="M987" i="1"/>
  <c r="L987" i="1"/>
  <c r="K987" i="1"/>
  <c r="J987" i="1"/>
  <c r="I987" i="1"/>
  <c r="H987" i="1"/>
  <c r="G987" i="1"/>
  <c r="M986" i="1"/>
  <c r="L986" i="1"/>
  <c r="K986" i="1"/>
  <c r="J986" i="1"/>
  <c r="I986" i="1"/>
  <c r="H986" i="1"/>
  <c r="G986" i="1"/>
  <c r="M985" i="1"/>
  <c r="L985" i="1"/>
  <c r="K985" i="1"/>
  <c r="J985" i="1"/>
  <c r="I985" i="1"/>
  <c r="H985" i="1"/>
  <c r="G985" i="1"/>
  <c r="M984" i="1"/>
  <c r="L984" i="1"/>
  <c r="K984" i="1"/>
  <c r="J984" i="1"/>
  <c r="I984" i="1"/>
  <c r="H984" i="1"/>
  <c r="G984" i="1"/>
  <c r="M983" i="1"/>
  <c r="L983" i="1"/>
  <c r="K983" i="1"/>
  <c r="J983" i="1"/>
  <c r="I983" i="1"/>
  <c r="H983" i="1"/>
  <c r="G983" i="1"/>
  <c r="M982" i="1"/>
  <c r="L982" i="1"/>
  <c r="K982" i="1"/>
  <c r="J982" i="1"/>
  <c r="I982" i="1"/>
  <c r="H982" i="1"/>
  <c r="G982" i="1"/>
  <c r="M981" i="1"/>
  <c r="L981" i="1"/>
  <c r="K981" i="1"/>
  <c r="J981" i="1"/>
  <c r="I981" i="1"/>
  <c r="H981" i="1"/>
  <c r="G981" i="1"/>
  <c r="M980" i="1"/>
  <c r="L980" i="1"/>
  <c r="K980" i="1"/>
  <c r="J980" i="1"/>
  <c r="I980" i="1"/>
  <c r="H980" i="1"/>
  <c r="G980" i="1"/>
  <c r="M979" i="1"/>
  <c r="L979" i="1"/>
  <c r="K979" i="1"/>
  <c r="J979" i="1"/>
  <c r="I979" i="1"/>
  <c r="H979" i="1"/>
  <c r="G979" i="1"/>
  <c r="M978" i="1"/>
  <c r="L978" i="1"/>
  <c r="K978" i="1"/>
  <c r="J978" i="1"/>
  <c r="I978" i="1"/>
  <c r="H978" i="1"/>
  <c r="G978" i="1"/>
  <c r="M977" i="1"/>
  <c r="L977" i="1"/>
  <c r="K977" i="1"/>
  <c r="J977" i="1"/>
  <c r="I977" i="1"/>
  <c r="H977" i="1"/>
  <c r="G977" i="1"/>
  <c r="M976" i="1"/>
  <c r="L976" i="1"/>
  <c r="K976" i="1"/>
  <c r="J976" i="1"/>
  <c r="I976" i="1"/>
  <c r="H976" i="1"/>
  <c r="G976" i="1"/>
  <c r="M975" i="1"/>
  <c r="L975" i="1"/>
  <c r="K975" i="1"/>
  <c r="J975" i="1"/>
  <c r="I975" i="1"/>
  <c r="H975" i="1"/>
  <c r="G975" i="1"/>
  <c r="M974" i="1"/>
  <c r="L974" i="1"/>
  <c r="K974" i="1"/>
  <c r="J974" i="1"/>
  <c r="I974" i="1"/>
  <c r="H974" i="1"/>
  <c r="G974" i="1"/>
  <c r="M973" i="1"/>
  <c r="L973" i="1"/>
  <c r="K973" i="1"/>
  <c r="J973" i="1"/>
  <c r="I973" i="1"/>
  <c r="H973" i="1"/>
  <c r="G973" i="1"/>
  <c r="M972" i="1"/>
  <c r="L972" i="1"/>
  <c r="K972" i="1"/>
  <c r="J972" i="1"/>
  <c r="I972" i="1"/>
  <c r="H972" i="1"/>
  <c r="G972" i="1"/>
  <c r="M971" i="1"/>
  <c r="L971" i="1"/>
  <c r="K971" i="1"/>
  <c r="J971" i="1"/>
  <c r="I971" i="1"/>
  <c r="H971" i="1"/>
  <c r="G971" i="1"/>
  <c r="M970" i="1"/>
  <c r="L970" i="1"/>
  <c r="K970" i="1"/>
  <c r="J970" i="1"/>
  <c r="I970" i="1"/>
  <c r="H970" i="1"/>
  <c r="G970" i="1"/>
  <c r="M969" i="1"/>
  <c r="L969" i="1"/>
  <c r="K969" i="1"/>
  <c r="J969" i="1"/>
  <c r="I969" i="1"/>
  <c r="H969" i="1"/>
  <c r="G969" i="1"/>
  <c r="M968" i="1"/>
  <c r="L968" i="1"/>
  <c r="K968" i="1"/>
  <c r="J968" i="1"/>
  <c r="I968" i="1"/>
  <c r="H968" i="1"/>
  <c r="G968" i="1"/>
  <c r="M967" i="1"/>
  <c r="L967" i="1"/>
  <c r="K967" i="1"/>
  <c r="J967" i="1"/>
  <c r="I967" i="1"/>
  <c r="H967" i="1"/>
  <c r="G967" i="1"/>
  <c r="M966" i="1"/>
  <c r="L966" i="1"/>
  <c r="K966" i="1"/>
  <c r="J966" i="1"/>
  <c r="I966" i="1"/>
  <c r="H966" i="1"/>
  <c r="G966" i="1"/>
  <c r="M965" i="1"/>
  <c r="L965" i="1"/>
  <c r="K965" i="1"/>
  <c r="J965" i="1"/>
  <c r="I965" i="1"/>
  <c r="H965" i="1"/>
  <c r="G965" i="1"/>
  <c r="M964" i="1"/>
  <c r="L964" i="1"/>
  <c r="K964" i="1"/>
  <c r="J964" i="1"/>
  <c r="I964" i="1"/>
  <c r="H964" i="1"/>
  <c r="G964" i="1"/>
  <c r="M963" i="1"/>
  <c r="L963" i="1"/>
  <c r="K963" i="1"/>
  <c r="J963" i="1"/>
  <c r="I963" i="1"/>
  <c r="H963" i="1"/>
  <c r="G963" i="1"/>
  <c r="M962" i="1"/>
  <c r="L962" i="1"/>
  <c r="K962" i="1"/>
  <c r="J962" i="1"/>
  <c r="I962" i="1"/>
  <c r="H962" i="1"/>
  <c r="G962" i="1"/>
  <c r="M961" i="1"/>
  <c r="L961" i="1"/>
  <c r="K961" i="1"/>
  <c r="J961" i="1"/>
  <c r="I961" i="1"/>
  <c r="H961" i="1"/>
  <c r="G961" i="1"/>
  <c r="M960" i="1"/>
  <c r="L960" i="1"/>
  <c r="K960" i="1"/>
  <c r="J960" i="1"/>
  <c r="I960" i="1"/>
  <c r="H960" i="1"/>
  <c r="G960" i="1"/>
  <c r="M959" i="1"/>
  <c r="L959" i="1"/>
  <c r="K959" i="1"/>
  <c r="J959" i="1"/>
  <c r="I959" i="1"/>
  <c r="H959" i="1"/>
  <c r="G959" i="1"/>
  <c r="M958" i="1"/>
  <c r="L958" i="1"/>
  <c r="K958" i="1"/>
  <c r="J958" i="1"/>
  <c r="I958" i="1"/>
  <c r="H958" i="1"/>
  <c r="G958" i="1"/>
  <c r="M957" i="1"/>
  <c r="L957" i="1"/>
  <c r="K957" i="1"/>
  <c r="J957" i="1"/>
  <c r="I957" i="1"/>
  <c r="H957" i="1"/>
  <c r="G957" i="1"/>
  <c r="M956" i="1"/>
  <c r="L956" i="1"/>
  <c r="K956" i="1"/>
  <c r="J956" i="1"/>
  <c r="I956" i="1"/>
  <c r="H956" i="1"/>
  <c r="G956" i="1"/>
  <c r="M955" i="1"/>
  <c r="L955" i="1"/>
  <c r="K955" i="1"/>
  <c r="J955" i="1"/>
  <c r="I955" i="1"/>
  <c r="H955" i="1"/>
  <c r="G955" i="1"/>
  <c r="M954" i="1"/>
  <c r="L954" i="1"/>
  <c r="K954" i="1"/>
  <c r="J954" i="1"/>
  <c r="I954" i="1"/>
  <c r="H954" i="1"/>
  <c r="G954" i="1"/>
  <c r="M953" i="1"/>
  <c r="L953" i="1"/>
  <c r="K953" i="1"/>
  <c r="J953" i="1"/>
  <c r="I953" i="1"/>
  <c r="H953" i="1"/>
  <c r="G953" i="1"/>
  <c r="M952" i="1"/>
  <c r="L952" i="1"/>
  <c r="K952" i="1"/>
  <c r="J952" i="1"/>
  <c r="I952" i="1"/>
  <c r="H952" i="1"/>
  <c r="G952" i="1"/>
  <c r="M951" i="1"/>
  <c r="L951" i="1"/>
  <c r="K951" i="1"/>
  <c r="J951" i="1"/>
  <c r="I951" i="1"/>
  <c r="H951" i="1"/>
  <c r="G951" i="1"/>
  <c r="M950" i="1"/>
  <c r="L950" i="1"/>
  <c r="K950" i="1"/>
  <c r="J950" i="1"/>
  <c r="I950" i="1"/>
  <c r="H950" i="1"/>
  <c r="G950" i="1"/>
  <c r="M949" i="1"/>
  <c r="L949" i="1"/>
  <c r="K949" i="1"/>
  <c r="J949" i="1"/>
  <c r="I949" i="1"/>
  <c r="H949" i="1"/>
  <c r="G949" i="1"/>
  <c r="M948" i="1"/>
  <c r="L948" i="1"/>
  <c r="K948" i="1"/>
  <c r="J948" i="1"/>
  <c r="I948" i="1"/>
  <c r="H948" i="1"/>
  <c r="G948" i="1"/>
  <c r="M947" i="1"/>
  <c r="L947" i="1"/>
  <c r="K947" i="1"/>
  <c r="J947" i="1"/>
  <c r="I947" i="1"/>
  <c r="H947" i="1"/>
  <c r="G947" i="1"/>
  <c r="M946" i="1"/>
  <c r="L946" i="1"/>
  <c r="K946" i="1"/>
  <c r="J946" i="1"/>
  <c r="I946" i="1"/>
  <c r="H946" i="1"/>
  <c r="G946" i="1"/>
  <c r="M945" i="1"/>
  <c r="L945" i="1"/>
  <c r="K945" i="1"/>
  <c r="J945" i="1"/>
  <c r="I945" i="1"/>
  <c r="H945" i="1"/>
  <c r="G945" i="1"/>
  <c r="M944" i="1"/>
  <c r="L944" i="1"/>
  <c r="K944" i="1"/>
  <c r="J944" i="1"/>
  <c r="I944" i="1"/>
  <c r="H944" i="1"/>
  <c r="G944" i="1"/>
  <c r="M943" i="1"/>
  <c r="L943" i="1"/>
  <c r="K943" i="1"/>
  <c r="J943" i="1"/>
  <c r="I943" i="1"/>
  <c r="H943" i="1"/>
  <c r="G943" i="1"/>
  <c r="M942" i="1"/>
  <c r="L942" i="1"/>
  <c r="K942" i="1"/>
  <c r="J942" i="1"/>
  <c r="I942" i="1"/>
  <c r="H942" i="1"/>
  <c r="G942" i="1"/>
  <c r="M941" i="1"/>
  <c r="L941" i="1"/>
  <c r="K941" i="1"/>
  <c r="J941" i="1"/>
  <c r="I941" i="1"/>
  <c r="H941" i="1"/>
  <c r="G941" i="1"/>
  <c r="M940" i="1"/>
  <c r="L940" i="1"/>
  <c r="K940" i="1"/>
  <c r="J940" i="1"/>
  <c r="I940" i="1"/>
  <c r="H940" i="1"/>
  <c r="G940" i="1"/>
  <c r="M939" i="1"/>
  <c r="L939" i="1"/>
  <c r="K939" i="1"/>
  <c r="J939" i="1"/>
  <c r="I939" i="1"/>
  <c r="H939" i="1"/>
  <c r="G939" i="1"/>
  <c r="M938" i="1"/>
  <c r="L938" i="1"/>
  <c r="K938" i="1"/>
  <c r="J938" i="1"/>
  <c r="I938" i="1"/>
  <c r="H938" i="1"/>
  <c r="G938" i="1"/>
  <c r="M937" i="1"/>
  <c r="L937" i="1"/>
  <c r="K937" i="1"/>
  <c r="J937" i="1"/>
  <c r="I937" i="1"/>
  <c r="H937" i="1"/>
  <c r="G937" i="1"/>
  <c r="M936" i="1"/>
  <c r="L936" i="1"/>
  <c r="K936" i="1"/>
  <c r="J936" i="1"/>
  <c r="I936" i="1"/>
  <c r="H936" i="1"/>
  <c r="G936" i="1"/>
  <c r="M935" i="1"/>
  <c r="L935" i="1"/>
  <c r="K935" i="1"/>
  <c r="J935" i="1"/>
  <c r="I935" i="1"/>
  <c r="H935" i="1"/>
  <c r="G935" i="1"/>
  <c r="M934" i="1"/>
  <c r="L934" i="1"/>
  <c r="K934" i="1"/>
  <c r="J934" i="1"/>
  <c r="I934" i="1"/>
  <c r="H934" i="1"/>
  <c r="G934" i="1"/>
  <c r="M933" i="1"/>
  <c r="L933" i="1"/>
  <c r="K933" i="1"/>
  <c r="J933" i="1"/>
  <c r="I933" i="1"/>
  <c r="H933" i="1"/>
  <c r="G933" i="1"/>
  <c r="M932" i="1"/>
  <c r="L932" i="1"/>
  <c r="K932" i="1"/>
  <c r="J932" i="1"/>
  <c r="I932" i="1"/>
  <c r="H932" i="1"/>
  <c r="G932" i="1"/>
  <c r="M931" i="1"/>
  <c r="L931" i="1"/>
  <c r="K931" i="1"/>
  <c r="J931" i="1"/>
  <c r="I931" i="1"/>
  <c r="H931" i="1"/>
  <c r="G931" i="1"/>
  <c r="M930" i="1"/>
  <c r="L930" i="1"/>
  <c r="K930" i="1"/>
  <c r="J930" i="1"/>
  <c r="I930" i="1"/>
  <c r="H930" i="1"/>
  <c r="G930" i="1"/>
  <c r="M929" i="1"/>
  <c r="L929" i="1"/>
  <c r="K929" i="1"/>
  <c r="J929" i="1"/>
  <c r="I929" i="1"/>
  <c r="H929" i="1"/>
  <c r="G929" i="1"/>
  <c r="M928" i="1"/>
  <c r="L928" i="1"/>
  <c r="K928" i="1"/>
  <c r="J928" i="1"/>
  <c r="I928" i="1"/>
  <c r="H928" i="1"/>
  <c r="G928" i="1"/>
  <c r="M927" i="1"/>
  <c r="L927" i="1"/>
  <c r="K927" i="1"/>
  <c r="J927" i="1"/>
  <c r="I927" i="1"/>
  <c r="H927" i="1"/>
  <c r="G927" i="1"/>
  <c r="M926" i="1"/>
  <c r="L926" i="1"/>
  <c r="K926" i="1"/>
  <c r="J926" i="1"/>
  <c r="I926" i="1"/>
  <c r="H926" i="1"/>
  <c r="G926" i="1"/>
  <c r="M925" i="1"/>
  <c r="L925" i="1"/>
  <c r="K925" i="1"/>
  <c r="J925" i="1"/>
  <c r="I925" i="1"/>
  <c r="H925" i="1"/>
  <c r="G925" i="1"/>
  <c r="M924" i="1"/>
  <c r="L924" i="1"/>
  <c r="K924" i="1"/>
  <c r="J924" i="1"/>
  <c r="I924" i="1"/>
  <c r="H924" i="1"/>
  <c r="G924" i="1"/>
  <c r="M923" i="1"/>
  <c r="L923" i="1"/>
  <c r="K923" i="1"/>
  <c r="J923" i="1"/>
  <c r="I923" i="1"/>
  <c r="H923" i="1"/>
  <c r="G923" i="1"/>
  <c r="M922" i="1"/>
  <c r="L922" i="1"/>
  <c r="K922" i="1"/>
  <c r="J922" i="1"/>
  <c r="I922" i="1"/>
  <c r="H922" i="1"/>
  <c r="G922" i="1"/>
  <c r="M921" i="1"/>
  <c r="L921" i="1"/>
  <c r="K921" i="1"/>
  <c r="J921" i="1"/>
  <c r="I921" i="1"/>
  <c r="H921" i="1"/>
  <c r="G921" i="1"/>
  <c r="M920" i="1"/>
  <c r="L920" i="1"/>
  <c r="K920" i="1"/>
  <c r="J920" i="1"/>
  <c r="I920" i="1"/>
  <c r="H920" i="1"/>
  <c r="G920" i="1"/>
  <c r="M919" i="1"/>
  <c r="L919" i="1"/>
  <c r="K919" i="1"/>
  <c r="J919" i="1"/>
  <c r="I919" i="1"/>
  <c r="H919" i="1"/>
  <c r="G919" i="1"/>
  <c r="M918" i="1"/>
  <c r="L918" i="1"/>
  <c r="K918" i="1"/>
  <c r="J918" i="1"/>
  <c r="I918" i="1"/>
  <c r="H918" i="1"/>
  <c r="G918" i="1"/>
  <c r="M917" i="1"/>
  <c r="L917" i="1"/>
  <c r="K917" i="1"/>
  <c r="J917" i="1"/>
  <c r="I917" i="1"/>
  <c r="H917" i="1"/>
  <c r="G917" i="1"/>
  <c r="M916" i="1"/>
  <c r="L916" i="1"/>
  <c r="K916" i="1"/>
  <c r="J916" i="1"/>
  <c r="I916" i="1"/>
  <c r="H916" i="1"/>
  <c r="G916" i="1"/>
  <c r="M915" i="1"/>
  <c r="L915" i="1"/>
  <c r="K915" i="1"/>
  <c r="J915" i="1"/>
  <c r="I915" i="1"/>
  <c r="H915" i="1"/>
  <c r="G915" i="1"/>
  <c r="M914" i="1"/>
  <c r="L914" i="1"/>
  <c r="K914" i="1"/>
  <c r="J914" i="1"/>
  <c r="I914" i="1"/>
  <c r="H914" i="1"/>
  <c r="G914" i="1"/>
  <c r="M913" i="1"/>
  <c r="L913" i="1"/>
  <c r="K913" i="1"/>
  <c r="J913" i="1"/>
  <c r="I913" i="1"/>
  <c r="H913" i="1"/>
  <c r="G913" i="1"/>
  <c r="M912" i="1"/>
  <c r="L912" i="1"/>
  <c r="K912" i="1"/>
  <c r="J912" i="1"/>
  <c r="I912" i="1"/>
  <c r="H912" i="1"/>
  <c r="G912" i="1"/>
  <c r="M911" i="1"/>
  <c r="L911" i="1"/>
  <c r="K911" i="1"/>
  <c r="J911" i="1"/>
  <c r="I911" i="1"/>
  <c r="H911" i="1"/>
  <c r="G911" i="1"/>
  <c r="M910" i="1"/>
  <c r="L910" i="1"/>
  <c r="K910" i="1"/>
  <c r="J910" i="1"/>
  <c r="I910" i="1"/>
  <c r="H910" i="1"/>
  <c r="G910" i="1"/>
  <c r="M909" i="1"/>
  <c r="L909" i="1"/>
  <c r="K909" i="1"/>
  <c r="J909" i="1"/>
  <c r="I909" i="1"/>
  <c r="H909" i="1"/>
  <c r="G909" i="1"/>
  <c r="M908" i="1"/>
  <c r="L908" i="1"/>
  <c r="K908" i="1"/>
  <c r="J908" i="1"/>
  <c r="I908" i="1"/>
  <c r="H908" i="1"/>
  <c r="G908" i="1"/>
  <c r="M907" i="1"/>
  <c r="L907" i="1"/>
  <c r="K907" i="1"/>
  <c r="J907" i="1"/>
  <c r="I907" i="1"/>
  <c r="H907" i="1"/>
  <c r="G907" i="1"/>
  <c r="M906" i="1"/>
  <c r="L906" i="1"/>
  <c r="K906" i="1"/>
  <c r="J906" i="1"/>
  <c r="I906" i="1"/>
  <c r="H906" i="1"/>
  <c r="G906" i="1"/>
  <c r="M905" i="1"/>
  <c r="L905" i="1"/>
  <c r="K905" i="1"/>
  <c r="J905" i="1"/>
  <c r="I905" i="1"/>
  <c r="H905" i="1"/>
  <c r="G905" i="1"/>
  <c r="M904" i="1"/>
  <c r="L904" i="1"/>
  <c r="K904" i="1"/>
  <c r="J904" i="1"/>
  <c r="I904" i="1"/>
  <c r="H904" i="1"/>
  <c r="G904" i="1"/>
  <c r="M903" i="1"/>
  <c r="L903" i="1"/>
  <c r="K903" i="1"/>
  <c r="J903" i="1"/>
  <c r="I903" i="1"/>
  <c r="H903" i="1"/>
  <c r="G903" i="1"/>
  <c r="M902" i="1"/>
  <c r="L902" i="1"/>
  <c r="K902" i="1"/>
  <c r="J902" i="1"/>
  <c r="I902" i="1"/>
  <c r="H902" i="1"/>
  <c r="G902" i="1"/>
  <c r="M901" i="1"/>
  <c r="L901" i="1"/>
  <c r="K901" i="1"/>
  <c r="J901" i="1"/>
  <c r="I901" i="1"/>
  <c r="H901" i="1"/>
  <c r="G901" i="1"/>
  <c r="M900" i="1"/>
  <c r="L900" i="1"/>
  <c r="K900" i="1"/>
  <c r="J900" i="1"/>
  <c r="I900" i="1"/>
  <c r="H900" i="1"/>
  <c r="G900" i="1"/>
  <c r="M899" i="1"/>
  <c r="L899" i="1"/>
  <c r="K899" i="1"/>
  <c r="J899" i="1"/>
  <c r="I899" i="1"/>
  <c r="H899" i="1"/>
  <c r="G899" i="1"/>
  <c r="M898" i="1"/>
  <c r="L898" i="1"/>
  <c r="K898" i="1"/>
  <c r="J898" i="1"/>
  <c r="I898" i="1"/>
  <c r="H898" i="1"/>
  <c r="G898" i="1"/>
  <c r="M897" i="1"/>
  <c r="L897" i="1"/>
  <c r="K897" i="1"/>
  <c r="J897" i="1"/>
  <c r="I897" i="1"/>
  <c r="H897" i="1"/>
  <c r="G897" i="1"/>
  <c r="M896" i="1"/>
  <c r="L896" i="1"/>
  <c r="K896" i="1"/>
  <c r="J896" i="1"/>
  <c r="I896" i="1"/>
  <c r="H896" i="1"/>
  <c r="G896" i="1"/>
  <c r="M895" i="1"/>
  <c r="L895" i="1"/>
  <c r="K895" i="1"/>
  <c r="J895" i="1"/>
  <c r="I895" i="1"/>
  <c r="H895" i="1"/>
  <c r="G895" i="1"/>
  <c r="M894" i="1"/>
  <c r="L894" i="1"/>
  <c r="K894" i="1"/>
  <c r="J894" i="1"/>
  <c r="I894" i="1"/>
  <c r="H894" i="1"/>
  <c r="G894" i="1"/>
  <c r="M893" i="1"/>
  <c r="L893" i="1"/>
  <c r="K893" i="1"/>
  <c r="J893" i="1"/>
  <c r="I893" i="1"/>
  <c r="H893" i="1"/>
  <c r="G893" i="1"/>
  <c r="M892" i="1"/>
  <c r="L892" i="1"/>
  <c r="K892" i="1"/>
  <c r="J892" i="1"/>
  <c r="I892" i="1"/>
  <c r="H892" i="1"/>
  <c r="G892" i="1"/>
  <c r="M891" i="1"/>
  <c r="L891" i="1"/>
  <c r="K891" i="1"/>
  <c r="J891" i="1"/>
  <c r="I891" i="1"/>
  <c r="H891" i="1"/>
  <c r="G891" i="1"/>
  <c r="M890" i="1"/>
  <c r="L890" i="1"/>
  <c r="K890" i="1"/>
  <c r="J890" i="1"/>
  <c r="I890" i="1"/>
  <c r="H890" i="1"/>
  <c r="G890" i="1"/>
  <c r="M889" i="1"/>
  <c r="L889" i="1"/>
  <c r="K889" i="1"/>
  <c r="J889" i="1"/>
  <c r="I889" i="1"/>
  <c r="H889" i="1"/>
  <c r="G889" i="1"/>
  <c r="M888" i="1"/>
  <c r="L888" i="1"/>
  <c r="K888" i="1"/>
  <c r="J888" i="1"/>
  <c r="I888" i="1"/>
  <c r="H888" i="1"/>
  <c r="G888" i="1"/>
  <c r="M887" i="1"/>
  <c r="L887" i="1"/>
  <c r="K887" i="1"/>
  <c r="J887" i="1"/>
  <c r="I887" i="1"/>
  <c r="H887" i="1"/>
  <c r="G887" i="1"/>
  <c r="M886" i="1"/>
  <c r="L886" i="1"/>
  <c r="K886" i="1"/>
  <c r="J886" i="1"/>
  <c r="I886" i="1"/>
  <c r="H886" i="1"/>
  <c r="G886" i="1"/>
  <c r="M885" i="1"/>
  <c r="L885" i="1"/>
  <c r="K885" i="1"/>
  <c r="J885" i="1"/>
  <c r="I885" i="1"/>
  <c r="H885" i="1"/>
  <c r="G885" i="1"/>
  <c r="M884" i="1"/>
  <c r="L884" i="1"/>
  <c r="K884" i="1"/>
  <c r="J884" i="1"/>
  <c r="I884" i="1"/>
  <c r="H884" i="1"/>
  <c r="G884" i="1"/>
  <c r="M883" i="1"/>
  <c r="L883" i="1"/>
  <c r="K883" i="1"/>
  <c r="J883" i="1"/>
  <c r="I883" i="1"/>
  <c r="H883" i="1"/>
  <c r="G883" i="1"/>
  <c r="M882" i="1"/>
  <c r="L882" i="1"/>
  <c r="K882" i="1"/>
  <c r="J882" i="1"/>
  <c r="I882" i="1"/>
  <c r="H882" i="1"/>
  <c r="G882" i="1"/>
  <c r="M881" i="1"/>
  <c r="L881" i="1"/>
  <c r="K881" i="1"/>
  <c r="J881" i="1"/>
  <c r="I881" i="1"/>
  <c r="H881" i="1"/>
  <c r="G881" i="1"/>
  <c r="M880" i="1"/>
  <c r="L880" i="1"/>
  <c r="K880" i="1"/>
  <c r="J880" i="1"/>
  <c r="I880" i="1"/>
  <c r="H880" i="1"/>
  <c r="G880" i="1"/>
  <c r="M879" i="1"/>
  <c r="L879" i="1"/>
  <c r="K879" i="1"/>
  <c r="J879" i="1"/>
  <c r="I879" i="1"/>
  <c r="H879" i="1"/>
  <c r="G879" i="1"/>
  <c r="M878" i="1"/>
  <c r="L878" i="1"/>
  <c r="K878" i="1"/>
  <c r="J878" i="1"/>
  <c r="I878" i="1"/>
  <c r="H878" i="1"/>
  <c r="G878" i="1"/>
  <c r="M877" i="1"/>
  <c r="L877" i="1"/>
  <c r="K877" i="1"/>
  <c r="J877" i="1"/>
  <c r="I877" i="1"/>
  <c r="H877" i="1"/>
  <c r="G877" i="1"/>
  <c r="M876" i="1"/>
  <c r="L876" i="1"/>
  <c r="K876" i="1"/>
  <c r="J876" i="1"/>
  <c r="I876" i="1"/>
  <c r="H876" i="1"/>
  <c r="G876" i="1"/>
  <c r="M875" i="1"/>
  <c r="L875" i="1"/>
  <c r="K875" i="1"/>
  <c r="J875" i="1"/>
  <c r="I875" i="1"/>
  <c r="H875" i="1"/>
  <c r="G875" i="1"/>
  <c r="M874" i="1"/>
  <c r="L874" i="1"/>
  <c r="K874" i="1"/>
  <c r="J874" i="1"/>
  <c r="I874" i="1"/>
  <c r="H874" i="1"/>
  <c r="G874" i="1"/>
  <c r="M873" i="1"/>
  <c r="L873" i="1"/>
  <c r="K873" i="1"/>
  <c r="J873" i="1"/>
  <c r="I873" i="1"/>
  <c r="H873" i="1"/>
  <c r="G873" i="1"/>
  <c r="M872" i="1"/>
  <c r="L872" i="1"/>
  <c r="K872" i="1"/>
  <c r="J872" i="1"/>
  <c r="I872" i="1"/>
  <c r="H872" i="1"/>
  <c r="G872" i="1"/>
  <c r="M871" i="1"/>
  <c r="L871" i="1"/>
  <c r="K871" i="1"/>
  <c r="J871" i="1"/>
  <c r="I871" i="1"/>
  <c r="H871" i="1"/>
  <c r="G871" i="1"/>
  <c r="M870" i="1"/>
  <c r="L870" i="1"/>
  <c r="K870" i="1"/>
  <c r="J870" i="1"/>
  <c r="I870" i="1"/>
  <c r="H870" i="1"/>
  <c r="G870" i="1"/>
  <c r="M869" i="1"/>
  <c r="L869" i="1"/>
  <c r="K869" i="1"/>
  <c r="J869" i="1"/>
  <c r="I869" i="1"/>
  <c r="H869" i="1"/>
  <c r="G869" i="1"/>
  <c r="M868" i="1"/>
  <c r="L868" i="1"/>
  <c r="K868" i="1"/>
  <c r="J868" i="1"/>
  <c r="I868" i="1"/>
  <c r="H868" i="1"/>
  <c r="G868" i="1"/>
  <c r="M867" i="1"/>
  <c r="L867" i="1"/>
  <c r="K867" i="1"/>
  <c r="J867" i="1"/>
  <c r="I867" i="1"/>
  <c r="H867" i="1"/>
  <c r="G867" i="1"/>
  <c r="M866" i="1"/>
  <c r="L866" i="1"/>
  <c r="K866" i="1"/>
  <c r="J866" i="1"/>
  <c r="I866" i="1"/>
  <c r="H866" i="1"/>
  <c r="G866" i="1"/>
  <c r="M865" i="1"/>
  <c r="L865" i="1"/>
  <c r="K865" i="1"/>
  <c r="J865" i="1"/>
  <c r="I865" i="1"/>
  <c r="H865" i="1"/>
  <c r="G865" i="1"/>
  <c r="M864" i="1"/>
  <c r="L864" i="1"/>
  <c r="K864" i="1"/>
  <c r="J864" i="1"/>
  <c r="I864" i="1"/>
  <c r="H864" i="1"/>
  <c r="G864" i="1"/>
  <c r="M863" i="1"/>
  <c r="L863" i="1"/>
  <c r="K863" i="1"/>
  <c r="J863" i="1"/>
  <c r="I863" i="1"/>
  <c r="H863" i="1"/>
  <c r="G863" i="1"/>
  <c r="M862" i="1"/>
  <c r="L862" i="1"/>
  <c r="K862" i="1"/>
  <c r="J862" i="1"/>
  <c r="I862" i="1"/>
  <c r="H862" i="1"/>
  <c r="G862" i="1"/>
  <c r="M861" i="1"/>
  <c r="L861" i="1"/>
  <c r="K861" i="1"/>
  <c r="J861" i="1"/>
  <c r="I861" i="1"/>
  <c r="H861" i="1"/>
  <c r="G861" i="1"/>
  <c r="M860" i="1"/>
  <c r="L860" i="1"/>
  <c r="K860" i="1"/>
  <c r="J860" i="1"/>
  <c r="I860" i="1"/>
  <c r="H860" i="1"/>
  <c r="G860" i="1"/>
  <c r="M859" i="1"/>
  <c r="L859" i="1"/>
  <c r="K859" i="1"/>
  <c r="J859" i="1"/>
  <c r="I859" i="1"/>
  <c r="H859" i="1"/>
  <c r="G859" i="1"/>
  <c r="M858" i="1"/>
  <c r="L858" i="1"/>
  <c r="K858" i="1"/>
  <c r="J858" i="1"/>
  <c r="I858" i="1"/>
  <c r="H858" i="1"/>
  <c r="G858" i="1"/>
  <c r="M857" i="1"/>
  <c r="L857" i="1"/>
  <c r="K857" i="1"/>
  <c r="J857" i="1"/>
  <c r="I857" i="1"/>
  <c r="H857" i="1"/>
  <c r="G857" i="1"/>
  <c r="M856" i="1"/>
  <c r="L856" i="1"/>
  <c r="K856" i="1"/>
  <c r="J856" i="1"/>
  <c r="I856" i="1"/>
  <c r="H856" i="1"/>
  <c r="G856" i="1"/>
  <c r="M855" i="1"/>
  <c r="L855" i="1"/>
  <c r="K855" i="1"/>
  <c r="J855" i="1"/>
  <c r="I855" i="1"/>
  <c r="H855" i="1"/>
  <c r="G855" i="1"/>
  <c r="M854" i="1"/>
  <c r="L854" i="1"/>
  <c r="K854" i="1"/>
  <c r="J854" i="1"/>
  <c r="I854" i="1"/>
  <c r="H854" i="1"/>
  <c r="G854" i="1"/>
  <c r="M853" i="1"/>
  <c r="L853" i="1"/>
  <c r="K853" i="1"/>
  <c r="J853" i="1"/>
  <c r="I853" i="1"/>
  <c r="H853" i="1"/>
  <c r="G853" i="1"/>
  <c r="M852" i="1"/>
  <c r="L852" i="1"/>
  <c r="K852" i="1"/>
  <c r="J852" i="1"/>
  <c r="I852" i="1"/>
  <c r="H852" i="1"/>
  <c r="G852" i="1"/>
  <c r="M851" i="1"/>
  <c r="L851" i="1"/>
  <c r="K851" i="1"/>
  <c r="J851" i="1"/>
  <c r="I851" i="1"/>
  <c r="H851" i="1"/>
  <c r="G851" i="1"/>
  <c r="M850" i="1"/>
  <c r="L850" i="1"/>
  <c r="K850" i="1"/>
  <c r="J850" i="1"/>
  <c r="I850" i="1"/>
  <c r="H850" i="1"/>
  <c r="G850" i="1"/>
  <c r="M849" i="1"/>
  <c r="L849" i="1"/>
  <c r="K849" i="1"/>
  <c r="J849" i="1"/>
  <c r="I849" i="1"/>
  <c r="H849" i="1"/>
  <c r="G849" i="1"/>
  <c r="M848" i="1"/>
  <c r="L848" i="1"/>
  <c r="K848" i="1"/>
  <c r="J848" i="1"/>
  <c r="I848" i="1"/>
  <c r="H848" i="1"/>
  <c r="G848" i="1"/>
  <c r="M847" i="1"/>
  <c r="L847" i="1"/>
  <c r="K847" i="1"/>
  <c r="J847" i="1"/>
  <c r="I847" i="1"/>
  <c r="H847" i="1"/>
  <c r="G847" i="1"/>
  <c r="M846" i="1"/>
  <c r="L846" i="1"/>
  <c r="K846" i="1"/>
  <c r="J846" i="1"/>
  <c r="I846" i="1"/>
  <c r="H846" i="1"/>
  <c r="G846" i="1"/>
  <c r="M845" i="1"/>
  <c r="L845" i="1"/>
  <c r="K845" i="1"/>
  <c r="J845" i="1"/>
  <c r="I845" i="1"/>
  <c r="H845" i="1"/>
  <c r="G845" i="1"/>
  <c r="M844" i="1"/>
  <c r="L844" i="1"/>
  <c r="K844" i="1"/>
  <c r="J844" i="1"/>
  <c r="I844" i="1"/>
  <c r="H844" i="1"/>
  <c r="G844" i="1"/>
  <c r="M843" i="1"/>
  <c r="L843" i="1"/>
  <c r="K843" i="1"/>
  <c r="J843" i="1"/>
  <c r="I843" i="1"/>
  <c r="H843" i="1"/>
  <c r="G843" i="1"/>
  <c r="M842" i="1"/>
  <c r="L842" i="1"/>
  <c r="K842" i="1"/>
  <c r="J842" i="1"/>
  <c r="I842" i="1"/>
  <c r="H842" i="1"/>
  <c r="G842" i="1"/>
  <c r="M841" i="1"/>
  <c r="L841" i="1"/>
  <c r="K841" i="1"/>
  <c r="J841" i="1"/>
  <c r="I841" i="1"/>
  <c r="H841" i="1"/>
  <c r="G841" i="1"/>
  <c r="M840" i="1"/>
  <c r="L840" i="1"/>
  <c r="K840" i="1"/>
  <c r="J840" i="1"/>
  <c r="I840" i="1"/>
  <c r="H840" i="1"/>
  <c r="G840" i="1"/>
  <c r="M839" i="1"/>
  <c r="L839" i="1"/>
  <c r="K839" i="1"/>
  <c r="J839" i="1"/>
  <c r="I839" i="1"/>
  <c r="H839" i="1"/>
  <c r="G839" i="1"/>
  <c r="M838" i="1"/>
  <c r="L838" i="1"/>
  <c r="K838" i="1"/>
  <c r="J838" i="1"/>
  <c r="I838" i="1"/>
  <c r="H838" i="1"/>
  <c r="G838" i="1"/>
  <c r="M837" i="1"/>
  <c r="L837" i="1"/>
  <c r="K837" i="1"/>
  <c r="J837" i="1"/>
  <c r="I837" i="1"/>
  <c r="H837" i="1"/>
  <c r="G837" i="1"/>
  <c r="M836" i="1"/>
  <c r="L836" i="1"/>
  <c r="K836" i="1"/>
  <c r="J836" i="1"/>
  <c r="I836" i="1"/>
  <c r="H836" i="1"/>
  <c r="G836" i="1"/>
  <c r="M835" i="1"/>
  <c r="L835" i="1"/>
  <c r="K835" i="1"/>
  <c r="J835" i="1"/>
  <c r="I835" i="1"/>
  <c r="H835" i="1"/>
  <c r="G835" i="1"/>
  <c r="M834" i="1"/>
  <c r="L834" i="1"/>
  <c r="K834" i="1"/>
  <c r="J834" i="1"/>
  <c r="I834" i="1"/>
  <c r="H834" i="1"/>
  <c r="G834" i="1"/>
  <c r="M833" i="1"/>
  <c r="L833" i="1"/>
  <c r="K833" i="1"/>
  <c r="J833" i="1"/>
  <c r="I833" i="1"/>
  <c r="H833" i="1"/>
  <c r="G833" i="1"/>
  <c r="M832" i="1"/>
  <c r="L832" i="1"/>
  <c r="K832" i="1"/>
  <c r="J832" i="1"/>
  <c r="I832" i="1"/>
  <c r="H832" i="1"/>
  <c r="G832" i="1"/>
  <c r="M831" i="1"/>
  <c r="L831" i="1"/>
  <c r="K831" i="1"/>
  <c r="J831" i="1"/>
  <c r="I831" i="1"/>
  <c r="H831" i="1"/>
  <c r="G831" i="1"/>
  <c r="M830" i="1"/>
  <c r="L830" i="1"/>
  <c r="K830" i="1"/>
  <c r="J830" i="1"/>
  <c r="I830" i="1"/>
  <c r="H830" i="1"/>
  <c r="G830" i="1"/>
  <c r="M829" i="1"/>
  <c r="L829" i="1"/>
  <c r="K829" i="1"/>
  <c r="J829" i="1"/>
  <c r="I829" i="1"/>
  <c r="H829" i="1"/>
  <c r="G829" i="1"/>
  <c r="M828" i="1"/>
  <c r="L828" i="1"/>
  <c r="K828" i="1"/>
  <c r="J828" i="1"/>
  <c r="I828" i="1"/>
  <c r="H828" i="1"/>
  <c r="G828" i="1"/>
  <c r="M827" i="1"/>
  <c r="L827" i="1"/>
  <c r="K827" i="1"/>
  <c r="J827" i="1"/>
  <c r="I827" i="1"/>
  <c r="H827" i="1"/>
  <c r="G827" i="1"/>
  <c r="M826" i="1"/>
  <c r="L826" i="1"/>
  <c r="K826" i="1"/>
  <c r="J826" i="1"/>
  <c r="I826" i="1"/>
  <c r="H826" i="1"/>
  <c r="G826" i="1"/>
  <c r="M825" i="1"/>
  <c r="L825" i="1"/>
  <c r="K825" i="1"/>
  <c r="J825" i="1"/>
  <c r="I825" i="1"/>
  <c r="H825" i="1"/>
  <c r="G825" i="1"/>
  <c r="M824" i="1"/>
  <c r="L824" i="1"/>
  <c r="K824" i="1"/>
  <c r="J824" i="1"/>
  <c r="I824" i="1"/>
  <c r="H824" i="1"/>
  <c r="G824" i="1"/>
  <c r="M823" i="1"/>
  <c r="L823" i="1"/>
  <c r="K823" i="1"/>
  <c r="J823" i="1"/>
  <c r="I823" i="1"/>
  <c r="H823" i="1"/>
  <c r="G823" i="1"/>
  <c r="M822" i="1"/>
  <c r="L822" i="1"/>
  <c r="K822" i="1"/>
  <c r="J822" i="1"/>
  <c r="I822" i="1"/>
  <c r="H822" i="1"/>
  <c r="G822" i="1"/>
  <c r="M821" i="1"/>
  <c r="L821" i="1"/>
  <c r="K821" i="1"/>
  <c r="J821" i="1"/>
  <c r="I821" i="1"/>
  <c r="H821" i="1"/>
  <c r="G821" i="1"/>
  <c r="M820" i="1"/>
  <c r="L820" i="1"/>
  <c r="K820" i="1"/>
  <c r="J820" i="1"/>
  <c r="I820" i="1"/>
  <c r="H820" i="1"/>
  <c r="G820" i="1"/>
  <c r="M819" i="1"/>
  <c r="L819" i="1"/>
  <c r="K819" i="1"/>
  <c r="J819" i="1"/>
  <c r="I819" i="1"/>
  <c r="H819" i="1"/>
  <c r="G819" i="1"/>
  <c r="M818" i="1"/>
  <c r="L818" i="1"/>
  <c r="K818" i="1"/>
  <c r="J818" i="1"/>
  <c r="I818" i="1"/>
  <c r="H818" i="1"/>
  <c r="G818" i="1"/>
  <c r="M817" i="1"/>
  <c r="L817" i="1"/>
  <c r="K817" i="1"/>
  <c r="J817" i="1"/>
  <c r="I817" i="1"/>
  <c r="H817" i="1"/>
  <c r="G817" i="1"/>
  <c r="M816" i="1"/>
  <c r="L816" i="1"/>
  <c r="K816" i="1"/>
  <c r="J816" i="1"/>
  <c r="I816" i="1"/>
  <c r="H816" i="1"/>
  <c r="G816" i="1"/>
  <c r="M815" i="1"/>
  <c r="L815" i="1"/>
  <c r="K815" i="1"/>
  <c r="J815" i="1"/>
  <c r="I815" i="1"/>
  <c r="H815" i="1"/>
  <c r="G815" i="1"/>
  <c r="M814" i="1"/>
  <c r="L814" i="1"/>
  <c r="K814" i="1"/>
  <c r="J814" i="1"/>
  <c r="I814" i="1"/>
  <c r="H814" i="1"/>
  <c r="G814" i="1"/>
  <c r="M813" i="1"/>
  <c r="L813" i="1"/>
  <c r="K813" i="1"/>
  <c r="J813" i="1"/>
  <c r="I813" i="1"/>
  <c r="H813" i="1"/>
  <c r="G813" i="1"/>
  <c r="M812" i="1"/>
  <c r="L812" i="1"/>
  <c r="K812" i="1"/>
  <c r="J812" i="1"/>
  <c r="I812" i="1"/>
  <c r="H812" i="1"/>
  <c r="G812" i="1"/>
  <c r="M811" i="1"/>
  <c r="L811" i="1"/>
  <c r="K811" i="1"/>
  <c r="J811" i="1"/>
  <c r="I811" i="1"/>
  <c r="H811" i="1"/>
  <c r="G811" i="1"/>
  <c r="M810" i="1"/>
  <c r="L810" i="1"/>
  <c r="K810" i="1"/>
  <c r="J810" i="1"/>
  <c r="I810" i="1"/>
  <c r="H810" i="1"/>
  <c r="G810" i="1"/>
  <c r="M809" i="1"/>
  <c r="L809" i="1"/>
  <c r="K809" i="1"/>
  <c r="J809" i="1"/>
  <c r="I809" i="1"/>
  <c r="H809" i="1"/>
  <c r="G809" i="1"/>
  <c r="M808" i="1"/>
  <c r="L808" i="1"/>
  <c r="K808" i="1"/>
  <c r="J808" i="1"/>
  <c r="I808" i="1"/>
  <c r="H808" i="1"/>
  <c r="G808" i="1"/>
  <c r="M807" i="1"/>
  <c r="L807" i="1"/>
  <c r="K807" i="1"/>
  <c r="J807" i="1"/>
  <c r="I807" i="1"/>
  <c r="H807" i="1"/>
  <c r="G807" i="1"/>
  <c r="M806" i="1"/>
  <c r="L806" i="1"/>
  <c r="K806" i="1"/>
  <c r="J806" i="1"/>
  <c r="I806" i="1"/>
  <c r="H806" i="1"/>
  <c r="G806" i="1"/>
  <c r="M805" i="1"/>
  <c r="L805" i="1"/>
  <c r="K805" i="1"/>
  <c r="J805" i="1"/>
  <c r="I805" i="1"/>
  <c r="H805" i="1"/>
  <c r="G805" i="1"/>
  <c r="M804" i="1"/>
  <c r="L804" i="1"/>
  <c r="K804" i="1"/>
  <c r="J804" i="1"/>
  <c r="I804" i="1"/>
  <c r="H804" i="1"/>
  <c r="G804" i="1"/>
  <c r="M803" i="1"/>
  <c r="L803" i="1"/>
  <c r="K803" i="1"/>
  <c r="J803" i="1"/>
  <c r="I803" i="1"/>
  <c r="H803" i="1"/>
  <c r="G803" i="1"/>
  <c r="M802" i="1"/>
  <c r="L802" i="1"/>
  <c r="K802" i="1"/>
  <c r="J802" i="1"/>
  <c r="I802" i="1"/>
  <c r="H802" i="1"/>
  <c r="G802" i="1"/>
  <c r="M801" i="1"/>
  <c r="L801" i="1"/>
  <c r="K801" i="1"/>
  <c r="J801" i="1"/>
  <c r="I801" i="1"/>
  <c r="H801" i="1"/>
  <c r="G801" i="1"/>
  <c r="M800" i="1"/>
  <c r="L800" i="1"/>
  <c r="K800" i="1"/>
  <c r="J800" i="1"/>
  <c r="I800" i="1"/>
  <c r="H800" i="1"/>
  <c r="G800" i="1"/>
  <c r="M799" i="1"/>
  <c r="L799" i="1"/>
  <c r="K799" i="1"/>
  <c r="J799" i="1"/>
  <c r="I799" i="1"/>
  <c r="H799" i="1"/>
  <c r="G799" i="1"/>
  <c r="M798" i="1"/>
  <c r="L798" i="1"/>
  <c r="K798" i="1"/>
  <c r="J798" i="1"/>
  <c r="I798" i="1"/>
  <c r="H798" i="1"/>
  <c r="G798" i="1"/>
  <c r="M797" i="1"/>
  <c r="L797" i="1"/>
  <c r="K797" i="1"/>
  <c r="J797" i="1"/>
  <c r="I797" i="1"/>
  <c r="H797" i="1"/>
  <c r="G797" i="1"/>
  <c r="M796" i="1"/>
  <c r="L796" i="1"/>
  <c r="K796" i="1"/>
  <c r="J796" i="1"/>
  <c r="I796" i="1"/>
  <c r="H796" i="1"/>
  <c r="G796" i="1"/>
  <c r="M795" i="1"/>
  <c r="L795" i="1"/>
  <c r="K795" i="1"/>
  <c r="J795" i="1"/>
  <c r="I795" i="1"/>
  <c r="H795" i="1"/>
  <c r="G795" i="1"/>
  <c r="M794" i="1"/>
  <c r="L794" i="1"/>
  <c r="K794" i="1"/>
  <c r="J794" i="1"/>
  <c r="I794" i="1"/>
  <c r="H794" i="1"/>
  <c r="G794" i="1"/>
  <c r="M793" i="1"/>
  <c r="L793" i="1"/>
  <c r="K793" i="1"/>
  <c r="J793" i="1"/>
  <c r="I793" i="1"/>
  <c r="H793" i="1"/>
  <c r="G793" i="1"/>
  <c r="M792" i="1"/>
  <c r="L792" i="1"/>
  <c r="K792" i="1"/>
  <c r="J792" i="1"/>
  <c r="I792" i="1"/>
  <c r="H792" i="1"/>
  <c r="G792" i="1"/>
  <c r="M791" i="1"/>
  <c r="L791" i="1"/>
  <c r="K791" i="1"/>
  <c r="J791" i="1"/>
  <c r="I791" i="1"/>
  <c r="H791" i="1"/>
  <c r="G791" i="1"/>
  <c r="M790" i="1"/>
  <c r="L790" i="1"/>
  <c r="K790" i="1"/>
  <c r="J790" i="1"/>
  <c r="I790" i="1"/>
  <c r="H790" i="1"/>
  <c r="G790" i="1"/>
  <c r="M789" i="1"/>
  <c r="L789" i="1"/>
  <c r="K789" i="1"/>
  <c r="J789" i="1"/>
  <c r="I789" i="1"/>
  <c r="H789" i="1"/>
  <c r="G789" i="1"/>
  <c r="M788" i="1"/>
  <c r="L788" i="1"/>
  <c r="K788" i="1"/>
  <c r="J788" i="1"/>
  <c r="I788" i="1"/>
  <c r="H788" i="1"/>
  <c r="G788" i="1"/>
  <c r="M787" i="1"/>
  <c r="L787" i="1"/>
  <c r="K787" i="1"/>
  <c r="J787" i="1"/>
  <c r="I787" i="1"/>
  <c r="H787" i="1"/>
  <c r="G787" i="1"/>
  <c r="M786" i="1"/>
  <c r="L786" i="1"/>
  <c r="K786" i="1"/>
  <c r="J786" i="1"/>
  <c r="I786" i="1"/>
  <c r="H786" i="1"/>
  <c r="G786" i="1"/>
  <c r="M785" i="1"/>
  <c r="L785" i="1"/>
  <c r="K785" i="1"/>
  <c r="J785" i="1"/>
  <c r="I785" i="1"/>
  <c r="H785" i="1"/>
  <c r="G785" i="1"/>
  <c r="M784" i="1"/>
  <c r="L784" i="1"/>
  <c r="K784" i="1"/>
  <c r="J784" i="1"/>
  <c r="I784" i="1"/>
  <c r="H784" i="1"/>
  <c r="G784" i="1"/>
  <c r="M783" i="1"/>
  <c r="L783" i="1"/>
  <c r="K783" i="1"/>
  <c r="J783" i="1"/>
  <c r="I783" i="1"/>
  <c r="H783" i="1"/>
  <c r="G783" i="1"/>
  <c r="M782" i="1"/>
  <c r="L782" i="1"/>
  <c r="K782" i="1"/>
  <c r="J782" i="1"/>
  <c r="I782" i="1"/>
  <c r="H782" i="1"/>
  <c r="G782" i="1"/>
  <c r="M781" i="1"/>
  <c r="L781" i="1"/>
  <c r="K781" i="1"/>
  <c r="J781" i="1"/>
  <c r="I781" i="1"/>
  <c r="H781" i="1"/>
  <c r="G781" i="1"/>
  <c r="M780" i="1"/>
  <c r="L780" i="1"/>
  <c r="K780" i="1"/>
  <c r="J780" i="1"/>
  <c r="I780" i="1"/>
  <c r="H780" i="1"/>
  <c r="G780" i="1"/>
  <c r="M779" i="1"/>
  <c r="L779" i="1"/>
  <c r="K779" i="1"/>
  <c r="J779" i="1"/>
  <c r="I779" i="1"/>
  <c r="H779" i="1"/>
  <c r="G779" i="1"/>
  <c r="M778" i="1"/>
  <c r="L778" i="1"/>
  <c r="K778" i="1"/>
  <c r="J778" i="1"/>
  <c r="I778" i="1"/>
  <c r="H778" i="1"/>
  <c r="G778" i="1"/>
  <c r="M777" i="1"/>
  <c r="L777" i="1"/>
  <c r="K777" i="1"/>
  <c r="J777" i="1"/>
  <c r="I777" i="1"/>
  <c r="H777" i="1"/>
  <c r="G777" i="1"/>
  <c r="M776" i="1"/>
  <c r="L776" i="1"/>
  <c r="K776" i="1"/>
  <c r="J776" i="1"/>
  <c r="I776" i="1"/>
  <c r="H776" i="1"/>
  <c r="G776" i="1"/>
  <c r="M775" i="1"/>
  <c r="L775" i="1"/>
  <c r="K775" i="1"/>
  <c r="J775" i="1"/>
  <c r="I775" i="1"/>
  <c r="H775" i="1"/>
  <c r="G775" i="1"/>
  <c r="M774" i="1"/>
  <c r="L774" i="1"/>
  <c r="K774" i="1"/>
  <c r="J774" i="1"/>
  <c r="I774" i="1"/>
  <c r="H774" i="1"/>
  <c r="G774" i="1"/>
  <c r="M773" i="1"/>
  <c r="L773" i="1"/>
  <c r="K773" i="1"/>
  <c r="J773" i="1"/>
  <c r="I773" i="1"/>
  <c r="H773" i="1"/>
  <c r="G773" i="1"/>
  <c r="M772" i="1"/>
  <c r="L772" i="1"/>
  <c r="K772" i="1"/>
  <c r="J772" i="1"/>
  <c r="I772" i="1"/>
  <c r="H772" i="1"/>
  <c r="G772" i="1"/>
  <c r="M771" i="1"/>
  <c r="L771" i="1"/>
  <c r="K771" i="1"/>
  <c r="J771" i="1"/>
  <c r="I771" i="1"/>
  <c r="H771" i="1"/>
  <c r="G771" i="1"/>
  <c r="M770" i="1"/>
  <c r="L770" i="1"/>
  <c r="K770" i="1"/>
  <c r="J770" i="1"/>
  <c r="I770" i="1"/>
  <c r="H770" i="1"/>
  <c r="G770" i="1"/>
  <c r="M769" i="1"/>
  <c r="L769" i="1"/>
  <c r="K769" i="1"/>
  <c r="J769" i="1"/>
  <c r="I769" i="1"/>
  <c r="H769" i="1"/>
  <c r="G769" i="1"/>
  <c r="M768" i="1"/>
  <c r="L768" i="1"/>
  <c r="K768" i="1"/>
  <c r="J768" i="1"/>
  <c r="I768" i="1"/>
  <c r="H768" i="1"/>
  <c r="G768" i="1"/>
  <c r="M767" i="1"/>
  <c r="L767" i="1"/>
  <c r="K767" i="1"/>
  <c r="J767" i="1"/>
  <c r="I767" i="1"/>
  <c r="H767" i="1"/>
  <c r="G767" i="1"/>
  <c r="M766" i="1"/>
  <c r="L766" i="1"/>
  <c r="K766" i="1"/>
  <c r="J766" i="1"/>
  <c r="I766" i="1"/>
  <c r="H766" i="1"/>
  <c r="G766" i="1"/>
  <c r="M765" i="1"/>
  <c r="L765" i="1"/>
  <c r="K765" i="1"/>
  <c r="J765" i="1"/>
  <c r="I765" i="1"/>
  <c r="H765" i="1"/>
  <c r="G765" i="1"/>
  <c r="M764" i="1"/>
  <c r="L764" i="1"/>
  <c r="K764" i="1"/>
  <c r="J764" i="1"/>
  <c r="I764" i="1"/>
  <c r="H764" i="1"/>
  <c r="G764" i="1"/>
  <c r="M763" i="1"/>
  <c r="L763" i="1"/>
  <c r="K763" i="1"/>
  <c r="J763" i="1"/>
  <c r="I763" i="1"/>
  <c r="H763" i="1"/>
  <c r="G763" i="1"/>
  <c r="M762" i="1"/>
  <c r="L762" i="1"/>
  <c r="K762" i="1"/>
  <c r="J762" i="1"/>
  <c r="I762" i="1"/>
  <c r="H762" i="1"/>
  <c r="G762" i="1"/>
  <c r="M761" i="1"/>
  <c r="L761" i="1"/>
  <c r="K761" i="1"/>
  <c r="J761" i="1"/>
  <c r="I761" i="1"/>
  <c r="H761" i="1"/>
  <c r="G761" i="1"/>
  <c r="M760" i="1"/>
  <c r="L760" i="1"/>
  <c r="K760" i="1"/>
  <c r="J760" i="1"/>
  <c r="I760" i="1"/>
  <c r="H760" i="1"/>
  <c r="G760" i="1"/>
  <c r="M759" i="1"/>
  <c r="L759" i="1"/>
  <c r="K759" i="1"/>
  <c r="J759" i="1"/>
  <c r="I759" i="1"/>
  <c r="H759" i="1"/>
  <c r="G759" i="1"/>
  <c r="M758" i="1"/>
  <c r="L758" i="1"/>
  <c r="K758" i="1"/>
  <c r="J758" i="1"/>
  <c r="I758" i="1"/>
  <c r="H758" i="1"/>
  <c r="G758" i="1"/>
  <c r="M757" i="1"/>
  <c r="L757" i="1"/>
  <c r="K757" i="1"/>
  <c r="J757" i="1"/>
  <c r="I757" i="1"/>
  <c r="H757" i="1"/>
  <c r="G757" i="1"/>
  <c r="M756" i="1"/>
  <c r="L756" i="1"/>
  <c r="K756" i="1"/>
  <c r="J756" i="1"/>
  <c r="I756" i="1"/>
  <c r="H756" i="1"/>
  <c r="G756" i="1"/>
  <c r="M755" i="1"/>
  <c r="L755" i="1"/>
  <c r="K755" i="1"/>
  <c r="J755" i="1"/>
  <c r="I755" i="1"/>
  <c r="H755" i="1"/>
  <c r="G755" i="1"/>
  <c r="M754" i="1"/>
  <c r="L754" i="1"/>
  <c r="K754" i="1"/>
  <c r="J754" i="1"/>
  <c r="I754" i="1"/>
  <c r="H754" i="1"/>
  <c r="G754" i="1"/>
  <c r="M753" i="1"/>
  <c r="L753" i="1"/>
  <c r="K753" i="1"/>
  <c r="J753" i="1"/>
  <c r="I753" i="1"/>
  <c r="H753" i="1"/>
  <c r="G753" i="1"/>
  <c r="M752" i="1"/>
  <c r="L752" i="1"/>
  <c r="K752" i="1"/>
  <c r="J752" i="1"/>
  <c r="I752" i="1"/>
  <c r="H752" i="1"/>
  <c r="G752" i="1"/>
  <c r="M751" i="1"/>
  <c r="L751" i="1"/>
  <c r="K751" i="1"/>
  <c r="J751" i="1"/>
  <c r="I751" i="1"/>
  <c r="H751" i="1"/>
  <c r="G751" i="1"/>
  <c r="M750" i="1"/>
  <c r="L750" i="1"/>
  <c r="K750" i="1"/>
  <c r="J750" i="1"/>
  <c r="I750" i="1"/>
  <c r="H750" i="1"/>
  <c r="G750" i="1"/>
  <c r="M749" i="1"/>
  <c r="L749" i="1"/>
  <c r="K749" i="1"/>
  <c r="J749" i="1"/>
  <c r="I749" i="1"/>
  <c r="H749" i="1"/>
  <c r="G749" i="1"/>
  <c r="M748" i="1"/>
  <c r="L748" i="1"/>
  <c r="K748" i="1"/>
  <c r="J748" i="1"/>
  <c r="I748" i="1"/>
  <c r="H748" i="1"/>
  <c r="G748" i="1"/>
  <c r="M747" i="1"/>
  <c r="L747" i="1"/>
  <c r="K747" i="1"/>
  <c r="J747" i="1"/>
  <c r="I747" i="1"/>
  <c r="H747" i="1"/>
  <c r="G747" i="1"/>
  <c r="M746" i="1"/>
  <c r="L746" i="1"/>
  <c r="K746" i="1"/>
  <c r="J746" i="1"/>
  <c r="I746" i="1"/>
  <c r="H746" i="1"/>
  <c r="G746" i="1"/>
  <c r="M745" i="1"/>
  <c r="L745" i="1"/>
  <c r="K745" i="1"/>
  <c r="J745" i="1"/>
  <c r="I745" i="1"/>
  <c r="H745" i="1"/>
  <c r="G745" i="1"/>
  <c r="M744" i="1"/>
  <c r="L744" i="1"/>
  <c r="K744" i="1"/>
  <c r="J744" i="1"/>
  <c r="I744" i="1"/>
  <c r="H744" i="1"/>
  <c r="G744" i="1"/>
  <c r="M743" i="1"/>
  <c r="L743" i="1"/>
  <c r="K743" i="1"/>
  <c r="J743" i="1"/>
  <c r="I743" i="1"/>
  <c r="H743" i="1"/>
  <c r="G743" i="1"/>
  <c r="M742" i="1"/>
  <c r="L742" i="1"/>
  <c r="K742" i="1"/>
  <c r="J742" i="1"/>
  <c r="I742" i="1"/>
  <c r="H742" i="1"/>
  <c r="G742" i="1"/>
  <c r="M741" i="1"/>
  <c r="L741" i="1"/>
  <c r="K741" i="1"/>
  <c r="J741" i="1"/>
  <c r="I741" i="1"/>
  <c r="H741" i="1"/>
  <c r="G741" i="1"/>
  <c r="M740" i="1"/>
  <c r="L740" i="1"/>
  <c r="K740" i="1"/>
  <c r="J740" i="1"/>
  <c r="I740" i="1"/>
  <c r="H740" i="1"/>
  <c r="G740" i="1"/>
  <c r="M739" i="1"/>
  <c r="L739" i="1"/>
  <c r="K739" i="1"/>
  <c r="J739" i="1"/>
  <c r="I739" i="1"/>
  <c r="H739" i="1"/>
  <c r="G739" i="1"/>
  <c r="M738" i="1"/>
  <c r="L738" i="1"/>
  <c r="K738" i="1"/>
  <c r="J738" i="1"/>
  <c r="I738" i="1"/>
  <c r="H738" i="1"/>
  <c r="G738" i="1"/>
  <c r="M737" i="1"/>
  <c r="L737" i="1"/>
  <c r="K737" i="1"/>
  <c r="J737" i="1"/>
  <c r="I737" i="1"/>
  <c r="H737" i="1"/>
  <c r="G737" i="1"/>
  <c r="M736" i="1"/>
  <c r="L736" i="1"/>
  <c r="K736" i="1"/>
  <c r="J736" i="1"/>
  <c r="I736" i="1"/>
  <c r="H736" i="1"/>
  <c r="G736" i="1"/>
  <c r="M735" i="1"/>
  <c r="L735" i="1"/>
  <c r="K735" i="1"/>
  <c r="J735" i="1"/>
  <c r="I735" i="1"/>
  <c r="H735" i="1"/>
  <c r="G735" i="1"/>
  <c r="M734" i="1"/>
  <c r="L734" i="1"/>
  <c r="K734" i="1"/>
  <c r="J734" i="1"/>
  <c r="I734" i="1"/>
  <c r="H734" i="1"/>
  <c r="G734" i="1"/>
  <c r="M733" i="1"/>
  <c r="L733" i="1"/>
  <c r="K733" i="1"/>
  <c r="J733" i="1"/>
  <c r="I733" i="1"/>
  <c r="H733" i="1"/>
  <c r="G733" i="1"/>
  <c r="M732" i="1"/>
  <c r="L732" i="1"/>
  <c r="K732" i="1"/>
  <c r="J732" i="1"/>
  <c r="I732" i="1"/>
  <c r="H732" i="1"/>
  <c r="G732" i="1"/>
  <c r="M731" i="1"/>
  <c r="L731" i="1"/>
  <c r="K731" i="1"/>
  <c r="J731" i="1"/>
  <c r="I731" i="1"/>
  <c r="H731" i="1"/>
  <c r="G731" i="1"/>
  <c r="M730" i="1"/>
  <c r="L730" i="1"/>
  <c r="K730" i="1"/>
  <c r="J730" i="1"/>
  <c r="I730" i="1"/>
  <c r="H730" i="1"/>
  <c r="G730" i="1"/>
  <c r="M729" i="1"/>
  <c r="L729" i="1"/>
  <c r="K729" i="1"/>
  <c r="J729" i="1"/>
  <c r="I729" i="1"/>
  <c r="H729" i="1"/>
  <c r="G729" i="1"/>
  <c r="M728" i="1"/>
  <c r="L728" i="1"/>
  <c r="K728" i="1"/>
  <c r="J728" i="1"/>
  <c r="I728" i="1"/>
  <c r="H728" i="1"/>
  <c r="G728" i="1"/>
  <c r="M727" i="1"/>
  <c r="L727" i="1"/>
  <c r="K727" i="1"/>
  <c r="J727" i="1"/>
  <c r="I727" i="1"/>
  <c r="H727" i="1"/>
  <c r="G727" i="1"/>
  <c r="M726" i="1"/>
  <c r="L726" i="1"/>
  <c r="K726" i="1"/>
  <c r="J726" i="1"/>
  <c r="I726" i="1"/>
  <c r="H726" i="1"/>
  <c r="G726" i="1"/>
  <c r="M725" i="1"/>
  <c r="L725" i="1"/>
  <c r="K725" i="1"/>
  <c r="J725" i="1"/>
  <c r="I725" i="1"/>
  <c r="H725" i="1"/>
  <c r="G725" i="1"/>
  <c r="M724" i="1"/>
  <c r="L724" i="1"/>
  <c r="K724" i="1"/>
  <c r="J724" i="1"/>
  <c r="I724" i="1"/>
  <c r="H724" i="1"/>
  <c r="G724" i="1"/>
  <c r="M723" i="1"/>
  <c r="L723" i="1"/>
  <c r="K723" i="1"/>
  <c r="J723" i="1"/>
  <c r="I723" i="1"/>
  <c r="H723" i="1"/>
  <c r="G723" i="1"/>
  <c r="M722" i="1"/>
  <c r="L722" i="1"/>
  <c r="K722" i="1"/>
  <c r="J722" i="1"/>
  <c r="I722" i="1"/>
  <c r="H722" i="1"/>
  <c r="G722" i="1"/>
  <c r="M721" i="1"/>
  <c r="L721" i="1"/>
  <c r="K721" i="1"/>
  <c r="J721" i="1"/>
  <c r="I721" i="1"/>
  <c r="H721" i="1"/>
  <c r="G721" i="1"/>
  <c r="M720" i="1"/>
  <c r="L720" i="1"/>
  <c r="K720" i="1"/>
  <c r="J720" i="1"/>
  <c r="I720" i="1"/>
  <c r="H720" i="1"/>
  <c r="G720" i="1"/>
  <c r="M719" i="1"/>
  <c r="L719" i="1"/>
  <c r="K719" i="1"/>
  <c r="J719" i="1"/>
  <c r="I719" i="1"/>
  <c r="H719" i="1"/>
  <c r="G719" i="1"/>
  <c r="M718" i="1"/>
  <c r="L718" i="1"/>
  <c r="K718" i="1"/>
  <c r="J718" i="1"/>
  <c r="I718" i="1"/>
  <c r="H718" i="1"/>
  <c r="G718" i="1"/>
  <c r="M717" i="1"/>
  <c r="L717" i="1"/>
  <c r="K717" i="1"/>
  <c r="J717" i="1"/>
  <c r="I717" i="1"/>
  <c r="H717" i="1"/>
  <c r="G717" i="1"/>
  <c r="M716" i="1"/>
  <c r="L716" i="1"/>
  <c r="K716" i="1"/>
  <c r="J716" i="1"/>
  <c r="I716" i="1"/>
  <c r="H716" i="1"/>
  <c r="G716" i="1"/>
  <c r="M715" i="1"/>
  <c r="L715" i="1"/>
  <c r="K715" i="1"/>
  <c r="J715" i="1"/>
  <c r="I715" i="1"/>
  <c r="H715" i="1"/>
  <c r="G715" i="1"/>
  <c r="M714" i="1"/>
  <c r="L714" i="1"/>
  <c r="K714" i="1"/>
  <c r="J714" i="1"/>
  <c r="I714" i="1"/>
  <c r="H714" i="1"/>
  <c r="G714" i="1"/>
  <c r="M713" i="1"/>
  <c r="L713" i="1"/>
  <c r="K713" i="1"/>
  <c r="J713" i="1"/>
  <c r="I713" i="1"/>
  <c r="H713" i="1"/>
  <c r="G713" i="1"/>
  <c r="M712" i="1"/>
  <c r="L712" i="1"/>
  <c r="K712" i="1"/>
  <c r="J712" i="1"/>
  <c r="I712" i="1"/>
  <c r="H712" i="1"/>
  <c r="G712" i="1"/>
  <c r="M711" i="1"/>
  <c r="L711" i="1"/>
  <c r="K711" i="1"/>
  <c r="J711" i="1"/>
  <c r="I711" i="1"/>
  <c r="H711" i="1"/>
  <c r="G711" i="1"/>
  <c r="M710" i="1"/>
  <c r="L710" i="1"/>
  <c r="K710" i="1"/>
  <c r="J710" i="1"/>
  <c r="I710" i="1"/>
  <c r="H710" i="1"/>
  <c r="G710" i="1"/>
  <c r="M709" i="1"/>
  <c r="L709" i="1"/>
  <c r="K709" i="1"/>
  <c r="J709" i="1"/>
  <c r="I709" i="1"/>
  <c r="H709" i="1"/>
  <c r="G709" i="1"/>
  <c r="M708" i="1"/>
  <c r="L708" i="1"/>
  <c r="K708" i="1"/>
  <c r="J708" i="1"/>
  <c r="I708" i="1"/>
  <c r="H708" i="1"/>
  <c r="G708" i="1"/>
  <c r="M707" i="1"/>
  <c r="L707" i="1"/>
  <c r="K707" i="1"/>
  <c r="J707" i="1"/>
  <c r="I707" i="1"/>
  <c r="H707" i="1"/>
  <c r="G707" i="1"/>
  <c r="M706" i="1"/>
  <c r="L706" i="1"/>
  <c r="K706" i="1"/>
  <c r="J706" i="1"/>
  <c r="I706" i="1"/>
  <c r="H706" i="1"/>
  <c r="G706" i="1"/>
  <c r="M705" i="1"/>
  <c r="L705" i="1"/>
  <c r="K705" i="1"/>
  <c r="J705" i="1"/>
  <c r="I705" i="1"/>
  <c r="H705" i="1"/>
  <c r="G705" i="1"/>
  <c r="M704" i="1"/>
  <c r="L704" i="1"/>
  <c r="K704" i="1"/>
  <c r="J704" i="1"/>
  <c r="I704" i="1"/>
  <c r="H704" i="1"/>
  <c r="G704" i="1"/>
  <c r="M703" i="1"/>
  <c r="L703" i="1"/>
  <c r="K703" i="1"/>
  <c r="J703" i="1"/>
  <c r="I703" i="1"/>
  <c r="H703" i="1"/>
  <c r="G703" i="1"/>
  <c r="M702" i="1"/>
  <c r="L702" i="1"/>
  <c r="K702" i="1"/>
  <c r="J702" i="1"/>
  <c r="I702" i="1"/>
  <c r="H702" i="1"/>
  <c r="G702" i="1"/>
  <c r="M701" i="1"/>
  <c r="L701" i="1"/>
  <c r="K701" i="1"/>
  <c r="J701" i="1"/>
  <c r="I701" i="1"/>
  <c r="H701" i="1"/>
  <c r="G701" i="1"/>
  <c r="M700" i="1"/>
  <c r="L700" i="1"/>
  <c r="K700" i="1"/>
  <c r="J700" i="1"/>
  <c r="I700" i="1"/>
  <c r="H700" i="1"/>
  <c r="G700" i="1"/>
  <c r="M699" i="1"/>
  <c r="L699" i="1"/>
  <c r="K699" i="1"/>
  <c r="J699" i="1"/>
  <c r="I699" i="1"/>
  <c r="H699" i="1"/>
  <c r="G699" i="1"/>
  <c r="M698" i="1"/>
  <c r="L698" i="1"/>
  <c r="K698" i="1"/>
  <c r="J698" i="1"/>
  <c r="I698" i="1"/>
  <c r="H698" i="1"/>
  <c r="G698" i="1"/>
  <c r="M697" i="1"/>
  <c r="L697" i="1"/>
  <c r="K697" i="1"/>
  <c r="J697" i="1"/>
  <c r="I697" i="1"/>
  <c r="H697" i="1"/>
  <c r="G697" i="1"/>
  <c r="M696" i="1"/>
  <c r="L696" i="1"/>
  <c r="K696" i="1"/>
  <c r="J696" i="1"/>
  <c r="I696" i="1"/>
  <c r="H696" i="1"/>
  <c r="G696" i="1"/>
  <c r="M695" i="1"/>
  <c r="L695" i="1"/>
  <c r="K695" i="1"/>
  <c r="J695" i="1"/>
  <c r="I695" i="1"/>
  <c r="H695" i="1"/>
  <c r="G695" i="1"/>
  <c r="M694" i="1"/>
  <c r="L694" i="1"/>
  <c r="K694" i="1"/>
  <c r="J694" i="1"/>
  <c r="I694" i="1"/>
  <c r="H694" i="1"/>
  <c r="G694" i="1"/>
  <c r="M693" i="1"/>
  <c r="L693" i="1"/>
  <c r="K693" i="1"/>
  <c r="J693" i="1"/>
  <c r="I693" i="1"/>
  <c r="H693" i="1"/>
  <c r="G693" i="1"/>
  <c r="M692" i="1"/>
  <c r="L692" i="1"/>
  <c r="K692" i="1"/>
  <c r="J692" i="1"/>
  <c r="I692" i="1"/>
  <c r="H692" i="1"/>
  <c r="G692" i="1"/>
  <c r="M691" i="1"/>
  <c r="L691" i="1"/>
  <c r="K691" i="1"/>
  <c r="J691" i="1"/>
  <c r="I691" i="1"/>
  <c r="H691" i="1"/>
  <c r="G691" i="1"/>
  <c r="M690" i="1"/>
  <c r="L690" i="1"/>
  <c r="K690" i="1"/>
  <c r="J690" i="1"/>
  <c r="I690" i="1"/>
  <c r="H690" i="1"/>
  <c r="G690" i="1"/>
  <c r="M689" i="1"/>
  <c r="L689" i="1"/>
  <c r="K689" i="1"/>
  <c r="J689" i="1"/>
  <c r="I689" i="1"/>
  <c r="H689" i="1"/>
  <c r="G689" i="1"/>
  <c r="M688" i="1"/>
  <c r="L688" i="1"/>
  <c r="K688" i="1"/>
  <c r="J688" i="1"/>
  <c r="I688" i="1"/>
  <c r="H688" i="1"/>
  <c r="G688" i="1"/>
  <c r="M687" i="1"/>
  <c r="L687" i="1"/>
  <c r="K687" i="1"/>
  <c r="J687" i="1"/>
  <c r="I687" i="1"/>
  <c r="H687" i="1"/>
  <c r="G687" i="1"/>
  <c r="M686" i="1"/>
  <c r="L686" i="1"/>
  <c r="K686" i="1"/>
  <c r="J686" i="1"/>
  <c r="I686" i="1"/>
  <c r="H686" i="1"/>
  <c r="G686" i="1"/>
  <c r="M685" i="1"/>
  <c r="L685" i="1"/>
  <c r="K685" i="1"/>
  <c r="J685" i="1"/>
  <c r="I685" i="1"/>
  <c r="H685" i="1"/>
  <c r="G685" i="1"/>
  <c r="M684" i="1"/>
  <c r="L684" i="1"/>
  <c r="K684" i="1"/>
  <c r="J684" i="1"/>
  <c r="I684" i="1"/>
  <c r="H684" i="1"/>
  <c r="G684" i="1"/>
  <c r="M683" i="1"/>
  <c r="L683" i="1"/>
  <c r="K683" i="1"/>
  <c r="J683" i="1"/>
  <c r="I683" i="1"/>
  <c r="H683" i="1"/>
  <c r="G683" i="1"/>
  <c r="M682" i="1"/>
  <c r="L682" i="1"/>
  <c r="K682" i="1"/>
  <c r="J682" i="1"/>
  <c r="I682" i="1"/>
  <c r="H682" i="1"/>
  <c r="G682" i="1"/>
  <c r="M681" i="1"/>
  <c r="L681" i="1"/>
  <c r="K681" i="1"/>
  <c r="J681" i="1"/>
  <c r="I681" i="1"/>
  <c r="H681" i="1"/>
  <c r="G681" i="1"/>
  <c r="M680" i="1"/>
  <c r="L680" i="1"/>
  <c r="K680" i="1"/>
  <c r="J680" i="1"/>
  <c r="I680" i="1"/>
  <c r="H680" i="1"/>
  <c r="G680" i="1"/>
  <c r="M679" i="1"/>
  <c r="L679" i="1"/>
  <c r="K679" i="1"/>
  <c r="J679" i="1"/>
  <c r="I679" i="1"/>
  <c r="H679" i="1"/>
  <c r="G679" i="1"/>
  <c r="M678" i="1"/>
  <c r="L678" i="1"/>
  <c r="K678" i="1"/>
  <c r="J678" i="1"/>
  <c r="I678" i="1"/>
  <c r="H678" i="1"/>
  <c r="G678" i="1"/>
  <c r="M677" i="1"/>
  <c r="L677" i="1"/>
  <c r="K677" i="1"/>
  <c r="J677" i="1"/>
  <c r="I677" i="1"/>
  <c r="H677" i="1"/>
  <c r="G677" i="1"/>
  <c r="M676" i="1"/>
  <c r="L676" i="1"/>
  <c r="K676" i="1"/>
  <c r="J676" i="1"/>
  <c r="I676" i="1"/>
  <c r="H676" i="1"/>
  <c r="G676" i="1"/>
  <c r="M675" i="1"/>
  <c r="L675" i="1"/>
  <c r="K675" i="1"/>
  <c r="J675" i="1"/>
  <c r="I675" i="1"/>
  <c r="H675" i="1"/>
  <c r="G675" i="1"/>
  <c r="M674" i="1"/>
  <c r="L674" i="1"/>
  <c r="K674" i="1"/>
  <c r="J674" i="1"/>
  <c r="I674" i="1"/>
  <c r="H674" i="1"/>
  <c r="G674" i="1"/>
  <c r="M673" i="1"/>
  <c r="L673" i="1"/>
  <c r="K673" i="1"/>
  <c r="J673" i="1"/>
  <c r="I673" i="1"/>
  <c r="H673" i="1"/>
  <c r="G673" i="1"/>
  <c r="M672" i="1"/>
  <c r="L672" i="1"/>
  <c r="K672" i="1"/>
  <c r="J672" i="1"/>
  <c r="I672" i="1"/>
  <c r="H672" i="1"/>
  <c r="G672" i="1"/>
  <c r="M671" i="1"/>
  <c r="L671" i="1"/>
  <c r="K671" i="1"/>
  <c r="J671" i="1"/>
  <c r="I671" i="1"/>
  <c r="H671" i="1"/>
  <c r="G671" i="1"/>
  <c r="M670" i="1"/>
  <c r="L670" i="1"/>
  <c r="K670" i="1"/>
  <c r="J670" i="1"/>
  <c r="I670" i="1"/>
  <c r="H670" i="1"/>
  <c r="G670" i="1"/>
  <c r="M669" i="1"/>
  <c r="L669" i="1"/>
  <c r="K669" i="1"/>
  <c r="J669" i="1"/>
  <c r="I669" i="1"/>
  <c r="H669" i="1"/>
  <c r="G669" i="1"/>
  <c r="M668" i="1"/>
  <c r="L668" i="1"/>
  <c r="K668" i="1"/>
  <c r="J668" i="1"/>
  <c r="I668" i="1"/>
  <c r="H668" i="1"/>
  <c r="G668" i="1"/>
  <c r="M667" i="1"/>
  <c r="L667" i="1"/>
  <c r="K667" i="1"/>
  <c r="J667" i="1"/>
  <c r="I667" i="1"/>
  <c r="H667" i="1"/>
  <c r="G667" i="1"/>
  <c r="M666" i="1"/>
  <c r="L666" i="1"/>
  <c r="K666" i="1"/>
  <c r="J666" i="1"/>
  <c r="I666" i="1"/>
  <c r="H666" i="1"/>
  <c r="G666" i="1"/>
  <c r="M665" i="1"/>
  <c r="L665" i="1"/>
  <c r="K665" i="1"/>
  <c r="J665" i="1"/>
  <c r="I665" i="1"/>
  <c r="H665" i="1"/>
  <c r="G665" i="1"/>
  <c r="M664" i="1"/>
  <c r="L664" i="1"/>
  <c r="K664" i="1"/>
  <c r="J664" i="1"/>
  <c r="I664" i="1"/>
  <c r="H664" i="1"/>
  <c r="G664" i="1"/>
  <c r="M663" i="1"/>
  <c r="L663" i="1"/>
  <c r="K663" i="1"/>
  <c r="J663" i="1"/>
  <c r="I663" i="1"/>
  <c r="H663" i="1"/>
  <c r="G663" i="1"/>
  <c r="M662" i="1"/>
  <c r="L662" i="1"/>
  <c r="K662" i="1"/>
  <c r="J662" i="1"/>
  <c r="I662" i="1"/>
  <c r="H662" i="1"/>
  <c r="G662" i="1"/>
  <c r="M661" i="1"/>
  <c r="L661" i="1"/>
  <c r="K661" i="1"/>
  <c r="J661" i="1"/>
  <c r="I661" i="1"/>
  <c r="H661" i="1"/>
  <c r="G661" i="1"/>
  <c r="M660" i="1"/>
  <c r="L660" i="1"/>
  <c r="K660" i="1"/>
  <c r="J660" i="1"/>
  <c r="I660" i="1"/>
  <c r="H660" i="1"/>
  <c r="G660" i="1"/>
  <c r="M659" i="1"/>
  <c r="L659" i="1"/>
  <c r="K659" i="1"/>
  <c r="J659" i="1"/>
  <c r="I659" i="1"/>
  <c r="H659" i="1"/>
  <c r="G659" i="1"/>
  <c r="M658" i="1"/>
  <c r="L658" i="1"/>
  <c r="K658" i="1"/>
  <c r="J658" i="1"/>
  <c r="I658" i="1"/>
  <c r="H658" i="1"/>
  <c r="G658" i="1"/>
  <c r="M657" i="1"/>
  <c r="L657" i="1"/>
  <c r="K657" i="1"/>
  <c r="J657" i="1"/>
  <c r="I657" i="1"/>
  <c r="H657" i="1"/>
  <c r="G657" i="1"/>
  <c r="M656" i="1"/>
  <c r="L656" i="1"/>
  <c r="K656" i="1"/>
  <c r="J656" i="1"/>
  <c r="I656" i="1"/>
  <c r="H656" i="1"/>
  <c r="G656" i="1"/>
  <c r="M655" i="1"/>
  <c r="L655" i="1"/>
  <c r="K655" i="1"/>
  <c r="J655" i="1"/>
  <c r="I655" i="1"/>
  <c r="H655" i="1"/>
  <c r="G655" i="1"/>
  <c r="M654" i="1"/>
  <c r="L654" i="1"/>
  <c r="K654" i="1"/>
  <c r="J654" i="1"/>
  <c r="I654" i="1"/>
  <c r="H654" i="1"/>
  <c r="G654" i="1"/>
  <c r="M653" i="1"/>
  <c r="L653" i="1"/>
  <c r="K653" i="1"/>
  <c r="J653" i="1"/>
  <c r="I653" i="1"/>
  <c r="H653" i="1"/>
  <c r="G653" i="1"/>
  <c r="M652" i="1"/>
  <c r="L652" i="1"/>
  <c r="K652" i="1"/>
  <c r="J652" i="1"/>
  <c r="I652" i="1"/>
  <c r="H652" i="1"/>
  <c r="G652" i="1"/>
  <c r="M651" i="1"/>
  <c r="L651" i="1"/>
  <c r="K651" i="1"/>
  <c r="J651" i="1"/>
  <c r="I651" i="1"/>
  <c r="H651" i="1"/>
  <c r="G651" i="1"/>
  <c r="M650" i="1"/>
  <c r="L650" i="1"/>
  <c r="K650" i="1"/>
  <c r="J650" i="1"/>
  <c r="I650" i="1"/>
  <c r="H650" i="1"/>
  <c r="G650" i="1"/>
  <c r="M649" i="1"/>
  <c r="L649" i="1"/>
  <c r="K649" i="1"/>
  <c r="J649" i="1"/>
  <c r="I649" i="1"/>
  <c r="H649" i="1"/>
  <c r="G649" i="1"/>
  <c r="M648" i="1"/>
  <c r="L648" i="1"/>
  <c r="K648" i="1"/>
  <c r="J648" i="1"/>
  <c r="I648" i="1"/>
  <c r="H648" i="1"/>
  <c r="G648" i="1"/>
  <c r="M647" i="1"/>
  <c r="L647" i="1"/>
  <c r="K647" i="1"/>
  <c r="J647" i="1"/>
  <c r="I647" i="1"/>
  <c r="H647" i="1"/>
  <c r="G647" i="1"/>
  <c r="M646" i="1"/>
  <c r="L646" i="1"/>
  <c r="K646" i="1"/>
  <c r="J646" i="1"/>
  <c r="I646" i="1"/>
  <c r="H646" i="1"/>
  <c r="G646" i="1"/>
  <c r="M645" i="1"/>
  <c r="L645" i="1"/>
  <c r="K645" i="1"/>
  <c r="J645" i="1"/>
  <c r="I645" i="1"/>
  <c r="H645" i="1"/>
  <c r="G645" i="1"/>
  <c r="M644" i="1"/>
  <c r="L644" i="1"/>
  <c r="K644" i="1"/>
  <c r="J644" i="1"/>
  <c r="I644" i="1"/>
  <c r="H644" i="1"/>
  <c r="G644" i="1"/>
  <c r="M643" i="1"/>
  <c r="L643" i="1"/>
  <c r="K643" i="1"/>
  <c r="J643" i="1"/>
  <c r="I643" i="1"/>
  <c r="H643" i="1"/>
  <c r="G643" i="1"/>
  <c r="M642" i="1"/>
  <c r="L642" i="1"/>
  <c r="K642" i="1"/>
  <c r="J642" i="1"/>
  <c r="I642" i="1"/>
  <c r="H642" i="1"/>
  <c r="G642" i="1"/>
  <c r="M641" i="1"/>
  <c r="L641" i="1"/>
  <c r="K641" i="1"/>
  <c r="J641" i="1"/>
  <c r="I641" i="1"/>
  <c r="H641" i="1"/>
  <c r="G641" i="1"/>
  <c r="M640" i="1"/>
  <c r="L640" i="1"/>
  <c r="K640" i="1"/>
  <c r="J640" i="1"/>
  <c r="I640" i="1"/>
  <c r="H640" i="1"/>
  <c r="G640" i="1"/>
  <c r="M639" i="1"/>
  <c r="L639" i="1"/>
  <c r="K639" i="1"/>
  <c r="J639" i="1"/>
  <c r="I639" i="1"/>
  <c r="H639" i="1"/>
  <c r="G639" i="1"/>
  <c r="M638" i="1"/>
  <c r="L638" i="1"/>
  <c r="K638" i="1"/>
  <c r="J638" i="1"/>
  <c r="I638" i="1"/>
  <c r="H638" i="1"/>
  <c r="G638" i="1"/>
  <c r="M637" i="1"/>
  <c r="L637" i="1"/>
  <c r="K637" i="1"/>
  <c r="J637" i="1"/>
  <c r="I637" i="1"/>
  <c r="H637" i="1"/>
  <c r="G637" i="1"/>
  <c r="M636" i="1"/>
  <c r="L636" i="1"/>
  <c r="K636" i="1"/>
  <c r="J636" i="1"/>
  <c r="I636" i="1"/>
  <c r="H636" i="1"/>
  <c r="G636" i="1"/>
  <c r="M635" i="1"/>
  <c r="L635" i="1"/>
  <c r="K635" i="1"/>
  <c r="J635" i="1"/>
  <c r="I635" i="1"/>
  <c r="H635" i="1"/>
  <c r="G635" i="1"/>
  <c r="M634" i="1"/>
  <c r="L634" i="1"/>
  <c r="K634" i="1"/>
  <c r="J634" i="1"/>
  <c r="I634" i="1"/>
  <c r="H634" i="1"/>
  <c r="G634" i="1"/>
  <c r="M633" i="1"/>
  <c r="L633" i="1"/>
  <c r="K633" i="1"/>
  <c r="J633" i="1"/>
  <c r="I633" i="1"/>
  <c r="H633" i="1"/>
  <c r="G633" i="1"/>
  <c r="M632" i="1"/>
  <c r="L632" i="1"/>
  <c r="K632" i="1"/>
  <c r="J632" i="1"/>
  <c r="I632" i="1"/>
  <c r="H632" i="1"/>
  <c r="G632" i="1"/>
  <c r="M631" i="1"/>
  <c r="L631" i="1"/>
  <c r="K631" i="1"/>
  <c r="J631" i="1"/>
  <c r="I631" i="1"/>
  <c r="H631" i="1"/>
  <c r="G631" i="1"/>
  <c r="M630" i="1"/>
  <c r="L630" i="1"/>
  <c r="K630" i="1"/>
  <c r="J630" i="1"/>
  <c r="I630" i="1"/>
  <c r="H630" i="1"/>
  <c r="G630" i="1"/>
  <c r="M629" i="1"/>
  <c r="L629" i="1"/>
  <c r="K629" i="1"/>
  <c r="J629" i="1"/>
  <c r="I629" i="1"/>
  <c r="H629" i="1"/>
  <c r="G629" i="1"/>
  <c r="M628" i="1"/>
  <c r="L628" i="1"/>
  <c r="K628" i="1"/>
  <c r="J628" i="1"/>
  <c r="I628" i="1"/>
  <c r="H628" i="1"/>
  <c r="G628" i="1"/>
  <c r="M627" i="1"/>
  <c r="L627" i="1"/>
  <c r="K627" i="1"/>
  <c r="J627" i="1"/>
  <c r="I627" i="1"/>
  <c r="H627" i="1"/>
  <c r="G627" i="1"/>
  <c r="M626" i="1"/>
  <c r="L626" i="1"/>
  <c r="K626" i="1"/>
  <c r="J626" i="1"/>
  <c r="I626" i="1"/>
  <c r="H626" i="1"/>
  <c r="G626" i="1"/>
  <c r="M625" i="1"/>
  <c r="L625" i="1"/>
  <c r="K625" i="1"/>
  <c r="J625" i="1"/>
  <c r="I625" i="1"/>
  <c r="H625" i="1"/>
  <c r="G625" i="1"/>
  <c r="M624" i="1"/>
  <c r="L624" i="1"/>
  <c r="K624" i="1"/>
  <c r="J624" i="1"/>
  <c r="I624" i="1"/>
  <c r="H624" i="1"/>
  <c r="G624" i="1"/>
  <c r="M623" i="1"/>
  <c r="L623" i="1"/>
  <c r="K623" i="1"/>
  <c r="J623" i="1"/>
  <c r="I623" i="1"/>
  <c r="H623" i="1"/>
  <c r="G623" i="1"/>
  <c r="M622" i="1"/>
  <c r="L622" i="1"/>
  <c r="K622" i="1"/>
  <c r="J622" i="1"/>
  <c r="I622" i="1"/>
  <c r="H622" i="1"/>
  <c r="G622" i="1"/>
  <c r="M621" i="1"/>
  <c r="L621" i="1"/>
  <c r="K621" i="1"/>
  <c r="J621" i="1"/>
  <c r="I621" i="1"/>
  <c r="H621" i="1"/>
  <c r="G621" i="1"/>
  <c r="M620" i="1"/>
  <c r="L620" i="1"/>
  <c r="K620" i="1"/>
  <c r="J620" i="1"/>
  <c r="I620" i="1"/>
  <c r="H620" i="1"/>
  <c r="G620" i="1"/>
  <c r="M619" i="1"/>
  <c r="L619" i="1"/>
  <c r="K619" i="1"/>
  <c r="J619" i="1"/>
  <c r="I619" i="1"/>
  <c r="H619" i="1"/>
  <c r="G619" i="1"/>
  <c r="M618" i="1"/>
  <c r="L618" i="1"/>
  <c r="K618" i="1"/>
  <c r="J618" i="1"/>
  <c r="I618" i="1"/>
  <c r="H618" i="1"/>
  <c r="G618" i="1"/>
  <c r="M617" i="1"/>
  <c r="L617" i="1"/>
  <c r="K617" i="1"/>
  <c r="J617" i="1"/>
  <c r="I617" i="1"/>
  <c r="H617" i="1"/>
  <c r="G617" i="1"/>
  <c r="M616" i="1"/>
  <c r="L616" i="1"/>
  <c r="K616" i="1"/>
  <c r="J616" i="1"/>
  <c r="I616" i="1"/>
  <c r="H616" i="1"/>
  <c r="G616" i="1"/>
  <c r="M615" i="1"/>
  <c r="L615" i="1"/>
  <c r="K615" i="1"/>
  <c r="J615" i="1"/>
  <c r="I615" i="1"/>
  <c r="H615" i="1"/>
  <c r="G615" i="1"/>
  <c r="M614" i="1"/>
  <c r="L614" i="1"/>
  <c r="K614" i="1"/>
  <c r="J614" i="1"/>
  <c r="I614" i="1"/>
  <c r="H614" i="1"/>
  <c r="G614" i="1"/>
  <c r="M613" i="1"/>
  <c r="L613" i="1"/>
  <c r="K613" i="1"/>
  <c r="J613" i="1"/>
  <c r="I613" i="1"/>
  <c r="H613" i="1"/>
  <c r="G613" i="1"/>
  <c r="M612" i="1"/>
  <c r="L612" i="1"/>
  <c r="K612" i="1"/>
  <c r="J612" i="1"/>
  <c r="I612" i="1"/>
  <c r="H612" i="1"/>
  <c r="G612" i="1"/>
  <c r="M611" i="1"/>
  <c r="L611" i="1"/>
  <c r="K611" i="1"/>
  <c r="J611" i="1"/>
  <c r="I611" i="1"/>
  <c r="H611" i="1"/>
  <c r="G611" i="1"/>
  <c r="M610" i="1"/>
  <c r="L610" i="1"/>
  <c r="K610" i="1"/>
  <c r="J610" i="1"/>
  <c r="I610" i="1"/>
  <c r="H610" i="1"/>
  <c r="G610" i="1"/>
  <c r="M609" i="1"/>
  <c r="L609" i="1"/>
  <c r="K609" i="1"/>
  <c r="J609" i="1"/>
  <c r="I609" i="1"/>
  <c r="H609" i="1"/>
  <c r="G609" i="1"/>
  <c r="M608" i="1"/>
  <c r="L608" i="1"/>
  <c r="K608" i="1"/>
  <c r="J608" i="1"/>
  <c r="I608" i="1"/>
  <c r="H608" i="1"/>
  <c r="G608" i="1"/>
  <c r="M607" i="1"/>
  <c r="L607" i="1"/>
  <c r="K607" i="1"/>
  <c r="J607" i="1"/>
  <c r="I607" i="1"/>
  <c r="H607" i="1"/>
  <c r="G607" i="1"/>
  <c r="M606" i="1"/>
  <c r="L606" i="1"/>
  <c r="K606" i="1"/>
  <c r="J606" i="1"/>
  <c r="I606" i="1"/>
  <c r="H606" i="1"/>
  <c r="G606" i="1"/>
  <c r="M605" i="1"/>
  <c r="L605" i="1"/>
  <c r="K605" i="1"/>
  <c r="J605" i="1"/>
  <c r="I605" i="1"/>
  <c r="H605" i="1"/>
  <c r="G605" i="1"/>
  <c r="M604" i="1"/>
  <c r="L604" i="1"/>
  <c r="K604" i="1"/>
  <c r="J604" i="1"/>
  <c r="I604" i="1"/>
  <c r="H604" i="1"/>
  <c r="G604" i="1"/>
  <c r="M603" i="1"/>
  <c r="L603" i="1"/>
  <c r="K603" i="1"/>
  <c r="J603" i="1"/>
  <c r="I603" i="1"/>
  <c r="H603" i="1"/>
  <c r="G603" i="1"/>
  <c r="M602" i="1"/>
  <c r="L602" i="1"/>
  <c r="K602" i="1"/>
  <c r="J602" i="1"/>
  <c r="I602" i="1"/>
  <c r="H602" i="1"/>
  <c r="G602" i="1"/>
  <c r="M601" i="1"/>
  <c r="L601" i="1"/>
  <c r="K601" i="1"/>
  <c r="J601" i="1"/>
  <c r="I601" i="1"/>
  <c r="H601" i="1"/>
  <c r="G601" i="1"/>
  <c r="M600" i="1"/>
  <c r="L600" i="1"/>
  <c r="K600" i="1"/>
  <c r="J600" i="1"/>
  <c r="I600" i="1"/>
  <c r="H600" i="1"/>
  <c r="G600" i="1"/>
  <c r="M599" i="1"/>
  <c r="L599" i="1"/>
  <c r="K599" i="1"/>
  <c r="J599" i="1"/>
  <c r="I599" i="1"/>
  <c r="H599" i="1"/>
  <c r="G599" i="1"/>
  <c r="M598" i="1"/>
  <c r="L598" i="1"/>
  <c r="K598" i="1"/>
  <c r="J598" i="1"/>
  <c r="I598" i="1"/>
  <c r="H598" i="1"/>
  <c r="G598" i="1"/>
  <c r="M597" i="1"/>
  <c r="L597" i="1"/>
  <c r="K597" i="1"/>
  <c r="J597" i="1"/>
  <c r="I597" i="1"/>
  <c r="H597" i="1"/>
  <c r="G597" i="1"/>
  <c r="M596" i="1"/>
  <c r="L596" i="1"/>
  <c r="K596" i="1"/>
  <c r="J596" i="1"/>
  <c r="I596" i="1"/>
  <c r="H596" i="1"/>
  <c r="G596" i="1"/>
  <c r="M595" i="1"/>
  <c r="L595" i="1"/>
  <c r="K595" i="1"/>
  <c r="J595" i="1"/>
  <c r="I595" i="1"/>
  <c r="H595" i="1"/>
  <c r="G595" i="1"/>
  <c r="M594" i="1"/>
  <c r="L594" i="1"/>
  <c r="K594" i="1"/>
  <c r="J594" i="1"/>
  <c r="I594" i="1"/>
  <c r="H594" i="1"/>
  <c r="G594" i="1"/>
  <c r="M593" i="1"/>
  <c r="L593" i="1"/>
  <c r="K593" i="1"/>
  <c r="J593" i="1"/>
  <c r="I593" i="1"/>
  <c r="H593" i="1"/>
  <c r="G593" i="1"/>
  <c r="M592" i="1"/>
  <c r="L592" i="1"/>
  <c r="K592" i="1"/>
  <c r="J592" i="1"/>
  <c r="I592" i="1"/>
  <c r="H592" i="1"/>
  <c r="G592" i="1"/>
  <c r="M591" i="1"/>
  <c r="L591" i="1"/>
  <c r="K591" i="1"/>
  <c r="J591" i="1"/>
  <c r="I591" i="1"/>
  <c r="H591" i="1"/>
  <c r="G591" i="1"/>
  <c r="M590" i="1"/>
  <c r="L590" i="1"/>
  <c r="K590" i="1"/>
  <c r="J590" i="1"/>
  <c r="I590" i="1"/>
  <c r="H590" i="1"/>
  <c r="G590" i="1"/>
  <c r="M589" i="1"/>
  <c r="L589" i="1"/>
  <c r="K589" i="1"/>
  <c r="J589" i="1"/>
  <c r="I589" i="1"/>
  <c r="H589" i="1"/>
  <c r="G589" i="1"/>
  <c r="M588" i="1"/>
  <c r="L588" i="1"/>
  <c r="K588" i="1"/>
  <c r="J588" i="1"/>
  <c r="I588" i="1"/>
  <c r="H588" i="1"/>
  <c r="G588" i="1"/>
  <c r="M587" i="1"/>
  <c r="L587" i="1"/>
  <c r="K587" i="1"/>
  <c r="J587" i="1"/>
  <c r="I587" i="1"/>
  <c r="H587" i="1"/>
  <c r="G587" i="1"/>
  <c r="M586" i="1"/>
  <c r="L586" i="1"/>
  <c r="K586" i="1"/>
  <c r="J586" i="1"/>
  <c r="I586" i="1"/>
  <c r="H586" i="1"/>
  <c r="G586" i="1"/>
  <c r="M585" i="1"/>
  <c r="L585" i="1"/>
  <c r="K585" i="1"/>
  <c r="J585" i="1"/>
  <c r="I585" i="1"/>
  <c r="H585" i="1"/>
  <c r="G585" i="1"/>
  <c r="M584" i="1"/>
  <c r="L584" i="1"/>
  <c r="K584" i="1"/>
  <c r="J584" i="1"/>
  <c r="I584" i="1"/>
  <c r="H584" i="1"/>
  <c r="G584" i="1"/>
  <c r="M583" i="1"/>
  <c r="L583" i="1"/>
  <c r="K583" i="1"/>
  <c r="J583" i="1"/>
  <c r="I583" i="1"/>
  <c r="H583" i="1"/>
  <c r="G583" i="1"/>
  <c r="M582" i="1"/>
  <c r="L582" i="1"/>
  <c r="K582" i="1"/>
  <c r="J582" i="1"/>
  <c r="I582" i="1"/>
  <c r="H582" i="1"/>
  <c r="G582" i="1"/>
  <c r="M581" i="1"/>
  <c r="L581" i="1"/>
  <c r="K581" i="1"/>
  <c r="J581" i="1"/>
  <c r="I581" i="1"/>
  <c r="H581" i="1"/>
  <c r="G581" i="1"/>
  <c r="M580" i="1"/>
  <c r="L580" i="1"/>
  <c r="K580" i="1"/>
  <c r="J580" i="1"/>
  <c r="I580" i="1"/>
  <c r="H580" i="1"/>
  <c r="G580" i="1"/>
  <c r="M579" i="1"/>
  <c r="L579" i="1"/>
  <c r="K579" i="1"/>
  <c r="J579" i="1"/>
  <c r="I579" i="1"/>
  <c r="H579" i="1"/>
  <c r="G579" i="1"/>
  <c r="M578" i="1"/>
  <c r="L578" i="1"/>
  <c r="K578" i="1"/>
  <c r="J578" i="1"/>
  <c r="I578" i="1"/>
  <c r="H578" i="1"/>
  <c r="G578" i="1"/>
  <c r="M577" i="1"/>
  <c r="L577" i="1"/>
  <c r="K577" i="1"/>
  <c r="J577" i="1"/>
  <c r="I577" i="1"/>
  <c r="H577" i="1"/>
  <c r="G577" i="1"/>
  <c r="M576" i="1"/>
  <c r="L576" i="1"/>
  <c r="K576" i="1"/>
  <c r="J576" i="1"/>
  <c r="I576" i="1"/>
  <c r="H576" i="1"/>
  <c r="G576" i="1"/>
  <c r="M575" i="1"/>
  <c r="L575" i="1"/>
  <c r="K575" i="1"/>
  <c r="J575" i="1"/>
  <c r="I575" i="1"/>
  <c r="H575" i="1"/>
  <c r="G575" i="1"/>
  <c r="M574" i="1"/>
  <c r="L574" i="1"/>
  <c r="K574" i="1"/>
  <c r="J574" i="1"/>
  <c r="I574" i="1"/>
  <c r="H574" i="1"/>
  <c r="G574" i="1"/>
  <c r="M573" i="1"/>
  <c r="L573" i="1"/>
  <c r="K573" i="1"/>
  <c r="J573" i="1"/>
  <c r="I573" i="1"/>
  <c r="H573" i="1"/>
  <c r="G573" i="1"/>
  <c r="M572" i="1"/>
  <c r="L572" i="1"/>
  <c r="K572" i="1"/>
  <c r="J572" i="1"/>
  <c r="I572" i="1"/>
  <c r="H572" i="1"/>
  <c r="G572" i="1"/>
  <c r="M571" i="1"/>
  <c r="L571" i="1"/>
  <c r="K571" i="1"/>
  <c r="J571" i="1"/>
  <c r="I571" i="1"/>
  <c r="H571" i="1"/>
  <c r="G571" i="1"/>
  <c r="M570" i="1"/>
  <c r="L570" i="1"/>
  <c r="K570" i="1"/>
  <c r="J570" i="1"/>
  <c r="I570" i="1"/>
  <c r="H570" i="1"/>
  <c r="G570" i="1"/>
  <c r="M569" i="1"/>
  <c r="L569" i="1"/>
  <c r="K569" i="1"/>
  <c r="J569" i="1"/>
  <c r="I569" i="1"/>
  <c r="H569" i="1"/>
  <c r="G569" i="1"/>
  <c r="M568" i="1"/>
  <c r="L568" i="1"/>
  <c r="K568" i="1"/>
  <c r="J568" i="1"/>
  <c r="I568" i="1"/>
  <c r="H568" i="1"/>
  <c r="G568" i="1"/>
  <c r="M567" i="1"/>
  <c r="L567" i="1"/>
  <c r="K567" i="1"/>
  <c r="J567" i="1"/>
  <c r="I567" i="1"/>
  <c r="H567" i="1"/>
  <c r="G567" i="1"/>
  <c r="M566" i="1"/>
  <c r="L566" i="1"/>
  <c r="K566" i="1"/>
  <c r="J566" i="1"/>
  <c r="I566" i="1"/>
  <c r="H566" i="1"/>
  <c r="G566" i="1"/>
  <c r="M565" i="1"/>
  <c r="L565" i="1"/>
  <c r="K565" i="1"/>
  <c r="J565" i="1"/>
  <c r="I565" i="1"/>
  <c r="H565" i="1"/>
  <c r="G565" i="1"/>
  <c r="M564" i="1"/>
  <c r="L564" i="1"/>
  <c r="K564" i="1"/>
  <c r="J564" i="1"/>
  <c r="I564" i="1"/>
  <c r="H564" i="1"/>
  <c r="G564" i="1"/>
  <c r="M563" i="1"/>
  <c r="L563" i="1"/>
  <c r="K563" i="1"/>
  <c r="J563" i="1"/>
  <c r="I563" i="1"/>
  <c r="H563" i="1"/>
  <c r="G563" i="1"/>
  <c r="M562" i="1"/>
  <c r="L562" i="1"/>
  <c r="K562" i="1"/>
  <c r="J562" i="1"/>
  <c r="I562" i="1"/>
  <c r="H562" i="1"/>
  <c r="G562" i="1"/>
  <c r="M561" i="1"/>
  <c r="L561" i="1"/>
  <c r="K561" i="1"/>
  <c r="J561" i="1"/>
  <c r="I561" i="1"/>
  <c r="H561" i="1"/>
  <c r="G561" i="1"/>
  <c r="M560" i="1"/>
  <c r="L560" i="1"/>
  <c r="K560" i="1"/>
  <c r="J560" i="1"/>
  <c r="I560" i="1"/>
  <c r="H560" i="1"/>
  <c r="G560" i="1"/>
  <c r="M559" i="1"/>
  <c r="L559" i="1"/>
  <c r="K559" i="1"/>
  <c r="J559" i="1"/>
  <c r="I559" i="1"/>
  <c r="H559" i="1"/>
  <c r="G559" i="1"/>
  <c r="M558" i="1"/>
  <c r="L558" i="1"/>
  <c r="K558" i="1"/>
  <c r="J558" i="1"/>
  <c r="I558" i="1"/>
  <c r="H558" i="1"/>
  <c r="G558" i="1"/>
  <c r="M557" i="1"/>
  <c r="L557" i="1"/>
  <c r="K557" i="1"/>
  <c r="J557" i="1"/>
  <c r="I557" i="1"/>
  <c r="H557" i="1"/>
  <c r="G557" i="1"/>
  <c r="M556" i="1"/>
  <c r="L556" i="1"/>
  <c r="K556" i="1"/>
  <c r="J556" i="1"/>
  <c r="I556" i="1"/>
  <c r="H556" i="1"/>
  <c r="G556" i="1"/>
  <c r="M555" i="1"/>
  <c r="L555" i="1"/>
  <c r="K555" i="1"/>
  <c r="J555" i="1"/>
  <c r="I555" i="1"/>
  <c r="H555" i="1"/>
  <c r="G555" i="1"/>
  <c r="M554" i="1"/>
  <c r="L554" i="1"/>
  <c r="K554" i="1"/>
  <c r="J554" i="1"/>
  <c r="I554" i="1"/>
  <c r="H554" i="1"/>
  <c r="G554" i="1"/>
  <c r="M553" i="1"/>
  <c r="L553" i="1"/>
  <c r="K553" i="1"/>
  <c r="J553" i="1"/>
  <c r="I553" i="1"/>
  <c r="H553" i="1"/>
  <c r="G553" i="1"/>
  <c r="M552" i="1"/>
  <c r="L552" i="1"/>
  <c r="K552" i="1"/>
  <c r="J552" i="1"/>
  <c r="I552" i="1"/>
  <c r="H552" i="1"/>
  <c r="G552" i="1"/>
  <c r="M551" i="1"/>
  <c r="L551" i="1"/>
  <c r="K551" i="1"/>
  <c r="J551" i="1"/>
  <c r="I551" i="1"/>
  <c r="H551" i="1"/>
  <c r="G551" i="1"/>
  <c r="M550" i="1"/>
  <c r="L550" i="1"/>
  <c r="K550" i="1"/>
  <c r="J550" i="1"/>
  <c r="I550" i="1"/>
  <c r="H550" i="1"/>
  <c r="G550" i="1"/>
  <c r="M549" i="1"/>
  <c r="L549" i="1"/>
  <c r="K549" i="1"/>
  <c r="J549" i="1"/>
  <c r="I549" i="1"/>
  <c r="H549" i="1"/>
  <c r="G549" i="1"/>
  <c r="M548" i="1"/>
  <c r="L548" i="1"/>
  <c r="K548" i="1"/>
  <c r="J548" i="1"/>
  <c r="I548" i="1"/>
  <c r="H548" i="1"/>
  <c r="G548" i="1"/>
  <c r="M547" i="1"/>
  <c r="L547" i="1"/>
  <c r="K547" i="1"/>
  <c r="J547" i="1"/>
  <c r="I547" i="1"/>
  <c r="H547" i="1"/>
  <c r="G547" i="1"/>
  <c r="M546" i="1"/>
  <c r="L546" i="1"/>
  <c r="K546" i="1"/>
  <c r="J546" i="1"/>
  <c r="I546" i="1"/>
  <c r="H546" i="1"/>
  <c r="G546" i="1"/>
  <c r="M545" i="1"/>
  <c r="L545" i="1"/>
  <c r="K545" i="1"/>
  <c r="J545" i="1"/>
  <c r="I545" i="1"/>
  <c r="H545" i="1"/>
  <c r="G545" i="1"/>
  <c r="M544" i="1"/>
  <c r="L544" i="1"/>
  <c r="K544" i="1"/>
  <c r="J544" i="1"/>
  <c r="I544" i="1"/>
  <c r="H544" i="1"/>
  <c r="G544" i="1"/>
  <c r="M543" i="1"/>
  <c r="L543" i="1"/>
  <c r="K543" i="1"/>
  <c r="J543" i="1"/>
  <c r="I543" i="1"/>
  <c r="H543" i="1"/>
  <c r="G543" i="1"/>
  <c r="M542" i="1"/>
  <c r="L542" i="1"/>
  <c r="K542" i="1"/>
  <c r="J542" i="1"/>
  <c r="I542" i="1"/>
  <c r="H542" i="1"/>
  <c r="G542" i="1"/>
  <c r="M541" i="1"/>
  <c r="L541" i="1"/>
  <c r="K541" i="1"/>
  <c r="J541" i="1"/>
  <c r="I541" i="1"/>
  <c r="H541" i="1"/>
  <c r="G541" i="1"/>
  <c r="M540" i="1"/>
  <c r="L540" i="1"/>
  <c r="K540" i="1"/>
  <c r="J540" i="1"/>
  <c r="I540" i="1"/>
  <c r="H540" i="1"/>
  <c r="G540" i="1"/>
  <c r="M539" i="1"/>
  <c r="L539" i="1"/>
  <c r="K539" i="1"/>
  <c r="J539" i="1"/>
  <c r="I539" i="1"/>
  <c r="H539" i="1"/>
  <c r="G539" i="1"/>
  <c r="M538" i="1"/>
  <c r="L538" i="1"/>
  <c r="K538" i="1"/>
  <c r="J538" i="1"/>
  <c r="I538" i="1"/>
  <c r="H538" i="1"/>
  <c r="G538" i="1"/>
  <c r="M537" i="1"/>
  <c r="L537" i="1"/>
  <c r="K537" i="1"/>
  <c r="J537" i="1"/>
  <c r="I537" i="1"/>
  <c r="H537" i="1"/>
  <c r="G537" i="1"/>
  <c r="M536" i="1"/>
  <c r="L536" i="1"/>
  <c r="K536" i="1"/>
  <c r="J536" i="1"/>
  <c r="I536" i="1"/>
  <c r="H536" i="1"/>
  <c r="G536" i="1"/>
  <c r="M535" i="1"/>
  <c r="L535" i="1"/>
  <c r="K535" i="1"/>
  <c r="J535" i="1"/>
  <c r="I535" i="1"/>
  <c r="H535" i="1"/>
  <c r="G535" i="1"/>
  <c r="M534" i="1"/>
  <c r="L534" i="1"/>
  <c r="K534" i="1"/>
  <c r="J534" i="1"/>
  <c r="I534" i="1"/>
  <c r="H534" i="1"/>
  <c r="G534" i="1"/>
  <c r="M533" i="1"/>
  <c r="L533" i="1"/>
  <c r="K533" i="1"/>
  <c r="J533" i="1"/>
  <c r="I533" i="1"/>
  <c r="H533" i="1"/>
  <c r="G533" i="1"/>
  <c r="M532" i="1"/>
  <c r="L532" i="1"/>
  <c r="K532" i="1"/>
  <c r="J532" i="1"/>
  <c r="I532" i="1"/>
  <c r="H532" i="1"/>
  <c r="G532" i="1"/>
  <c r="M531" i="1"/>
  <c r="L531" i="1"/>
  <c r="K531" i="1"/>
  <c r="J531" i="1"/>
  <c r="I531" i="1"/>
  <c r="H531" i="1"/>
  <c r="G531" i="1"/>
  <c r="M530" i="1"/>
  <c r="L530" i="1"/>
  <c r="K530" i="1"/>
  <c r="J530" i="1"/>
  <c r="I530" i="1"/>
  <c r="H530" i="1"/>
  <c r="G530" i="1"/>
  <c r="M529" i="1"/>
  <c r="L529" i="1"/>
  <c r="K529" i="1"/>
  <c r="J529" i="1"/>
  <c r="I529" i="1"/>
  <c r="H529" i="1"/>
  <c r="G529" i="1"/>
  <c r="M528" i="1"/>
  <c r="L528" i="1"/>
  <c r="K528" i="1"/>
  <c r="J528" i="1"/>
  <c r="I528" i="1"/>
  <c r="H528" i="1"/>
  <c r="G528" i="1"/>
  <c r="M527" i="1"/>
  <c r="L527" i="1"/>
  <c r="K527" i="1"/>
  <c r="J527" i="1"/>
  <c r="I527" i="1"/>
  <c r="H527" i="1"/>
  <c r="G527" i="1"/>
  <c r="M526" i="1"/>
  <c r="L526" i="1"/>
  <c r="K526" i="1"/>
  <c r="J526" i="1"/>
  <c r="I526" i="1"/>
  <c r="H526" i="1"/>
  <c r="G526" i="1"/>
  <c r="M525" i="1"/>
  <c r="L525" i="1"/>
  <c r="K525" i="1"/>
  <c r="J525" i="1"/>
  <c r="I525" i="1"/>
  <c r="H525" i="1"/>
  <c r="G525" i="1"/>
  <c r="M524" i="1"/>
  <c r="L524" i="1"/>
  <c r="K524" i="1"/>
  <c r="J524" i="1"/>
  <c r="I524" i="1"/>
  <c r="H524" i="1"/>
  <c r="G524" i="1"/>
  <c r="M523" i="1"/>
  <c r="L523" i="1"/>
  <c r="K523" i="1"/>
  <c r="J523" i="1"/>
  <c r="I523" i="1"/>
  <c r="H523" i="1"/>
  <c r="G523" i="1"/>
  <c r="M522" i="1"/>
  <c r="L522" i="1"/>
  <c r="K522" i="1"/>
  <c r="J522" i="1"/>
  <c r="I522" i="1"/>
  <c r="H522" i="1"/>
  <c r="G522" i="1"/>
  <c r="M521" i="1"/>
  <c r="L521" i="1"/>
  <c r="K521" i="1"/>
  <c r="J521" i="1"/>
  <c r="I521" i="1"/>
  <c r="H521" i="1"/>
  <c r="G521" i="1"/>
  <c r="M520" i="1"/>
  <c r="L520" i="1"/>
  <c r="K520" i="1"/>
  <c r="J520" i="1"/>
  <c r="I520" i="1"/>
  <c r="H520" i="1"/>
  <c r="G520" i="1"/>
  <c r="M519" i="1"/>
  <c r="L519" i="1"/>
  <c r="K519" i="1"/>
  <c r="J519" i="1"/>
  <c r="I519" i="1"/>
  <c r="H519" i="1"/>
  <c r="G519" i="1"/>
  <c r="M518" i="1"/>
  <c r="L518" i="1"/>
  <c r="K518" i="1"/>
  <c r="J518" i="1"/>
  <c r="I518" i="1"/>
  <c r="H518" i="1"/>
  <c r="G518" i="1"/>
  <c r="M517" i="1"/>
  <c r="L517" i="1"/>
  <c r="K517" i="1"/>
  <c r="J517" i="1"/>
  <c r="I517" i="1"/>
  <c r="H517" i="1"/>
  <c r="G517" i="1"/>
  <c r="M516" i="1"/>
  <c r="L516" i="1"/>
  <c r="K516" i="1"/>
  <c r="J516" i="1"/>
  <c r="I516" i="1"/>
  <c r="H516" i="1"/>
  <c r="G516" i="1"/>
  <c r="M515" i="1"/>
  <c r="L515" i="1"/>
  <c r="K515" i="1"/>
  <c r="J515" i="1"/>
  <c r="I515" i="1"/>
  <c r="H515" i="1"/>
  <c r="G515" i="1"/>
  <c r="M514" i="1"/>
  <c r="L514" i="1"/>
  <c r="K514" i="1"/>
  <c r="J514" i="1"/>
  <c r="I514" i="1"/>
  <c r="H514" i="1"/>
  <c r="G514" i="1"/>
  <c r="M513" i="1"/>
  <c r="L513" i="1"/>
  <c r="K513" i="1"/>
  <c r="J513" i="1"/>
  <c r="I513" i="1"/>
  <c r="H513" i="1"/>
  <c r="G513" i="1"/>
  <c r="M512" i="1"/>
  <c r="L512" i="1"/>
  <c r="K512" i="1"/>
  <c r="J512" i="1"/>
  <c r="I512" i="1"/>
  <c r="H512" i="1"/>
  <c r="G512" i="1"/>
  <c r="M511" i="1"/>
  <c r="L511" i="1"/>
  <c r="K511" i="1"/>
  <c r="J511" i="1"/>
  <c r="I511" i="1"/>
  <c r="H511" i="1"/>
  <c r="G511" i="1"/>
  <c r="M510" i="1"/>
  <c r="L510" i="1"/>
  <c r="K510" i="1"/>
  <c r="J510" i="1"/>
  <c r="I510" i="1"/>
  <c r="H510" i="1"/>
  <c r="G510" i="1"/>
  <c r="M509" i="1"/>
  <c r="L509" i="1"/>
  <c r="K509" i="1"/>
  <c r="J509" i="1"/>
  <c r="I509" i="1"/>
  <c r="H509" i="1"/>
  <c r="G509" i="1"/>
  <c r="M508" i="1"/>
  <c r="L508" i="1"/>
  <c r="K508" i="1"/>
  <c r="J508" i="1"/>
  <c r="I508" i="1"/>
  <c r="H508" i="1"/>
  <c r="G508" i="1"/>
  <c r="M507" i="1"/>
  <c r="L507" i="1"/>
  <c r="K507" i="1"/>
  <c r="J507" i="1"/>
  <c r="I507" i="1"/>
  <c r="H507" i="1"/>
  <c r="G507" i="1"/>
  <c r="M506" i="1"/>
  <c r="L506" i="1"/>
  <c r="K506" i="1"/>
  <c r="J506" i="1"/>
  <c r="I506" i="1"/>
  <c r="H506" i="1"/>
  <c r="G506" i="1"/>
  <c r="M505" i="1"/>
  <c r="L505" i="1"/>
  <c r="K505" i="1"/>
  <c r="J505" i="1"/>
  <c r="I505" i="1"/>
  <c r="H505" i="1"/>
  <c r="G505" i="1"/>
  <c r="M504" i="1"/>
  <c r="L504" i="1"/>
  <c r="K504" i="1"/>
  <c r="J504" i="1"/>
  <c r="I504" i="1"/>
  <c r="H504" i="1"/>
  <c r="G504" i="1"/>
  <c r="M503" i="1"/>
  <c r="L503" i="1"/>
  <c r="K503" i="1"/>
  <c r="J503" i="1"/>
  <c r="I503" i="1"/>
  <c r="H503" i="1"/>
  <c r="G503" i="1"/>
  <c r="M502" i="1"/>
  <c r="L502" i="1"/>
  <c r="K502" i="1"/>
  <c r="J502" i="1"/>
  <c r="I502" i="1"/>
  <c r="H502" i="1"/>
  <c r="G502" i="1"/>
  <c r="M501" i="1"/>
  <c r="L501" i="1"/>
  <c r="K501" i="1"/>
  <c r="J501" i="1"/>
  <c r="I501" i="1"/>
  <c r="H501" i="1"/>
  <c r="G501" i="1"/>
  <c r="M500" i="1"/>
  <c r="L500" i="1"/>
  <c r="K500" i="1"/>
  <c r="J500" i="1"/>
  <c r="I500" i="1"/>
  <c r="H500" i="1"/>
  <c r="G500" i="1"/>
  <c r="M499" i="1"/>
  <c r="L499" i="1"/>
  <c r="K499" i="1"/>
  <c r="J499" i="1"/>
  <c r="I499" i="1"/>
  <c r="H499" i="1"/>
  <c r="G499" i="1"/>
  <c r="M498" i="1"/>
  <c r="L498" i="1"/>
  <c r="K498" i="1"/>
  <c r="J498" i="1"/>
  <c r="I498" i="1"/>
  <c r="H498" i="1"/>
  <c r="G498" i="1"/>
  <c r="M497" i="1"/>
  <c r="L497" i="1"/>
  <c r="K497" i="1"/>
  <c r="J497" i="1"/>
  <c r="I497" i="1"/>
  <c r="H497" i="1"/>
  <c r="G497" i="1"/>
  <c r="M496" i="1"/>
  <c r="L496" i="1"/>
  <c r="K496" i="1"/>
  <c r="J496" i="1"/>
  <c r="I496" i="1"/>
  <c r="H496" i="1"/>
  <c r="G496" i="1"/>
  <c r="M495" i="1"/>
  <c r="L495" i="1"/>
  <c r="K495" i="1"/>
  <c r="J495" i="1"/>
  <c r="I495" i="1"/>
  <c r="H495" i="1"/>
  <c r="G495" i="1"/>
  <c r="M494" i="1"/>
  <c r="L494" i="1"/>
  <c r="K494" i="1"/>
  <c r="J494" i="1"/>
  <c r="I494" i="1"/>
  <c r="H494" i="1"/>
  <c r="G494" i="1"/>
  <c r="M493" i="1"/>
  <c r="L493" i="1"/>
  <c r="K493" i="1"/>
  <c r="J493" i="1"/>
  <c r="I493" i="1"/>
  <c r="H493" i="1"/>
  <c r="G493" i="1"/>
  <c r="M492" i="1"/>
  <c r="L492" i="1"/>
  <c r="K492" i="1"/>
  <c r="J492" i="1"/>
  <c r="I492" i="1"/>
  <c r="H492" i="1"/>
  <c r="G492" i="1"/>
  <c r="M491" i="1"/>
  <c r="L491" i="1"/>
  <c r="K491" i="1"/>
  <c r="J491" i="1"/>
  <c r="I491" i="1"/>
  <c r="H491" i="1"/>
  <c r="G491" i="1"/>
  <c r="M490" i="1"/>
  <c r="L490" i="1"/>
  <c r="K490" i="1"/>
  <c r="J490" i="1"/>
  <c r="I490" i="1"/>
  <c r="H490" i="1"/>
  <c r="G490" i="1"/>
  <c r="I3" i="1"/>
  <c r="J3" i="1"/>
  <c r="K3" i="1"/>
  <c r="L3" i="1"/>
  <c r="M3" i="1"/>
  <c r="I4" i="1"/>
  <c r="J4" i="1"/>
  <c r="K4" i="1"/>
  <c r="L4" i="1"/>
  <c r="M4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I22" i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I26" i="1"/>
  <c r="J26" i="1"/>
  <c r="K26" i="1"/>
  <c r="L26" i="1"/>
  <c r="M26" i="1"/>
  <c r="I27" i="1"/>
  <c r="J27" i="1"/>
  <c r="K27" i="1"/>
  <c r="L27" i="1"/>
  <c r="M27" i="1"/>
  <c r="I28" i="1"/>
  <c r="J28" i="1"/>
  <c r="K28" i="1"/>
  <c r="L28" i="1"/>
  <c r="M28" i="1"/>
  <c r="I29" i="1"/>
  <c r="J29" i="1"/>
  <c r="K29" i="1"/>
  <c r="L29" i="1"/>
  <c r="M29" i="1"/>
  <c r="I30" i="1"/>
  <c r="J30" i="1"/>
  <c r="K30" i="1"/>
  <c r="L30" i="1"/>
  <c r="M30" i="1"/>
  <c r="I31" i="1"/>
  <c r="J31" i="1"/>
  <c r="K31" i="1"/>
  <c r="L31" i="1"/>
  <c r="M31" i="1"/>
  <c r="I32" i="1"/>
  <c r="J32" i="1"/>
  <c r="K32" i="1"/>
  <c r="L32" i="1"/>
  <c r="M32" i="1"/>
  <c r="I33" i="1"/>
  <c r="J33" i="1"/>
  <c r="K33" i="1"/>
  <c r="L33" i="1"/>
  <c r="M33" i="1"/>
  <c r="I34" i="1"/>
  <c r="J34" i="1"/>
  <c r="K34" i="1"/>
  <c r="L34" i="1"/>
  <c r="M34" i="1"/>
  <c r="I35" i="1"/>
  <c r="J35" i="1"/>
  <c r="K35" i="1"/>
  <c r="L35" i="1"/>
  <c r="M35" i="1"/>
  <c r="I36" i="1"/>
  <c r="J36" i="1"/>
  <c r="K36" i="1"/>
  <c r="L36" i="1"/>
  <c r="M36" i="1"/>
  <c r="I37" i="1"/>
  <c r="J37" i="1"/>
  <c r="K37" i="1"/>
  <c r="L37" i="1"/>
  <c r="M37" i="1"/>
  <c r="I38" i="1"/>
  <c r="J38" i="1"/>
  <c r="K38" i="1"/>
  <c r="L38" i="1"/>
  <c r="M38" i="1"/>
  <c r="I39" i="1"/>
  <c r="J39" i="1"/>
  <c r="K39" i="1"/>
  <c r="L39" i="1"/>
  <c r="M39" i="1"/>
  <c r="I40" i="1"/>
  <c r="J40" i="1"/>
  <c r="K40" i="1"/>
  <c r="L40" i="1"/>
  <c r="M40" i="1"/>
  <c r="I41" i="1"/>
  <c r="J41" i="1"/>
  <c r="K41" i="1"/>
  <c r="L41" i="1"/>
  <c r="M41" i="1"/>
  <c r="I42" i="1"/>
  <c r="J42" i="1"/>
  <c r="K42" i="1"/>
  <c r="L42" i="1"/>
  <c r="M42" i="1"/>
  <c r="I43" i="1"/>
  <c r="J43" i="1"/>
  <c r="K43" i="1"/>
  <c r="L43" i="1"/>
  <c r="M43" i="1"/>
  <c r="I44" i="1"/>
  <c r="J44" i="1"/>
  <c r="K44" i="1"/>
  <c r="L44" i="1"/>
  <c r="M44" i="1"/>
  <c r="I45" i="1"/>
  <c r="J45" i="1"/>
  <c r="K45" i="1"/>
  <c r="L45" i="1"/>
  <c r="M45" i="1"/>
  <c r="I46" i="1"/>
  <c r="J46" i="1"/>
  <c r="K46" i="1"/>
  <c r="L46" i="1"/>
  <c r="M46" i="1"/>
  <c r="I47" i="1"/>
  <c r="J47" i="1"/>
  <c r="K47" i="1"/>
  <c r="L47" i="1"/>
  <c r="M47" i="1"/>
  <c r="I48" i="1"/>
  <c r="J48" i="1"/>
  <c r="K48" i="1"/>
  <c r="L48" i="1"/>
  <c r="M48" i="1"/>
  <c r="I49" i="1"/>
  <c r="J49" i="1"/>
  <c r="K49" i="1"/>
  <c r="L49" i="1"/>
  <c r="M49" i="1"/>
  <c r="I50" i="1"/>
  <c r="J50" i="1"/>
  <c r="K50" i="1"/>
  <c r="L50" i="1"/>
  <c r="M50" i="1"/>
  <c r="I51" i="1"/>
  <c r="J51" i="1"/>
  <c r="K51" i="1"/>
  <c r="L51" i="1"/>
  <c r="M51" i="1"/>
  <c r="I52" i="1"/>
  <c r="J52" i="1"/>
  <c r="K52" i="1"/>
  <c r="L52" i="1"/>
  <c r="M52" i="1"/>
  <c r="I53" i="1"/>
  <c r="J53" i="1"/>
  <c r="K53" i="1"/>
  <c r="L53" i="1"/>
  <c r="M53" i="1"/>
  <c r="I54" i="1"/>
  <c r="J54" i="1"/>
  <c r="K54" i="1"/>
  <c r="L54" i="1"/>
  <c r="M54" i="1"/>
  <c r="I55" i="1"/>
  <c r="J55" i="1"/>
  <c r="K55" i="1"/>
  <c r="L55" i="1"/>
  <c r="M55" i="1"/>
  <c r="I56" i="1"/>
  <c r="J56" i="1"/>
  <c r="K56" i="1"/>
  <c r="L56" i="1"/>
  <c r="M56" i="1"/>
  <c r="I57" i="1"/>
  <c r="J57" i="1"/>
  <c r="K57" i="1"/>
  <c r="L57" i="1"/>
  <c r="M57" i="1"/>
  <c r="I58" i="1"/>
  <c r="J58" i="1"/>
  <c r="K58" i="1"/>
  <c r="L58" i="1"/>
  <c r="M58" i="1"/>
  <c r="I59" i="1"/>
  <c r="J59" i="1"/>
  <c r="K59" i="1"/>
  <c r="L59" i="1"/>
  <c r="M59" i="1"/>
  <c r="I60" i="1"/>
  <c r="J60" i="1"/>
  <c r="K60" i="1"/>
  <c r="L60" i="1"/>
  <c r="M60" i="1"/>
  <c r="I61" i="1"/>
  <c r="J61" i="1"/>
  <c r="K61" i="1"/>
  <c r="L61" i="1"/>
  <c r="M61" i="1"/>
  <c r="I62" i="1"/>
  <c r="J62" i="1"/>
  <c r="K62" i="1"/>
  <c r="L62" i="1"/>
  <c r="M62" i="1"/>
  <c r="I63" i="1"/>
  <c r="J63" i="1"/>
  <c r="K63" i="1"/>
  <c r="L63" i="1"/>
  <c r="M63" i="1"/>
  <c r="I64" i="1"/>
  <c r="J64" i="1"/>
  <c r="K64" i="1"/>
  <c r="L64" i="1"/>
  <c r="M64" i="1"/>
  <c r="I65" i="1"/>
  <c r="J65" i="1"/>
  <c r="K65" i="1"/>
  <c r="L65" i="1"/>
  <c r="M65" i="1"/>
  <c r="I66" i="1"/>
  <c r="J66" i="1"/>
  <c r="K66" i="1"/>
  <c r="L66" i="1"/>
  <c r="M66" i="1"/>
  <c r="I67" i="1"/>
  <c r="J67" i="1"/>
  <c r="K67" i="1"/>
  <c r="L67" i="1"/>
  <c r="M67" i="1"/>
  <c r="I68" i="1"/>
  <c r="J68" i="1"/>
  <c r="K68" i="1"/>
  <c r="L68" i="1"/>
  <c r="M68" i="1"/>
  <c r="I69" i="1"/>
  <c r="J69" i="1"/>
  <c r="K69" i="1"/>
  <c r="L69" i="1"/>
  <c r="M69" i="1"/>
  <c r="I70" i="1"/>
  <c r="J70" i="1"/>
  <c r="K70" i="1"/>
  <c r="L70" i="1"/>
  <c r="M70" i="1"/>
  <c r="I71" i="1"/>
  <c r="J71" i="1"/>
  <c r="K71" i="1"/>
  <c r="L71" i="1"/>
  <c r="M71" i="1"/>
  <c r="I72" i="1"/>
  <c r="J72" i="1"/>
  <c r="K72" i="1"/>
  <c r="L72" i="1"/>
  <c r="M72" i="1"/>
  <c r="I73" i="1"/>
  <c r="J73" i="1"/>
  <c r="K73" i="1"/>
  <c r="L73" i="1"/>
  <c r="M73" i="1"/>
  <c r="I74" i="1"/>
  <c r="J74" i="1"/>
  <c r="K74" i="1"/>
  <c r="L74" i="1"/>
  <c r="M74" i="1"/>
  <c r="I75" i="1"/>
  <c r="J75" i="1"/>
  <c r="K75" i="1"/>
  <c r="L75" i="1"/>
  <c r="M75" i="1"/>
  <c r="I76" i="1"/>
  <c r="J76" i="1"/>
  <c r="K76" i="1"/>
  <c r="L76" i="1"/>
  <c r="M76" i="1"/>
  <c r="I77" i="1"/>
  <c r="J77" i="1"/>
  <c r="K77" i="1"/>
  <c r="L77" i="1"/>
  <c r="M77" i="1"/>
  <c r="I78" i="1"/>
  <c r="J78" i="1"/>
  <c r="K78" i="1"/>
  <c r="L78" i="1"/>
  <c r="M78" i="1"/>
  <c r="I79" i="1"/>
  <c r="J79" i="1"/>
  <c r="K79" i="1"/>
  <c r="L79" i="1"/>
  <c r="M79" i="1"/>
  <c r="I80" i="1"/>
  <c r="J80" i="1"/>
  <c r="K80" i="1"/>
  <c r="L80" i="1"/>
  <c r="M80" i="1"/>
  <c r="I81" i="1"/>
  <c r="J81" i="1"/>
  <c r="K81" i="1"/>
  <c r="L81" i="1"/>
  <c r="M81" i="1"/>
  <c r="I82" i="1"/>
  <c r="J82" i="1"/>
  <c r="K82" i="1"/>
  <c r="L82" i="1"/>
  <c r="M82" i="1"/>
  <c r="I83" i="1"/>
  <c r="J83" i="1"/>
  <c r="K83" i="1"/>
  <c r="L83" i="1"/>
  <c r="M83" i="1"/>
  <c r="I84" i="1"/>
  <c r="J84" i="1"/>
  <c r="K84" i="1"/>
  <c r="L84" i="1"/>
  <c r="M84" i="1"/>
  <c r="I85" i="1"/>
  <c r="J85" i="1"/>
  <c r="K85" i="1"/>
  <c r="L85" i="1"/>
  <c r="M85" i="1"/>
  <c r="I86" i="1"/>
  <c r="J86" i="1"/>
  <c r="K86" i="1"/>
  <c r="L86" i="1"/>
  <c r="M86" i="1"/>
  <c r="I87" i="1"/>
  <c r="J87" i="1"/>
  <c r="K87" i="1"/>
  <c r="L87" i="1"/>
  <c r="M87" i="1"/>
  <c r="I88" i="1"/>
  <c r="J88" i="1"/>
  <c r="K88" i="1"/>
  <c r="L88" i="1"/>
  <c r="M88" i="1"/>
  <c r="I89" i="1"/>
  <c r="J89" i="1"/>
  <c r="K89" i="1"/>
  <c r="L89" i="1"/>
  <c r="M89" i="1"/>
  <c r="I90" i="1"/>
  <c r="J90" i="1"/>
  <c r="K90" i="1"/>
  <c r="L90" i="1"/>
  <c r="M90" i="1"/>
  <c r="I91" i="1"/>
  <c r="J91" i="1"/>
  <c r="K91" i="1"/>
  <c r="L91" i="1"/>
  <c r="M91" i="1"/>
  <c r="I92" i="1"/>
  <c r="J92" i="1"/>
  <c r="K92" i="1"/>
  <c r="L92" i="1"/>
  <c r="M92" i="1"/>
  <c r="I93" i="1"/>
  <c r="J93" i="1"/>
  <c r="K93" i="1"/>
  <c r="L93" i="1"/>
  <c r="M93" i="1"/>
  <c r="I94" i="1"/>
  <c r="J94" i="1"/>
  <c r="K94" i="1"/>
  <c r="L94" i="1"/>
  <c r="M94" i="1"/>
  <c r="I95" i="1"/>
  <c r="J95" i="1"/>
  <c r="K95" i="1"/>
  <c r="L95" i="1"/>
  <c r="M95" i="1"/>
  <c r="I96" i="1"/>
  <c r="J96" i="1"/>
  <c r="K96" i="1"/>
  <c r="L96" i="1"/>
  <c r="M96" i="1"/>
  <c r="I97" i="1"/>
  <c r="J97" i="1"/>
  <c r="K97" i="1"/>
  <c r="L97" i="1"/>
  <c r="M97" i="1"/>
  <c r="I98" i="1"/>
  <c r="J98" i="1"/>
  <c r="K98" i="1"/>
  <c r="L98" i="1"/>
  <c r="M98" i="1"/>
  <c r="I99" i="1"/>
  <c r="J99" i="1"/>
  <c r="K99" i="1"/>
  <c r="L99" i="1"/>
  <c r="M99" i="1"/>
  <c r="I100" i="1"/>
  <c r="J100" i="1"/>
  <c r="K100" i="1"/>
  <c r="L100" i="1"/>
  <c r="M100" i="1"/>
  <c r="I101" i="1"/>
  <c r="J101" i="1"/>
  <c r="K101" i="1"/>
  <c r="L101" i="1"/>
  <c r="M101" i="1"/>
  <c r="I102" i="1"/>
  <c r="J102" i="1"/>
  <c r="K102" i="1"/>
  <c r="L102" i="1"/>
  <c r="M102" i="1"/>
  <c r="I103" i="1"/>
  <c r="J103" i="1"/>
  <c r="K103" i="1"/>
  <c r="L103" i="1"/>
  <c r="M103" i="1"/>
  <c r="I104" i="1"/>
  <c r="J104" i="1"/>
  <c r="K104" i="1"/>
  <c r="L104" i="1"/>
  <c r="M104" i="1"/>
  <c r="I105" i="1"/>
  <c r="J105" i="1"/>
  <c r="K105" i="1"/>
  <c r="L105" i="1"/>
  <c r="M105" i="1"/>
  <c r="I106" i="1"/>
  <c r="J106" i="1"/>
  <c r="K106" i="1"/>
  <c r="L106" i="1"/>
  <c r="M106" i="1"/>
  <c r="I107" i="1"/>
  <c r="J107" i="1"/>
  <c r="K107" i="1"/>
  <c r="L107" i="1"/>
  <c r="M107" i="1"/>
  <c r="I108" i="1"/>
  <c r="J108" i="1"/>
  <c r="K108" i="1"/>
  <c r="L108" i="1"/>
  <c r="M108" i="1"/>
  <c r="I109" i="1"/>
  <c r="J109" i="1"/>
  <c r="K109" i="1"/>
  <c r="L109" i="1"/>
  <c r="M109" i="1"/>
  <c r="I110" i="1"/>
  <c r="J110" i="1"/>
  <c r="K110" i="1"/>
  <c r="L110" i="1"/>
  <c r="M110" i="1"/>
  <c r="I111" i="1"/>
  <c r="J111" i="1"/>
  <c r="K111" i="1"/>
  <c r="L111" i="1"/>
  <c r="M111" i="1"/>
  <c r="I112" i="1"/>
  <c r="J112" i="1"/>
  <c r="K112" i="1"/>
  <c r="L112" i="1"/>
  <c r="M112" i="1"/>
  <c r="I113" i="1"/>
  <c r="J113" i="1"/>
  <c r="K113" i="1"/>
  <c r="L113" i="1"/>
  <c r="M113" i="1"/>
  <c r="I114" i="1"/>
  <c r="J114" i="1"/>
  <c r="K114" i="1"/>
  <c r="L114" i="1"/>
  <c r="M114" i="1"/>
  <c r="I115" i="1"/>
  <c r="J115" i="1"/>
  <c r="K115" i="1"/>
  <c r="L115" i="1"/>
  <c r="M115" i="1"/>
  <c r="I116" i="1"/>
  <c r="J116" i="1"/>
  <c r="K116" i="1"/>
  <c r="L116" i="1"/>
  <c r="M116" i="1"/>
  <c r="I117" i="1"/>
  <c r="J117" i="1"/>
  <c r="K117" i="1"/>
  <c r="L117" i="1"/>
  <c r="M117" i="1"/>
  <c r="I118" i="1"/>
  <c r="J118" i="1"/>
  <c r="K118" i="1"/>
  <c r="L118" i="1"/>
  <c r="M118" i="1"/>
  <c r="I119" i="1"/>
  <c r="J119" i="1"/>
  <c r="K119" i="1"/>
  <c r="L119" i="1"/>
  <c r="M119" i="1"/>
  <c r="I120" i="1"/>
  <c r="J120" i="1"/>
  <c r="K120" i="1"/>
  <c r="L120" i="1"/>
  <c r="M120" i="1"/>
  <c r="I121" i="1"/>
  <c r="J121" i="1"/>
  <c r="K121" i="1"/>
  <c r="L121" i="1"/>
  <c r="M121" i="1"/>
  <c r="I122" i="1"/>
  <c r="J122" i="1"/>
  <c r="K122" i="1"/>
  <c r="L122" i="1"/>
  <c r="M122" i="1"/>
  <c r="I123" i="1"/>
  <c r="J123" i="1"/>
  <c r="K123" i="1"/>
  <c r="L123" i="1"/>
  <c r="M123" i="1"/>
  <c r="I124" i="1"/>
  <c r="J124" i="1"/>
  <c r="K124" i="1"/>
  <c r="L124" i="1"/>
  <c r="M124" i="1"/>
  <c r="I125" i="1"/>
  <c r="J125" i="1"/>
  <c r="K125" i="1"/>
  <c r="L125" i="1"/>
  <c r="M125" i="1"/>
  <c r="I126" i="1"/>
  <c r="J126" i="1"/>
  <c r="K126" i="1"/>
  <c r="L126" i="1"/>
  <c r="M126" i="1"/>
  <c r="I127" i="1"/>
  <c r="J127" i="1"/>
  <c r="K127" i="1"/>
  <c r="L127" i="1"/>
  <c r="M127" i="1"/>
  <c r="I128" i="1"/>
  <c r="J128" i="1"/>
  <c r="K128" i="1"/>
  <c r="L128" i="1"/>
  <c r="M128" i="1"/>
  <c r="I129" i="1"/>
  <c r="J129" i="1"/>
  <c r="K129" i="1"/>
  <c r="L129" i="1"/>
  <c r="M129" i="1"/>
  <c r="I130" i="1"/>
  <c r="J130" i="1"/>
  <c r="K130" i="1"/>
  <c r="L130" i="1"/>
  <c r="M130" i="1"/>
  <c r="I131" i="1"/>
  <c r="J131" i="1"/>
  <c r="K131" i="1"/>
  <c r="L131" i="1"/>
  <c r="M131" i="1"/>
  <c r="I132" i="1"/>
  <c r="J132" i="1"/>
  <c r="K132" i="1"/>
  <c r="L132" i="1"/>
  <c r="M132" i="1"/>
  <c r="I133" i="1"/>
  <c r="J133" i="1"/>
  <c r="K133" i="1"/>
  <c r="L133" i="1"/>
  <c r="M133" i="1"/>
  <c r="I134" i="1"/>
  <c r="J134" i="1"/>
  <c r="K134" i="1"/>
  <c r="L134" i="1"/>
  <c r="M134" i="1"/>
  <c r="I135" i="1"/>
  <c r="J135" i="1"/>
  <c r="K135" i="1"/>
  <c r="L135" i="1"/>
  <c r="M135" i="1"/>
  <c r="I136" i="1"/>
  <c r="J136" i="1"/>
  <c r="K136" i="1"/>
  <c r="L136" i="1"/>
  <c r="M136" i="1"/>
  <c r="I137" i="1"/>
  <c r="J137" i="1"/>
  <c r="K137" i="1"/>
  <c r="L137" i="1"/>
  <c r="M137" i="1"/>
  <c r="I138" i="1"/>
  <c r="J138" i="1"/>
  <c r="K138" i="1"/>
  <c r="L138" i="1"/>
  <c r="M138" i="1"/>
  <c r="I139" i="1"/>
  <c r="J139" i="1"/>
  <c r="K139" i="1"/>
  <c r="L139" i="1"/>
  <c r="M139" i="1"/>
  <c r="I140" i="1"/>
  <c r="J140" i="1"/>
  <c r="K140" i="1"/>
  <c r="L140" i="1"/>
  <c r="M140" i="1"/>
  <c r="I141" i="1"/>
  <c r="J141" i="1"/>
  <c r="K141" i="1"/>
  <c r="L141" i="1"/>
  <c r="M141" i="1"/>
  <c r="I142" i="1"/>
  <c r="J142" i="1"/>
  <c r="K142" i="1"/>
  <c r="L142" i="1"/>
  <c r="M142" i="1"/>
  <c r="I143" i="1"/>
  <c r="J143" i="1"/>
  <c r="K143" i="1"/>
  <c r="L143" i="1"/>
  <c r="M143" i="1"/>
  <c r="I144" i="1"/>
  <c r="J144" i="1"/>
  <c r="K144" i="1"/>
  <c r="L144" i="1"/>
  <c r="M144" i="1"/>
  <c r="I145" i="1"/>
  <c r="J145" i="1"/>
  <c r="K145" i="1"/>
  <c r="L145" i="1"/>
  <c r="M145" i="1"/>
  <c r="I146" i="1"/>
  <c r="J146" i="1"/>
  <c r="K146" i="1"/>
  <c r="L146" i="1"/>
  <c r="M146" i="1"/>
  <c r="I147" i="1"/>
  <c r="J147" i="1"/>
  <c r="K147" i="1"/>
  <c r="L147" i="1"/>
  <c r="M147" i="1"/>
  <c r="I148" i="1"/>
  <c r="J148" i="1"/>
  <c r="K148" i="1"/>
  <c r="L148" i="1"/>
  <c r="M148" i="1"/>
  <c r="I149" i="1"/>
  <c r="J149" i="1"/>
  <c r="K149" i="1"/>
  <c r="L149" i="1"/>
  <c r="M149" i="1"/>
  <c r="I150" i="1"/>
  <c r="J150" i="1"/>
  <c r="K150" i="1"/>
  <c r="L150" i="1"/>
  <c r="M150" i="1"/>
  <c r="I151" i="1"/>
  <c r="J151" i="1"/>
  <c r="K151" i="1"/>
  <c r="L151" i="1"/>
  <c r="M151" i="1"/>
  <c r="I152" i="1"/>
  <c r="J152" i="1"/>
  <c r="K152" i="1"/>
  <c r="L152" i="1"/>
  <c r="M152" i="1"/>
  <c r="I153" i="1"/>
  <c r="J153" i="1"/>
  <c r="K153" i="1"/>
  <c r="L153" i="1"/>
  <c r="M153" i="1"/>
  <c r="I154" i="1"/>
  <c r="J154" i="1"/>
  <c r="K154" i="1"/>
  <c r="L154" i="1"/>
  <c r="M154" i="1"/>
  <c r="I155" i="1"/>
  <c r="J155" i="1"/>
  <c r="K155" i="1"/>
  <c r="L155" i="1"/>
  <c r="M155" i="1"/>
  <c r="I156" i="1"/>
  <c r="J156" i="1"/>
  <c r="K156" i="1"/>
  <c r="L156" i="1"/>
  <c r="M156" i="1"/>
  <c r="I157" i="1"/>
  <c r="J157" i="1"/>
  <c r="K157" i="1"/>
  <c r="L157" i="1"/>
  <c r="M157" i="1"/>
  <c r="I158" i="1"/>
  <c r="J158" i="1"/>
  <c r="K158" i="1"/>
  <c r="L158" i="1"/>
  <c r="M158" i="1"/>
  <c r="I159" i="1"/>
  <c r="J159" i="1"/>
  <c r="K159" i="1"/>
  <c r="L159" i="1"/>
  <c r="M159" i="1"/>
  <c r="I160" i="1"/>
  <c r="J160" i="1"/>
  <c r="K160" i="1"/>
  <c r="L160" i="1"/>
  <c r="M160" i="1"/>
  <c r="I161" i="1"/>
  <c r="J161" i="1"/>
  <c r="K161" i="1"/>
  <c r="L161" i="1"/>
  <c r="M161" i="1"/>
  <c r="I162" i="1"/>
  <c r="J162" i="1"/>
  <c r="K162" i="1"/>
  <c r="L162" i="1"/>
  <c r="M162" i="1"/>
  <c r="I163" i="1"/>
  <c r="J163" i="1"/>
  <c r="K163" i="1"/>
  <c r="L163" i="1"/>
  <c r="M163" i="1"/>
  <c r="I164" i="1"/>
  <c r="J164" i="1"/>
  <c r="K164" i="1"/>
  <c r="L164" i="1"/>
  <c r="M164" i="1"/>
  <c r="I165" i="1"/>
  <c r="J165" i="1"/>
  <c r="K165" i="1"/>
  <c r="L165" i="1"/>
  <c r="M165" i="1"/>
  <c r="I166" i="1"/>
  <c r="J166" i="1"/>
  <c r="K166" i="1"/>
  <c r="L166" i="1"/>
  <c r="M166" i="1"/>
  <c r="I167" i="1"/>
  <c r="J167" i="1"/>
  <c r="K167" i="1"/>
  <c r="L167" i="1"/>
  <c r="M167" i="1"/>
  <c r="I168" i="1"/>
  <c r="J168" i="1"/>
  <c r="K168" i="1"/>
  <c r="L168" i="1"/>
  <c r="M168" i="1"/>
  <c r="I169" i="1"/>
  <c r="J169" i="1"/>
  <c r="K169" i="1"/>
  <c r="L169" i="1"/>
  <c r="M169" i="1"/>
  <c r="I170" i="1"/>
  <c r="J170" i="1"/>
  <c r="K170" i="1"/>
  <c r="L170" i="1"/>
  <c r="M170" i="1"/>
  <c r="I171" i="1"/>
  <c r="J171" i="1"/>
  <c r="K171" i="1"/>
  <c r="L171" i="1"/>
  <c r="M171" i="1"/>
  <c r="I172" i="1"/>
  <c r="J172" i="1"/>
  <c r="K172" i="1"/>
  <c r="L172" i="1"/>
  <c r="M172" i="1"/>
  <c r="I173" i="1"/>
  <c r="J173" i="1"/>
  <c r="K173" i="1"/>
  <c r="L173" i="1"/>
  <c r="M173" i="1"/>
  <c r="I174" i="1"/>
  <c r="J174" i="1"/>
  <c r="K174" i="1"/>
  <c r="L174" i="1"/>
  <c r="M174" i="1"/>
  <c r="I175" i="1"/>
  <c r="J175" i="1"/>
  <c r="K175" i="1"/>
  <c r="L175" i="1"/>
  <c r="M175" i="1"/>
  <c r="I176" i="1"/>
  <c r="J176" i="1"/>
  <c r="K176" i="1"/>
  <c r="L176" i="1"/>
  <c r="M176" i="1"/>
  <c r="I177" i="1"/>
  <c r="J177" i="1"/>
  <c r="K177" i="1"/>
  <c r="L177" i="1"/>
  <c r="M177" i="1"/>
  <c r="I178" i="1"/>
  <c r="J178" i="1"/>
  <c r="K178" i="1"/>
  <c r="L178" i="1"/>
  <c r="M178" i="1"/>
  <c r="I179" i="1"/>
  <c r="J179" i="1"/>
  <c r="K179" i="1"/>
  <c r="L179" i="1"/>
  <c r="M179" i="1"/>
  <c r="I180" i="1"/>
  <c r="J180" i="1"/>
  <c r="K180" i="1"/>
  <c r="L180" i="1"/>
  <c r="M180" i="1"/>
  <c r="I181" i="1"/>
  <c r="J181" i="1"/>
  <c r="K181" i="1"/>
  <c r="L181" i="1"/>
  <c r="M181" i="1"/>
  <c r="I182" i="1"/>
  <c r="J182" i="1"/>
  <c r="K182" i="1"/>
  <c r="L182" i="1"/>
  <c r="M182" i="1"/>
  <c r="I183" i="1"/>
  <c r="J183" i="1"/>
  <c r="K183" i="1"/>
  <c r="L183" i="1"/>
  <c r="M183" i="1"/>
  <c r="I184" i="1"/>
  <c r="J184" i="1"/>
  <c r="K184" i="1"/>
  <c r="L184" i="1"/>
  <c r="M184" i="1"/>
  <c r="I185" i="1"/>
  <c r="J185" i="1"/>
  <c r="K185" i="1"/>
  <c r="L185" i="1"/>
  <c r="M185" i="1"/>
  <c r="I186" i="1"/>
  <c r="J186" i="1"/>
  <c r="K186" i="1"/>
  <c r="L186" i="1"/>
  <c r="M186" i="1"/>
  <c r="I187" i="1"/>
  <c r="J187" i="1"/>
  <c r="K187" i="1"/>
  <c r="L187" i="1"/>
  <c r="M187" i="1"/>
  <c r="I188" i="1"/>
  <c r="J188" i="1"/>
  <c r="K188" i="1"/>
  <c r="L188" i="1"/>
  <c r="M188" i="1"/>
  <c r="I189" i="1"/>
  <c r="J189" i="1"/>
  <c r="K189" i="1"/>
  <c r="L189" i="1"/>
  <c r="M189" i="1"/>
  <c r="I190" i="1"/>
  <c r="J190" i="1"/>
  <c r="K190" i="1"/>
  <c r="L190" i="1"/>
  <c r="M190" i="1"/>
  <c r="I191" i="1"/>
  <c r="J191" i="1"/>
  <c r="K191" i="1"/>
  <c r="L191" i="1"/>
  <c r="M191" i="1"/>
  <c r="I192" i="1"/>
  <c r="J192" i="1"/>
  <c r="K192" i="1"/>
  <c r="L192" i="1"/>
  <c r="M192" i="1"/>
  <c r="I193" i="1"/>
  <c r="J193" i="1"/>
  <c r="K193" i="1"/>
  <c r="L193" i="1"/>
  <c r="M193" i="1"/>
  <c r="I194" i="1"/>
  <c r="J194" i="1"/>
  <c r="K194" i="1"/>
  <c r="L194" i="1"/>
  <c r="M194" i="1"/>
  <c r="I195" i="1"/>
  <c r="J195" i="1"/>
  <c r="K195" i="1"/>
  <c r="L195" i="1"/>
  <c r="M195" i="1"/>
  <c r="I196" i="1"/>
  <c r="J196" i="1"/>
  <c r="K196" i="1"/>
  <c r="L196" i="1"/>
  <c r="M196" i="1"/>
  <c r="I197" i="1"/>
  <c r="J197" i="1"/>
  <c r="K197" i="1"/>
  <c r="L197" i="1"/>
  <c r="M197" i="1"/>
  <c r="I198" i="1"/>
  <c r="J198" i="1"/>
  <c r="K198" i="1"/>
  <c r="L198" i="1"/>
  <c r="M198" i="1"/>
  <c r="I199" i="1"/>
  <c r="J199" i="1"/>
  <c r="K199" i="1"/>
  <c r="L199" i="1"/>
  <c r="M199" i="1"/>
  <c r="I200" i="1"/>
  <c r="J200" i="1"/>
  <c r="K200" i="1"/>
  <c r="L200" i="1"/>
  <c r="M200" i="1"/>
  <c r="I201" i="1"/>
  <c r="J201" i="1"/>
  <c r="K201" i="1"/>
  <c r="L201" i="1"/>
  <c r="M201" i="1"/>
  <c r="I202" i="1"/>
  <c r="J202" i="1"/>
  <c r="K202" i="1"/>
  <c r="L202" i="1"/>
  <c r="M202" i="1"/>
  <c r="I203" i="1"/>
  <c r="J203" i="1"/>
  <c r="K203" i="1"/>
  <c r="L203" i="1"/>
  <c r="M203" i="1"/>
  <c r="I204" i="1"/>
  <c r="J204" i="1"/>
  <c r="K204" i="1"/>
  <c r="L204" i="1"/>
  <c r="M204" i="1"/>
  <c r="I205" i="1"/>
  <c r="J205" i="1"/>
  <c r="K205" i="1"/>
  <c r="L205" i="1"/>
  <c r="M205" i="1"/>
  <c r="I206" i="1"/>
  <c r="J206" i="1"/>
  <c r="K206" i="1"/>
  <c r="L206" i="1"/>
  <c r="M206" i="1"/>
  <c r="I207" i="1"/>
  <c r="J207" i="1"/>
  <c r="K207" i="1"/>
  <c r="L207" i="1"/>
  <c r="M207" i="1"/>
  <c r="I208" i="1"/>
  <c r="J208" i="1"/>
  <c r="K208" i="1"/>
  <c r="L208" i="1"/>
  <c r="M208" i="1"/>
  <c r="I209" i="1"/>
  <c r="J209" i="1"/>
  <c r="K209" i="1"/>
  <c r="L209" i="1"/>
  <c r="M209" i="1"/>
  <c r="I210" i="1"/>
  <c r="J210" i="1"/>
  <c r="K210" i="1"/>
  <c r="L210" i="1"/>
  <c r="M210" i="1"/>
  <c r="I211" i="1"/>
  <c r="J211" i="1"/>
  <c r="K211" i="1"/>
  <c r="L211" i="1"/>
  <c r="M211" i="1"/>
  <c r="I212" i="1"/>
  <c r="J212" i="1"/>
  <c r="K212" i="1"/>
  <c r="L212" i="1"/>
  <c r="M212" i="1"/>
  <c r="I213" i="1"/>
  <c r="J213" i="1"/>
  <c r="K213" i="1"/>
  <c r="L213" i="1"/>
  <c r="M213" i="1"/>
  <c r="I214" i="1"/>
  <c r="J214" i="1"/>
  <c r="K214" i="1"/>
  <c r="L214" i="1"/>
  <c r="M214" i="1"/>
  <c r="I215" i="1"/>
  <c r="J215" i="1"/>
  <c r="K215" i="1"/>
  <c r="L215" i="1"/>
  <c r="M215" i="1"/>
  <c r="I216" i="1"/>
  <c r="J216" i="1"/>
  <c r="K216" i="1"/>
  <c r="L216" i="1"/>
  <c r="M216" i="1"/>
  <c r="I217" i="1"/>
  <c r="J217" i="1"/>
  <c r="K217" i="1"/>
  <c r="L217" i="1"/>
  <c r="M217" i="1"/>
  <c r="I218" i="1"/>
  <c r="J218" i="1"/>
  <c r="K218" i="1"/>
  <c r="L218" i="1"/>
  <c r="M218" i="1"/>
  <c r="I219" i="1"/>
  <c r="J219" i="1"/>
  <c r="K219" i="1"/>
  <c r="L219" i="1"/>
  <c r="M219" i="1"/>
  <c r="I220" i="1"/>
  <c r="J220" i="1"/>
  <c r="K220" i="1"/>
  <c r="L220" i="1"/>
  <c r="M220" i="1"/>
  <c r="I221" i="1"/>
  <c r="J221" i="1"/>
  <c r="K221" i="1"/>
  <c r="L221" i="1"/>
  <c r="M221" i="1"/>
  <c r="I222" i="1"/>
  <c r="J222" i="1"/>
  <c r="K222" i="1"/>
  <c r="L222" i="1"/>
  <c r="M222" i="1"/>
  <c r="I223" i="1"/>
  <c r="J223" i="1"/>
  <c r="K223" i="1"/>
  <c r="L223" i="1"/>
  <c r="M223" i="1"/>
  <c r="I224" i="1"/>
  <c r="J224" i="1"/>
  <c r="K224" i="1"/>
  <c r="L224" i="1"/>
  <c r="M224" i="1"/>
  <c r="I225" i="1"/>
  <c r="J225" i="1"/>
  <c r="K225" i="1"/>
  <c r="L225" i="1"/>
  <c r="M225" i="1"/>
  <c r="I226" i="1"/>
  <c r="J226" i="1"/>
  <c r="K226" i="1"/>
  <c r="L226" i="1"/>
  <c r="M226" i="1"/>
  <c r="I227" i="1"/>
  <c r="J227" i="1"/>
  <c r="K227" i="1"/>
  <c r="L227" i="1"/>
  <c r="M227" i="1"/>
  <c r="I228" i="1"/>
  <c r="J228" i="1"/>
  <c r="K228" i="1"/>
  <c r="L228" i="1"/>
  <c r="M228" i="1"/>
  <c r="I229" i="1"/>
  <c r="J229" i="1"/>
  <c r="K229" i="1"/>
  <c r="L229" i="1"/>
  <c r="M229" i="1"/>
  <c r="I230" i="1"/>
  <c r="J230" i="1"/>
  <c r="K230" i="1"/>
  <c r="L230" i="1"/>
  <c r="M230" i="1"/>
  <c r="I231" i="1"/>
  <c r="J231" i="1"/>
  <c r="K231" i="1"/>
  <c r="L231" i="1"/>
  <c r="M231" i="1"/>
  <c r="I232" i="1"/>
  <c r="J232" i="1"/>
  <c r="K232" i="1"/>
  <c r="L232" i="1"/>
  <c r="M232" i="1"/>
  <c r="I233" i="1"/>
  <c r="J233" i="1"/>
  <c r="K233" i="1"/>
  <c r="L233" i="1"/>
  <c r="M233" i="1"/>
  <c r="I234" i="1"/>
  <c r="J234" i="1"/>
  <c r="K234" i="1"/>
  <c r="L234" i="1"/>
  <c r="M234" i="1"/>
  <c r="I235" i="1"/>
  <c r="J235" i="1"/>
  <c r="K235" i="1"/>
  <c r="L235" i="1"/>
  <c r="M235" i="1"/>
  <c r="I236" i="1"/>
  <c r="J236" i="1"/>
  <c r="K236" i="1"/>
  <c r="L236" i="1"/>
  <c r="M236" i="1"/>
  <c r="I237" i="1"/>
  <c r="J237" i="1"/>
  <c r="K237" i="1"/>
  <c r="L237" i="1"/>
  <c r="M237" i="1"/>
  <c r="I238" i="1"/>
  <c r="J238" i="1"/>
  <c r="K238" i="1"/>
  <c r="L238" i="1"/>
  <c r="M238" i="1"/>
  <c r="I239" i="1"/>
  <c r="J239" i="1"/>
  <c r="K239" i="1"/>
  <c r="L239" i="1"/>
  <c r="M239" i="1"/>
  <c r="I240" i="1"/>
  <c r="J240" i="1"/>
  <c r="K240" i="1"/>
  <c r="L240" i="1"/>
  <c r="M240" i="1"/>
  <c r="I241" i="1"/>
  <c r="J241" i="1"/>
  <c r="K241" i="1"/>
  <c r="L241" i="1"/>
  <c r="M241" i="1"/>
  <c r="I242" i="1"/>
  <c r="J242" i="1"/>
  <c r="K242" i="1"/>
  <c r="L242" i="1"/>
  <c r="M242" i="1"/>
  <c r="I243" i="1"/>
  <c r="J243" i="1"/>
  <c r="K243" i="1"/>
  <c r="L243" i="1"/>
  <c r="M243" i="1"/>
  <c r="I244" i="1"/>
  <c r="J244" i="1"/>
  <c r="K244" i="1"/>
  <c r="L244" i="1"/>
  <c r="M244" i="1"/>
  <c r="I245" i="1"/>
  <c r="J245" i="1"/>
  <c r="K245" i="1"/>
  <c r="L245" i="1"/>
  <c r="M245" i="1"/>
  <c r="I246" i="1"/>
  <c r="J246" i="1"/>
  <c r="K246" i="1"/>
  <c r="L246" i="1"/>
  <c r="M246" i="1"/>
  <c r="I247" i="1"/>
  <c r="J247" i="1"/>
  <c r="K247" i="1"/>
  <c r="L247" i="1"/>
  <c r="M247" i="1"/>
  <c r="I248" i="1"/>
  <c r="J248" i="1"/>
  <c r="K248" i="1"/>
  <c r="L248" i="1"/>
  <c r="M248" i="1"/>
  <c r="I249" i="1"/>
  <c r="J249" i="1"/>
  <c r="K249" i="1"/>
  <c r="L249" i="1"/>
  <c r="M249" i="1"/>
  <c r="I250" i="1"/>
  <c r="J250" i="1"/>
  <c r="K250" i="1"/>
  <c r="L250" i="1"/>
  <c r="M250" i="1"/>
  <c r="I251" i="1"/>
  <c r="J251" i="1"/>
  <c r="K251" i="1"/>
  <c r="L251" i="1"/>
  <c r="M251" i="1"/>
  <c r="I252" i="1"/>
  <c r="J252" i="1"/>
  <c r="K252" i="1"/>
  <c r="L252" i="1"/>
  <c r="M252" i="1"/>
  <c r="I253" i="1"/>
  <c r="J253" i="1"/>
  <c r="K253" i="1"/>
  <c r="L253" i="1"/>
  <c r="M253" i="1"/>
  <c r="I254" i="1"/>
  <c r="J254" i="1"/>
  <c r="K254" i="1"/>
  <c r="L254" i="1"/>
  <c r="M254" i="1"/>
  <c r="I255" i="1"/>
  <c r="J255" i="1"/>
  <c r="K255" i="1"/>
  <c r="L255" i="1"/>
  <c r="M255" i="1"/>
  <c r="I256" i="1"/>
  <c r="J256" i="1"/>
  <c r="K256" i="1"/>
  <c r="L256" i="1"/>
  <c r="M256" i="1"/>
  <c r="I257" i="1"/>
  <c r="J257" i="1"/>
  <c r="K257" i="1"/>
  <c r="L257" i="1"/>
  <c r="M257" i="1"/>
  <c r="I258" i="1"/>
  <c r="J258" i="1"/>
  <c r="K258" i="1"/>
  <c r="L258" i="1"/>
  <c r="M258" i="1"/>
  <c r="I259" i="1"/>
  <c r="J259" i="1"/>
  <c r="K259" i="1"/>
  <c r="L259" i="1"/>
  <c r="M259" i="1"/>
  <c r="I260" i="1"/>
  <c r="J260" i="1"/>
  <c r="K260" i="1"/>
  <c r="L260" i="1"/>
  <c r="M260" i="1"/>
  <c r="I261" i="1"/>
  <c r="J261" i="1"/>
  <c r="K261" i="1"/>
  <c r="L261" i="1"/>
  <c r="M261" i="1"/>
  <c r="I262" i="1"/>
  <c r="J262" i="1"/>
  <c r="K262" i="1"/>
  <c r="L262" i="1"/>
  <c r="M262" i="1"/>
  <c r="I263" i="1"/>
  <c r="J263" i="1"/>
  <c r="K263" i="1"/>
  <c r="L263" i="1"/>
  <c r="M263" i="1"/>
  <c r="I264" i="1"/>
  <c r="J264" i="1"/>
  <c r="K264" i="1"/>
  <c r="L264" i="1"/>
  <c r="M264" i="1"/>
  <c r="I265" i="1"/>
  <c r="J265" i="1"/>
  <c r="K265" i="1"/>
  <c r="L265" i="1"/>
  <c r="M265" i="1"/>
  <c r="I266" i="1"/>
  <c r="J266" i="1"/>
  <c r="K266" i="1"/>
  <c r="L266" i="1"/>
  <c r="M266" i="1"/>
  <c r="I267" i="1"/>
  <c r="J267" i="1"/>
  <c r="K267" i="1"/>
  <c r="L267" i="1"/>
  <c r="M267" i="1"/>
  <c r="I268" i="1"/>
  <c r="J268" i="1"/>
  <c r="K268" i="1"/>
  <c r="L268" i="1"/>
  <c r="M268" i="1"/>
  <c r="I269" i="1"/>
  <c r="J269" i="1"/>
  <c r="K269" i="1"/>
  <c r="L269" i="1"/>
  <c r="M269" i="1"/>
  <c r="I270" i="1"/>
  <c r="J270" i="1"/>
  <c r="K270" i="1"/>
  <c r="L270" i="1"/>
  <c r="M270" i="1"/>
  <c r="I271" i="1"/>
  <c r="J271" i="1"/>
  <c r="K271" i="1"/>
  <c r="L271" i="1"/>
  <c r="M271" i="1"/>
  <c r="I272" i="1"/>
  <c r="J272" i="1"/>
  <c r="K272" i="1"/>
  <c r="L272" i="1"/>
  <c r="M272" i="1"/>
  <c r="I273" i="1"/>
  <c r="J273" i="1"/>
  <c r="K273" i="1"/>
  <c r="L273" i="1"/>
  <c r="M273" i="1"/>
  <c r="I274" i="1"/>
  <c r="J274" i="1"/>
  <c r="K274" i="1"/>
  <c r="L274" i="1"/>
  <c r="M274" i="1"/>
  <c r="I275" i="1"/>
  <c r="J275" i="1"/>
  <c r="K275" i="1"/>
  <c r="L275" i="1"/>
  <c r="M275" i="1"/>
  <c r="I276" i="1"/>
  <c r="J276" i="1"/>
  <c r="K276" i="1"/>
  <c r="L276" i="1"/>
  <c r="M276" i="1"/>
  <c r="I277" i="1"/>
  <c r="J277" i="1"/>
  <c r="K277" i="1"/>
  <c r="L277" i="1"/>
  <c r="M277" i="1"/>
  <c r="I278" i="1"/>
  <c r="J278" i="1"/>
  <c r="K278" i="1"/>
  <c r="L278" i="1"/>
  <c r="M278" i="1"/>
  <c r="I279" i="1"/>
  <c r="J279" i="1"/>
  <c r="K279" i="1"/>
  <c r="L279" i="1"/>
  <c r="M279" i="1"/>
  <c r="I280" i="1"/>
  <c r="J280" i="1"/>
  <c r="K280" i="1"/>
  <c r="L280" i="1"/>
  <c r="M280" i="1"/>
  <c r="I281" i="1"/>
  <c r="J281" i="1"/>
  <c r="K281" i="1"/>
  <c r="L281" i="1"/>
  <c r="M281" i="1"/>
  <c r="I282" i="1"/>
  <c r="J282" i="1"/>
  <c r="K282" i="1"/>
  <c r="L282" i="1"/>
  <c r="M282" i="1"/>
  <c r="I283" i="1"/>
  <c r="J283" i="1"/>
  <c r="K283" i="1"/>
  <c r="L283" i="1"/>
  <c r="M283" i="1"/>
  <c r="I284" i="1"/>
  <c r="J284" i="1"/>
  <c r="K284" i="1"/>
  <c r="L284" i="1"/>
  <c r="M284" i="1"/>
  <c r="I285" i="1"/>
  <c r="J285" i="1"/>
  <c r="K285" i="1"/>
  <c r="L285" i="1"/>
  <c r="M285" i="1"/>
  <c r="I286" i="1"/>
  <c r="J286" i="1"/>
  <c r="K286" i="1"/>
  <c r="L286" i="1"/>
  <c r="M286" i="1"/>
  <c r="I287" i="1"/>
  <c r="J287" i="1"/>
  <c r="K287" i="1"/>
  <c r="L287" i="1"/>
  <c r="M287" i="1"/>
  <c r="I288" i="1"/>
  <c r="J288" i="1"/>
  <c r="K288" i="1"/>
  <c r="L288" i="1"/>
  <c r="M288" i="1"/>
  <c r="I289" i="1"/>
  <c r="J289" i="1"/>
  <c r="K289" i="1"/>
  <c r="L289" i="1"/>
  <c r="M289" i="1"/>
  <c r="I290" i="1"/>
  <c r="J290" i="1"/>
  <c r="K290" i="1"/>
  <c r="L290" i="1"/>
  <c r="M290" i="1"/>
  <c r="I291" i="1"/>
  <c r="J291" i="1"/>
  <c r="K291" i="1"/>
  <c r="L291" i="1"/>
  <c r="M291" i="1"/>
  <c r="I292" i="1"/>
  <c r="J292" i="1"/>
  <c r="K292" i="1"/>
  <c r="L292" i="1"/>
  <c r="M292" i="1"/>
  <c r="I293" i="1"/>
  <c r="J293" i="1"/>
  <c r="K293" i="1"/>
  <c r="L293" i="1"/>
  <c r="M293" i="1"/>
  <c r="I294" i="1"/>
  <c r="J294" i="1"/>
  <c r="K294" i="1"/>
  <c r="L294" i="1"/>
  <c r="M294" i="1"/>
  <c r="I295" i="1"/>
  <c r="J295" i="1"/>
  <c r="K295" i="1"/>
  <c r="L295" i="1"/>
  <c r="M295" i="1"/>
  <c r="I296" i="1"/>
  <c r="J296" i="1"/>
  <c r="K296" i="1"/>
  <c r="L296" i="1"/>
  <c r="M296" i="1"/>
  <c r="I297" i="1"/>
  <c r="J297" i="1"/>
  <c r="K297" i="1"/>
  <c r="L297" i="1"/>
  <c r="M297" i="1"/>
  <c r="I298" i="1"/>
  <c r="J298" i="1"/>
  <c r="K298" i="1"/>
  <c r="L298" i="1"/>
  <c r="M298" i="1"/>
  <c r="I299" i="1"/>
  <c r="J299" i="1"/>
  <c r="K299" i="1"/>
  <c r="L299" i="1"/>
  <c r="M299" i="1"/>
  <c r="I300" i="1"/>
  <c r="J300" i="1"/>
  <c r="K300" i="1"/>
  <c r="L300" i="1"/>
  <c r="M300" i="1"/>
  <c r="I301" i="1"/>
  <c r="J301" i="1"/>
  <c r="K301" i="1"/>
  <c r="L301" i="1"/>
  <c r="M301" i="1"/>
  <c r="I302" i="1"/>
  <c r="J302" i="1"/>
  <c r="K302" i="1"/>
  <c r="L302" i="1"/>
  <c r="M302" i="1"/>
  <c r="I303" i="1"/>
  <c r="J303" i="1"/>
  <c r="K303" i="1"/>
  <c r="L303" i="1"/>
  <c r="M303" i="1"/>
  <c r="I304" i="1"/>
  <c r="J304" i="1"/>
  <c r="K304" i="1"/>
  <c r="L304" i="1"/>
  <c r="M304" i="1"/>
  <c r="I305" i="1"/>
  <c r="J305" i="1"/>
  <c r="K305" i="1"/>
  <c r="L305" i="1"/>
  <c r="M305" i="1"/>
  <c r="I306" i="1"/>
  <c r="J306" i="1"/>
  <c r="K306" i="1"/>
  <c r="L306" i="1"/>
  <c r="M306" i="1"/>
  <c r="I307" i="1"/>
  <c r="J307" i="1"/>
  <c r="K307" i="1"/>
  <c r="L307" i="1"/>
  <c r="M307" i="1"/>
  <c r="I308" i="1"/>
  <c r="J308" i="1"/>
  <c r="K308" i="1"/>
  <c r="L308" i="1"/>
  <c r="M308" i="1"/>
  <c r="I309" i="1"/>
  <c r="J309" i="1"/>
  <c r="K309" i="1"/>
  <c r="L309" i="1"/>
  <c r="M309" i="1"/>
  <c r="I310" i="1"/>
  <c r="J310" i="1"/>
  <c r="K310" i="1"/>
  <c r="L310" i="1"/>
  <c r="M310" i="1"/>
  <c r="I311" i="1"/>
  <c r="J311" i="1"/>
  <c r="K311" i="1"/>
  <c r="L311" i="1"/>
  <c r="M311" i="1"/>
  <c r="I312" i="1"/>
  <c r="J312" i="1"/>
  <c r="K312" i="1"/>
  <c r="L312" i="1"/>
  <c r="M312" i="1"/>
  <c r="I313" i="1"/>
  <c r="J313" i="1"/>
  <c r="K313" i="1"/>
  <c r="L313" i="1"/>
  <c r="M313" i="1"/>
  <c r="I314" i="1"/>
  <c r="J314" i="1"/>
  <c r="K314" i="1"/>
  <c r="L314" i="1"/>
  <c r="M314" i="1"/>
  <c r="I315" i="1"/>
  <c r="J315" i="1"/>
  <c r="K315" i="1"/>
  <c r="L315" i="1"/>
  <c r="M315" i="1"/>
  <c r="I316" i="1"/>
  <c r="J316" i="1"/>
  <c r="K316" i="1"/>
  <c r="L316" i="1"/>
  <c r="M316" i="1"/>
  <c r="I317" i="1"/>
  <c r="J317" i="1"/>
  <c r="K317" i="1"/>
  <c r="L317" i="1"/>
  <c r="M317" i="1"/>
  <c r="I318" i="1"/>
  <c r="J318" i="1"/>
  <c r="K318" i="1"/>
  <c r="L318" i="1"/>
  <c r="M318" i="1"/>
  <c r="I319" i="1"/>
  <c r="J319" i="1"/>
  <c r="K319" i="1"/>
  <c r="L319" i="1"/>
  <c r="M319" i="1"/>
  <c r="I320" i="1"/>
  <c r="J320" i="1"/>
  <c r="K320" i="1"/>
  <c r="L320" i="1"/>
  <c r="M320" i="1"/>
  <c r="I321" i="1"/>
  <c r="J321" i="1"/>
  <c r="K321" i="1"/>
  <c r="L321" i="1"/>
  <c r="M321" i="1"/>
  <c r="I322" i="1"/>
  <c r="J322" i="1"/>
  <c r="K322" i="1"/>
  <c r="L322" i="1"/>
  <c r="M322" i="1"/>
  <c r="I323" i="1"/>
  <c r="J323" i="1"/>
  <c r="K323" i="1"/>
  <c r="L323" i="1"/>
  <c r="M323" i="1"/>
  <c r="I324" i="1"/>
  <c r="J324" i="1"/>
  <c r="K324" i="1"/>
  <c r="L324" i="1"/>
  <c r="M324" i="1"/>
  <c r="I325" i="1"/>
  <c r="J325" i="1"/>
  <c r="K325" i="1"/>
  <c r="L325" i="1"/>
  <c r="M325" i="1"/>
  <c r="I326" i="1"/>
  <c r="J326" i="1"/>
  <c r="K326" i="1"/>
  <c r="L326" i="1"/>
  <c r="M326" i="1"/>
  <c r="I327" i="1"/>
  <c r="J327" i="1"/>
  <c r="K327" i="1"/>
  <c r="L327" i="1"/>
  <c r="M327" i="1"/>
  <c r="I328" i="1"/>
  <c r="J328" i="1"/>
  <c r="K328" i="1"/>
  <c r="L328" i="1"/>
  <c r="M328" i="1"/>
  <c r="I329" i="1"/>
  <c r="J329" i="1"/>
  <c r="K329" i="1"/>
  <c r="L329" i="1"/>
  <c r="M329" i="1"/>
  <c r="I330" i="1"/>
  <c r="J330" i="1"/>
  <c r="K330" i="1"/>
  <c r="L330" i="1"/>
  <c r="M330" i="1"/>
  <c r="I331" i="1"/>
  <c r="J331" i="1"/>
  <c r="K331" i="1"/>
  <c r="L331" i="1"/>
  <c r="M331" i="1"/>
  <c r="I332" i="1"/>
  <c r="J332" i="1"/>
  <c r="K332" i="1"/>
  <c r="L332" i="1"/>
  <c r="M332" i="1"/>
  <c r="I333" i="1"/>
  <c r="J333" i="1"/>
  <c r="K333" i="1"/>
  <c r="L333" i="1"/>
  <c r="M333" i="1"/>
  <c r="I334" i="1"/>
  <c r="J334" i="1"/>
  <c r="K334" i="1"/>
  <c r="L334" i="1"/>
  <c r="M334" i="1"/>
  <c r="I335" i="1"/>
  <c r="J335" i="1"/>
  <c r="K335" i="1"/>
  <c r="L335" i="1"/>
  <c r="M335" i="1"/>
  <c r="I336" i="1"/>
  <c r="J336" i="1"/>
  <c r="K336" i="1"/>
  <c r="L336" i="1"/>
  <c r="M336" i="1"/>
  <c r="I337" i="1"/>
  <c r="J337" i="1"/>
  <c r="K337" i="1"/>
  <c r="L337" i="1"/>
  <c r="M337" i="1"/>
  <c r="I338" i="1"/>
  <c r="J338" i="1"/>
  <c r="K338" i="1"/>
  <c r="L338" i="1"/>
  <c r="M338" i="1"/>
  <c r="I339" i="1"/>
  <c r="J339" i="1"/>
  <c r="K339" i="1"/>
  <c r="L339" i="1"/>
  <c r="M339" i="1"/>
  <c r="I340" i="1"/>
  <c r="J340" i="1"/>
  <c r="K340" i="1"/>
  <c r="L340" i="1"/>
  <c r="M340" i="1"/>
  <c r="I341" i="1"/>
  <c r="J341" i="1"/>
  <c r="K341" i="1"/>
  <c r="L341" i="1"/>
  <c r="M341" i="1"/>
  <c r="I342" i="1"/>
  <c r="J342" i="1"/>
  <c r="K342" i="1"/>
  <c r="L342" i="1"/>
  <c r="M342" i="1"/>
  <c r="I343" i="1"/>
  <c r="J343" i="1"/>
  <c r="K343" i="1"/>
  <c r="L343" i="1"/>
  <c r="M343" i="1"/>
  <c r="I344" i="1"/>
  <c r="J344" i="1"/>
  <c r="K344" i="1"/>
  <c r="L344" i="1"/>
  <c r="M344" i="1"/>
  <c r="I345" i="1"/>
  <c r="J345" i="1"/>
  <c r="K345" i="1"/>
  <c r="L345" i="1"/>
  <c r="M345" i="1"/>
  <c r="I346" i="1"/>
  <c r="J346" i="1"/>
  <c r="K346" i="1"/>
  <c r="L346" i="1"/>
  <c r="M346" i="1"/>
  <c r="I347" i="1"/>
  <c r="J347" i="1"/>
  <c r="K347" i="1"/>
  <c r="L347" i="1"/>
  <c r="M347" i="1"/>
  <c r="I348" i="1"/>
  <c r="J348" i="1"/>
  <c r="K348" i="1"/>
  <c r="L348" i="1"/>
  <c r="M348" i="1"/>
  <c r="I349" i="1"/>
  <c r="J349" i="1"/>
  <c r="K349" i="1"/>
  <c r="L349" i="1"/>
  <c r="M349" i="1"/>
  <c r="I350" i="1"/>
  <c r="J350" i="1"/>
  <c r="K350" i="1"/>
  <c r="L350" i="1"/>
  <c r="M350" i="1"/>
  <c r="I351" i="1"/>
  <c r="J351" i="1"/>
  <c r="K351" i="1"/>
  <c r="L351" i="1"/>
  <c r="M351" i="1"/>
  <c r="I352" i="1"/>
  <c r="J352" i="1"/>
  <c r="K352" i="1"/>
  <c r="L352" i="1"/>
  <c r="M352" i="1"/>
  <c r="I353" i="1"/>
  <c r="J353" i="1"/>
  <c r="K353" i="1"/>
  <c r="L353" i="1"/>
  <c r="M353" i="1"/>
  <c r="I354" i="1"/>
  <c r="J354" i="1"/>
  <c r="K354" i="1"/>
  <c r="L354" i="1"/>
  <c r="M354" i="1"/>
  <c r="I355" i="1"/>
  <c r="J355" i="1"/>
  <c r="K355" i="1"/>
  <c r="L355" i="1"/>
  <c r="M355" i="1"/>
  <c r="I356" i="1"/>
  <c r="J356" i="1"/>
  <c r="K356" i="1"/>
  <c r="L356" i="1"/>
  <c r="M356" i="1"/>
  <c r="I357" i="1"/>
  <c r="J357" i="1"/>
  <c r="K357" i="1"/>
  <c r="L357" i="1"/>
  <c r="M357" i="1"/>
  <c r="I358" i="1"/>
  <c r="J358" i="1"/>
  <c r="K358" i="1"/>
  <c r="L358" i="1"/>
  <c r="M358" i="1"/>
  <c r="I359" i="1"/>
  <c r="J359" i="1"/>
  <c r="K359" i="1"/>
  <c r="L359" i="1"/>
  <c r="M359" i="1"/>
  <c r="I360" i="1"/>
  <c r="J360" i="1"/>
  <c r="K360" i="1"/>
  <c r="L360" i="1"/>
  <c r="M360" i="1"/>
  <c r="I361" i="1"/>
  <c r="J361" i="1"/>
  <c r="K361" i="1"/>
  <c r="L361" i="1"/>
  <c r="M361" i="1"/>
  <c r="I362" i="1"/>
  <c r="J362" i="1"/>
  <c r="K362" i="1"/>
  <c r="L362" i="1"/>
  <c r="M362" i="1"/>
  <c r="I363" i="1"/>
  <c r="J363" i="1"/>
  <c r="K363" i="1"/>
  <c r="L363" i="1"/>
  <c r="M363" i="1"/>
  <c r="I364" i="1"/>
  <c r="J364" i="1"/>
  <c r="K364" i="1"/>
  <c r="L364" i="1"/>
  <c r="M364" i="1"/>
  <c r="I365" i="1"/>
  <c r="J365" i="1"/>
  <c r="K365" i="1"/>
  <c r="L365" i="1"/>
  <c r="M365" i="1"/>
  <c r="I366" i="1"/>
  <c r="J366" i="1"/>
  <c r="K366" i="1"/>
  <c r="L366" i="1"/>
  <c r="M366" i="1"/>
  <c r="I367" i="1"/>
  <c r="J367" i="1"/>
  <c r="K367" i="1"/>
  <c r="L367" i="1"/>
  <c r="M367" i="1"/>
  <c r="I368" i="1"/>
  <c r="J368" i="1"/>
  <c r="K368" i="1"/>
  <c r="L368" i="1"/>
  <c r="M368" i="1"/>
  <c r="I369" i="1"/>
  <c r="J369" i="1"/>
  <c r="K369" i="1"/>
  <c r="L369" i="1"/>
  <c r="M369" i="1"/>
  <c r="I370" i="1"/>
  <c r="J370" i="1"/>
  <c r="K370" i="1"/>
  <c r="L370" i="1"/>
  <c r="M370" i="1"/>
  <c r="I371" i="1"/>
  <c r="J371" i="1"/>
  <c r="K371" i="1"/>
  <c r="L371" i="1"/>
  <c r="M371" i="1"/>
  <c r="I372" i="1"/>
  <c r="J372" i="1"/>
  <c r="K372" i="1"/>
  <c r="L372" i="1"/>
  <c r="M372" i="1"/>
  <c r="I373" i="1"/>
  <c r="J373" i="1"/>
  <c r="K373" i="1"/>
  <c r="L373" i="1"/>
  <c r="M373" i="1"/>
  <c r="I374" i="1"/>
  <c r="J374" i="1"/>
  <c r="K374" i="1"/>
  <c r="L374" i="1"/>
  <c r="M374" i="1"/>
  <c r="I375" i="1"/>
  <c r="J375" i="1"/>
  <c r="K375" i="1"/>
  <c r="L375" i="1"/>
  <c r="M375" i="1"/>
  <c r="I376" i="1"/>
  <c r="J376" i="1"/>
  <c r="K376" i="1"/>
  <c r="L376" i="1"/>
  <c r="M376" i="1"/>
  <c r="I377" i="1"/>
  <c r="J377" i="1"/>
  <c r="K377" i="1"/>
  <c r="L377" i="1"/>
  <c r="M377" i="1"/>
  <c r="I378" i="1"/>
  <c r="J378" i="1"/>
  <c r="K378" i="1"/>
  <c r="L378" i="1"/>
  <c r="M378" i="1"/>
  <c r="I379" i="1"/>
  <c r="J379" i="1"/>
  <c r="K379" i="1"/>
  <c r="L379" i="1"/>
  <c r="M379" i="1"/>
  <c r="I380" i="1"/>
  <c r="J380" i="1"/>
  <c r="K380" i="1"/>
  <c r="L380" i="1"/>
  <c r="M380" i="1"/>
  <c r="I381" i="1"/>
  <c r="J381" i="1"/>
  <c r="K381" i="1"/>
  <c r="L381" i="1"/>
  <c r="M381" i="1"/>
  <c r="I382" i="1"/>
  <c r="J382" i="1"/>
  <c r="K382" i="1"/>
  <c r="L382" i="1"/>
  <c r="M382" i="1"/>
  <c r="I383" i="1"/>
  <c r="J383" i="1"/>
  <c r="K383" i="1"/>
  <c r="L383" i="1"/>
  <c r="M383" i="1"/>
  <c r="I384" i="1"/>
  <c r="J384" i="1"/>
  <c r="K384" i="1"/>
  <c r="L384" i="1"/>
  <c r="M384" i="1"/>
  <c r="I385" i="1"/>
  <c r="J385" i="1"/>
  <c r="K385" i="1"/>
  <c r="L385" i="1"/>
  <c r="M385" i="1"/>
  <c r="I386" i="1"/>
  <c r="J386" i="1"/>
  <c r="K386" i="1"/>
  <c r="L386" i="1"/>
  <c r="M386" i="1"/>
  <c r="I387" i="1"/>
  <c r="J387" i="1"/>
  <c r="K387" i="1"/>
  <c r="L387" i="1"/>
  <c r="M387" i="1"/>
  <c r="I388" i="1"/>
  <c r="J388" i="1"/>
  <c r="K388" i="1"/>
  <c r="L388" i="1"/>
  <c r="M388" i="1"/>
  <c r="I389" i="1"/>
  <c r="J389" i="1"/>
  <c r="K389" i="1"/>
  <c r="L389" i="1"/>
  <c r="M389" i="1"/>
  <c r="I390" i="1"/>
  <c r="J390" i="1"/>
  <c r="K390" i="1"/>
  <c r="L390" i="1"/>
  <c r="M390" i="1"/>
  <c r="I391" i="1"/>
  <c r="J391" i="1"/>
  <c r="K391" i="1"/>
  <c r="L391" i="1"/>
  <c r="M391" i="1"/>
  <c r="I392" i="1"/>
  <c r="J392" i="1"/>
  <c r="K392" i="1"/>
  <c r="L392" i="1"/>
  <c r="M392" i="1"/>
  <c r="I393" i="1"/>
  <c r="J393" i="1"/>
  <c r="K393" i="1"/>
  <c r="L393" i="1"/>
  <c r="M393" i="1"/>
  <c r="I394" i="1"/>
  <c r="J394" i="1"/>
  <c r="K394" i="1"/>
  <c r="L394" i="1"/>
  <c r="M394" i="1"/>
  <c r="I395" i="1"/>
  <c r="J395" i="1"/>
  <c r="K395" i="1"/>
  <c r="L395" i="1"/>
  <c r="M395" i="1"/>
  <c r="I396" i="1"/>
  <c r="J396" i="1"/>
  <c r="K396" i="1"/>
  <c r="L396" i="1"/>
  <c r="M396" i="1"/>
  <c r="I397" i="1"/>
  <c r="J397" i="1"/>
  <c r="K397" i="1"/>
  <c r="L397" i="1"/>
  <c r="M397" i="1"/>
  <c r="I398" i="1"/>
  <c r="J398" i="1"/>
  <c r="K398" i="1"/>
  <c r="L398" i="1"/>
  <c r="M398" i="1"/>
  <c r="I399" i="1"/>
  <c r="J399" i="1"/>
  <c r="K399" i="1"/>
  <c r="L399" i="1"/>
  <c r="M399" i="1"/>
  <c r="I400" i="1"/>
  <c r="J400" i="1"/>
  <c r="K400" i="1"/>
  <c r="L400" i="1"/>
  <c r="M400" i="1"/>
  <c r="I401" i="1"/>
  <c r="J401" i="1"/>
  <c r="K401" i="1"/>
  <c r="L401" i="1"/>
  <c r="M401" i="1"/>
  <c r="I402" i="1"/>
  <c r="J402" i="1"/>
  <c r="K402" i="1"/>
  <c r="L402" i="1"/>
  <c r="M402" i="1"/>
  <c r="I403" i="1"/>
  <c r="J403" i="1"/>
  <c r="K403" i="1"/>
  <c r="L403" i="1"/>
  <c r="M403" i="1"/>
  <c r="I404" i="1"/>
  <c r="J404" i="1"/>
  <c r="K404" i="1"/>
  <c r="L404" i="1"/>
  <c r="M404" i="1"/>
  <c r="I405" i="1"/>
  <c r="J405" i="1"/>
  <c r="K405" i="1"/>
  <c r="L405" i="1"/>
  <c r="M405" i="1"/>
  <c r="I406" i="1"/>
  <c r="J406" i="1"/>
  <c r="K406" i="1"/>
  <c r="L406" i="1"/>
  <c r="M406" i="1"/>
  <c r="I407" i="1"/>
  <c r="J407" i="1"/>
  <c r="K407" i="1"/>
  <c r="L407" i="1"/>
  <c r="M407" i="1"/>
  <c r="I408" i="1"/>
  <c r="J408" i="1"/>
  <c r="K408" i="1"/>
  <c r="L408" i="1"/>
  <c r="M408" i="1"/>
  <c r="I409" i="1"/>
  <c r="J409" i="1"/>
  <c r="K409" i="1"/>
  <c r="L409" i="1"/>
  <c r="M409" i="1"/>
  <c r="I410" i="1"/>
  <c r="J410" i="1"/>
  <c r="K410" i="1"/>
  <c r="L410" i="1"/>
  <c r="M410" i="1"/>
  <c r="I411" i="1"/>
  <c r="J411" i="1"/>
  <c r="K411" i="1"/>
  <c r="L411" i="1"/>
  <c r="M411" i="1"/>
  <c r="I412" i="1"/>
  <c r="J412" i="1"/>
  <c r="K412" i="1"/>
  <c r="L412" i="1"/>
  <c r="M412" i="1"/>
  <c r="I413" i="1"/>
  <c r="J413" i="1"/>
  <c r="K413" i="1"/>
  <c r="L413" i="1"/>
  <c r="M413" i="1"/>
  <c r="I414" i="1"/>
  <c r="J414" i="1"/>
  <c r="K414" i="1"/>
  <c r="L414" i="1"/>
  <c r="M414" i="1"/>
  <c r="I415" i="1"/>
  <c r="J415" i="1"/>
  <c r="K415" i="1"/>
  <c r="L415" i="1"/>
  <c r="M415" i="1"/>
  <c r="I416" i="1"/>
  <c r="J416" i="1"/>
  <c r="K416" i="1"/>
  <c r="L416" i="1"/>
  <c r="M416" i="1"/>
  <c r="I417" i="1"/>
  <c r="J417" i="1"/>
  <c r="K417" i="1"/>
  <c r="L417" i="1"/>
  <c r="M417" i="1"/>
  <c r="I418" i="1"/>
  <c r="J418" i="1"/>
  <c r="K418" i="1"/>
  <c r="L418" i="1"/>
  <c r="M418" i="1"/>
  <c r="I419" i="1"/>
  <c r="J419" i="1"/>
  <c r="K419" i="1"/>
  <c r="L419" i="1"/>
  <c r="M419" i="1"/>
  <c r="I420" i="1"/>
  <c r="J420" i="1"/>
  <c r="K420" i="1"/>
  <c r="L420" i="1"/>
  <c r="M420" i="1"/>
  <c r="I421" i="1"/>
  <c r="J421" i="1"/>
  <c r="K421" i="1"/>
  <c r="L421" i="1"/>
  <c r="M421" i="1"/>
  <c r="I422" i="1"/>
  <c r="J422" i="1"/>
  <c r="K422" i="1"/>
  <c r="L422" i="1"/>
  <c r="M422" i="1"/>
  <c r="I423" i="1"/>
  <c r="J423" i="1"/>
  <c r="K423" i="1"/>
  <c r="L423" i="1"/>
  <c r="M423" i="1"/>
  <c r="I424" i="1"/>
  <c r="J424" i="1"/>
  <c r="K424" i="1"/>
  <c r="L424" i="1"/>
  <c r="M424" i="1"/>
  <c r="I425" i="1"/>
  <c r="J425" i="1"/>
  <c r="K425" i="1"/>
  <c r="L425" i="1"/>
  <c r="M425" i="1"/>
  <c r="I426" i="1"/>
  <c r="J426" i="1"/>
  <c r="K426" i="1"/>
  <c r="L426" i="1"/>
  <c r="M426" i="1"/>
  <c r="I427" i="1"/>
  <c r="J427" i="1"/>
  <c r="K427" i="1"/>
  <c r="L427" i="1"/>
  <c r="M427" i="1"/>
  <c r="I428" i="1"/>
  <c r="J428" i="1"/>
  <c r="K428" i="1"/>
  <c r="L428" i="1"/>
  <c r="M428" i="1"/>
  <c r="I429" i="1"/>
  <c r="J429" i="1"/>
  <c r="K429" i="1"/>
  <c r="L429" i="1"/>
  <c r="M429" i="1"/>
  <c r="I430" i="1"/>
  <c r="J430" i="1"/>
  <c r="K430" i="1"/>
  <c r="L430" i="1"/>
  <c r="M430" i="1"/>
  <c r="I431" i="1"/>
  <c r="J431" i="1"/>
  <c r="K431" i="1"/>
  <c r="L431" i="1"/>
  <c r="M431" i="1"/>
  <c r="I432" i="1"/>
  <c r="J432" i="1"/>
  <c r="K432" i="1"/>
  <c r="L432" i="1"/>
  <c r="M432" i="1"/>
  <c r="I433" i="1"/>
  <c r="J433" i="1"/>
  <c r="K433" i="1"/>
  <c r="L433" i="1"/>
  <c r="M433" i="1"/>
  <c r="I434" i="1"/>
  <c r="J434" i="1"/>
  <c r="K434" i="1"/>
  <c r="L434" i="1"/>
  <c r="M434" i="1"/>
  <c r="I435" i="1"/>
  <c r="J435" i="1"/>
  <c r="K435" i="1"/>
  <c r="L435" i="1"/>
  <c r="M435" i="1"/>
  <c r="I436" i="1"/>
  <c r="J436" i="1"/>
  <c r="K436" i="1"/>
  <c r="L436" i="1"/>
  <c r="M436" i="1"/>
  <c r="I437" i="1"/>
  <c r="J437" i="1"/>
  <c r="K437" i="1"/>
  <c r="L437" i="1"/>
  <c r="M437" i="1"/>
  <c r="I438" i="1"/>
  <c r="J438" i="1"/>
  <c r="K438" i="1"/>
  <c r="L438" i="1"/>
  <c r="M438" i="1"/>
  <c r="I439" i="1"/>
  <c r="J439" i="1"/>
  <c r="K439" i="1"/>
  <c r="L439" i="1"/>
  <c r="M439" i="1"/>
  <c r="I440" i="1"/>
  <c r="J440" i="1"/>
  <c r="K440" i="1"/>
  <c r="L440" i="1"/>
  <c r="M440" i="1"/>
  <c r="I441" i="1"/>
  <c r="J441" i="1"/>
  <c r="K441" i="1"/>
  <c r="L441" i="1"/>
  <c r="M441" i="1"/>
  <c r="I442" i="1"/>
  <c r="J442" i="1"/>
  <c r="K442" i="1"/>
  <c r="L442" i="1"/>
  <c r="M442" i="1"/>
  <c r="I443" i="1"/>
  <c r="J443" i="1"/>
  <c r="K443" i="1"/>
  <c r="L443" i="1"/>
  <c r="M443" i="1"/>
  <c r="I444" i="1"/>
  <c r="J444" i="1"/>
  <c r="K444" i="1"/>
  <c r="L444" i="1"/>
  <c r="M444" i="1"/>
  <c r="I445" i="1"/>
  <c r="J445" i="1"/>
  <c r="K445" i="1"/>
  <c r="L445" i="1"/>
  <c r="M445" i="1"/>
  <c r="I446" i="1"/>
  <c r="J446" i="1"/>
  <c r="K446" i="1"/>
  <c r="L446" i="1"/>
  <c r="M446" i="1"/>
  <c r="I447" i="1"/>
  <c r="J447" i="1"/>
  <c r="K447" i="1"/>
  <c r="L447" i="1"/>
  <c r="M447" i="1"/>
  <c r="I448" i="1"/>
  <c r="J448" i="1"/>
  <c r="K448" i="1"/>
  <c r="L448" i="1"/>
  <c r="M448" i="1"/>
  <c r="I449" i="1"/>
  <c r="J449" i="1"/>
  <c r="K449" i="1"/>
  <c r="L449" i="1"/>
  <c r="M449" i="1"/>
  <c r="I450" i="1"/>
  <c r="J450" i="1"/>
  <c r="K450" i="1"/>
  <c r="L450" i="1"/>
  <c r="M450" i="1"/>
  <c r="I451" i="1"/>
  <c r="J451" i="1"/>
  <c r="K451" i="1"/>
  <c r="L451" i="1"/>
  <c r="M451" i="1"/>
  <c r="I452" i="1"/>
  <c r="J452" i="1"/>
  <c r="K452" i="1"/>
  <c r="L452" i="1"/>
  <c r="M452" i="1"/>
  <c r="I453" i="1"/>
  <c r="J453" i="1"/>
  <c r="K453" i="1"/>
  <c r="L453" i="1"/>
  <c r="M453" i="1"/>
  <c r="I454" i="1"/>
  <c r="J454" i="1"/>
  <c r="K454" i="1"/>
  <c r="L454" i="1"/>
  <c r="M454" i="1"/>
  <c r="I455" i="1"/>
  <c r="J455" i="1"/>
  <c r="K455" i="1"/>
  <c r="L455" i="1"/>
  <c r="M455" i="1"/>
  <c r="I456" i="1"/>
  <c r="J456" i="1"/>
  <c r="K456" i="1"/>
  <c r="L456" i="1"/>
  <c r="M456" i="1"/>
  <c r="I457" i="1"/>
  <c r="J457" i="1"/>
  <c r="K457" i="1"/>
  <c r="L457" i="1"/>
  <c r="M457" i="1"/>
  <c r="I458" i="1"/>
  <c r="J458" i="1"/>
  <c r="K458" i="1"/>
  <c r="L458" i="1"/>
  <c r="M458" i="1"/>
  <c r="I459" i="1"/>
  <c r="J459" i="1"/>
  <c r="K459" i="1"/>
  <c r="L459" i="1"/>
  <c r="M459" i="1"/>
  <c r="I460" i="1"/>
  <c r="J460" i="1"/>
  <c r="K460" i="1"/>
  <c r="L460" i="1"/>
  <c r="M460" i="1"/>
  <c r="I461" i="1"/>
  <c r="J461" i="1"/>
  <c r="K461" i="1"/>
  <c r="L461" i="1"/>
  <c r="M461" i="1"/>
  <c r="I462" i="1"/>
  <c r="J462" i="1"/>
  <c r="K462" i="1"/>
  <c r="L462" i="1"/>
  <c r="M462" i="1"/>
  <c r="I463" i="1"/>
  <c r="J463" i="1"/>
  <c r="K463" i="1"/>
  <c r="L463" i="1"/>
  <c r="M463" i="1"/>
  <c r="I464" i="1"/>
  <c r="J464" i="1"/>
  <c r="K464" i="1"/>
  <c r="L464" i="1"/>
  <c r="M464" i="1"/>
  <c r="I465" i="1"/>
  <c r="J465" i="1"/>
  <c r="K465" i="1"/>
  <c r="L465" i="1"/>
  <c r="M465" i="1"/>
  <c r="I466" i="1"/>
  <c r="J466" i="1"/>
  <c r="K466" i="1"/>
  <c r="L466" i="1"/>
  <c r="M466" i="1"/>
  <c r="I467" i="1"/>
  <c r="J467" i="1"/>
  <c r="K467" i="1"/>
  <c r="L467" i="1"/>
  <c r="M467" i="1"/>
  <c r="I468" i="1"/>
  <c r="J468" i="1"/>
  <c r="K468" i="1"/>
  <c r="L468" i="1"/>
  <c r="M468" i="1"/>
  <c r="I469" i="1"/>
  <c r="J469" i="1"/>
  <c r="K469" i="1"/>
  <c r="L469" i="1"/>
  <c r="M469" i="1"/>
  <c r="I470" i="1"/>
  <c r="J470" i="1"/>
  <c r="K470" i="1"/>
  <c r="L470" i="1"/>
  <c r="M470" i="1"/>
  <c r="I471" i="1"/>
  <c r="J471" i="1"/>
  <c r="K471" i="1"/>
  <c r="L471" i="1"/>
  <c r="M471" i="1"/>
  <c r="I472" i="1"/>
  <c r="J472" i="1"/>
  <c r="K472" i="1"/>
  <c r="L472" i="1"/>
  <c r="M472" i="1"/>
  <c r="I473" i="1"/>
  <c r="J473" i="1"/>
  <c r="K473" i="1"/>
  <c r="L473" i="1"/>
  <c r="M473" i="1"/>
  <c r="I474" i="1"/>
  <c r="J474" i="1"/>
  <c r="K474" i="1"/>
  <c r="L474" i="1"/>
  <c r="M474" i="1"/>
  <c r="I475" i="1"/>
  <c r="J475" i="1"/>
  <c r="K475" i="1"/>
  <c r="L475" i="1"/>
  <c r="M475" i="1"/>
  <c r="I476" i="1"/>
  <c r="J476" i="1"/>
  <c r="K476" i="1"/>
  <c r="L476" i="1"/>
  <c r="M476" i="1"/>
  <c r="I477" i="1"/>
  <c r="J477" i="1"/>
  <c r="K477" i="1"/>
  <c r="L477" i="1"/>
  <c r="M477" i="1"/>
  <c r="I478" i="1"/>
  <c r="J478" i="1"/>
  <c r="K478" i="1"/>
  <c r="L478" i="1"/>
  <c r="M478" i="1"/>
  <c r="I479" i="1"/>
  <c r="J479" i="1"/>
  <c r="K479" i="1"/>
  <c r="L479" i="1"/>
  <c r="M479" i="1"/>
  <c r="I480" i="1"/>
  <c r="J480" i="1"/>
  <c r="K480" i="1"/>
  <c r="L480" i="1"/>
  <c r="M480" i="1"/>
  <c r="I481" i="1"/>
  <c r="J481" i="1"/>
  <c r="K481" i="1"/>
  <c r="L481" i="1"/>
  <c r="M481" i="1"/>
  <c r="I482" i="1"/>
  <c r="J482" i="1"/>
  <c r="K482" i="1"/>
  <c r="L482" i="1"/>
  <c r="M482" i="1"/>
  <c r="I483" i="1"/>
  <c r="J483" i="1"/>
  <c r="K483" i="1"/>
  <c r="L483" i="1"/>
  <c r="M483" i="1"/>
  <c r="I484" i="1"/>
  <c r="J484" i="1"/>
  <c r="K484" i="1"/>
  <c r="L484" i="1"/>
  <c r="M484" i="1"/>
  <c r="I485" i="1"/>
  <c r="J485" i="1"/>
  <c r="K485" i="1"/>
  <c r="L485" i="1"/>
  <c r="M485" i="1"/>
  <c r="I486" i="1"/>
  <c r="J486" i="1"/>
  <c r="K486" i="1"/>
  <c r="L486" i="1"/>
  <c r="M486" i="1"/>
  <c r="I487" i="1"/>
  <c r="J487" i="1"/>
  <c r="K487" i="1"/>
  <c r="L487" i="1"/>
  <c r="M487" i="1"/>
  <c r="I488" i="1"/>
  <c r="J488" i="1"/>
  <c r="K488" i="1"/>
  <c r="L488" i="1"/>
  <c r="M488" i="1"/>
  <c r="I489" i="1"/>
  <c r="J489" i="1"/>
  <c r="K489" i="1"/>
  <c r="L489" i="1"/>
  <c r="M489" i="1"/>
  <c r="M2" i="1"/>
  <c r="L2" i="1"/>
  <c r="K2" i="1"/>
  <c r="J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2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<sst xmlns="http://schemas.openxmlformats.org/spreadsheetml/2006/main" count="8356" uniqueCount="2132">
  <si>
    <t>NOMBRE_COMPLETO</t>
  </si>
  <si>
    <t>NUMERO_DOCUMENTO</t>
  </si>
  <si>
    <t>TIPO_DOCUMENTO</t>
  </si>
  <si>
    <t>NUMERO_TELEFONO</t>
  </si>
  <si>
    <t>RESPONSABLE</t>
  </si>
  <si>
    <t>OBSERVACION</t>
  </si>
  <si>
    <t>NUIP</t>
  </si>
  <si>
    <t>DEPARTAMENTO</t>
  </si>
  <si>
    <t>MUNICIPIO</t>
  </si>
  <si>
    <t>PUESTO</t>
  </si>
  <si>
    <t>DIRECCION</t>
  </si>
  <si>
    <t>MESA</t>
  </si>
  <si>
    <t>UBICACION</t>
  </si>
  <si>
    <t xml:space="preserve"> María Catalina Linares coy</t>
  </si>
  <si>
    <t>AMIGOS_YONATAN</t>
  </si>
  <si>
    <t>Yeraldin Urueña Albarracín</t>
  </si>
  <si>
    <t>Chris Samantha Jiménez</t>
  </si>
  <si>
    <t>Angie Yuceli Munca Garzon</t>
  </si>
  <si>
    <t xml:space="preserve"> Jeimmy Munca Ortega</t>
  </si>
  <si>
    <t xml:space="preserve"> Claudia Romero</t>
  </si>
  <si>
    <t>Maure Katherine Murillo</t>
  </si>
  <si>
    <t xml:space="preserve"> Leidy Yesenia Linares Coy</t>
  </si>
  <si>
    <t xml:space="preserve">Miguel Angel Castro Torres </t>
  </si>
  <si>
    <t>Beatriz Elena Osorio Posada</t>
  </si>
  <si>
    <t>Yasmín Larrarte Cadavid</t>
  </si>
  <si>
    <t xml:space="preserve"> Julieth Carolina Gómez</t>
  </si>
  <si>
    <t xml:space="preserve"> Katherine Andréa Ramirez</t>
  </si>
  <si>
    <t xml:space="preserve"> Lizeth Alejandra Faustino</t>
  </si>
  <si>
    <t xml:space="preserve"> Alisson Nicole Jiménez Cubillos</t>
  </si>
  <si>
    <t xml:space="preserve"> Alexander Yepes Calderón</t>
  </si>
  <si>
    <t xml:space="preserve"> Jhon Romero</t>
  </si>
  <si>
    <t>Richar Gómez</t>
  </si>
  <si>
    <t>Nelly coy Castro</t>
  </si>
  <si>
    <t xml:space="preserve"> Maribel Romero</t>
  </si>
  <si>
    <t xml:space="preserve"> Luz Myriam Cubillos</t>
  </si>
  <si>
    <t>Luz Dary Romero</t>
  </si>
  <si>
    <t>Doris Alicia Rodríguez Correa</t>
  </si>
  <si>
    <t xml:space="preserve"> Miriam Guerrero</t>
  </si>
  <si>
    <t xml:space="preserve"> Blanca acero</t>
  </si>
  <si>
    <t xml:space="preserve"> Sandra Vargas</t>
  </si>
  <si>
    <t xml:space="preserve"> Teresa Ramos Chamorro</t>
  </si>
  <si>
    <t>Leonilde Monrroy</t>
  </si>
  <si>
    <t>Edgar Castro</t>
  </si>
  <si>
    <t>Luis  Hernando González Pulido</t>
  </si>
  <si>
    <t xml:space="preserve">EVELIN JOHANA TIQUE </t>
  </si>
  <si>
    <t>BARES_DISCOTECA_RESTREPO</t>
  </si>
  <si>
    <t>SARAY NIÑO</t>
  </si>
  <si>
    <t>RAUL CHITIVA</t>
  </si>
  <si>
    <t xml:space="preserve">KEVIN MORENO </t>
  </si>
  <si>
    <t>CRISTIAN ANDRES CANDELA</t>
  </si>
  <si>
    <t>KEVIN HINCAPIE</t>
  </si>
  <si>
    <t>ANA KARINA ARIAS</t>
  </si>
  <si>
    <t>ANDRES ESPINOSA</t>
  </si>
  <si>
    <t>VICTOR FERNANDO GUACANEME</t>
  </si>
  <si>
    <t>INGRID JASBLEIDY DIAZ</t>
  </si>
  <si>
    <t>JAKSON MORENO</t>
  </si>
  <si>
    <t>SAMIR CAMARGO</t>
  </si>
  <si>
    <t>HAROLD ORLANDO RAMON</t>
  </si>
  <si>
    <t>ANDRES RAMIREZ GARCIA</t>
  </si>
  <si>
    <t>SEBASTIAN REINOSO</t>
  </si>
  <si>
    <t>DEIBY RAFAEL OSPINA TRIVIÑO</t>
  </si>
  <si>
    <t>ALEJANDRO MURILLO</t>
  </si>
  <si>
    <t xml:space="preserve">MIGUEL MATEO GRAZON </t>
  </si>
  <si>
    <t>ALEXANDER RODRIGUEZ</t>
  </si>
  <si>
    <t>JUAN CAMILO RUIZ LOPEZ</t>
  </si>
  <si>
    <t>ANDRES RODRIGUEZ</t>
  </si>
  <si>
    <t>DAVID NIETO CIFUENTES</t>
  </si>
  <si>
    <t>STIVEN CUELLAR DURANGO</t>
  </si>
  <si>
    <t>DARWIN COSSIO</t>
  </si>
  <si>
    <t>JULIETH ALFONSO SUAREZ</t>
  </si>
  <si>
    <t>JORGE ENRIQUE MARTINEZ</t>
  </si>
  <si>
    <t>ANDRES MORA</t>
  </si>
  <si>
    <t>IVAN CORDOVA</t>
  </si>
  <si>
    <t>ISABELLA ROMERO</t>
  </si>
  <si>
    <t>SANTIAGO ANDRES CASAS</t>
  </si>
  <si>
    <t>JOSE ARENAS</t>
  </si>
  <si>
    <t>PARRADA SILVA ADRIAN</t>
  </si>
  <si>
    <t>JUAN SEBASTIAN SALCEDO</t>
  </si>
  <si>
    <t xml:space="preserve">WILMER ENRIQUE OSPINA </t>
  </si>
  <si>
    <t>ALEXANDER GONZALEZ</t>
  </si>
  <si>
    <t>SARA CARVAJAL</t>
  </si>
  <si>
    <t>TOMAS RUIZ</t>
  </si>
  <si>
    <t>MILLER BUSTOS</t>
  </si>
  <si>
    <t>PABLO PAEZ</t>
  </si>
  <si>
    <t>MARIO HERNANDEZ</t>
  </si>
  <si>
    <t>LEONARDO SALDARRIAGA</t>
  </si>
  <si>
    <t>JUAN JAIME ARIA</t>
  </si>
  <si>
    <t>WILMAR NIÑO</t>
  </si>
  <si>
    <t>JAVIER DIAZ</t>
  </si>
  <si>
    <t xml:space="preserve">WILLIAM AUGUSTO GUERRERO </t>
  </si>
  <si>
    <t>JOSE LUIS AVENDAÑO</t>
  </si>
  <si>
    <t>ALFREDO QUINTANA</t>
  </si>
  <si>
    <t>JUAN C VIREZ</t>
  </si>
  <si>
    <t>JORGE WILLIAM DIAZ</t>
  </si>
  <si>
    <t>MANUEL RODRIGUEZ</t>
  </si>
  <si>
    <t>FREDY MARTINEZ</t>
  </si>
  <si>
    <t>ADRIAN ISABEL CASTILLO</t>
  </si>
  <si>
    <t>VIVIAN ESTUPIÑAM</t>
  </si>
  <si>
    <t>LUZ IRENE SANTAMARIA</t>
  </si>
  <si>
    <t>ANDREA CRUZ</t>
  </si>
  <si>
    <t>NELSY AVILA</t>
  </si>
  <si>
    <t>LORENA VARGAS</t>
  </si>
  <si>
    <t>SANDRA PB</t>
  </si>
  <si>
    <t>LUZ MIRIAM HERNANDEZ</t>
  </si>
  <si>
    <t xml:space="preserve">BLANCA CECILIA GARZON </t>
  </si>
  <si>
    <t>CLAUDIA PINTO CORTES</t>
  </si>
  <si>
    <t>MARTHA C CVANTOR</t>
  </si>
  <si>
    <t>FANNY ROJAS MORALES</t>
  </si>
  <si>
    <t>SIN NOMBRE</t>
  </si>
  <si>
    <t>GARCIA</t>
  </si>
  <si>
    <t>LUZ MARY GOMEZ</t>
  </si>
  <si>
    <t>GINA PAOLA RODRIGUEZ</t>
  </si>
  <si>
    <t xml:space="preserve">LUZ ALVERY RIVERA </t>
  </si>
  <si>
    <t>LUCIA SALAZAR</t>
  </si>
  <si>
    <t>CLAUDIA GOMEZ</t>
  </si>
  <si>
    <t xml:space="preserve">ANGELIZA MENDOZA </t>
  </si>
  <si>
    <t>RICARDO CORTES</t>
  </si>
  <si>
    <t>JUAN MANUEL ,URCIA RODRIGUEZ</t>
  </si>
  <si>
    <t>CARLOS EMILIO TEJADA DELGADO</t>
  </si>
  <si>
    <t>FREDY VARGAS</t>
  </si>
  <si>
    <t xml:space="preserve">ABELARDO BELLO </t>
  </si>
  <si>
    <t>PEDRO PABLO ARIAS</t>
  </si>
  <si>
    <t>LUIS H CARRILLO</t>
  </si>
  <si>
    <t>JOSE ALEJANDRO ALDANA</t>
  </si>
  <si>
    <t>NATHALI OSORIO</t>
  </si>
  <si>
    <t>ALISSON ZAMATA TAVERA GUZMAN</t>
  </si>
  <si>
    <t>CAMILO_MILLONARIOS</t>
  </si>
  <si>
    <t>GAFAS Z10</t>
  </si>
  <si>
    <t>LORENA ESTEFANIA RINCON TEJADA</t>
  </si>
  <si>
    <t>LORENA</t>
  </si>
  <si>
    <t>JHON QUIROGA</t>
  </si>
  <si>
    <t>ANGIE</t>
  </si>
  <si>
    <t>MARIANA MARTINEZ</t>
  </si>
  <si>
    <t>MONO JHOAN</t>
  </si>
  <si>
    <t>SARAI LUENGAS</t>
  </si>
  <si>
    <t>GEMELO</t>
  </si>
  <si>
    <t>SAIMON JOSE GUERRA</t>
  </si>
  <si>
    <t>MIGUEL ANGEL PAEZ</t>
  </si>
  <si>
    <t>MARIA ALEJANDRA BAUTISTA</t>
  </si>
  <si>
    <t>JEFERSON DUVAN PIÑEROS RENGIFO</t>
  </si>
  <si>
    <t>SERGIO ALEXANDER URREGO</t>
  </si>
  <si>
    <t>JONATAN FLORIAN</t>
  </si>
  <si>
    <t>ZULMA YOLIMA BONILLA GARCIA</t>
  </si>
  <si>
    <t>MILLER CAROLINA BONILLA GARCIA</t>
  </si>
  <si>
    <t>ANGELICA TATIANA COY PLAZAS</t>
  </si>
  <si>
    <t>ANGIE LISBET PIÑEROS RENGIFO</t>
  </si>
  <si>
    <t>DAYANA PICO</t>
  </si>
  <si>
    <t>ANDRES</t>
  </si>
  <si>
    <t>JUAN ESTEBAN BARRAGAN</t>
  </si>
  <si>
    <t>ROBERTO ALEJANDRO ALARCON</t>
  </si>
  <si>
    <t>MICHEL ALEJANDRA BONILLA GONZALEZ</t>
  </si>
  <si>
    <t>BREIKSON JULIAN MORALES</t>
  </si>
  <si>
    <t>BREIKSON MORALES</t>
  </si>
  <si>
    <t>OFREY ORLANDO BONILLA GARCIA</t>
  </si>
  <si>
    <t>MARGIE LOPEZ</t>
  </si>
  <si>
    <t>JOSE MORENO MORENO</t>
  </si>
  <si>
    <t>PITUFO</t>
  </si>
  <si>
    <t>DAVIR ORLANDO CAMACHO</t>
  </si>
  <si>
    <t>JHON</t>
  </si>
  <si>
    <t>JHOAN EDUARDO BONILLA GONZALES</t>
  </si>
  <si>
    <t>ANDERSON MACHUCA</t>
  </si>
  <si>
    <t>ASHLY CATALINA MELO</t>
  </si>
  <si>
    <t>JUAN DAVID BELTRAN</t>
  </si>
  <si>
    <t>YEIMI KATHERIN TENORIO PEREZ</t>
  </si>
  <si>
    <t>NICOL HAZBLEIDY LOZANO TENORIO</t>
  </si>
  <si>
    <t>ANGEL FABIAN ALBA</t>
  </si>
  <si>
    <t>YEISON DAVID RODRIGUEZ</t>
  </si>
  <si>
    <t>SANDRA CAMILA TELLEZ</t>
  </si>
  <si>
    <t>CUÑADO</t>
  </si>
  <si>
    <t>KAREN AVILA</t>
  </si>
  <si>
    <t>KAROL ANDREA PEDREROS</t>
  </si>
  <si>
    <t>BRANDON JOEL PINEDA</t>
  </si>
  <si>
    <t>ERICA JINETH PEREZ</t>
  </si>
  <si>
    <t>ANDRES FELIPE MORALES</t>
  </si>
  <si>
    <t>CRISTHIAN RENE ORTIZ</t>
  </si>
  <si>
    <t>BRIHAN ENRIQUE PINEDA</t>
  </si>
  <si>
    <t>LEONARDO ACOSTA</t>
  </si>
  <si>
    <t xml:space="preserve">JUAN SEBASTIAN AGUIRRE </t>
  </si>
  <si>
    <t>YENI PAOLA LOPEZ</t>
  </si>
  <si>
    <t>KEVIN ALDEMAR TELLEZ</t>
  </si>
  <si>
    <t>JOHN EDUARD VALERO</t>
  </si>
  <si>
    <t>BRAYAN STIVEN CRSITANCHO</t>
  </si>
  <si>
    <t>OSCAR DANIEL BERRIO</t>
  </si>
  <si>
    <t>CARLOS ANDRES MORALES MAMIAM</t>
  </si>
  <si>
    <t>JHON OSCAR CORTES</t>
  </si>
  <si>
    <t>HUGO HUMBERTO MOLANO</t>
  </si>
  <si>
    <t>CAMILO ANDRES FORERO JACOBO</t>
  </si>
  <si>
    <t>LIZETH DAYAN HOLGUIN</t>
  </si>
  <si>
    <t>YESICA ALEJANDRA GUZMAN SANCHEZ</t>
  </si>
  <si>
    <t>ANDRES MAURICIO CHAPARRO</t>
  </si>
  <si>
    <t>JOAN SEBASTIAN ESPINOZA</t>
  </si>
  <si>
    <t>DUVAN VIERA</t>
  </si>
  <si>
    <t>JUAN PABLO</t>
  </si>
  <si>
    <t>ANGUIE VANESSA RAMIREZ</t>
  </si>
  <si>
    <t>KATERIN DAYANA MORALES</t>
  </si>
  <si>
    <t>MARIANA GARCIA CORTES</t>
  </si>
  <si>
    <t>PAULA ALEJANDRA TORRES</t>
  </si>
  <si>
    <t>DAVID ALEJANDRO DAZA</t>
  </si>
  <si>
    <t>ANDRES ARIZA</t>
  </si>
  <si>
    <t>JOHAN SEBASTIAN FORERO</t>
  </si>
  <si>
    <t>TATIANA GARCIA</t>
  </si>
  <si>
    <t>JORGE ANDREY PINEDA</t>
  </si>
  <si>
    <t>BRAYAN RICARDO HOLGUIN</t>
  </si>
  <si>
    <t>KARLA JULIANA GALVIS</t>
  </si>
  <si>
    <t>CAROLINA SANCHEZ</t>
  </si>
  <si>
    <t>CIRO ANTONIO RINCON NORIEGA</t>
  </si>
  <si>
    <t>JOSE LEONARDO ZARATE</t>
  </si>
  <si>
    <t>ADOLFO PANTOJA</t>
  </si>
  <si>
    <t>GERZON VELEZ</t>
  </si>
  <si>
    <t>ALEXANDER LOAIZA</t>
  </si>
  <si>
    <t>ROVINSSON FLORIDO</t>
  </si>
  <si>
    <t>CARLOS AGUIRRE</t>
  </si>
  <si>
    <t>JUAN CARLOS MORENO</t>
  </si>
  <si>
    <t>LUIS FERNANDO GARZON</t>
  </si>
  <si>
    <t>MAURICIO ENRIQUE PATIÑO LUNA</t>
  </si>
  <si>
    <t>PIKA</t>
  </si>
  <si>
    <t>VIVIANA CAMELO</t>
  </si>
  <si>
    <t>YENNI JOHANNA FIGUEROA</t>
  </si>
  <si>
    <t>MARIA CRISTINA LOPEZ</t>
  </si>
  <si>
    <t>ALEXANDRA BAQUERO</t>
  </si>
  <si>
    <t>ELCY STELLA PRIETO</t>
  </si>
  <si>
    <t>CLARA INES PEREZ</t>
  </si>
  <si>
    <t>MARTHA CECILIA VANEGAS</t>
  </si>
  <si>
    <t>ANA FELICIA PAYARES ARIAS</t>
  </si>
  <si>
    <t>MARY CECILIA PATERNINA DE LA ESPRIELLA</t>
  </si>
  <si>
    <t>CARMEN</t>
  </si>
  <si>
    <t>TERESA PARRA GONZALEZ</t>
  </si>
  <si>
    <t>DANIS DAVID LAMBRAÑO</t>
  </si>
  <si>
    <t>LUIS ALBERTO PIÑEROS RODRIGUEZ</t>
  </si>
  <si>
    <t>JOSE OSCAR CORTES</t>
  </si>
  <si>
    <t>GUILLERMO ALFONSO PATIÑO ALBORNOZ</t>
  </si>
  <si>
    <t>JOSE SAINT PARRA PUENTES</t>
  </si>
  <si>
    <t>JAIME HERNANDO PATIÑO JIMENEZ</t>
  </si>
  <si>
    <t>JOSE DE JESUS PATARROYO VILLAMIL</t>
  </si>
  <si>
    <t>FABIO ERNESTO PATIÑO ROMERO</t>
  </si>
  <si>
    <t>DANIEL ADOLFO VELASCO</t>
  </si>
  <si>
    <t>VIANEY DE JESUS PATIÑO GORDON</t>
  </si>
  <si>
    <t>JOSE MANUEL PASTRANA AGAMEZ</t>
  </si>
  <si>
    <t xml:space="preserve">Carolina Garcia </t>
  </si>
  <si>
    <t>CEDULA</t>
  </si>
  <si>
    <t>COLCHONETAS</t>
  </si>
  <si>
    <t xml:space="preserve">Gina Mora </t>
  </si>
  <si>
    <t>Leidy Moreno</t>
  </si>
  <si>
    <t xml:space="preserve">Liliana Cano </t>
  </si>
  <si>
    <t xml:space="preserve">Leidy Puentes </t>
  </si>
  <si>
    <t>Diana Quilaqui</t>
  </si>
  <si>
    <t xml:space="preserve">Mayerly Morales </t>
  </si>
  <si>
    <t xml:space="preserve">Yolima Morales </t>
  </si>
  <si>
    <t>Reinel Otavo</t>
  </si>
  <si>
    <t xml:space="preserve">Pablo Emilio Zota </t>
  </si>
  <si>
    <t>Ernesto Castro</t>
  </si>
  <si>
    <t>Redrigo Urrea</t>
  </si>
  <si>
    <t>Nidia Murcia</t>
  </si>
  <si>
    <t>Diana Riveros</t>
  </si>
  <si>
    <t xml:space="preserve">Eidy Murcia </t>
  </si>
  <si>
    <t xml:space="preserve">Cielo Ortegon </t>
  </si>
  <si>
    <t xml:space="preserve">Lida Gaitam </t>
  </si>
  <si>
    <t>Amdrea Martinez</t>
  </si>
  <si>
    <t>Jhonnathan Salazar</t>
  </si>
  <si>
    <t>Maria Garces</t>
  </si>
  <si>
    <t xml:space="preserve">Maria Pereira </t>
  </si>
  <si>
    <t>JHON GONZALEZ</t>
  </si>
  <si>
    <t>ELSON_ESCUELA</t>
  </si>
  <si>
    <t>NICOL CAITA RIVEROS</t>
  </si>
  <si>
    <t>DIEGO BLANDON</t>
  </si>
  <si>
    <t>ELKIN MOSQUERA</t>
  </si>
  <si>
    <t>DIANA MORALES MOYANO</t>
  </si>
  <si>
    <t>JOSELIN ARTEAGA</t>
  </si>
  <si>
    <t>SERGIO TORRES RIVAS</t>
  </si>
  <si>
    <t>ANGIE AGUDELO LAVERDE</t>
  </si>
  <si>
    <t>GERMAN LOPEZ</t>
  </si>
  <si>
    <t>GONZALO PEREZ</t>
  </si>
  <si>
    <t>LUIS EDUARDO TRIANA</t>
  </si>
  <si>
    <t>OMAR EDUARDO ZAMORA</t>
  </si>
  <si>
    <t>JHON ALEX QUIÑONEZ</t>
  </si>
  <si>
    <t>JESUS ESCORCIA</t>
  </si>
  <si>
    <t>DANIEL ROBAYO</t>
  </si>
  <si>
    <t xml:space="preserve">OSCAR ROMERO </t>
  </si>
  <si>
    <t>JENNY LORENA PINZON</t>
  </si>
  <si>
    <t>OSCAR GIRALDO</t>
  </si>
  <si>
    <t>CLAUDIA SOSA</t>
  </si>
  <si>
    <t>DAVID ARIAS LIZARAZO</t>
  </si>
  <si>
    <t>ANA MORA</t>
  </si>
  <si>
    <t>WILLIAM SNEIDER RIVERA</t>
  </si>
  <si>
    <t>JOHAN FONSECA</t>
  </si>
  <si>
    <t>PAOLA LANCHEROS</t>
  </si>
  <si>
    <t>SANTIAGO DIAZ</t>
  </si>
  <si>
    <t xml:space="preserve">MYRIAN AMADO </t>
  </si>
  <si>
    <t xml:space="preserve">NURY FABIOLA PINZON </t>
  </si>
  <si>
    <t>VIVIANA CABEZAS MORA</t>
  </si>
  <si>
    <t>KAREN ALEJANDRA PINZON</t>
  </si>
  <si>
    <t>PEDRO CONTRERAS</t>
  </si>
  <si>
    <t>JOSE COY MALFA</t>
  </si>
  <si>
    <t>ANDRES SALGADO SERRANO</t>
  </si>
  <si>
    <t>ANGIE SILVA DAVALO</t>
  </si>
  <si>
    <t>HEIDI LORENA SANTANIYA</t>
  </si>
  <si>
    <t>JAIDER ALFONSO</t>
  </si>
  <si>
    <t>CESAR RODRIGUEZ</t>
  </si>
  <si>
    <t>DILIA RESTREPO JIMENEZ</t>
  </si>
  <si>
    <t>WERNDY TATIANA PINZON</t>
  </si>
  <si>
    <t>EDGAR FABIAN PINZON</t>
  </si>
  <si>
    <t>SARA VALENTINA RIVERA</t>
  </si>
  <si>
    <t>JUAN DAVID AROCA</t>
  </si>
  <si>
    <t>LADY LEMUS</t>
  </si>
  <si>
    <t>CAMILA LOPEZ</t>
  </si>
  <si>
    <t>ALEJANDRA CAMARGO</t>
  </si>
  <si>
    <t>DILAN SARMIENTO JUIA</t>
  </si>
  <si>
    <t>ESTEFANIA BASTOS</t>
  </si>
  <si>
    <t xml:space="preserve">KAREN VARGAS </t>
  </si>
  <si>
    <t xml:space="preserve">DAAVID TRIANA </t>
  </si>
  <si>
    <t xml:space="preserve">NATALYA TORRES </t>
  </si>
  <si>
    <t>JUAN CAMILO LOPEZ</t>
  </si>
  <si>
    <t xml:space="preserve">YIRMAL ZAPATA </t>
  </si>
  <si>
    <t>OSCAR FAJARDO</t>
  </si>
  <si>
    <t>MICHAEL SANCHEZ</t>
  </si>
  <si>
    <t>YOLANDA LOPEZ</t>
  </si>
  <si>
    <t>JERITSON SANTIAGO</t>
  </si>
  <si>
    <t>YOLIMA PEREZ</t>
  </si>
  <si>
    <t>YOLIMA MORALES MOYANO</t>
  </si>
  <si>
    <t xml:space="preserve">CAMILO BECERRA </t>
  </si>
  <si>
    <t>JUAN LOPEZ</t>
  </si>
  <si>
    <t>ELIZABETH SANCHEZ</t>
  </si>
  <si>
    <t xml:space="preserve">ANYI CHARRY </t>
  </si>
  <si>
    <t>JOHANA LOPEZ</t>
  </si>
  <si>
    <t>JOHANA CRUZ</t>
  </si>
  <si>
    <t>CRISTINACASTILLO</t>
  </si>
  <si>
    <t>JORCETH KATHERIN JIMENEZ</t>
  </si>
  <si>
    <t>MILERDY PINZON</t>
  </si>
  <si>
    <t>LWDUIN CRUZ</t>
  </si>
  <si>
    <t>SANTIAGO MACIAS</t>
  </si>
  <si>
    <t>ELEANY SAN MIGUEL</t>
  </si>
  <si>
    <t>JIMMY SALAZAR MELO</t>
  </si>
  <si>
    <t>WALTER MONSALVO</t>
  </si>
  <si>
    <t xml:space="preserve">TATIANA LOZANO </t>
  </si>
  <si>
    <t>MARIA ROMELIA ARCE</t>
  </si>
  <si>
    <t>HAROLD OLAVE</t>
  </si>
  <si>
    <t>JULIAN ANDRES OSORIO</t>
  </si>
  <si>
    <t>ARMIN MORA</t>
  </si>
  <si>
    <t>JAVIER PACANCHIQUE</t>
  </si>
  <si>
    <t>VIRGILIO RINCON CABEZAS</t>
  </si>
  <si>
    <t>JESUS GALINDO</t>
  </si>
  <si>
    <t xml:space="preserve"> JHONATAN SOTOMAYOR</t>
  </si>
  <si>
    <t>EDWIN PACANCHIQUE</t>
  </si>
  <si>
    <t xml:space="preserve">MIGUEL PEREIRA </t>
  </si>
  <si>
    <t>MIGUEL CAITA</t>
  </si>
  <si>
    <t>YESID ALEJANDRO TELLEZ</t>
  </si>
  <si>
    <t>RICARDO DELICIAS</t>
  </si>
  <si>
    <t>WILLIAM CHAVARRO</t>
  </si>
  <si>
    <t xml:space="preserve">HENRY PINZON CADENA </t>
  </si>
  <si>
    <t>YEID SILVA</t>
  </si>
  <si>
    <t>ADOLFO OMBITA</t>
  </si>
  <si>
    <t>GIOVANY SIERRA</t>
  </si>
  <si>
    <t>JAIME ZAPATA</t>
  </si>
  <si>
    <t>OSCAR RAMIREZ</t>
  </si>
  <si>
    <t xml:space="preserve">JHON MARTINEZ </t>
  </si>
  <si>
    <t>MARCO JOHAN RUIZ</t>
  </si>
  <si>
    <t>RAFAEL SARMIENTO</t>
  </si>
  <si>
    <t>EDGAR PAEZ</t>
  </si>
  <si>
    <t>JAIRO ORDOÑEZ</t>
  </si>
  <si>
    <t>WILSON RODRIGUEZ</t>
  </si>
  <si>
    <t>LINA ROSA CAMACHO</t>
  </si>
  <si>
    <t>MARIA GLADYS PINZON</t>
  </si>
  <si>
    <t>REY MAURICIO GAMERA</t>
  </si>
  <si>
    <t>LEIDY OMBITA CAMACHO</t>
  </si>
  <si>
    <t>EYDA YOLIMA MURCIA</t>
  </si>
  <si>
    <t>JENNY VELASQUES</t>
  </si>
  <si>
    <t>MARIA EVA ORTEGON</t>
  </si>
  <si>
    <t>MAYERLE JUIA PEREIRA</t>
  </si>
  <si>
    <t>JENNY RIVEROS</t>
  </si>
  <si>
    <t>FLOR MILENA OSORIO</t>
  </si>
  <si>
    <t>CLUDIA RODRIGUEZ</t>
  </si>
  <si>
    <t>EDITH CUBIDES</t>
  </si>
  <si>
    <t>PARDO PULIDO</t>
  </si>
  <si>
    <t>CLAUDIA PEDRAZA</t>
  </si>
  <si>
    <t>MARTA JIMENEZ</t>
  </si>
  <si>
    <t>YANIRA MOLINA ACUÑA</t>
  </si>
  <si>
    <t>RUTH GRANADOS GONZALEZ</t>
  </si>
  <si>
    <t>ROSA ELENA PINZON</t>
  </si>
  <si>
    <t xml:space="preserve">HERMENCIA ARTUAGA  </t>
  </si>
  <si>
    <t>GLORIA JIMENEZ</t>
  </si>
  <si>
    <t>MARIA CAMACHO VIVAS</t>
  </si>
  <si>
    <t>SIBILINA BARAJAS</t>
  </si>
  <si>
    <t>EDNA DE SEUS CIFUENTES</t>
  </si>
  <si>
    <t>LUZ MARINA CAITA</t>
  </si>
  <si>
    <t>VERTA GONZALES</t>
  </si>
  <si>
    <t>DORI VANEGAS</t>
  </si>
  <si>
    <t>GLORIA POBLADO</t>
  </si>
  <si>
    <t>JOSE QUETE</t>
  </si>
  <si>
    <t xml:space="preserve">GABRIEL CHARRY </t>
  </si>
  <si>
    <t>tatiana laverde</t>
  </si>
  <si>
    <t>JHONY_MIRANDA</t>
  </si>
  <si>
    <t xml:space="preserve">Pada Dueñas </t>
  </si>
  <si>
    <t xml:space="preserve">deiby sosa </t>
  </si>
  <si>
    <t xml:space="preserve">valentina joven </t>
  </si>
  <si>
    <t xml:space="preserve">ariam nahomy joven </t>
  </si>
  <si>
    <t xml:space="preserve">johan cañon </t>
  </si>
  <si>
    <t xml:space="preserve">Diana Romero </t>
  </si>
  <si>
    <t xml:space="preserve">ristian david avila </t>
  </si>
  <si>
    <t xml:space="preserve">juan diego diaz </t>
  </si>
  <si>
    <t xml:space="preserve">karol dayana ibañez </t>
  </si>
  <si>
    <t xml:space="preserve">sebastian sanchez </t>
  </si>
  <si>
    <t xml:space="preserve">wendy nataly lopez </t>
  </si>
  <si>
    <t xml:space="preserve">Andrey Santiago Rivera </t>
  </si>
  <si>
    <t>Erika Carolina Mendez</t>
  </si>
  <si>
    <t xml:space="preserve">erika carolina mendez </t>
  </si>
  <si>
    <t>Jhoan Acosta</t>
  </si>
  <si>
    <t>johan acosta</t>
  </si>
  <si>
    <t xml:space="preserve">johnny miranda </t>
  </si>
  <si>
    <t xml:space="preserve">jessica marin </t>
  </si>
  <si>
    <t xml:space="preserve">yessid avella </t>
  </si>
  <si>
    <t>paola dueñas</t>
  </si>
  <si>
    <t xml:space="preserve">ronald acosta </t>
  </si>
  <si>
    <t xml:space="preserve">anibal rubiano </t>
  </si>
  <si>
    <t xml:space="preserve">karen viviana briñez </t>
  </si>
  <si>
    <t xml:space="preserve">karen liceth patiño </t>
  </si>
  <si>
    <t xml:space="preserve">kebin fresney sanguino </t>
  </si>
  <si>
    <t xml:space="preserve">juan panlo controso </t>
  </si>
  <si>
    <t xml:space="preserve">sindy paola altamar </t>
  </si>
  <si>
    <t xml:space="preserve">claudia joven </t>
  </si>
  <si>
    <t>Yuri carolina useche</t>
  </si>
  <si>
    <t xml:space="preserve">Maria Elsa Reyes </t>
  </si>
  <si>
    <t xml:space="preserve">Luz Gomez </t>
  </si>
  <si>
    <t>NANCI JULIETH IBANCHI</t>
  </si>
  <si>
    <t>LULY_PASTILLA</t>
  </si>
  <si>
    <t>LEIDY SANCHEZ</t>
  </si>
  <si>
    <t xml:space="preserve">YERSON DAVID GARAVITO SANTAMARIA </t>
  </si>
  <si>
    <t>JHON EDWAR ECHEVERRY</t>
  </si>
  <si>
    <t xml:space="preserve">JONATHAN EDUARDO LOPEZ </t>
  </si>
  <si>
    <t>GILBERTO LUGO</t>
  </si>
  <si>
    <t>SANTIAGO ROJAS</t>
  </si>
  <si>
    <t>BRYAN MONTOYA SANCHEZ</t>
  </si>
  <si>
    <t>ERICK NORBET ARIZA</t>
  </si>
  <si>
    <t>JOHAN SEBASTIAN CARVAJAL</t>
  </si>
  <si>
    <t>CHARLIE TORLAN PEREZ</t>
  </si>
  <si>
    <t>VIVIANA PAOLA CAMARGO</t>
  </si>
  <si>
    <t>JEIMMY LORENA CARREÑO</t>
  </si>
  <si>
    <t>LISETH MAYERLI BOGOTA</t>
  </si>
  <si>
    <t>LEDI GOMEZ CARO</t>
  </si>
  <si>
    <t>YURI LISETH CEDIEL</t>
  </si>
  <si>
    <t>JOHANA ALVARADO</t>
  </si>
  <si>
    <t xml:space="preserve">DANIELA BELTRAN </t>
  </si>
  <si>
    <t>DAVID A REY B</t>
  </si>
  <si>
    <t>ADRIANA MILENA OLARTE</t>
  </si>
  <si>
    <t>YURI PAOLA SANCHEZ</t>
  </si>
  <si>
    <t xml:space="preserve">YONATAN MURILO RAMOS </t>
  </si>
  <si>
    <t>CLAUDIA COLLASOS</t>
  </si>
  <si>
    <t>CRISTIAN BELTRAN</t>
  </si>
  <si>
    <t>OMAR CONTRERAS MARTINES</t>
  </si>
  <si>
    <t xml:space="preserve">HAZBLADY LIZETH FLOREZ </t>
  </si>
  <si>
    <t>FREDY STEVAN SANCHEZ</t>
  </si>
  <si>
    <t>ANGIE DIAZ</t>
  </si>
  <si>
    <t>JUNIOR HERNANDEZ</t>
  </si>
  <si>
    <t>LEIDY YOMARA MARTINEZ</t>
  </si>
  <si>
    <t>YULY ANDREA CHABUR</t>
  </si>
  <si>
    <t>YEIMY PAOLA LOPEZ MORENO</t>
  </si>
  <si>
    <t>JERALDINE LOPEZ ALDANA</t>
  </si>
  <si>
    <t>ALFREDO MORA</t>
  </si>
  <si>
    <t>JEFERSON ANTONIO BAUTISTA</t>
  </si>
  <si>
    <t xml:space="preserve">MARIA JUDITH MIRANDA </t>
  </si>
  <si>
    <t>XIOMARA GONZALEZ CORTES</t>
  </si>
  <si>
    <t>JOSE ANDERSON SALGADO</t>
  </si>
  <si>
    <t>SANDRA SUAREZ</t>
  </si>
  <si>
    <t>CAMILO MONROY</t>
  </si>
  <si>
    <t>NORMAN RODRIGUEZ</t>
  </si>
  <si>
    <t>ANDRES MUNERA</t>
  </si>
  <si>
    <t>MICHAEL SANTIAGO LARA</t>
  </si>
  <si>
    <t xml:space="preserve">MOISES DAVID LOPEZ </t>
  </si>
  <si>
    <t>NICOL SAMANTHA</t>
  </si>
  <si>
    <t>HEIDY YURANI HURTADO</t>
  </si>
  <si>
    <t>JUAN CARLOS RODRIGUEZ</t>
  </si>
  <si>
    <t>DIEGO GARCIA</t>
  </si>
  <si>
    <t>JUAN DAVID PULIDO</t>
  </si>
  <si>
    <t>ARNOLD RODRIGUEZ</t>
  </si>
  <si>
    <t>OSCAR FANDIÑO</t>
  </si>
  <si>
    <t>LISETH DANIELA CHAPARRO</t>
  </si>
  <si>
    <t>JHSPARENAS GUILLEN</t>
  </si>
  <si>
    <t>JUAN MANUEL CLEVES</t>
  </si>
  <si>
    <t>CARLOS FLORES</t>
  </si>
  <si>
    <t>OSBAR RENE BERNAL</t>
  </si>
  <si>
    <t xml:space="preserve">JAVIER CONTRERAS </t>
  </si>
  <si>
    <t>JOSE REINALDO BARRERA</t>
  </si>
  <si>
    <t>EDGAR FONSECA</t>
  </si>
  <si>
    <t>DARWIN MUÑOZ</t>
  </si>
  <si>
    <t xml:space="preserve">MAURICIO MORALES </t>
  </si>
  <si>
    <t>DANIEL BARBAN</t>
  </si>
  <si>
    <t>WILSON ALDANA</t>
  </si>
  <si>
    <t>VICTOR HUGO OSPINA</t>
  </si>
  <si>
    <t>JHON JAIRO BERNAL</t>
  </si>
  <si>
    <t>JORGE ELICER BUITRAGO</t>
  </si>
  <si>
    <t>HERLEY HERNANDEZ VALERO</t>
  </si>
  <si>
    <t>PABLO CESAR VENENO</t>
  </si>
  <si>
    <t xml:space="preserve">CLEMENTE HERNANDEZ </t>
  </si>
  <si>
    <t xml:space="preserve">LUIS EDILBERTO QUINTERO </t>
  </si>
  <si>
    <t xml:space="preserve">MUGUEL LUGO </t>
  </si>
  <si>
    <t>JOSE MAZO</t>
  </si>
  <si>
    <t>JOHANAALEXANDRA LOPEZ</t>
  </si>
  <si>
    <t>LUZ ADRIANA SILVA MUÑOZ</t>
  </si>
  <si>
    <t>ANA CAROLINA PEREZ</t>
  </si>
  <si>
    <t>MARIA CECILIA IZQUIERDO ROBLES</t>
  </si>
  <si>
    <t>SANDRA PATRICIA LISCANO</t>
  </si>
  <si>
    <t>ALCIRA LOPEZ ALOANA</t>
  </si>
  <si>
    <t>CLAUDIA GARCIA CARDENAS</t>
  </si>
  <si>
    <t>ROSA ALDANA RUIZ</t>
  </si>
  <si>
    <t>SANDRA CERON</t>
  </si>
  <si>
    <t>ERIKA SUJER</t>
  </si>
  <si>
    <t>CARLOS EMILIO LLANO</t>
  </si>
  <si>
    <t>BLANCA ELVIRA LLANO FORERO</t>
  </si>
  <si>
    <t>ARGENTINA ORTIZ</t>
  </si>
  <si>
    <t>SANDRA MILENA CRUZ</t>
  </si>
  <si>
    <t>JESUS RODRIGUEZ</t>
  </si>
  <si>
    <t>JUAN EVANGELISTA LOPEZ</t>
  </si>
  <si>
    <t>RAFAEL ALBERTO JIMENEZ</t>
  </si>
  <si>
    <t>JHON SALAZAR</t>
  </si>
  <si>
    <t>WILSON PARGO</t>
  </si>
  <si>
    <t>IGNNACIO FANDIÑO</t>
  </si>
  <si>
    <t>JOSE OSWALDO ROBAYO</t>
  </si>
  <si>
    <t>GUSTAVO MAYO</t>
  </si>
  <si>
    <t>CAMILO LOPEZ</t>
  </si>
  <si>
    <t xml:space="preserve">Raquel Vanessa Lozano Bojaca </t>
  </si>
  <si>
    <t>MEXICO_YONATAN</t>
  </si>
  <si>
    <t>andres isaza</t>
  </si>
  <si>
    <t xml:space="preserve">carlos alberto cantor </t>
  </si>
  <si>
    <t xml:space="preserve">kelly viviana </t>
  </si>
  <si>
    <t xml:space="preserve">arley carillo </t>
  </si>
  <si>
    <t xml:space="preserve">sergio parra </t>
  </si>
  <si>
    <t>juan david cuervo</t>
  </si>
  <si>
    <t>aleidy cano castañeda</t>
  </si>
  <si>
    <t>jeisson fernando melo</t>
  </si>
  <si>
    <t>fredy carrillo</t>
  </si>
  <si>
    <t>tatiana restrepo</t>
  </si>
  <si>
    <t xml:space="preserve">eduin jose soler </t>
  </si>
  <si>
    <t>felipe arevalo</t>
  </si>
  <si>
    <t>andrea cardena jimenes</t>
  </si>
  <si>
    <t>ingrith soler</t>
  </si>
  <si>
    <t xml:space="preserve">lucia soler </t>
  </si>
  <si>
    <t xml:space="preserve">Miller Geovanny Lozano Bojaca </t>
  </si>
  <si>
    <t xml:space="preserve">andres felipe espinel orozco </t>
  </si>
  <si>
    <t>walter mora v</t>
  </si>
  <si>
    <t>edwin bolaños soler</t>
  </si>
  <si>
    <t xml:space="preserve">jonny alexander parra </t>
  </si>
  <si>
    <t>jeison hernandez</t>
  </si>
  <si>
    <t>ariel gonzalez</t>
  </si>
  <si>
    <t xml:space="preserve">Carlos Arturo Lozano Cruz </t>
  </si>
  <si>
    <t>fredy alex lizarazo</t>
  </si>
  <si>
    <t>roberto cepulveda diaz</t>
  </si>
  <si>
    <t>jose wilson velasquez</t>
  </si>
  <si>
    <t>jose rosario torres martinez</t>
  </si>
  <si>
    <t>blanca ines jimenez gaitan</t>
  </si>
  <si>
    <t>luz angela ocampo buitrago</t>
  </si>
  <si>
    <t xml:space="preserve">Luz Angela Bojaca Cristancho </t>
  </si>
  <si>
    <t xml:space="preserve">adelina orozco blanco </t>
  </si>
  <si>
    <t>concepción blanco cuadros</t>
  </si>
  <si>
    <t xml:space="preserve">blanca ines soler </t>
  </si>
  <si>
    <t>delia martinez</t>
  </si>
  <si>
    <t xml:space="preserve">carmelina blanco cuadros </t>
  </si>
  <si>
    <t>blanca gordillo</t>
  </si>
  <si>
    <t>leonor melo</t>
  </si>
  <si>
    <t xml:space="preserve">pedro soler </t>
  </si>
  <si>
    <t>YURIAN ESLENDY BRICEÑO MORENO</t>
  </si>
  <si>
    <t>PELUQUERIA_FAMILIA</t>
  </si>
  <si>
    <t>ANGIE TATIANA COQUIRA TARAZONA</t>
  </si>
  <si>
    <t>ALEX BLADIMIR MOLINA FERNANDEZ</t>
  </si>
  <si>
    <t>HERMÈS DAVID LUGO</t>
  </si>
  <si>
    <t>YENNIFER  OVIEDO OVIEDO</t>
  </si>
  <si>
    <t>FANNY INES GONZALEZ BONILLA</t>
  </si>
  <si>
    <t>GLORIA JANET CARRANZA</t>
  </si>
  <si>
    <t>GABRIELINA  MORENO GONZALEZ</t>
  </si>
  <si>
    <t>MARIA OLGA OSPINA DE ROJAS</t>
  </si>
  <si>
    <t>MARIA LUZ MERY COCUY DE GRANAD</t>
  </si>
  <si>
    <t>GLORIA HILDA AVILA ARIZA</t>
  </si>
  <si>
    <t>LUIS EDUARDO ANGEL RODRIGUEZ</t>
  </si>
  <si>
    <t>LUIS ALBERTO BOHORQUEZ SOLER</t>
  </si>
  <si>
    <t>LUIS EDUARDO MUÑOZ SANCHEZ</t>
  </si>
  <si>
    <t xml:space="preserve">Rosa Nuvia Aldana </t>
  </si>
  <si>
    <t>VILLAS_DEL_DIAMANTE</t>
  </si>
  <si>
    <t xml:space="preserve">Lina Tatiana Garcia </t>
  </si>
  <si>
    <t>Miguel Rojas</t>
  </si>
  <si>
    <t xml:space="preserve">Edward Fernando </t>
  </si>
  <si>
    <t xml:space="preserve">Diego Mora </t>
  </si>
  <si>
    <t>Dilan Castiblanco</t>
  </si>
  <si>
    <t xml:space="preserve">Fredy Cano </t>
  </si>
  <si>
    <t xml:space="preserve">Cristian Vargas </t>
  </si>
  <si>
    <t xml:space="preserve">Liliana Basil Bedoya </t>
  </si>
  <si>
    <t>Andres Narvaez</t>
  </si>
  <si>
    <t xml:space="preserve">Andrea Quitian </t>
  </si>
  <si>
    <t xml:space="preserve">Juan Quitian </t>
  </si>
  <si>
    <t xml:space="preserve">Cristian Torres </t>
  </si>
  <si>
    <t xml:space="preserve">Jose Aldana </t>
  </si>
  <si>
    <t xml:space="preserve">Brian Duarte </t>
  </si>
  <si>
    <t>Sandra Capeza</t>
  </si>
  <si>
    <t>Anastacia Roa Lopez</t>
  </si>
  <si>
    <t>Daniel Acevedo</t>
  </si>
  <si>
    <t xml:space="preserve">Juan David </t>
  </si>
  <si>
    <t xml:space="preserve">Omar Tique </t>
  </si>
  <si>
    <t xml:space="preserve">Alvaro Triana </t>
  </si>
  <si>
    <t>Rueben Gomez</t>
  </si>
  <si>
    <t xml:space="preserve">Jhon Jairo Rueda </t>
  </si>
  <si>
    <t>Willinson Gonzales</t>
  </si>
  <si>
    <t xml:space="preserve">Evelin Mora </t>
  </si>
  <si>
    <t>Juan Ramos</t>
  </si>
  <si>
    <t xml:space="preserve">Gustavo Castiblanco </t>
  </si>
  <si>
    <t>Jairo Gil Gomez</t>
  </si>
  <si>
    <t xml:space="preserve">Ciro Aldana </t>
  </si>
  <si>
    <t>Gloria Quintian</t>
  </si>
  <si>
    <t xml:space="preserve">Elcia Maria Quitian </t>
  </si>
  <si>
    <t xml:space="preserve">Caremen Rosa Diamante </t>
  </si>
  <si>
    <t xml:space="preserve">Carmen Rosa </t>
  </si>
  <si>
    <t>Diana Gomez Jimenez</t>
  </si>
  <si>
    <t xml:space="preserve">Blanca Cecilia </t>
  </si>
  <si>
    <t xml:space="preserve">Nancy Fonseca Avila </t>
  </si>
  <si>
    <t>Janneth Rodriguez</t>
  </si>
  <si>
    <t>Martha Rodriguez</t>
  </si>
  <si>
    <t>Luz Dary Angela</t>
  </si>
  <si>
    <t>Ana Dulio</t>
  </si>
  <si>
    <t>Rosa Bustos</t>
  </si>
  <si>
    <t xml:space="preserve">Maria Pinzon </t>
  </si>
  <si>
    <t xml:space="preserve">Maria Bonilla </t>
  </si>
  <si>
    <t>Rubiela Rodriguez</t>
  </si>
  <si>
    <t>Cristian Arcinigas</t>
  </si>
  <si>
    <t>Gilma Cepeda</t>
  </si>
  <si>
    <t xml:space="preserve">Luz Marina </t>
  </si>
  <si>
    <t xml:space="preserve">Melba Duarte </t>
  </si>
  <si>
    <t xml:space="preserve">Silma Molina </t>
  </si>
  <si>
    <t xml:space="preserve">Eduiw Martinez </t>
  </si>
  <si>
    <t>Avelyna Diaz</t>
  </si>
  <si>
    <t>Gloria Patricia Doblado</t>
  </si>
  <si>
    <t>Luz Argenis H</t>
  </si>
  <si>
    <t xml:space="preserve">Jose Torres </t>
  </si>
  <si>
    <t xml:space="preserve">Luis Baez </t>
  </si>
  <si>
    <t xml:space="preserve">Jose Daniel Pinzon </t>
  </si>
  <si>
    <t xml:space="preserve">Jose Enrique Escamilla </t>
  </si>
  <si>
    <t xml:space="preserve">German Gonzales </t>
  </si>
  <si>
    <t>Bolicarpo Pinzon</t>
  </si>
  <si>
    <t>Emerio Moreno</t>
  </si>
  <si>
    <t>Gilberto Rodriguez</t>
  </si>
  <si>
    <t>Gris Soso</t>
  </si>
  <si>
    <t xml:space="preserve">Asides Jabel Mosquera </t>
  </si>
  <si>
    <t xml:space="preserve">Cesar </t>
  </si>
  <si>
    <t>DEISY GINETH MOLINA</t>
  </si>
  <si>
    <t>YESID_FONSECA</t>
  </si>
  <si>
    <t>SERGIO COLLANTES</t>
  </si>
  <si>
    <t>JHONATHAN DAVIS OSORIO</t>
  </si>
  <si>
    <t>ANA BLANCO ROMEROP</t>
  </si>
  <si>
    <t>JOSE MANUEL MORENO</t>
  </si>
  <si>
    <t>JESSICA RICO</t>
  </si>
  <si>
    <t>JHON FREDY MARTINEZ</t>
  </si>
  <si>
    <t>Elmer albeiro Cárdenas Ramírez</t>
  </si>
  <si>
    <t>LAURA CONTRERAS</t>
  </si>
  <si>
    <t>JUAN DAVID GONZALEZ</t>
  </si>
  <si>
    <t xml:space="preserve">CARLA YISEL MORENO </t>
  </si>
  <si>
    <t>DIANA PATRICIA PACHECO</t>
  </si>
  <si>
    <t>CARLA BEDOYA</t>
  </si>
  <si>
    <t>JESSICA PAOLA MORALES</t>
  </si>
  <si>
    <t>VANNESA YURANY PEREZ</t>
  </si>
  <si>
    <t>ANDREA TOVAR</t>
  </si>
  <si>
    <t xml:space="preserve">ALISON ARANDIA </t>
  </si>
  <si>
    <t>XIOMARA CASAS PATA RROYO</t>
  </si>
  <si>
    <t xml:space="preserve">JONATHAN CAMILO CERON </t>
  </si>
  <si>
    <t>VALERIN ANDREA ROJAS</t>
  </si>
  <si>
    <t>JENNY STEFABIA MOLINA</t>
  </si>
  <si>
    <t>BRAYAN JAVIER FLOREZ</t>
  </si>
  <si>
    <t>SERGIO YAMITH APARICIO</t>
  </si>
  <si>
    <t>ANGIE DINA</t>
  </si>
  <si>
    <t>Jenny cobos</t>
  </si>
  <si>
    <t>DAVID FRANCO</t>
  </si>
  <si>
    <t>MARIA DE EL CARMEN OSPINA</t>
  </si>
  <si>
    <t>ANGELA SIERRA</t>
  </si>
  <si>
    <t xml:space="preserve">DIANA RICO </t>
  </si>
  <si>
    <t>JULIANA PINZON</t>
  </si>
  <si>
    <t>LUISA FERNANDA GARCIA</t>
  </si>
  <si>
    <t>IVAN BOTERO</t>
  </si>
  <si>
    <t>LORENA SUAZA</t>
  </si>
  <si>
    <t>LAURA DIAZ</t>
  </si>
  <si>
    <t xml:space="preserve">VICTOR JOEL MORENO </t>
  </si>
  <si>
    <t>JULIA ANGY ESPINAL</t>
  </si>
  <si>
    <t>ANDRES FELIPE SANCHEZ</t>
  </si>
  <si>
    <t xml:space="preserve">ANDERSON CALDERON </t>
  </si>
  <si>
    <t xml:space="preserve">FERNANDO ANGULO </t>
  </si>
  <si>
    <t>WILLIAM FERNANDO DE MARTINEZ</t>
  </si>
  <si>
    <t>CESAR ANDREY GUZMAN</t>
  </si>
  <si>
    <t>SOFIA RODRIGUEZ GARCIA</t>
  </si>
  <si>
    <t xml:space="preserve">GUSTAVO LEAL LEAL </t>
  </si>
  <si>
    <t>ANGIE CAROLINA ORTIZ</t>
  </si>
  <si>
    <t>ALAN DAVID RAMIREZ</t>
  </si>
  <si>
    <t>BTRAYAN MENDIETA</t>
  </si>
  <si>
    <t>VALENTINA SOTO RESTREPO</t>
  </si>
  <si>
    <t xml:space="preserve">LESLY BARON </t>
  </si>
  <si>
    <t>DARWIN CASTRO</t>
  </si>
  <si>
    <t xml:space="preserve">JHON FREDDY GONGORA </t>
  </si>
  <si>
    <t>WILMAR BOHORQUEZ</t>
  </si>
  <si>
    <t>HERALDO BARON</t>
  </si>
  <si>
    <t>ALEX QUINTERO</t>
  </si>
  <si>
    <t>Jorge Fonseca</t>
  </si>
  <si>
    <t>BEBER CELEICULLA</t>
  </si>
  <si>
    <t>JAIME LUNAS</t>
  </si>
  <si>
    <t>JAIRO I VILLANO</t>
  </si>
  <si>
    <t>OSVCAR PARDO</t>
  </si>
  <si>
    <t xml:space="preserve">OSCAR TABORDA GUERRERO </t>
  </si>
  <si>
    <t>HECTOR CIGUANI PINTO</t>
  </si>
  <si>
    <t>EFRENSON PUENTES</t>
  </si>
  <si>
    <t>ISNAL VIASUL</t>
  </si>
  <si>
    <t>ANDRES BUSQUETS</t>
  </si>
  <si>
    <t>PEDRO ANTONIO SIERRA</t>
  </si>
  <si>
    <t>ALVARO PASTRANA</t>
  </si>
  <si>
    <t>MARCO MONTAÑEZ</t>
  </si>
  <si>
    <t>LUSI EDUARDO TORRES</t>
  </si>
  <si>
    <t>EVELING ALVAREZ</t>
  </si>
  <si>
    <t>JENNY ZAMUSIO</t>
  </si>
  <si>
    <t>LEIDY JOHAN MOSQUERA</t>
  </si>
  <si>
    <t xml:space="preserve">DIANA NATALI ROJAS ROJAS </t>
  </si>
  <si>
    <t xml:space="preserve">ROSA SANABRIA </t>
  </si>
  <si>
    <t>Yenny Andrea García García</t>
  </si>
  <si>
    <t>ANDREA MENDIETA</t>
  </si>
  <si>
    <t>CLAUDIA RUIZ</t>
  </si>
  <si>
    <t>ELIANA MUÑOZ</t>
  </si>
  <si>
    <t xml:space="preserve">LEIDY PATRICIA PICO </t>
  </si>
  <si>
    <t>ANA BEATRIZ RODRIGUEZ</t>
  </si>
  <si>
    <t>Sandra Suárez</t>
  </si>
  <si>
    <t>JUDITH VEGA</t>
  </si>
  <si>
    <t>DORIS EDITH ROJASAS VEGA</t>
  </si>
  <si>
    <t>GLADYZ GARZON</t>
  </si>
  <si>
    <t>GLORIA YANETH PARRA</t>
  </si>
  <si>
    <t>SANDRA CHOACI</t>
  </si>
  <si>
    <t>EVA MARCELA PAZ CORREA</t>
  </si>
  <si>
    <t>HILDA ALDANA</t>
  </si>
  <si>
    <t>JUDITH ESMERALDA RODRIGUEZ</t>
  </si>
  <si>
    <t>AYDA PATIÑO</t>
  </si>
  <si>
    <t>NUBIA E TORRES</t>
  </si>
  <si>
    <t>Alicia Suárez</t>
  </si>
  <si>
    <t>GLORIA LUCY DE GIRALDO</t>
  </si>
  <si>
    <t>MARIELA NOGOA</t>
  </si>
  <si>
    <t>MIRIAM CELIZ SUILA</t>
  </si>
  <si>
    <t>DORIS DURAN LOPEZ</t>
  </si>
  <si>
    <t xml:space="preserve">ROSHURA MACH </t>
  </si>
  <si>
    <t>DELFINA SOGAMOSO</t>
  </si>
  <si>
    <t xml:space="preserve">,PATRICIA MONSALVO </t>
  </si>
  <si>
    <t>ELKIN ORLANDO VARGAS RODRIGUEZ</t>
  </si>
  <si>
    <t>IGNACIO MORENO</t>
  </si>
  <si>
    <t>JHON JARIRO BEDIYA</t>
  </si>
  <si>
    <t>LUIS EVARISTO PINEDA</t>
  </si>
  <si>
    <t>JOSE MARIA BARRIOS</t>
  </si>
  <si>
    <t>HUMBERTO JOSER FERNandez</t>
  </si>
  <si>
    <t>EDGAR ORLANDO VEASUS</t>
  </si>
  <si>
    <t>JORGE CUERVO</t>
  </si>
  <si>
    <t>BOGOTA D.C.</t>
  </si>
  <si>
    <t>BOGOTA. D.C.</t>
  </si>
  <si>
    <t>EL TESORO</t>
  </si>
  <si>
    <t>CLL81 SUR # 18P-08 CLL81 SUR # 18M-02</t>
  </si>
  <si>
    <t>2</t>
  </si>
  <si>
    <t>COLEGIO FANNY MIKEY</t>
  </si>
  <si>
    <t>CRA 18 # 70 A -05 SUR / CRA 18 N #70 A- 51 SUR</t>
  </si>
  <si>
    <t>1</t>
  </si>
  <si>
    <t>PUESTO CENSO(FERIA EXPOSICION)</t>
  </si>
  <si>
    <t>CL 24 # 37-94</t>
  </si>
  <si>
    <t>74</t>
  </si>
  <si>
    <t>VILLA GLORIA SUR</t>
  </si>
  <si>
    <t>CRA 18 M  # 69J-25 SUR</t>
  </si>
  <si>
    <t>SAN FRANCISCO SEDE A</t>
  </si>
  <si>
    <t>CRA 22 # 64-29 SUR</t>
  </si>
  <si>
    <t>3</t>
  </si>
  <si>
    <t>SAN LUIS</t>
  </si>
  <si>
    <t>CRA 16 # 60 - 55 Y CALLE 61 # 16-15</t>
  </si>
  <si>
    <t>PASQUILLA</t>
  </si>
  <si>
    <t>KM 5 VIA OLARTE</t>
  </si>
  <si>
    <t>LOS COMUNEROS</t>
  </si>
  <si>
    <t>CLL 91 C SUR # 2 A-49</t>
  </si>
  <si>
    <t>78</t>
  </si>
  <si>
    <t>JUAN PABLO II</t>
  </si>
  <si>
    <t>CRA 18 P  No 67 C - 21 SUR</t>
  </si>
  <si>
    <t>MEXICO</t>
  </si>
  <si>
    <t>CL 64 Sur #  17 - 50 -KR17  # 64 - 14 Sur</t>
  </si>
  <si>
    <t>COLEGIO DISTRITAL GIMNASIO SABIO CALDAS</t>
  </si>
  <si>
    <t>CRA 42 # 73A-10 SUR CRA 42 #72C-24 SUR</t>
  </si>
  <si>
    <t>ESTRELLA DEL SUR</t>
  </si>
  <si>
    <t>CLL 74 A SUR  No 18 - 23</t>
  </si>
  <si>
    <t>CENTRO MEMORIA</t>
  </si>
  <si>
    <t>CRA 19B No 24-32</t>
  </si>
  <si>
    <t>UNION EUROPEA</t>
  </si>
  <si>
    <t>CRA 18M # 63D-15 SUR CRA18M # 63D-09 SUR</t>
  </si>
  <si>
    <t>SOTAVENTO</t>
  </si>
  <si>
    <t>CRA 17 F  #  73A-31 SUR</t>
  </si>
  <si>
    <t>VILLA MAYOR LA NUEVA</t>
  </si>
  <si>
    <t>DG. 41 SUR # 34 A -90</t>
  </si>
  <si>
    <t>VISTAHERMOSA</t>
  </si>
  <si>
    <t>DIAG. 71 B SUR #  18I- 20</t>
  </si>
  <si>
    <t>FATIMA "B"</t>
  </si>
  <si>
    <t>DIAG50 SUR # 34A-00 DIAG52A SUR # 33- 81</t>
  </si>
  <si>
    <t>LA INDEPENDENCIA</t>
  </si>
  <si>
    <t>CRA 87C #69A-80SUR CLL 69BSUR # 87B-32</t>
  </si>
  <si>
    <t>COL. TERESA MARTINEZ DE VARELA</t>
  </si>
  <si>
    <t>CLL 8A BIS No 94-72 o CRA 94 No 8C-49</t>
  </si>
  <si>
    <t>FRANCISCO DE PAULA SANTANDER</t>
  </si>
  <si>
    <t>CLL 61 SUR No 80I-40</t>
  </si>
  <si>
    <t>LUCERO DEL SUR</t>
  </si>
  <si>
    <t>CRA 17 B BIS A # 67-30 SUR o 67-48 SUR</t>
  </si>
  <si>
    <t>LUCERO MEDIO</t>
  </si>
  <si>
    <t>CLL 69 SUR  No 18 B - 35</t>
  </si>
  <si>
    <t>DIVINO NIÑO</t>
  </si>
  <si>
    <t>CLL 78C SUR  No 16-29 - CLL 78C SUR No 16P- 29</t>
  </si>
  <si>
    <t>LAS QUINTAS</t>
  </si>
  <si>
    <t>CLL 75 SUR No 18B-45</t>
  </si>
  <si>
    <t>4</t>
  </si>
  <si>
    <t>LA LIBERTAD</t>
  </si>
  <si>
    <t>CRA 88C No 66A-03 SUR</t>
  </si>
  <si>
    <t>5</t>
  </si>
  <si>
    <t>70</t>
  </si>
  <si>
    <t>JUAN MAXIMILIANO AMBROSIO</t>
  </si>
  <si>
    <t>CLL 57 SUR No 86F-30</t>
  </si>
  <si>
    <t>LA FISCALA</t>
  </si>
  <si>
    <t>CLL 65 SUR # 5- 65</t>
  </si>
  <si>
    <t>15</t>
  </si>
  <si>
    <t>CDC JULIO CESAR SANCHEZ</t>
  </si>
  <si>
    <t>CLL 91 SUR # 4 C - 26</t>
  </si>
  <si>
    <t>SANTA MARTA</t>
  </si>
  <si>
    <t>CLL 69 D SUR # 8 B  63</t>
  </si>
  <si>
    <t>BOLIVAR</t>
  </si>
  <si>
    <t>CARTAGENA</t>
  </si>
  <si>
    <t>IE DE FREDONIA</t>
  </si>
  <si>
    <t>FREDONIA CLL 46 CRA 79-05</t>
  </si>
  <si>
    <t>COLEGIO NELSON MANDELA</t>
  </si>
  <si>
    <t>CRA 91 No 43 - 98 SUR Y CRA 90 A No 46 - 50 SUR</t>
  </si>
  <si>
    <t>HUILA</t>
  </si>
  <si>
    <t>NEIVA</t>
  </si>
  <si>
    <t>COL.SALESIANO SAN MEDARDO</t>
  </si>
  <si>
    <t>CRA 14  No 4 - 100</t>
  </si>
  <si>
    <t>SIETE DE AGOSTO</t>
  </si>
  <si>
    <t>CRA 24 # 63C - 69</t>
  </si>
  <si>
    <t>CENTRO CRECER</t>
  </si>
  <si>
    <t>AV. CLL 1 No. 24B - 26</t>
  </si>
  <si>
    <t>BELLA FLOR</t>
  </si>
  <si>
    <t>DG 74B Bis A Sur# 26C-12 -KR 27# 74B - 51 Sur</t>
  </si>
  <si>
    <t>QUIRIGUA (PLAZA DE MERCADO)</t>
  </si>
  <si>
    <t>CRA. 92 # 89 - 79  CLL. 89 Bis # 91- 20</t>
  </si>
  <si>
    <t>TOLIMA</t>
  </si>
  <si>
    <t>GUAMO</t>
  </si>
  <si>
    <t>COLEGIO INDUSTRIAL</t>
  </si>
  <si>
    <t>CLL 10 N 8 Y 9</t>
  </si>
  <si>
    <t>CALDAS</t>
  </si>
  <si>
    <t>MANIZALES</t>
  </si>
  <si>
    <t>C. DE DESARROLLO INFANTIL VILLA HERMOSA</t>
  </si>
  <si>
    <t>CRA 12 A # 54B-02</t>
  </si>
  <si>
    <t>CASANARE</t>
  </si>
  <si>
    <t>YOPAL</t>
  </si>
  <si>
    <t>MORICHAL</t>
  </si>
  <si>
    <t>COLEGIO POLICARPA SALAVARRIERTA</t>
  </si>
  <si>
    <t>IBAGUE</t>
  </si>
  <si>
    <t>CONSERVATORIO DE TOLIMA</t>
  </si>
  <si>
    <t>CL 9 # 1-18</t>
  </si>
  <si>
    <t>SANTANDER</t>
  </si>
  <si>
    <t>CONTRATACION</t>
  </si>
  <si>
    <t>PUESTO CABECERA MUNICIPAL</t>
  </si>
  <si>
    <t>CRA 4 No 10-15 POL ESC URB JOHN F KENNEDY SD D</t>
  </si>
  <si>
    <t>PINILLOS</t>
  </si>
  <si>
    <t>INSTITUCION EDUCATIVA DE PALOMINO</t>
  </si>
  <si>
    <t>CALLE CENTRO BARRIO ABAJO</t>
  </si>
  <si>
    <t>CAUCA</t>
  </si>
  <si>
    <t>PAEZ (BELALCAZAR)</t>
  </si>
  <si>
    <t>TOGOIMA</t>
  </si>
  <si>
    <t>I.E. ANGELINA GUYUMUS</t>
  </si>
  <si>
    <t>CUNDINAMARCA</t>
  </si>
  <si>
    <t>SOACHA</t>
  </si>
  <si>
    <t>I.E. SAN MATEO - MARISCAL SUCRE</t>
  </si>
  <si>
    <t>CLL. 26 C No. 2 - 06 MARISCAL SUCRE</t>
  </si>
  <si>
    <t>LA GUAJIRA</t>
  </si>
  <si>
    <t>FONSECA</t>
  </si>
  <si>
    <t>IE CALIXTO MAESTRE</t>
  </si>
  <si>
    <t>CALLE 15 No 11-20</t>
  </si>
  <si>
    <t>LA ACACIA</t>
  </si>
  <si>
    <t>CLL 62 SUR # 19B-42</t>
  </si>
  <si>
    <t>MAGDALENA</t>
  </si>
  <si>
    <t>I.E.D.LA PAZ</t>
  </si>
  <si>
    <t>VERAGUAS</t>
  </si>
  <si>
    <t>CL 5 A # 26 A-39</t>
  </si>
  <si>
    <t>TURBACO</t>
  </si>
  <si>
    <t>INST EDUC CUARTA POZA DE MANGA</t>
  </si>
  <si>
    <t>BR. EL ROSARIO CALLE POZA DE MANGA CRA 27 112</t>
  </si>
  <si>
    <t>SUCRE</t>
  </si>
  <si>
    <t>GUARANDA</t>
  </si>
  <si>
    <t>PALMARITICO</t>
  </si>
  <si>
    <t>I.E. Palmaritico</t>
  </si>
  <si>
    <t>SAN JOAQUIN DEL VATICANO</t>
  </si>
  <si>
    <t>CLL 80 A SUR # 18C-70</t>
  </si>
  <si>
    <t>SAN FRANCISCO</t>
  </si>
  <si>
    <t>CLL 67 SUR # 20D-20</t>
  </si>
  <si>
    <t>EL MIRADOR CIUDAD BOLIVAR</t>
  </si>
  <si>
    <t>CRA 27 L # 71H-46 SUR</t>
  </si>
  <si>
    <t>ISMAEL PERDOMO</t>
  </si>
  <si>
    <t>CLL 64 SUR #  71F-18</t>
  </si>
  <si>
    <t>BOYACA</t>
  </si>
  <si>
    <t>CLL 71 No 75 - 11</t>
  </si>
  <si>
    <t>PARQUE FUNDACIONAL DE SUBA</t>
  </si>
  <si>
    <t>CRA. 90 No. 146C-40</t>
  </si>
  <si>
    <t>6</t>
  </si>
  <si>
    <t>No Registrado</t>
  </si>
  <si>
    <t>MOCHUELO BAJO</t>
  </si>
  <si>
    <t>EL CLAVEL KM 10 VÍA QUIBA</t>
  </si>
  <si>
    <t>MEISSEN</t>
  </si>
  <si>
    <t>CRA 16C # 62-81 SUR CRA 16C # 62-35 SUR</t>
  </si>
  <si>
    <t>CL 64 Sur # 17 - 50 -KR17 # 64 - 14 Sur</t>
  </si>
  <si>
    <t>CASA DE JUSTICIA DE TUNJUELITO</t>
  </si>
  <si>
    <t>CLL 51 SUR No 7-35</t>
  </si>
  <si>
    <t>GRAN PLAZA EL ENSUEÑO</t>
  </si>
  <si>
    <t>CRA 51 #59 C-93 SUR /CLL 59 SUR #51-21</t>
  </si>
  <si>
    <t>JERUSALEN (EL TANQUE)</t>
  </si>
  <si>
    <t>CLL 75 SUR # 46B-16</t>
  </si>
  <si>
    <t>SAN MARTIN DE LOBA SUR</t>
  </si>
  <si>
    <t>DIAG 39 SUR # 2-10 ESTE o 2-00 ESTE</t>
  </si>
  <si>
    <t>VILLA ELISA SEDE A - IED</t>
  </si>
  <si>
    <t>CLL 132C # 92A-71</t>
  </si>
  <si>
    <t>SENA</t>
  </si>
  <si>
    <t>AV CRA 30 # 17B-25 SUR AV CRA 30 # 17-91 SUR</t>
  </si>
  <si>
    <t>ARBORIZADORA BAJA</t>
  </si>
  <si>
    <t>CLL 59 SUR #44A-09 CLL 59 I SUR #44A-02</t>
  </si>
  <si>
    <t>USME - CENTRO</t>
  </si>
  <si>
    <t>CRA 13 # 137 D - 40 SUR</t>
  </si>
  <si>
    <t>OLAYA</t>
  </si>
  <si>
    <t>CL 27 SUR # 22 A-02</t>
  </si>
  <si>
    <t>JORGE ELIECER GAITAN SEDE B PRIMARIA</t>
  </si>
  <si>
    <t>AV CLL 72 # 58 - 75</t>
  </si>
  <si>
    <t>CIUDAD BOCHICA SUR</t>
  </si>
  <si>
    <t>TV 5 J # 48F-69 Sur -TV 5 LBis#48F - 69 Sur</t>
  </si>
  <si>
    <t>CIUDAD BOGOTA SEDE B</t>
  </si>
  <si>
    <t>CRA 25 No 55 A - 18 SUR Y CRA 27 No 55 A - 18 SUR</t>
  </si>
  <si>
    <t>MONTEBELLO SEDE B</t>
  </si>
  <si>
    <t>CLL 28 SUR # 1A-37 ESTE</t>
  </si>
  <si>
    <t>COLEGIO CLASS I D E SEDE B ROMA</t>
  </si>
  <si>
    <t>CLL 56A SUR # 78A - 20</t>
  </si>
  <si>
    <t>SANTA LUCIA</t>
  </si>
  <si>
    <t>TV. 23 BIS # 44-90 SUR</t>
  </si>
  <si>
    <t>VILLAS DEL PROGRESO</t>
  </si>
  <si>
    <t>CRA 89 BIS A No 72 A-13 SUR</t>
  </si>
  <si>
    <t>COLEGIO CIUDADANOS DEL FUTURO</t>
  </si>
  <si>
    <t>CRA 88 I No 58A-12 SUR</t>
  </si>
  <si>
    <t>BOSQUES DE MARIANA</t>
  </si>
  <si>
    <t>CRA 107 B BIS # 70F - 50</t>
  </si>
  <si>
    <t>ROGELIO SALMONA</t>
  </si>
  <si>
    <t>CLL 59 SUR No 65 - 42</t>
  </si>
  <si>
    <t>DIAG. 71 B SUR # 18I- 20</t>
  </si>
  <si>
    <t>LA ESTACION</t>
  </si>
  <si>
    <t>CRA 78 ENTRE CLL 60A SUR Y CLL 63 SUR</t>
  </si>
  <si>
    <t>CLARETIANO</t>
  </si>
  <si>
    <t>CLL 60SUR #80K-02 CLL 60SUR #80H-58</t>
  </si>
  <si>
    <t>CRA 18 P No 67 C - 21 SUR</t>
  </si>
  <si>
    <t>LAURELES II</t>
  </si>
  <si>
    <t>CLL 73FSUR #80NBIS-49 CLL 73FSUR #80N-41</t>
  </si>
  <si>
    <t>ISLANDIA</t>
  </si>
  <si>
    <t>CRA 86 No 74 - 00 SUR</t>
  </si>
  <si>
    <t>CENTRO COMERCIAL NUESTRO BOGOTA</t>
  </si>
  <si>
    <t>AV CRA 86 # 55A-75</t>
  </si>
  <si>
    <t>COLEGIO DISTRITAL DIANA TURBAY SEDE B</t>
  </si>
  <si>
    <t>CRA 2 No 49 - 02 SUR</t>
  </si>
  <si>
    <t>PARROQUIAL SAN CARLOS</t>
  </si>
  <si>
    <t>CRA 18 A No 53- 54 SUR</t>
  </si>
  <si>
    <t>USAQUÉN</t>
  </si>
  <si>
    <t>CRA 6A ENTRE CLL 119 Y 120A VIA PUBLICA</t>
  </si>
  <si>
    <t>COLEGIO CIUDAD BOLIVAR ARGENTINA IED</t>
  </si>
  <si>
    <t>CLL 70 SUR No 54 - 12 - CLL 70 SUR No 56 - 45</t>
  </si>
  <si>
    <t>EL TUNAL "B"</t>
  </si>
  <si>
    <t>CLL 48C SUR # 24-14 CLL 48C SUR # 24-41</t>
  </si>
  <si>
    <t>ZONA FRANCA</t>
  </si>
  <si>
    <t>CLL 14 A # 108 - 78</t>
  </si>
  <si>
    <t>EL SOCORRO SUR</t>
  </si>
  <si>
    <t>CL 50 B SUR # 13 A-32</t>
  </si>
  <si>
    <t>BOSQUE POPULAR</t>
  </si>
  <si>
    <t>CRA 68 F No 63 B - 02</t>
  </si>
  <si>
    <t>BELEN</t>
  </si>
  <si>
    <t>CRA 106 # 18 - 77</t>
  </si>
  <si>
    <t>SAN JOSE RAFAEL URIBE</t>
  </si>
  <si>
    <t>CRA 13A# 26-17 SUR CRA 12 F# 26-17SUR</t>
  </si>
  <si>
    <t>EL CARMEN SUR "A"</t>
  </si>
  <si>
    <t>CLL 48B SUR No 28-75 y CRA 29 No 48B - 36 SUR</t>
  </si>
  <si>
    <t>MONTEBELLO</t>
  </si>
  <si>
    <t>CLL 24 A SUR No 1A - 95 ESTE</t>
  </si>
  <si>
    <t>EL TUNAL "A"</t>
  </si>
  <si>
    <t>CRA 24 # 49-86 SUR CRA 24 # 48C-86 SUR</t>
  </si>
  <si>
    <t>CENTRO COMERCIAL UNICENTRO</t>
  </si>
  <si>
    <t>AV. 15 # 124-30</t>
  </si>
  <si>
    <t>SAN VICENTE FERRER</t>
  </si>
  <si>
    <t>CRA 25 No 53 B - 32 SUR</t>
  </si>
  <si>
    <t>TEUSAQUILLO</t>
  </si>
  <si>
    <t>CLL 32 A No 17 - 14</t>
  </si>
  <si>
    <t>VILLA AMALIA</t>
  </si>
  <si>
    <t>CRA 110B # 71C-45 CLL 71C # 110B- 21</t>
  </si>
  <si>
    <t>JARDIN INFANTIL LARA BONILLA</t>
  </si>
  <si>
    <t>TRV 49 # 59C-15 SUR</t>
  </si>
  <si>
    <t>BOITA</t>
  </si>
  <si>
    <t>CLL 48 B # 72 K - 13 SUR</t>
  </si>
  <si>
    <t>ANGLO AMERICANO</t>
  </si>
  <si>
    <t>CLL 170 No 8-80/70</t>
  </si>
  <si>
    <t>SALÓN COMUNAL ALMENAR</t>
  </si>
  <si>
    <t>CRA 80 D # 48 A - 17 SUR</t>
  </si>
  <si>
    <t>BOCHICA</t>
  </si>
  <si>
    <t>TRANSV 100 A No. 80 A - 20 - AV CLL 80 No 100 - 50</t>
  </si>
  <si>
    <t>JOSE CELESTINO MUTIS</t>
  </si>
  <si>
    <t>CLL 64 SUR No 29-19 CLL 64 C SUR No 29-02</t>
  </si>
  <si>
    <t>ALMIRANTE PADILLA</t>
  </si>
  <si>
    <t>CLL 76A SUR#8 D 59 CLL 76A SUR # 8 D 25</t>
  </si>
  <si>
    <t>CASA DE LA CULTURA CIUDAD BOLIVAR</t>
  </si>
  <si>
    <t>CRA 38 No 59B- 43 SUR - CLL 59 B BIS SUR No 38-05</t>
  </si>
  <si>
    <t>SAN CARLOS</t>
  </si>
  <si>
    <t>CRA 19 No 50 A - 37 SUR</t>
  </si>
  <si>
    <t>ALIANZA QUIROGA</t>
  </si>
  <si>
    <t>CRA 23 No 35-20 SUR</t>
  </si>
  <si>
    <t>CENTRAL QUIROGA</t>
  </si>
  <si>
    <t>CL 37 SUR # 23-51</t>
  </si>
  <si>
    <t>SAN ANTONIO</t>
  </si>
  <si>
    <t>CLL 6 SUR # 14 - 49 -- CRA 14 # 6 - 51 SUR</t>
  </si>
  <si>
    <t>TUNJUELITO B</t>
  </si>
  <si>
    <t>CLL 58 SUR #12A-45 CLL 58A SUR #12A-25</t>
  </si>
  <si>
    <t>GERARDO PAREDES - IED</t>
  </si>
  <si>
    <t>CRA 94C # 129A - 04</t>
  </si>
  <si>
    <t>UNIV DE CARTAGENA CLAUSTRO SAN AGUSTIN</t>
  </si>
  <si>
    <t>CR 6 36-100 CTRO CLL DE LA UNIVERSIDAD</t>
  </si>
  <si>
    <t>META</t>
  </si>
  <si>
    <t>VILLAVICENCIO</t>
  </si>
  <si>
    <t>IE INEM SEDE PIO XII</t>
  </si>
  <si>
    <t>CRA 27 CLL 29</t>
  </si>
  <si>
    <t>SAN MARTIN DE LOS LLANOS</t>
  </si>
  <si>
    <t>INSTITUCION EDUCATIVA MANUELA BELTRAN</t>
  </si>
  <si>
    <t>CRA 8 No 4-30</t>
  </si>
  <si>
    <t>I.E. LEON XIII</t>
  </si>
  <si>
    <t>CR. 8 NO. 5 - 83 LEON XIII</t>
  </si>
  <si>
    <t>TOMAS RUEDA VARGAS SEDE B</t>
  </si>
  <si>
    <t>CRA 5 ESTE # 29A-25 SUR</t>
  </si>
  <si>
    <t>CLL 69 SUR No 18 B - 35</t>
  </si>
  <si>
    <t>LA PRIMAVERA</t>
  </si>
  <si>
    <t>CRA 41 B # 4C - 27</t>
  </si>
  <si>
    <t>EL DANUBIO AZUL</t>
  </si>
  <si>
    <t>CLL 56 A SUR # 3 A-14</t>
  </si>
  <si>
    <t>CRA 17 F # 73A-31 SUR</t>
  </si>
  <si>
    <t>MEDICINA LEGAL</t>
  </si>
  <si>
    <t>KR12 A # 7 - 07</t>
  </si>
  <si>
    <t>COLEGIO RESTREPO MILLAN SEDE A</t>
  </si>
  <si>
    <t>CLL 40 SUR #23-25</t>
  </si>
  <si>
    <t>MONTREAL</t>
  </si>
  <si>
    <t>CRA 17B No 64B - 45 SUR</t>
  </si>
  <si>
    <t>LA ESTANCIA</t>
  </si>
  <si>
    <t>CLL 59A SUR No 75B-75 - CRA 75 No 59-45 SUR</t>
  </si>
  <si>
    <t>MONTEBLANCO</t>
  </si>
  <si>
    <t>TRV 6 B # 100 C 55 SUR</t>
  </si>
  <si>
    <t>BRAZUELOS</t>
  </si>
  <si>
    <t>CLL 104 SUR # 14 - 90</t>
  </si>
  <si>
    <t>CALASANZ BUENAVISTA</t>
  </si>
  <si>
    <t>CRA 17F No 77 - 75 SUR - CRA 17F No 77 A - 11 SUR</t>
  </si>
  <si>
    <t>CENTRO COMERCIAL SAN MARTIN</t>
  </si>
  <si>
    <t>CRA 7 No 32 -84 / CLL 33 No 6B- 95</t>
  </si>
  <si>
    <t>SANTA ROSITA</t>
  </si>
  <si>
    <t>CLL. 75 # 90- 75</t>
  </si>
  <si>
    <t>CENTRO COMERCIAL GALERIAS</t>
  </si>
  <si>
    <t>CLL 53B # 25-20/21</t>
  </si>
  <si>
    <t>JUAN REY</t>
  </si>
  <si>
    <t>CLL 70 SUR # 13 B-27 ESTE</t>
  </si>
  <si>
    <t>CIUDADELA COLSUBSIDIO</t>
  </si>
  <si>
    <t>CLL 83 # 110-58</t>
  </si>
  <si>
    <t>ENGATIVA</t>
  </si>
  <si>
    <t>CRA 123 No 65A- 03 - CLL 65 A No 123-38</t>
  </si>
  <si>
    <t>COLEGIO DISTRITAL CLASS SEDE A</t>
  </si>
  <si>
    <t>CRA 80I # 57B-50 SUR</t>
  </si>
  <si>
    <t>HAYUELOS JUMBO</t>
  </si>
  <si>
    <t>AV CRA 86 # 19A - 50</t>
  </si>
  <si>
    <t>TIBABUYES UNIVERSAL SEDE A - IED</t>
  </si>
  <si>
    <t>CRA 128A # 139 - 13</t>
  </si>
  <si>
    <t>SIMACOTA</t>
  </si>
  <si>
    <t>COLISEO CUBIERTO MPAL</t>
  </si>
  <si>
    <t>SALÓN COMUNAL CLARET</t>
  </si>
  <si>
    <t>CLL 46 SUR No 27-30</t>
  </si>
  <si>
    <t>LAS BRISAS</t>
  </si>
  <si>
    <t>CRA 1A No 6C- 50 SUR CRA 1C ESTE No 6C- 85 SUR</t>
  </si>
  <si>
    <t>SALON COMUNAL ALAMOS</t>
  </si>
  <si>
    <t>CLL 66 A # 97 - 64 - CLL 66 A # 96 A - 34</t>
  </si>
  <si>
    <t>CENTRO PARA CIEGOS CRAC</t>
  </si>
  <si>
    <t>CLL 8 SUR # 31 A-31 /AV CLL 8 SUR #31 A-31</t>
  </si>
  <si>
    <t>LOS LACHES</t>
  </si>
  <si>
    <t>KR 7 ESTE # 5-20</t>
  </si>
  <si>
    <t>COLEGIO NORTE ADVENTISTA</t>
  </si>
  <si>
    <t>CRA 70G No 71-04</t>
  </si>
  <si>
    <t>BACHUE</t>
  </si>
  <si>
    <t>CLL. 90 A # 95 D - 56</t>
  </si>
  <si>
    <t>BRASILIA</t>
  </si>
  <si>
    <t>CRA 12B#73B-97 SUR CRA 12B #73B-31SUR</t>
  </si>
  <si>
    <t>I.E. INTEGRADO DE SOACHA</t>
  </si>
  <si>
    <t>CR. 10 NO. 12 - 61 CENTRO</t>
  </si>
  <si>
    <t>PORFIRIO BARBA JACOB</t>
  </si>
  <si>
    <t>CRA 18# 54-14 SUR / CRA 18 #54-10 SUR</t>
  </si>
  <si>
    <t>VILLA MAYOR</t>
  </si>
  <si>
    <t>CLL 38 A SUR # 34D-51</t>
  </si>
  <si>
    <t>COLEGIO SAN MARTIN DE PORRES SEDE B</t>
  </si>
  <si>
    <t>CRA 2 # 44-36</t>
  </si>
  <si>
    <t>46</t>
  </si>
  <si>
    <t>MARCO FIDEL SUAREZ</t>
  </si>
  <si>
    <t>TV. 13 G BIS # 46-35 SUR</t>
  </si>
  <si>
    <t>LA FRAGUA</t>
  </si>
  <si>
    <t>CLL 14 SUR # 28-16</t>
  </si>
  <si>
    <t>LA ESTRADITA</t>
  </si>
  <si>
    <t>CLL 68 # 69-10</t>
  </si>
  <si>
    <t>IE FOCO ROJO</t>
  </si>
  <si>
    <t>CR 50 NO 32-47 AV PEDRO ROMERO OLAYA</t>
  </si>
  <si>
    <t>COL. DIS. HERNANDO DURÁN DUSSAN</t>
  </si>
  <si>
    <t>CLL 42 F SUR # 88 A - 25</t>
  </si>
  <si>
    <t>SINCELEJO</t>
  </si>
  <si>
    <t>IE ANTONIO LENIS</t>
  </si>
  <si>
    <t>CARRERA 16 B No. 28-36</t>
  </si>
  <si>
    <t>IE CONCENTRACION SIMON ARAUJITO</t>
  </si>
  <si>
    <t>CL 36 #27-10</t>
  </si>
  <si>
    <t>NARIÑO</t>
  </si>
  <si>
    <t>PASTO</t>
  </si>
  <si>
    <t>UNIVERSIDAD DE NARIÑO SD VIPRI</t>
  </si>
  <si>
    <t>AV. PANAMERICANA SAN VICENTE</t>
  </si>
  <si>
    <t>FACUL. DE CIENCIAS JUR Y SOC U DE CALDAS</t>
  </si>
  <si>
    <t>KR 23 #58-65</t>
  </si>
  <si>
    <t>CHIQUINQUIRA</t>
  </si>
  <si>
    <t>VILLA DEL ROSARIO</t>
  </si>
  <si>
    <t>CRA 9 No 4-65 SUR</t>
  </si>
  <si>
    <t>TOCA</t>
  </si>
  <si>
    <t>C.ACOPIO CULTURAL Y DEPORTIVO CALLE 4 A No 4-55</t>
  </si>
  <si>
    <t>ESTACION DE LA SABANA</t>
  </si>
  <si>
    <t>CL 13 # 18-24</t>
  </si>
  <si>
    <t>RISARALDA</t>
  </si>
  <si>
    <t>PEREIRA</t>
  </si>
  <si>
    <t>IE LA INMACULADA</t>
  </si>
  <si>
    <t>CRA 8 # 39 40</t>
  </si>
  <si>
    <t>CORDOBA</t>
  </si>
  <si>
    <t>CIENAGA DE ORO</t>
  </si>
  <si>
    <t>ESC. SAN JOSE</t>
  </si>
  <si>
    <t>CL 4 KR 8 ESQ</t>
  </si>
  <si>
    <t>BONAVISTA</t>
  </si>
  <si>
    <t>TV 70 G # 65 - 02 SUR</t>
  </si>
  <si>
    <t>CORDILLERA</t>
  </si>
  <si>
    <t>CRA 18R No 77- 16 SUR - CLL 77A No 18U-91 SUR</t>
  </si>
  <si>
    <t>CLARET</t>
  </si>
  <si>
    <t>CLL 46 SUR # 27-12</t>
  </si>
  <si>
    <t>ORLANDO HIGUITA</t>
  </si>
  <si>
    <t>CLL 57SUR No 87H-03 CLL 57SUR No 87G-35</t>
  </si>
  <si>
    <t>VICTOR MANUEL BARRETO VERA</t>
  </si>
  <si>
    <t>PATRICIA_BOCANEGRA</t>
  </si>
  <si>
    <t>ESPERANZA MORENO GOMEZ</t>
  </si>
  <si>
    <t>GERMAN MARTINEZ RAMIREZ</t>
  </si>
  <si>
    <t>LEIDY PAOLA CASTELBLANCO MORENO</t>
  </si>
  <si>
    <t>LAURA ALEJANDRA MARTINEZ MORENO</t>
  </si>
  <si>
    <t>SANDRA MORENO GOMEZ</t>
  </si>
  <si>
    <t>KAROL SOFIA PULIDO MORENO</t>
  </si>
  <si>
    <t xml:space="preserve">ASENCION MELO FERRUCHO </t>
  </si>
  <si>
    <t>YULI CARMENZA OSTOS MELO</t>
  </si>
  <si>
    <t xml:space="preserve">MARIA MERCEDES  MONDRAGON </t>
  </si>
  <si>
    <t>MILTON GUSTAVO LEON MELO</t>
  </si>
  <si>
    <t>ANGIE LORENA ZAPATA RODRIGUEZ</t>
  </si>
  <si>
    <t>ANDRES  GIOVANNY MARTINEZ RAMIREZ</t>
  </si>
  <si>
    <t xml:space="preserve">Luz Mery Bocanegra Teuta </t>
  </si>
  <si>
    <t xml:space="preserve">Luis Miguel López Bocanegra </t>
  </si>
  <si>
    <t>Yudy Andrea Caro Garzón</t>
  </si>
  <si>
    <t>Jessica Melissa Bustos Aya,</t>
  </si>
  <si>
    <t>SANDRA PATRICIA BOCANEGRA</t>
  </si>
  <si>
    <t>HERNANDO LOPEZ</t>
  </si>
  <si>
    <t>JOSE ALFREDO SANCHES MORENO</t>
  </si>
  <si>
    <t>NATALY  CRUZ BERNAL</t>
  </si>
  <si>
    <t>Jayori Natalia Borda Niño</t>
  </si>
  <si>
    <t>Jesica Tatiana Mondragón borda</t>
  </si>
  <si>
    <t>Gloria Borda lesmez</t>
  </si>
  <si>
    <t>Yerson Leonardo Mondragón borda</t>
  </si>
  <si>
    <t>Gloria Estefanía Mondragón Borda</t>
  </si>
  <si>
    <t>00000 de 2025</t>
  </si>
  <si>
    <t>Cancelada por Muerte</t>
  </si>
  <si>
    <t>27/01/2025</t>
  </si>
  <si>
    <t>0006  de 2024</t>
  </si>
  <si>
    <t>No se encuentra habilitado para votar</t>
  </si>
  <si>
    <t>27/06/2024</t>
  </si>
  <si>
    <t>Vigente con  Perdida o Suspension de los Derechos Politicos</t>
  </si>
  <si>
    <t>28/07/2025</t>
  </si>
  <si>
    <t>0000  de 2021</t>
  </si>
  <si>
    <t>29/06/2021</t>
  </si>
  <si>
    <t>2121  de 2021</t>
  </si>
  <si>
    <t>24/02/2021</t>
  </si>
  <si>
    <t>SAN PELAYO</t>
  </si>
  <si>
    <t>SABANANUEVA</t>
  </si>
  <si>
    <t>https://mapas.bogota.gov.co/?l=585&amp;e=-74.135633458,4.556714753,-74.135633458,4.556714753,4686&amp;b=261&amp;p=-74.135633458,4.556714753</t>
  </si>
  <si>
    <t>https://mapas.bogota.gov.co/.*</t>
  </si>
  <si>
    <t>GIRARDOT</t>
  </si>
  <si>
    <t>CLL 3 No 1B-09 ESTE-CLL 3 No 2-64 ESTE</t>
  </si>
  <si>
    <t>https://mapas.bogota.gov.co/?l=585&amp;e=-74.072996205,4.58758004,-74.072996205,4.58758004,4686&amp;b=261&amp;p=-74.072996205,4.58758004</t>
  </si>
  <si>
    <t>PALACIO SAN FRANCISCO</t>
  </si>
  <si>
    <t>CLL 13 (AV JIMENEZ)  NO 7 - 56</t>
  </si>
  <si>
    <t>https://mapas.bogota.gov.co/?l=585&amp;e=-74.073595441,4.601961525,-74.073595441,4.601961525,4686&amp;b=261&amp;p=-74.073595441,4.601961525</t>
  </si>
  <si>
    <t>https://mapas.bogota.gov.co/?l=585&amp;e=-74.172208658,4.634596462,-74.172208658,4.634596462,4686&amp;b=261&amp;p=-74.172208658,4.634596462</t>
  </si>
  <si>
    <t>CENTRO COMERCIAL CENTRO SUBA</t>
  </si>
  <si>
    <t>CLL 145 # 91 - 19</t>
  </si>
  <si>
    <t>https://mapas.bogota.gov.co/?l=585&amp;e=-74.149056817,4.547101881,-74.149056817,4.547101881,4686&amp;b=261&amp;p=-74.149056817,4.547101881</t>
  </si>
  <si>
    <t>https://mapas.bogota.gov.co/?l=585&amp;e=-74.151048402,4.539792128,-74.151048402,4.539792128,4686&amp;b=261&amp;p=-74.151048402,4.539792128</t>
  </si>
  <si>
    <t>https://mapas.bogota.gov.co/?l=585&amp;e=-74.14741951,4.554026046,-74.14741951,4.554026046,4686&amp;b=261&amp;p=-74.14741951,4.554026046</t>
  </si>
  <si>
    <t>https://mapas.bogota.gov.co/?l=585&amp;e=-74.139399666,4.544400308,-74.139399666,4.544400308,4686&amp;b=261&amp;p=-74.139399666,4.544400308</t>
  </si>
  <si>
    <t>CHIA</t>
  </si>
  <si>
    <t>COLISEO DE LA LUNA</t>
  </si>
  <si>
    <t>AVENIDA PRADILLA No. 6 - 84</t>
  </si>
  <si>
    <t>https://mapas.bogota.gov.co/?l=585&amp;e=-74.143668482,4.553173132,-74.143668482,4.553173132,4686&amp;b=261&amp;p=-74.143668482,4.553173132</t>
  </si>
  <si>
    <t>UNIVERSIDAD PEDAGOGICA NACIONAL</t>
  </si>
  <si>
    <t>CLL 72 # 11 - 86</t>
  </si>
  <si>
    <t>https://mapas.bogota.gov.co/?l=585&amp;e=-74.059299893,4.657867382,-74.059299893,4.657867382,4686&amp;b=261&amp;p=-74.059299893,4.657867382</t>
  </si>
  <si>
    <t>CHOCO</t>
  </si>
  <si>
    <t>QUIBDO</t>
  </si>
  <si>
    <t>UNIVERSIDAD TECNOLOGICA</t>
  </si>
  <si>
    <t>CRA 22 #. 18 B-10</t>
  </si>
  <si>
    <t>POLICARPA SALAVARRIETA</t>
  </si>
  <si>
    <t>CL 28 NO 5 A-06</t>
  </si>
  <si>
    <t>https://mapas.bogota.gov.co/?l=585&amp;e=-74.067808153,4.614912219,-74.067808153,4.614912219,4686&amp;b=261&amp;p=-74.067808153,4.614912219</t>
  </si>
  <si>
    <t>ATLANTICO</t>
  </si>
  <si>
    <t>GALAPA</t>
  </si>
  <si>
    <t>IE MARIA AUXILIADORA SEDE PPAL</t>
  </si>
  <si>
    <t>CL 14 #12A-47</t>
  </si>
  <si>
    <t>BARBOSA</t>
  </si>
  <si>
    <t>SEDE COMFENALCO</t>
  </si>
  <si>
    <t>cr 7 No 13  80</t>
  </si>
  <si>
    <t>UBALA</t>
  </si>
  <si>
    <t>POLIDEPORTIVO MUNICIPAL</t>
  </si>
  <si>
    <t>SAN ANTERO</t>
  </si>
  <si>
    <t>COLEGIO LA INMACULADA BARRIO LAS AGUADAS</t>
  </si>
  <si>
    <t>CLL 11B No 26 - 07 BLOQUE 2</t>
  </si>
  <si>
    <t>CRA 24 # 49-86 SUR  CRA 24 # 48C-86 SUR</t>
  </si>
  <si>
    <t>https://mapas.bogota.gov.co/?l=585&amp;e=-74.131969069,4.576030215,-74.131969069,4.576030215,4686&amp;b=261&amp;p=-74.131969069,4.576030215</t>
  </si>
  <si>
    <t>CANDELARIA LA NUEVA</t>
  </si>
  <si>
    <t>DIAG 64A SUR# 41-51 CRA 43A # 66-51 SUR</t>
  </si>
  <si>
    <t>https://mapas.bogota.gov.co/?l=585&amp;e=-74.152873852,4.571103852,-74.152873852,4.571103852,4686&amp;b=261&amp;p=-74.152873852,4.571103852</t>
  </si>
  <si>
    <t>https://mapas.bogota.gov.co/?l=585&amp;e=-74.149057848,4.563622939,-74.149057848,4.563622939,4686&amp;b=261&amp;p=-74.149057848,4.563622939</t>
  </si>
  <si>
    <t>https://mapas.bogota.gov.co/?l=585&amp;e=-74.152750597,4.553459471,-74.152750597,4.553459471,4686&amp;b=261&amp;p=-74.152750597,4.553459471</t>
  </si>
  <si>
    <t>https://mapas.bogota.gov.co/?l=585&amp;e=-74.131896511,4.577674664,-74.131896511,4.577674664,4686&amp;b=261&amp;p=-74.131896511,4.577674664</t>
  </si>
  <si>
    <t>https://mapas.bogota.gov.co/?l=585&amp;e=-74.144932078,4.537077279,-74.144932078,4.537077279,4686&amp;b=261&amp;p=-74.144932078,4.537077279</t>
  </si>
  <si>
    <t>COLEGIO DARIO ECHANDIA</t>
  </si>
  <si>
    <t>CLL 5A SUR # 88B -  08</t>
  </si>
  <si>
    <t>https://mapas.bogota.gov.co/?l=585&amp;e=-74.161696,4.642173,-74.161696,4.642173,4686&amp;b=261&amp;p=-74.161696,4.642173</t>
  </si>
  <si>
    <t>ALCALDIA PUENTE ARANDA</t>
  </si>
  <si>
    <t>CRA 31 D #  04 - 43</t>
  </si>
  <si>
    <t>https://mapas.bogota.gov.co/?l=585&amp;e=-74.103151069,4.605798811,-74.103151069,4.605798811,4686&amp;b=261&amp;p=-74.103151069,4.605798811</t>
  </si>
  <si>
    <t>BOSA</t>
  </si>
  <si>
    <t>CLL 63 SUR No 81 A - 30</t>
  </si>
  <si>
    <t>https://mapas.bogota.gov.co/?l=585&amp;e=-74.185780131,4.611585041,-74.185780131,4.611585041,4686&amp;b=261&amp;p=-74.185780131,4.611585041</t>
  </si>
  <si>
    <t>https://mapas.bogota.gov.co/?l=585&amp;e=-74.138419603,4.550661156,-74.138419603,4.550661156,4686&amp;b=261&amp;p=-74.138419603,4.550661156</t>
  </si>
  <si>
    <t>https://mapas.bogota.gov.co/?l=585&amp;e=-74.145186585,4.544475605,-74.145186585,4.544475605,4686&amp;b=261&amp;p=-74.145186585,4.544475605</t>
  </si>
  <si>
    <t>https://mapas.bogota.gov.co/?l=585&amp;e=-74.163333,4.586891,-74.163333,4.586891,4686&amp;b=261&amp;p=-74.163333,4.586891</t>
  </si>
  <si>
    <t>CENTRO COMERCIAL PASEO SAN RAFAEL</t>
  </si>
  <si>
    <t>AV CLL 134 NO 55 - 30 / AV CLL 134 NO 55-32</t>
  </si>
  <si>
    <t>https://mapas.bogota.gov.co/?l=585&amp;e=-74.062274841,4.723020992,-74.062274841,4.723020992,4686&amp;b=261&amp;p=-74.062274841,4.723020992</t>
  </si>
  <si>
    <t>PORTAL USME</t>
  </si>
  <si>
    <t>CRA 11 # 65 C - 50 SUR</t>
  </si>
  <si>
    <t>https://mapas.bogota.gov.co/?l=585&amp;e=-74.117002275,4.532631467,-74.117002275,4.532631467,4686&amp;b=261&amp;p=-74.117002275,4.532631467</t>
  </si>
  <si>
    <t>CC GRAN PLAZA BOSA</t>
  </si>
  <si>
    <t>CLL 65 SUR No 78H-51</t>
  </si>
  <si>
    <t>SANTA LIBRADA</t>
  </si>
  <si>
    <t>CRA 1A ESTE #72 60 SUR CRA 12#72 60 SUR</t>
  </si>
  <si>
    <t>https://mapas.bogota.gov.co/?l=585&amp;e=-74.115944541,4.519357661,-74.115944541,4.519357661,4686&amp;b=261&amp;p=-74.115944541,4.519357661</t>
  </si>
  <si>
    <t>CABAÑAS</t>
  </si>
  <si>
    <t>CLL 80A SUR NO 5 - 15</t>
  </si>
  <si>
    <t>https://mapas.bogota.gov.co/?l=585&amp;e=-74.10794,4.509259,-74.10794,4.509259,4686&amp;b=261&amp;p=-74.10794,4.509259</t>
  </si>
  <si>
    <t>CHUNIZA</t>
  </si>
  <si>
    <t>CRA 1 G ESTE# 84A-42 SUR / CRA 9 # 84 A-82 SUR</t>
  </si>
  <si>
    <t>https://mapas.bogota.gov.co/?l=585&amp;e=-74.111404491,4.505972765,-74.111404491,4.505972765,4686&amp;b=261&amp;p=-74.111404491,4.505972765</t>
  </si>
  <si>
    <t>https://mapas.bogota.gov.co/?l=585&amp;e=-74.147127,4.566305,-74.147127,4.566305,4686&amp;b=261&amp;p=-74.147127,4.566305</t>
  </si>
  <si>
    <t>https://mapas.bogota.gov.co/?l=585&amp;e=-74.141909976,4.555916855,-74.141909976,4.555916855,4686&amp;b=261&amp;p=-74.141909976,4.555916855</t>
  </si>
  <si>
    <t>https://mapas.bogota.gov.co/?l=585&amp;e=-74.149445138,4.534972584,-74.149445138,4.534972584,4686&amp;b=261&amp;p=-74.149445138,4.534972584</t>
  </si>
  <si>
    <t>ARCHIVO DISTRITAL</t>
  </si>
  <si>
    <t>CLL 6 B  # 5-75</t>
  </si>
  <si>
    <t>https://mapas.bogota.gov.co/?l=585&amp;e=-74.077135346,4.591681989,-74.077135346,4.591681989,4686&amp;b=261&amp;p=-74.077135346,4.591681989</t>
  </si>
  <si>
    <t>RICAURTE</t>
  </si>
  <si>
    <t>CL 10 # 29-64</t>
  </si>
  <si>
    <t>https://mapas.bogota.gov.co/?l=585&amp;e=-74.094479622,4.610112401,-74.094479622,4.610112401,4686&amp;b=261&amp;p=-74.094479622,4.610112401</t>
  </si>
  <si>
    <t>BARRANQUILLA</t>
  </si>
  <si>
    <t>COL ALBERTO ASSA</t>
  </si>
  <si>
    <t>CALLE 101 No. 6L - 170</t>
  </si>
  <si>
    <t>VALLE</t>
  </si>
  <si>
    <t>CALI</t>
  </si>
  <si>
    <t>IE LIBARDO MADRID VALDERRAMA</t>
  </si>
  <si>
    <t>CRA 41H # 39-73</t>
  </si>
  <si>
    <t>https://mapas.bogota.gov.co/?l=585&amp;e=-74.066635967,4.587465473,-74.066635967,4.587465473,4686&amp;b=261&amp;p=-74.066635967,4.587465473</t>
  </si>
  <si>
    <t>COLEGIO CARO Y CUERVO</t>
  </si>
  <si>
    <t>CLL 150A No 50-57</t>
  </si>
  <si>
    <t>CENTRO COMERCIAL TINTAL PLAZA</t>
  </si>
  <si>
    <t>AV CRA 86 No 6-37-AV CIUDAD CALI CON AMERICAS</t>
  </si>
  <si>
    <t>GUSTAVO RESTREPO</t>
  </si>
  <si>
    <t>KR 12 H BIS B # 28 C - 24 SUR</t>
  </si>
  <si>
    <t>FUNDACION SAN FELIPE NERI</t>
  </si>
  <si>
    <t>CRA 90 No 149 - 73</t>
  </si>
  <si>
    <t>TUNJUELITO A</t>
  </si>
  <si>
    <t>CRA 11 B  No  52 - 53 SUR- CRA 12  No 52 - 60 SUR</t>
  </si>
  <si>
    <t>LA CHUCUA</t>
  </si>
  <si>
    <t>CRA 72 I # 42 F - 54 SUR</t>
  </si>
  <si>
    <t>MARIA PAZ</t>
  </si>
  <si>
    <t>CLL 5A SUR # 82- 63 Y CLL 5A SUR # 82-01</t>
  </si>
  <si>
    <t>UNIVERSIDAD UNIAGUSTINIANA</t>
  </si>
  <si>
    <t>AV CIUDAD DE CALI No 11B - 95 / CLL 11A NO 86-66</t>
  </si>
  <si>
    <t>CARULLA 140</t>
  </si>
  <si>
    <t>CRA 11 # 140-20 / CLL 140 # 11-20</t>
  </si>
  <si>
    <t>LAS AMERICAS SEDE A</t>
  </si>
  <si>
    <t>CRA 73C BIS No 38C 84 SUR-CLL 38C SUR No 73A-93</t>
  </si>
  <si>
    <t>5046  de 2011</t>
  </si>
  <si>
    <t>29/06/2011</t>
  </si>
  <si>
    <t>EL MUELLE</t>
  </si>
  <si>
    <t>CRA 105D # 66A-15 CRA 105F #  66-33</t>
  </si>
  <si>
    <t>COL. DIS. CAFAM BELLAVISTA</t>
  </si>
  <si>
    <t>CLL 40 SUR # 94 C - 50</t>
  </si>
  <si>
    <t>SAN JOSE BAVARIA-ABRAHAM LINCOLN</t>
  </si>
  <si>
    <t>CLL 170 # 65-31 /AV CLL 170 # 65-31</t>
  </si>
  <si>
    <t>COLEGIO HIJAS DE CRISTO REY</t>
  </si>
  <si>
    <t>AV CLL 138  # 58D- 50</t>
  </si>
  <si>
    <t>DIVINO SALVADOR</t>
  </si>
  <si>
    <t>CRA 14A No 57-28</t>
  </si>
  <si>
    <t>IE COMPARTIR LAS BRISAS</t>
  </si>
  <si>
    <t>CRA 23 # 17E 25</t>
  </si>
  <si>
    <t>MARANDU</t>
  </si>
  <si>
    <t>CRA 18 X # 68 A-02 SUR / CRA 18 X # 68 C-02 SUR</t>
  </si>
  <si>
    <t>CHAPARRAL</t>
  </si>
  <si>
    <t>EL LIMON</t>
  </si>
  <si>
    <t>ESC. Rural Camacho Angarita</t>
  </si>
  <si>
    <t>FONTIBON</t>
  </si>
  <si>
    <t>CRA 99 CLL 17 A ESQUINA - CRA 99 No 17 A - 62</t>
  </si>
  <si>
    <t>LA LAGUNA</t>
  </si>
  <si>
    <t>CLL 16 F BIS # 102 - 70</t>
  </si>
  <si>
    <t>LA ESTANZUELA - IED ANTONIA SANTOS</t>
  </si>
  <si>
    <t>Carrera 22 N. 12 - 49</t>
  </si>
  <si>
    <t>CC PLAZA DE LAS AMERICAS</t>
  </si>
  <si>
    <t>CARRERA 71 D No. 6 - 94 SUR</t>
  </si>
  <si>
    <t>MOLINOS DEL SUR</t>
  </si>
  <si>
    <t>CL 49 D BIS SUR # 5 X-02</t>
  </si>
  <si>
    <t>CASA GRANDE - COL DIST AGUDELO RESTREPO</t>
  </si>
  <si>
    <t>CRA 70 D No. 65-25 SUR</t>
  </si>
  <si>
    <t>COL DE TIMIZA</t>
  </si>
  <si>
    <t>CRA 74  # 42 G - 52 SUR</t>
  </si>
  <si>
    <t>SAN BENITO</t>
  </si>
  <si>
    <t>CRA 18 No 56 A - 45 SUR</t>
  </si>
  <si>
    <t>USME</t>
  </si>
  <si>
    <t>CLL 136 SUR # 12-38</t>
  </si>
  <si>
    <t>FRANCISCO MIRANDA</t>
  </si>
  <si>
    <t>DIAG. 41 SUR # 73 A - 80</t>
  </si>
  <si>
    <t>SAN CRISTOBAL SUR</t>
  </si>
  <si>
    <t>AV. CLL 11 SUR # 4-79 ESTE</t>
  </si>
  <si>
    <t>BELLAVISTA SAN CRISTOBAL</t>
  </si>
  <si>
    <t>CRA 9 ESTE # 36 G -80 SUR</t>
  </si>
  <si>
    <t>RAMAJAL</t>
  </si>
  <si>
    <t>CRA 9 B ESTE # 28-81 SUR</t>
  </si>
  <si>
    <t>VILLA DEL PRADO UNIAGRARIA</t>
  </si>
  <si>
    <t>CLL 170  # 54A - 10</t>
  </si>
  <si>
    <t>COUNTRY SUR</t>
  </si>
  <si>
    <t>KR 10 # 31-29 SUR</t>
  </si>
  <si>
    <t>VILLA DEL RIO</t>
  </si>
  <si>
    <t>CLL 55A SUR No 66-50</t>
  </si>
  <si>
    <t>LAS CRUCES</t>
  </si>
  <si>
    <t>CL 3 # 9-70</t>
  </si>
  <si>
    <t>CHICO NORTE</t>
  </si>
  <si>
    <t>AV. CLL. 100 # 16 - 75</t>
  </si>
  <si>
    <t>TANQUE-SIERRA MORENA</t>
  </si>
  <si>
    <t>CLL 77 SUR No 65-01 CLL 75C SUR No 71-03</t>
  </si>
  <si>
    <t>EL PORVENIR</t>
  </si>
  <si>
    <t>CLL 51 SUR No 91 D - 56</t>
  </si>
  <si>
    <t>FLORALIA</t>
  </si>
  <si>
    <t>TV. 68 C # 31-26 SUR</t>
  </si>
  <si>
    <t>UVAL - PUERTA AL LLANO</t>
  </si>
  <si>
    <t>CRA6HESTE#114-88SUR TRV7 ESTE#107A- 50SUR</t>
  </si>
  <si>
    <t>SALON COMUNAL LA MARQUEZA</t>
  </si>
  <si>
    <t>DG 49 B BIS A SUR # 1 B-35 ESTE</t>
  </si>
  <si>
    <t>BOLONIA</t>
  </si>
  <si>
    <t>CLL 79 SUR No 10 - 50 ESTE</t>
  </si>
  <si>
    <t>SAN JOSE DE CASTILLA SEDE A</t>
  </si>
  <si>
    <t>CLL 7 C # 78 F - 20 o CRA 78 F # 7 D - 03</t>
  </si>
  <si>
    <t>UNIVERSIDAD SERGIO ARBOLEDA</t>
  </si>
  <si>
    <t>CLL 74 # 14 - 14</t>
  </si>
  <si>
    <t>MARICHUELA</t>
  </si>
  <si>
    <t>CRA 14 B # 76 -33 SUR</t>
  </si>
  <si>
    <t>RAFAEL URIBE LA PAZ</t>
  </si>
  <si>
    <t>DG. 52 A SUR # 4 P-10</t>
  </si>
  <si>
    <t>ENTRE RIOS</t>
  </si>
  <si>
    <t>CLL 80 # 58 - 84 - CRA 62 # 83 - 02</t>
  </si>
  <si>
    <t>CASONA LIBERTADOR COL DIS MARIA CURREA M</t>
  </si>
  <si>
    <t>Cl 58 D Sur No. 51-10</t>
  </si>
  <si>
    <t>CDC LA VICTORIA</t>
  </si>
  <si>
    <t>CLL 37 BIS B SUR # 2 - 81 ESTE</t>
  </si>
  <si>
    <t>UNIVERSIDAD EAN</t>
  </si>
  <si>
    <t>CRA 11 No 78 - 47</t>
  </si>
  <si>
    <t>RECODO</t>
  </si>
  <si>
    <t>CLL 14 B # 119 A 17</t>
  </si>
  <si>
    <t>LOS MOLINOS II SECTOR</t>
  </si>
  <si>
    <t>TV. 5 A # 48 M-50 SUR</t>
  </si>
  <si>
    <t>RESURRECCION</t>
  </si>
  <si>
    <t>DIAG 32B SUR # 12B-36 CLL 36D SUR#11D-40</t>
  </si>
  <si>
    <t>LAS LOMAS</t>
  </si>
  <si>
    <t>CRA 10 A #39-05 SUR</t>
  </si>
  <si>
    <t>AGUA DE DIOS</t>
  </si>
  <si>
    <t>CEN. CULTURAL ARMANDO RODRIGUEZ JIMENEZ</t>
  </si>
  <si>
    <t>CALLE 13 NUM 9 50 CENTRO</t>
  </si>
  <si>
    <t>IE COMBIA</t>
  </si>
  <si>
    <t>KM 5 VIA A MARSELLA CRUCERO DE COMBIA</t>
  </si>
  <si>
    <t>ANTIOQUIA</t>
  </si>
  <si>
    <t>APARTADO</t>
  </si>
  <si>
    <t>I. E. SAN PEDRO CLAVER</t>
  </si>
  <si>
    <t>CARRERA 100 No 81-30</t>
  </si>
  <si>
    <t>I E CENTRO SOCIAL SEDE PRIMARIA</t>
  </si>
  <si>
    <t>CLL 10 No 23- 62</t>
  </si>
  <si>
    <t>I.E. ROSEDAL</t>
  </si>
  <si>
    <t>EL EDUCADOR SECTOR ROSENDAL CALLE 5 N. 78 401</t>
  </si>
  <si>
    <t>LA SALINA</t>
  </si>
  <si>
    <t>CLL 70 A #  94-38</t>
  </si>
  <si>
    <t>QUINDIO</t>
  </si>
  <si>
    <t>ARMENIA</t>
  </si>
  <si>
    <t>CENTRO ADMINISTRATIVO MUNICIPAL</t>
  </si>
  <si>
    <t>CR17 NO 16-00</t>
  </si>
  <si>
    <t>NILO</t>
  </si>
  <si>
    <t>BRITALIA</t>
  </si>
  <si>
    <t>CL 47 A SUR # 82 - 99</t>
  </si>
  <si>
    <t>0965  de 2017</t>
  </si>
  <si>
    <t>VEINTIUN ANGELES SEDE A - IED</t>
  </si>
  <si>
    <t>CRA 90 No 154A-09</t>
  </si>
  <si>
    <t>SALON COMUNAL PARAISO EL TROPIHUECO</t>
  </si>
  <si>
    <t>TRV. 1 ESTE # 40B- 90</t>
  </si>
  <si>
    <t>NIZA CENTRO COMERCIAL NIZA</t>
  </si>
  <si>
    <t>AV CLL 127  # 60-30</t>
  </si>
  <si>
    <t>SAN AGUSTIN SUR</t>
  </si>
  <si>
    <t>CL 49 C SUR # 5 C-41</t>
  </si>
  <si>
    <t>MOCHUELO ALTO</t>
  </si>
  <si>
    <t>KM 24 VÍA A PASQUILLA</t>
  </si>
  <si>
    <t>JUAN JOSE RONDON</t>
  </si>
  <si>
    <t>CLL 88 F SUR # 12 F- 20 ESTE</t>
  </si>
  <si>
    <t>CASABLANCA 32</t>
  </si>
  <si>
    <t>CRR 79F NO 46-16 SUR</t>
  </si>
  <si>
    <t>ALCALDIA MAYOR</t>
  </si>
  <si>
    <t>CRA 8 # 10-65 ENTRE CLL 10  11 y 12</t>
  </si>
  <si>
    <t>COOPERATIVO NUEVO MUZU</t>
  </si>
  <si>
    <t>CRA 59# 51B-46 SUR / CRA 61 B #51 B-46 SUR</t>
  </si>
  <si>
    <t>ARBORIZADORA BAJA SALON COMUNAL</t>
  </si>
  <si>
    <t>CLL 59 A SUR No 42-20</t>
  </si>
  <si>
    <t>ALQUERIA</t>
  </si>
  <si>
    <t>CLL 40 B SUR # 52C- 60</t>
  </si>
  <si>
    <t>SAN RAFAEL</t>
  </si>
  <si>
    <t>CLL 4 F # 53 - 55</t>
  </si>
  <si>
    <t>LIJACA</t>
  </si>
  <si>
    <t>CL 189 # 7-05</t>
  </si>
  <si>
    <t>GERARDO MOLINA RAMIREZ - IED</t>
  </si>
  <si>
    <t>CRA 143 # 142A - 62</t>
  </si>
  <si>
    <t>CIUDAD BERNA</t>
  </si>
  <si>
    <t>CLL 10 SUR No 13-27</t>
  </si>
  <si>
    <t>ATALAYAS</t>
  </si>
  <si>
    <t>CLL 59 C SUR No 89 B-45 - Calle 61 Sur No. 103-33</t>
  </si>
  <si>
    <t>LAS MERCEDES</t>
  </si>
  <si>
    <t>CLL 19 SUR # 10 C -44 ESTE</t>
  </si>
  <si>
    <t>HOLANDA</t>
  </si>
  <si>
    <t>CRA 87J No 55-06 SUR</t>
  </si>
  <si>
    <t>PUENTE ARANDA</t>
  </si>
  <si>
    <t>CRA 56 # 15- 41</t>
  </si>
  <si>
    <t>SAN FRANCISCO SEDE B</t>
  </si>
  <si>
    <t>CLL 67 SUR # 20A-51 CRA 20C # 67-00 SUR</t>
  </si>
  <si>
    <t>COLEGIO EUCARISTICO MERCEDARIO</t>
  </si>
  <si>
    <t>CLL 137 No 91 - 61 - CRA 91  No 136 - 53</t>
  </si>
  <si>
    <t>GARCES NAVAS</t>
  </si>
  <si>
    <t>CRA 107B No 74B-31</t>
  </si>
  <si>
    <t>LA AURORA</t>
  </si>
  <si>
    <t>TRV 14 T # 70 - 49 SUR</t>
  </si>
  <si>
    <t>SALON COMUNAL SAN  FRANCISCO I SECTOR</t>
  </si>
  <si>
    <t>CRA 20 D # 63-11 SUR</t>
  </si>
  <si>
    <t>AV CRA 30 # 17B-25 SUR  AV CRA 30 # 17-91 SUR</t>
  </si>
  <si>
    <t>EL LUJAN</t>
  </si>
  <si>
    <t>AV BOYACA No 64H - 39 -  AV CRA 72 No 64H-39</t>
  </si>
  <si>
    <t>QUIRIGUA</t>
  </si>
  <si>
    <t>CRA. 92  # 82 - 20</t>
  </si>
  <si>
    <t>LA PERSEVERANCIA</t>
  </si>
  <si>
    <t>CL 32 A # 3 C-37</t>
  </si>
  <si>
    <t>COLON</t>
  </si>
  <si>
    <t>CLL 4 # 56 - 03</t>
  </si>
  <si>
    <t>DIVERPLAZA</t>
  </si>
  <si>
    <t>TRANSV 99 No 70 A - 89 - AV CRA 96 No 70 A - 89</t>
  </si>
  <si>
    <t>GRANADA COLEGIO SIMON RODRIGUEZ SEDE B</t>
  </si>
  <si>
    <t>CLL 65 BIS #4-90</t>
  </si>
  <si>
    <t>BOSA BRASILIA</t>
  </si>
  <si>
    <t>CLL 52A SUR No 87D - 45</t>
  </si>
  <si>
    <t>ANTIGUO COUNTRY PLAZOLETA CARULLA</t>
  </si>
  <si>
    <t>CRA. 15 CON CLL. 85 ESQUINA</t>
  </si>
  <si>
    <t>COMPARTIR SEDE A - IED</t>
  </si>
  <si>
    <t>CRA 128 # 146 - 52</t>
  </si>
  <si>
    <t>PABLO VI II ETAPA</t>
  </si>
  <si>
    <t>CRA  57 No 56- 36</t>
  </si>
  <si>
    <t>LA CASTELLANA</t>
  </si>
  <si>
    <t>CRA 47A CON CLL 94 CANCHA PARQUE CRA 48 # 94-02</t>
  </si>
  <si>
    <t>CIUDADELA EL PORVENIR</t>
  </si>
  <si>
    <t>CLL 52 SUR No 97C - 35</t>
  </si>
  <si>
    <t>COVIVIENDA DEL SUR ORIENTE</t>
  </si>
  <si>
    <t>DG 48 Z SUR # 4 B-10</t>
  </si>
  <si>
    <t>COL. CLASS IED SEDE C</t>
  </si>
  <si>
    <t>CLL 57 A SUR # 78 N-21</t>
  </si>
  <si>
    <t>CENTRO COMERCIAL ALTAVISTA</t>
  </si>
  <si>
    <t>CRA 1 No 65D - 58 SUR ENTRADA PARQUEADERO</t>
  </si>
  <si>
    <t>CLL 64 SUR  No 29-19 CLL 64 C SUR  No 29-02</t>
  </si>
  <si>
    <t>CRA 17F No 77 - 75 SUR -  CRA 17F No 77 A - 11 SUR</t>
  </si>
  <si>
    <t>EL BOSQUE</t>
  </si>
  <si>
    <t>CLL 81 A SUR#6-40ESTE TRV 1 ESTE#85-86 SUR</t>
  </si>
  <si>
    <t>CIUDAD MONTES</t>
  </si>
  <si>
    <t>CRA 51  #  16 - 64 SUR</t>
  </si>
  <si>
    <t>EL CAMPIN</t>
  </si>
  <si>
    <t>DIAG 61 C No 27 - 21</t>
  </si>
  <si>
    <t>VILLA DEL RIO II</t>
  </si>
  <si>
    <t>CRA 68D No 54A-31 SUR</t>
  </si>
  <si>
    <t>COLEGIO LA GIRALDA</t>
  </si>
  <si>
    <t>CLL 1 No 3 - 58 / 60</t>
  </si>
  <si>
    <t>LAS COLINAS</t>
  </si>
  <si>
    <t>DG 32 B Sur #15 C- 25 -DG 32 B Sur#13 B - 17</t>
  </si>
  <si>
    <t>LA GAITANA SEDE A - IED</t>
  </si>
  <si>
    <t>TV 126 # 134-88</t>
  </si>
  <si>
    <t>LAURELES</t>
  </si>
  <si>
    <t>CRA 80K No 73F-29 SUR</t>
  </si>
  <si>
    <t>EL PARAISO</t>
  </si>
  <si>
    <t>CRA 27 B No 71C - 12 SUR</t>
  </si>
  <si>
    <t>COL CAMPESTRE MONTEVERDE SAN LUIS SD A</t>
  </si>
  <si>
    <t>CRA 5C ESTE # 98A 55</t>
  </si>
  <si>
    <t>RECREO MICHELSEN</t>
  </si>
  <si>
    <t>CRA 98B No 74-68 SUR</t>
  </si>
  <si>
    <t>NUEVO MUZU "A"</t>
  </si>
  <si>
    <t>CRA 59 No 52A-30 SUR Y CRA 61 B No 52A-20 SUR</t>
  </si>
  <si>
    <t>Armando Germán Sánchez sarmiento</t>
  </si>
  <si>
    <t>Jhamid torres</t>
  </si>
  <si>
    <t>Estefany abello</t>
  </si>
  <si>
    <t>David suarez</t>
  </si>
  <si>
    <t>Dalida tapiero</t>
  </si>
  <si>
    <t>Juan Sebastian Torres Celis</t>
  </si>
  <si>
    <t>Giovanni Sarmiento</t>
  </si>
  <si>
    <t>Sebastián susa</t>
  </si>
  <si>
    <t>Jesús David Gutiérrez López</t>
  </si>
  <si>
    <t>Camila Londoño</t>
  </si>
  <si>
    <t>Abel julian gomez</t>
  </si>
  <si>
    <t>Luz marina ariza</t>
  </si>
  <si>
    <t>Ingrid tatiana urquijo</t>
  </si>
  <si>
    <t>Cristian david rojas</t>
  </si>
  <si>
    <t>Carmen milena urquijo</t>
  </si>
  <si>
    <t>Edwin laguna</t>
  </si>
  <si>
    <t>Alliso herrera torralba</t>
  </si>
  <si>
    <t>Stella torralba ruiz</t>
  </si>
  <si>
    <t>Yeison jair bejarano</t>
  </si>
  <si>
    <t>Monica garcia</t>
  </si>
  <si>
    <t>Jesus garcia rodriguez</t>
  </si>
  <si>
    <t>Edgar jessid moreno novoa</t>
  </si>
  <si>
    <t>Henry david ariza</t>
  </si>
  <si>
    <t>Jimy leonardo vanegas</t>
  </si>
  <si>
    <t>Karen gonzales</t>
  </si>
  <si>
    <t>Martha liliana bravo flores</t>
  </si>
  <si>
    <t>Jesus Antonio Rodriguez Muñoz</t>
  </si>
  <si>
    <t>Geivver Andres Rodríguez Macías</t>
  </si>
  <si>
    <t>Yineth Natalia Casallas Berrios</t>
  </si>
  <si>
    <t>Agustin Casallas Hernandez</t>
  </si>
  <si>
    <t>Diana Maria Berrios</t>
  </si>
  <si>
    <t>Olga Esperanza Macías Beltran</t>
  </si>
  <si>
    <t>Lucas Saddam Gómez Hurtado</t>
  </si>
  <si>
    <t>Andrea Alejandra Medina Schick</t>
  </si>
  <si>
    <t>Cristian Giovanny Penagos Cifuentes</t>
  </si>
  <si>
    <t>Jose Luis Montes Quintero</t>
  </si>
  <si>
    <t>ILIANY JANETH MORENO NOVOA</t>
  </si>
  <si>
    <t>Bryan Steven layseca pardo</t>
  </si>
  <si>
    <t>Martinez Reyes</t>
  </si>
  <si>
    <t>Daniel Alfonso Otálora autones</t>
  </si>
  <si>
    <t>Martinez Reyes Michael</t>
  </si>
  <si>
    <t>Johan Sebastian Lopez Diaz</t>
  </si>
  <si>
    <t>Jefferson Nicolás picó Bermúdez</t>
  </si>
  <si>
    <t>Eduar Morera</t>
  </si>
  <si>
    <t>Juanpablo Vargas Heredia</t>
  </si>
  <si>
    <t>Nestor gonzalez</t>
  </si>
  <si>
    <t>David Arias</t>
  </si>
  <si>
    <t>Patricia Reyes</t>
  </si>
  <si>
    <t>Gloria Jaqueline monsalve cristancho</t>
  </si>
  <si>
    <t>Carlos Alfonso Martínez Suárez</t>
  </si>
  <si>
    <t>Karol Viviana Becerra Monsalve</t>
  </si>
  <si>
    <t>Ángela viviana Martinez Reyes</t>
  </si>
  <si>
    <t>Tania liseth Martínez Sánchez</t>
  </si>
  <si>
    <t>Katherine rios</t>
  </si>
  <si>
    <t>Bryan Yesid Orjuela Cardenas</t>
  </si>
  <si>
    <t>Yeison Gabriel Martinez Sánchez</t>
  </si>
  <si>
    <t>Melany Gineth Orjuela Cardenas</t>
  </si>
  <si>
    <t>Esteban Puerto</t>
  </si>
  <si>
    <t>Jhon edisson corredor moreno</t>
  </si>
  <si>
    <t>Juan Pablo Vargas heredia</t>
  </si>
  <si>
    <t>Nini Johanna naranjo González</t>
  </si>
  <si>
    <t>Edwin Andrés Acosta Leguizamón</t>
  </si>
  <si>
    <t>Laura herrera</t>
  </si>
  <si>
    <t>Jhoan naranjo</t>
  </si>
  <si>
    <t>Lady Katherine Jiménez rincon</t>
  </si>
  <si>
    <t>Erika Tovar</t>
  </si>
  <si>
    <t>Karen julieth león forigua</t>
  </si>
  <si>
    <t>Emilce. Santamaria</t>
  </si>
  <si>
    <t>Angie Cachope Ballen</t>
  </si>
  <si>
    <t>Iván Mauricio Becerra Monsalve</t>
  </si>
  <si>
    <t>Gloria Jacqueline monsalve Cristancho</t>
  </si>
  <si>
    <t>Pedro julio becerra garzon</t>
  </si>
  <si>
    <t>Sergio Stiven Herrera Rico</t>
  </si>
  <si>
    <t>Damian estiben gordillo Lopéz</t>
  </si>
  <si>
    <t>David Sánchez</t>
  </si>
  <si>
    <t>Brayan esneider Benito Ayala</t>
  </si>
  <si>
    <t>Haider Giovanni Riaño Zarate</t>
  </si>
  <si>
    <t>Óscar Andrés rojas corredor</t>
  </si>
  <si>
    <t>John Alexander Martinez Rincón</t>
  </si>
  <si>
    <t>Edison Muñoz</t>
  </si>
  <si>
    <t>Esneyder mauricio daza puerto</t>
  </si>
  <si>
    <t>Briam Miller Maldonado Herrera</t>
  </si>
  <si>
    <t>Wilson Mancera García</t>
  </si>
  <si>
    <t>Jeison jahir Gaviria guevara</t>
  </si>
  <si>
    <t>Luis eduardo acosta castro</t>
  </si>
  <si>
    <t>Kevin Augusto Alonso calvo</t>
  </si>
  <si>
    <t>Laura gomez</t>
  </si>
  <si>
    <t>Ana Aracely Puerto Cruz</t>
  </si>
  <si>
    <t>Larry esteban castro sabogal</t>
  </si>
  <si>
    <t>Héctor rsul Puerto cruz</t>
  </si>
  <si>
    <t>Edwin Rojas González</t>
  </si>
  <si>
    <t>Jesús David Arévalo</t>
  </si>
  <si>
    <t>Juan Diego Ramírez Martínez</t>
  </si>
  <si>
    <t>Yanilet rueda</t>
  </si>
  <si>
    <t>Martha isabel motta</t>
  </si>
  <si>
    <t>Oscar Leonardo Suárez</t>
  </si>
  <si>
    <t>Yeidy Alejandra barragán rueda</t>
  </si>
  <si>
    <t>Daniela yiced Carranza rueda</t>
  </si>
  <si>
    <t>José Isaac oicata Cardenas</t>
  </si>
  <si>
    <t>Harold Zuñiga</t>
  </si>
  <si>
    <t>Harold Galindez Chilito</t>
  </si>
  <si>
    <t>Sonia Ruiz</t>
  </si>
  <si>
    <t>Nasly vega</t>
  </si>
  <si>
    <t>Alejandro Gonzáles</t>
  </si>
  <si>
    <t>Heider González duque</t>
  </si>
  <si>
    <t>Johan Riaño Bonilla</t>
  </si>
  <si>
    <t>Mercedes nope</t>
  </si>
  <si>
    <t>William Benavides nope</t>
  </si>
  <si>
    <t>Julián Esteban Vallejo rubio</t>
  </si>
  <si>
    <t>JENIFFER ANDREA POVEDA SOSA</t>
  </si>
  <si>
    <t>Lorena Viviana Nieto Caballero</t>
  </si>
  <si>
    <t>Johan steven gutierrez rojas</t>
  </si>
  <si>
    <t>Kelly johana rodas</t>
  </si>
  <si>
    <t>Ernestina rojas</t>
  </si>
  <si>
    <t>Carlos rodas</t>
  </si>
  <si>
    <t>Andrés Camilo Quintero</t>
  </si>
  <si>
    <t>Carlos Arley Chaparro Arias</t>
  </si>
  <si>
    <t>Ana Hilda Arias Ramirez</t>
  </si>
  <si>
    <t>Angel Alberto Medina Muñoz</t>
  </si>
  <si>
    <t>James David Chaparro Arias</t>
  </si>
  <si>
    <t>Jholman Alexis Chaparro Arias</t>
  </si>
  <si>
    <t>Manuel Fernando Medina Arias</t>
  </si>
  <si>
    <t>Anguie Daniela Medina Arias</t>
  </si>
  <si>
    <t>Luis Alejandro Guerrero contreras</t>
  </si>
  <si>
    <t>Araminta Martinez Sánchez</t>
  </si>
  <si>
    <t>Yuri Andrea Guerrero Martínez</t>
  </si>
  <si>
    <t>Brayan Sebastián Susa Cardenas</t>
  </si>
  <si>
    <t>Rosaura Vela otalora</t>
  </si>
  <si>
    <t>María del Carmen torres</t>
  </si>
  <si>
    <t>Jeisson Ricardo Pérez Barrero</t>
  </si>
  <si>
    <t>Blanca Inés Barrero</t>
  </si>
  <si>
    <t>Kimberly Tatiana torres Quintero</t>
  </si>
  <si>
    <t>Alba Constanza Pérez Barrero</t>
  </si>
  <si>
    <t>Gilberth Alejandro Pérez Barrero</t>
  </si>
  <si>
    <t>Lizeth valeria Franco Hernández</t>
  </si>
  <si>
    <t>Natalia Cardona Gutierrez</t>
  </si>
  <si>
    <t>Viviana Mendez</t>
  </si>
  <si>
    <t>Ana Beatriz Hernández</t>
  </si>
  <si>
    <t>Álvaro Franco Arévalo</t>
  </si>
  <si>
    <t>Christian Orlando Franco Hernández</t>
  </si>
  <si>
    <t>Yeimi Paola Sánchez Moyano</t>
  </si>
  <si>
    <t>Deyvi Alexander Acosta lasso</t>
  </si>
  <si>
    <t>Marcos Antonio Hernández</t>
  </si>
  <si>
    <t>Bryan Yesid Orjuela Cárdenas</t>
  </si>
  <si>
    <t>Yully Paulina Manrique Vera</t>
  </si>
  <si>
    <t>Marco Antonio Salazar Hernández</t>
  </si>
  <si>
    <t>Fabián Camilo Rodríguez</t>
  </si>
  <si>
    <t>Cristina Caicedo cuestas</t>
  </si>
  <si>
    <t>Juan José franco Hernández</t>
  </si>
  <si>
    <t>Jonathan David garzón gallego</t>
  </si>
  <si>
    <t>Sebastian González</t>
  </si>
  <si>
    <t>John Freddy González Mariño</t>
  </si>
  <si>
    <t>Jhohan Felipe Garavito Calderón</t>
  </si>
  <si>
    <t>Guerthy Paola Hernández Guerrero</t>
  </si>
  <si>
    <t>Narda milena Rodriguez</t>
  </si>
  <si>
    <t>William Eduardo Muñoz manosalva</t>
  </si>
  <si>
    <t>Camilo Cante</t>
  </si>
  <si>
    <t>Johan Sebastián Galicia lopez</t>
  </si>
  <si>
    <t>leidy cifuentes</t>
  </si>
  <si>
    <t>Sara López castro</t>
  </si>
  <si>
    <t>Luz Andrea Velandia Trujillo</t>
  </si>
  <si>
    <t>María Valentina Camacho celada</t>
  </si>
  <si>
    <t>David Amaya</t>
  </si>
  <si>
    <t>Luz alejandra muñoz caicedo</t>
  </si>
  <si>
    <t>Santiago Andrés Orjuela Caicedo</t>
  </si>
  <si>
    <t>Diego Aristizábal</t>
  </si>
  <si>
    <t>Alejandro lombana cortes</t>
  </si>
  <si>
    <t>Edilberto panadero l</t>
  </si>
  <si>
    <t>Luis alexsnder hernandez pedroza</t>
  </si>
  <si>
    <t>Nury Lopez</t>
  </si>
  <si>
    <t>Néstor Javier Jiménez Rodríguez</t>
  </si>
  <si>
    <t>Fr3dy</t>
  </si>
  <si>
    <t>Edward medina</t>
  </si>
  <si>
    <t>William Alexander ortigoza</t>
  </si>
  <si>
    <t>Camilo Andrés Linares</t>
  </si>
  <si>
    <t>Johan Sebastian Robayo Urrea</t>
  </si>
  <si>
    <t>Alberto masias</t>
  </si>
  <si>
    <t>Jhoser Torres Pardo</t>
  </si>
  <si>
    <t>Michel Estiven Becerra Salamanca</t>
  </si>
  <si>
    <t>Joan stiven diaz garcia</t>
  </si>
  <si>
    <t>Leonardo andres diaz salas</t>
  </si>
  <si>
    <t>Angie Katherine Lavado Mora</t>
  </si>
  <si>
    <t>Jina Alexandra Figueroa Valencia</t>
  </si>
  <si>
    <t>Jorje Enrique garcia salamanca</t>
  </si>
  <si>
    <t>Sebastian Molina Estupiñán</t>
  </si>
  <si>
    <t>Marien medina</t>
  </si>
  <si>
    <t>Carlos Ernesto Herrera Munera</t>
  </si>
  <si>
    <t>Daniel Copete</t>
  </si>
  <si>
    <t>Heidy Lorena Jimenez Camargo</t>
  </si>
  <si>
    <t>José Pacheco</t>
  </si>
  <si>
    <t>Jhonatan duarte maldonado</t>
  </si>
  <si>
    <t>Fredy sanchez</t>
  </si>
  <si>
    <t>Maria camila quinchanegua medina</t>
  </si>
  <si>
    <t>Brayam simbaqueba</t>
  </si>
  <si>
    <t>Laura Rocío Robayo Urrea</t>
  </si>
  <si>
    <t>Carlos Martin caballero cruz</t>
  </si>
  <si>
    <t>Leonardo Velasco</t>
  </si>
  <si>
    <t>Jhon esneider gutierrez</t>
  </si>
  <si>
    <t>William Alexander Ortigoza munevar</t>
  </si>
  <si>
    <t>Leonardo Andrés Díaz salas</t>
  </si>
  <si>
    <t>Arley Yamid Galeano Bernal</t>
  </si>
  <si>
    <t>Diego Alejandro Gómez Pérez</t>
  </si>
  <si>
    <t>Arnold arias leon</t>
  </si>
  <si>
    <t>Jhon Sebastian Molina Estupiñán</t>
  </si>
  <si>
    <t>Paula valentina herrera munera</t>
  </si>
  <si>
    <t>Jhon Alexander Cáceres Mojica</t>
  </si>
  <si>
    <t>Albert Steven Robayo Carvajal</t>
  </si>
  <si>
    <t>Andrés galvis</t>
  </si>
  <si>
    <t>Brandon siza</t>
  </si>
  <si>
    <t>Miguel Sanchez</t>
  </si>
  <si>
    <t>Yeison Ricardo dimate sepulveda</t>
  </si>
  <si>
    <t>Marco Tulio joven</t>
  </si>
  <si>
    <t>Omar Cristancho</t>
  </si>
  <si>
    <t>Deiber huertas</t>
  </si>
  <si>
    <t>Douglas Bolivar Losada</t>
  </si>
  <si>
    <t>Ivan Santiago Peña Pardo</t>
  </si>
  <si>
    <t>Marco Tulio joven Sterling</t>
  </si>
  <si>
    <t>Johan Stiven Cárdenas Noguera</t>
  </si>
  <si>
    <t>Nelson Enrique orjuela capador</t>
  </si>
  <si>
    <t>Andrés Felipe dallos Lara</t>
  </si>
  <si>
    <t>Eduard mejia sanchez</t>
  </si>
  <si>
    <t xml:space="preserve">Hernán Darío coba </t>
  </si>
  <si>
    <t>German rusinque</t>
  </si>
  <si>
    <t>Sebastian prada</t>
  </si>
  <si>
    <t xml:space="preserve">Anderson David Sánchez </t>
  </si>
  <si>
    <t xml:space="preserve">Miguel angel Castañeda cardona </t>
  </si>
  <si>
    <t xml:space="preserve">Gabriel Rodolfo Cárdenas Rodríguez </t>
  </si>
  <si>
    <t>Karen Astrid Jiménez lemus</t>
  </si>
  <si>
    <t xml:space="preserve">Mildred Johana torres veloza </t>
  </si>
  <si>
    <t xml:space="preserve">Maria idalid Noguera lopez </t>
  </si>
  <si>
    <t xml:space="preserve">natalia garzon vargas </t>
  </si>
  <si>
    <t>camilo corredor saavedra</t>
  </si>
  <si>
    <t>diana vargas garavito</t>
  </si>
  <si>
    <t>ricardo garzon romero</t>
  </si>
  <si>
    <t xml:space="preserve">nelson vargas garavito </t>
  </si>
  <si>
    <t>Sebastian pinzon tellez</t>
  </si>
  <si>
    <t>camila burgos ramirez</t>
  </si>
  <si>
    <t xml:space="preserve">jhoan valderrama </t>
  </si>
  <si>
    <t xml:space="preserve">gerardo vargas </t>
  </si>
  <si>
    <t xml:space="preserve">alfonso vargas </t>
  </si>
  <si>
    <t xml:space="preserve">jimmy niño </t>
  </si>
  <si>
    <t xml:space="preserve">Hartley andres barahoa molina </t>
  </si>
  <si>
    <t xml:space="preserve">Ferney duvan rodriguez sanchez </t>
  </si>
  <si>
    <t xml:space="preserve">Juan Pablo Vargas Heredia </t>
  </si>
  <si>
    <t xml:space="preserve">Nini jhoana naranjo gonzalez </t>
  </si>
  <si>
    <t>Katherine Suárez</t>
  </si>
  <si>
    <t xml:space="preserve">Michael Martinez </t>
  </si>
  <si>
    <t>Victor Manuel Ochoa Espitia</t>
  </si>
  <si>
    <t>Dayeinis ortega</t>
  </si>
  <si>
    <t>Sandra Ibañez</t>
  </si>
  <si>
    <t>Yeimmy Viviana Mendez</t>
  </si>
  <si>
    <t>John alberto rodriguez castrillon</t>
  </si>
  <si>
    <t xml:space="preserve">Guerthy Palola Hernandez </t>
  </si>
  <si>
    <t xml:space="preserve">victor manuel gonzalez baquero </t>
  </si>
  <si>
    <t xml:space="preserve"> Saira Ginet Urueña Gómez 
</t>
  </si>
  <si>
    <t xml:space="preserve">Ana maría Bogotá
</t>
  </si>
  <si>
    <t xml:space="preserve">Angie stefanny Rodríguez Patiño 
</t>
  </si>
  <si>
    <t xml:space="preserve">Natalia Cardona Gutiérrez </t>
  </si>
  <si>
    <t>Diana Karolina rojas cortes</t>
  </si>
  <si>
    <t xml:space="preserve">José Marín Trujillo
</t>
  </si>
  <si>
    <t xml:space="preserve">Diana Rocío Medina Pinzón
</t>
  </si>
  <si>
    <t>Pedro Wilson Rodriguez Cuellar</t>
  </si>
  <si>
    <t xml:space="preserve">Eduar alejandro Sosa cubides </t>
  </si>
  <si>
    <t xml:space="preserve">Ana Beatriz Hernández </t>
  </si>
  <si>
    <t xml:space="preserve"> Sandra Rodríguez
</t>
  </si>
  <si>
    <t xml:space="preserve">laura Valentina baron </t>
  </si>
  <si>
    <t xml:space="preserve">Shirley carolina Gutierrez </t>
  </si>
  <si>
    <t>shirley jasmin baron</t>
  </si>
  <si>
    <t xml:space="preserve">Miguel Antonio Rodríguez </t>
  </si>
  <si>
    <t xml:space="preserve">maria lucely castrillon </t>
  </si>
  <si>
    <t xml:space="preserve">jeyson Fabian Rodríguez castrillon </t>
  </si>
  <si>
    <t xml:space="preserve">viviana marcela briceño </t>
  </si>
  <si>
    <t xml:space="preserve">juan Diego Ramirez </t>
  </si>
  <si>
    <t>Cristian camilo ladino</t>
  </si>
  <si>
    <t>heider joan González</t>
  </si>
  <si>
    <t xml:space="preserve">James David Chaparro Arias </t>
  </si>
  <si>
    <t xml:space="preserve">Jholman Alexis Chaparro Arias </t>
  </si>
  <si>
    <t>Angie Daniela Medina Arias</t>
  </si>
  <si>
    <t>Daniel Mutis</t>
  </si>
  <si>
    <t>Miguel Angel Franco Ruiz</t>
  </si>
  <si>
    <t>Ximena Marcela Fierro Romero</t>
  </si>
  <si>
    <t xml:space="preserve">Jose Daniel Amaya Castro </t>
  </si>
  <si>
    <t>Juan Ricardo Cruz Gomez</t>
  </si>
  <si>
    <t>lejandro gallo ochoa</t>
  </si>
  <si>
    <t xml:space="preserve">Ana María Sánchez </t>
  </si>
  <si>
    <t xml:space="preserve">Esteban Mejia Sánchez </t>
  </si>
  <si>
    <t xml:space="preserve">Victor Hugo Ochoa </t>
  </si>
  <si>
    <t xml:space="preserve">Oscar Leonardo Suárez </t>
  </si>
  <si>
    <t xml:space="preserve">Araminta Martinez Sánchez </t>
  </si>
  <si>
    <t xml:space="preserve">Diana Patricia Contreras </t>
  </si>
  <si>
    <t>Ana Veronica Sanchez</t>
  </si>
  <si>
    <t xml:space="preserve">Daniela Alejandra Gamez </t>
  </si>
  <si>
    <t>IVAN MAURICIO BECERRA</t>
  </si>
  <si>
    <t>ADRIANA BECERRA</t>
  </si>
  <si>
    <t>carmenza jiselde gil</t>
  </si>
  <si>
    <t xml:space="preserve">eymar andres leon </t>
  </si>
  <si>
    <t xml:space="preserve">yanilet rueda </t>
  </si>
  <si>
    <t xml:space="preserve">yeidy Alejandra barragán </t>
  </si>
  <si>
    <t xml:space="preserve">nicol dayana rueda </t>
  </si>
  <si>
    <t xml:space="preserve">daniela yiced Carranza </t>
  </si>
  <si>
    <t xml:space="preserve">Allely Corredor Mota 
</t>
  </si>
  <si>
    <t xml:space="preserve">Nataly Motta </t>
  </si>
  <si>
    <t xml:space="preserve">Nicolas David Ochoa Espita </t>
  </si>
  <si>
    <t xml:space="preserve">1021663679
</t>
  </si>
  <si>
    <t>MARCO HELI</t>
  </si>
  <si>
    <t>MONICA GORDILLO</t>
  </si>
  <si>
    <t xml:space="preserve">Camilo Andrés Muñoz Cordoba </t>
  </si>
  <si>
    <t xml:space="preserve">ninfer Cordoba </t>
  </si>
  <si>
    <t xml:space="preserve">Erika Alejandra Muñoz Cordoba </t>
  </si>
  <si>
    <t xml:space="preserve">María consuelo criollo Roldán </t>
  </si>
  <si>
    <t xml:space="preserve">Yeison Ricardo Santana criollo </t>
  </si>
  <si>
    <t xml:space="preserve">Thomas Sebastián Martinez Lopez </t>
  </si>
  <si>
    <t xml:space="preserve">Steven Suárez </t>
  </si>
  <si>
    <t xml:space="preserve">Nataly Alejandra González Rodríguez </t>
  </si>
  <si>
    <t>Esteban carrilo</t>
  </si>
  <si>
    <t xml:space="preserve">Vanessa velandia </t>
  </si>
  <si>
    <t xml:space="preserve">María Manosalva </t>
  </si>
  <si>
    <t xml:space="preserve">Brayan Ospina  </t>
  </si>
  <si>
    <t xml:space="preserve">Angie Ortega </t>
  </si>
  <si>
    <t xml:space="preserve">Jessica Ortega </t>
  </si>
  <si>
    <t>Estefany Lasso</t>
  </si>
  <si>
    <t xml:space="preserve">Gabriel Ospina </t>
  </si>
  <si>
    <t xml:space="preserve">Sandra pimiento </t>
  </si>
  <si>
    <t>Miguel Ángel castañeda</t>
  </si>
  <si>
    <t>Nataly castro</t>
  </si>
  <si>
    <t>Gloria Ruiz</t>
  </si>
  <si>
    <t xml:space="preserve">Paula Robles </t>
  </si>
  <si>
    <t>María Manosalva</t>
  </si>
  <si>
    <t xml:space="preserve">Ángela Ortega </t>
  </si>
  <si>
    <t>Wilson ortega</t>
  </si>
  <si>
    <t xml:space="preserve">Gabriela Ortega </t>
  </si>
  <si>
    <t>Paula Sofía Ramirez camargo</t>
  </si>
  <si>
    <t>Abel Julián Gómez ayala</t>
  </si>
  <si>
    <t>Allison Estefanía Herrera torralba</t>
  </si>
  <si>
    <t xml:space="preserve">Aaron Gabriel Silva </t>
  </si>
  <si>
    <t xml:space="preserve">Cristian Camilo Morales Rodríguez </t>
  </si>
  <si>
    <t>Stella torralba</t>
  </si>
  <si>
    <t>Lucas Gómez hurtado</t>
  </si>
  <si>
    <t>Brigitte ovando</t>
  </si>
  <si>
    <t>Johan David restrepo aguilar</t>
  </si>
  <si>
    <t>Wilmer Johan dueñas</t>
  </si>
  <si>
    <t>Karen Lizeth Gomez Cuevas</t>
  </si>
  <si>
    <t>Laura Viviana Laverde Castañeda</t>
  </si>
  <si>
    <t>angie katherine catellanos diaz</t>
  </si>
  <si>
    <t xml:space="preserve">Alejandro Vargas </t>
  </si>
  <si>
    <t>OLGA HERNANDEZ</t>
  </si>
  <si>
    <t>LUCILA RODRIGUEZ LEON</t>
  </si>
  <si>
    <t>JUAN RUIZ</t>
  </si>
  <si>
    <t>INGRID GOMEZ</t>
  </si>
  <si>
    <t>Angie Lorena Fonseca peña</t>
  </si>
  <si>
    <t xml:space="preserve">Laura gineth Fonseca peña </t>
  </si>
  <si>
    <t xml:space="preserve">Kevin Leonardo Beltrán peña </t>
  </si>
  <si>
    <t xml:space="preserve">Jhon Mario Rodríguez Orozco </t>
  </si>
  <si>
    <t>Liliana Gutiérrez Matallana</t>
  </si>
  <si>
    <t xml:space="preserve">Jhojan Romero </t>
  </si>
  <si>
    <t xml:space="preserve">jeisson ortega </t>
  </si>
  <si>
    <t>alejandra rodriges</t>
  </si>
  <si>
    <t>Luis angel Gonzalez tocarem</t>
  </si>
  <si>
    <t>Santiago Peña</t>
  </si>
  <si>
    <t xml:space="preserve">Jaun Sebastián Sánchez </t>
  </si>
  <si>
    <t xml:space="preserve">Laura Valentina Valderrama </t>
  </si>
  <si>
    <t xml:space="preserve">Alejandro González Sánchez </t>
  </si>
  <si>
    <t xml:space="preserve">Johan Camilo rueda </t>
  </si>
  <si>
    <t xml:space="preserve">Viviana Martinez Ballesteros </t>
  </si>
  <si>
    <t xml:space="preserve">karen Daniel ochoa espitia </t>
  </si>
  <si>
    <t>jefferson Rodríguez Torres</t>
  </si>
  <si>
    <t>Diego Aandrey Pertuz Zambrano</t>
  </si>
  <si>
    <t>Jaider Andres Peña Garcia</t>
  </si>
  <si>
    <t xml:space="preserve">Jonathan Andrey Sanchwz </t>
  </si>
  <si>
    <t xml:space="preserve">Yinneth Natalia Casallas berrios </t>
  </si>
  <si>
    <t xml:space="preserve">Luis Alejandro Rodríguez Macías </t>
  </si>
  <si>
    <t>erik David Benavides nieto</t>
  </si>
  <si>
    <t>Geivver Andrés Rodríguez macias</t>
  </si>
  <si>
    <t>José David Becerra galvis</t>
  </si>
  <si>
    <t xml:space="preserve">jimy Leonardo Vanegas </t>
  </si>
  <si>
    <t>edwin laguna Gutiérrez</t>
  </si>
  <si>
    <t>laura nicollaguna Urquijo</t>
  </si>
  <si>
    <t xml:space="preserve">evelin Dayana Gonzáles </t>
  </si>
  <si>
    <t xml:space="preserve">José Rodríguez Olivares </t>
  </si>
  <si>
    <t xml:space="preserve">Brayan Esteban Riaño Ávila </t>
  </si>
  <si>
    <t>OSCAR CAMILO PINILLA GIRALDO</t>
  </si>
  <si>
    <t xml:space="preserve">julio cesar Castillo González </t>
  </si>
  <si>
    <t xml:space="preserve">jimmy alexander benitez </t>
  </si>
  <si>
    <t xml:space="preserve">viviana leon rojas </t>
  </si>
  <si>
    <t xml:space="preserve">valeri natalia forero bautista </t>
  </si>
  <si>
    <t xml:space="preserve">andres esteban cely muñoz </t>
  </si>
  <si>
    <t xml:space="preserve">José Erasmo cipagauta ramos </t>
  </si>
  <si>
    <t xml:space="preserve"> luz Smith Bautista Muñoz
</t>
  </si>
  <si>
    <t>Daniela Moreno Tapiero.</t>
  </si>
  <si>
    <t>NELSON ALEXANDER MERCHAN SIERRA</t>
  </si>
  <si>
    <t>Dorys Claudia García Higuera</t>
  </si>
  <si>
    <t>Andrés Felipe Merchán Albino</t>
  </si>
  <si>
    <t>JESSICA LORENA BELTRÁN</t>
  </si>
  <si>
    <t xml:space="preserve">BRANDON SITF SIZA HERNANDEZ </t>
  </si>
  <si>
    <t xml:space="preserve">DIANA MARCELA GONZALEZ VELA </t>
  </si>
  <si>
    <t xml:space="preserve">Yedison Garcia Higuera 
</t>
  </si>
  <si>
    <t xml:space="preserve">Laura Fernanda Vargas Rincon
</t>
  </si>
  <si>
    <t>zulma viviana rodriguez</t>
  </si>
  <si>
    <t>kevin steven  Rodriguez</t>
  </si>
  <si>
    <t>dilan alejandro  rodriguez</t>
  </si>
  <si>
    <t>Pedro Alonso Rodríguez</t>
  </si>
  <si>
    <t>David Francisco Alarcon Salcedo</t>
  </si>
  <si>
    <t>Rafael García Camacho</t>
  </si>
  <si>
    <t xml:space="preserve">Nicolás Eduardo Mora </t>
  </si>
  <si>
    <t>Juan Daniel Salcedo Rincon</t>
  </si>
  <si>
    <t>Ronald Santiago Naranjo Sanchez</t>
  </si>
  <si>
    <t xml:space="preserve">Oscar Javier Ramos Alarcón </t>
  </si>
  <si>
    <t>Maria farfan</t>
  </si>
  <si>
    <t xml:space="preserve">Ana Isabel García </t>
  </si>
  <si>
    <t xml:space="preserve">Andrea Johana Salcedo rincón </t>
  </si>
  <si>
    <t>Juan camilo Montañés camargo</t>
  </si>
  <si>
    <t xml:space="preserve">Lizeth Paola Villanueva Ramirez </t>
  </si>
  <si>
    <t>Jessica Molina Martínez</t>
  </si>
  <si>
    <t xml:space="preserve">Gabriel Rodríguez Pardo </t>
  </si>
  <si>
    <t>Luis pulido</t>
  </si>
  <si>
    <t xml:space="preserve">Karen Vanesa pulido pardo </t>
  </si>
  <si>
    <t>Maribel pardo parrado</t>
  </si>
  <si>
    <t>Alexis pardo parrado</t>
  </si>
  <si>
    <t>Giovanny pardo parrado</t>
  </si>
  <si>
    <t xml:space="preserve">Vanessa vallejo garcia </t>
  </si>
  <si>
    <t>1’023.934.095</t>
  </si>
  <si>
    <t xml:space="preserve">Marcela Forero García </t>
  </si>
  <si>
    <t xml:space="preserve">Brayan virgilio vivas mora </t>
  </si>
  <si>
    <t xml:space="preserve">1022 394 170 </t>
  </si>
  <si>
    <t>Nicolas ovalle bayona</t>
  </si>
  <si>
    <t>Gómez García Stiwart</t>
  </si>
  <si>
    <t xml:space="preserve">Rebeca Yolanda Acosta Jiménez </t>
  </si>
  <si>
    <t xml:space="preserve">Patricia Yolanda Torres Acosta </t>
  </si>
  <si>
    <t xml:space="preserve">Hermes torres ducuara </t>
  </si>
  <si>
    <t xml:space="preserve">Jorge Alberto cuellar Rubiano </t>
  </si>
  <si>
    <t>Vanesa Ferrer</t>
  </si>
  <si>
    <t xml:space="preserve">Dania emilce forero </t>
  </si>
  <si>
    <t>Leidy Forero</t>
  </si>
  <si>
    <t xml:space="preserve">Andrea Carolina giraldo fonseca </t>
  </si>
  <si>
    <t>CINDY PAOLA SARMIENTO LARA</t>
  </si>
  <si>
    <t>OSWALDO GIOVANNY GOMEZ ROJAS</t>
  </si>
  <si>
    <t>LORENA MAGALLY GOMEZ ROJAS</t>
  </si>
  <si>
    <t>SILVIA AURORA ROJAS SALAZAR</t>
  </si>
  <si>
    <t xml:space="preserve">Daniel hernandez </t>
  </si>
  <si>
    <t xml:space="preserve">Fabián H Rincón </t>
  </si>
  <si>
    <t>Jhonatan Yessid arevalo Farfán</t>
  </si>
  <si>
    <t>onathan stick arias zapata</t>
  </si>
  <si>
    <t>Karen yurley romero velasquez</t>
  </si>
  <si>
    <t xml:space="preserve">Lizeth Johana Unibio León </t>
  </si>
  <si>
    <t xml:space="preserve">Laura Adelaida Parada Ospina </t>
  </si>
  <si>
    <t xml:space="preserve">luis Javier Caro Varela </t>
  </si>
  <si>
    <t>Maria Zoraida Alonso Tocaruncho</t>
  </si>
  <si>
    <t xml:space="preserve">Paola Katerine Caro Alonso </t>
  </si>
  <si>
    <t xml:space="preserve">Julina pineda </t>
  </si>
  <si>
    <t xml:space="preserve">Esgar yessid Moreno Novoa </t>
  </si>
  <si>
    <t>Daniel Stiven Lozano Caro</t>
  </si>
  <si>
    <t>Jose David Lozano Rincon</t>
  </si>
  <si>
    <t>Jenny Zoraida Caro Alonso</t>
  </si>
  <si>
    <t xml:space="preserve">Santiago Lopez Arias </t>
  </si>
  <si>
    <t>Jose David Martinez Cristancho</t>
  </si>
  <si>
    <t xml:space="preserve">DAVID ARMANDO HENAO </t>
  </si>
  <si>
    <t>OSCAR ARMANDO HENAO</t>
  </si>
  <si>
    <t xml:space="preserve">GLORIA BUSTOS </t>
  </si>
  <si>
    <t xml:space="preserve">DORIS CLAUDIA GARCIA </t>
  </si>
  <si>
    <t xml:space="preserve">MARTHA JANETH CASTAÑEDA </t>
  </si>
  <si>
    <t>Camila Andrea Santos Castañeda</t>
  </si>
  <si>
    <t>Jaqueline castañeda bustos</t>
  </si>
  <si>
    <t>Julián Estiven Cristancho Vargas</t>
  </si>
  <si>
    <t>Miguel Angel Cruz</t>
  </si>
  <si>
    <t>sandy Elaine Mahecha Caro</t>
  </si>
  <si>
    <t>Oscar Javier Castillo Sancez</t>
  </si>
  <si>
    <t xml:space="preserve">Jhonathan Rojas </t>
  </si>
  <si>
    <t xml:space="preserve">luis Robayo </t>
  </si>
  <si>
    <t xml:space="preserve">Alejandra Romero </t>
  </si>
  <si>
    <t xml:space="preserve">Camila Piñeros Herrera </t>
  </si>
  <si>
    <t>Jazmin Adriana Garcia</t>
  </si>
  <si>
    <t xml:space="preserve">Dilia Cardena </t>
  </si>
  <si>
    <t xml:space="preserve">Angela Hernandez </t>
  </si>
  <si>
    <t xml:space="preserve">yenny Paola camargo </t>
  </si>
  <si>
    <t>Andres Felipe galvis</t>
  </si>
  <si>
    <t>Julieta avendaño</t>
  </si>
  <si>
    <t xml:space="preserve">Cristian Castiblanco </t>
  </si>
  <si>
    <t xml:space="preserve">sharik tapiero </t>
  </si>
  <si>
    <t>Federico tafur trujillo</t>
  </si>
  <si>
    <t xml:space="preserve">Mayra Alejandra Vanegas </t>
  </si>
  <si>
    <t>paula alejandra beltran rodriguez</t>
  </si>
  <si>
    <t xml:space="preserve">jacqueline Rodriguez vargas </t>
  </si>
  <si>
    <t>Sandra Ayala</t>
  </si>
  <si>
    <t xml:space="preserve">Steven Hernández </t>
  </si>
  <si>
    <t xml:space="preserve">Geraldine Zambrano </t>
  </si>
  <si>
    <t>Edith Torres</t>
  </si>
  <si>
    <t xml:space="preserve">Leonel Zambrano </t>
  </si>
  <si>
    <t xml:space="preserve">Jean Carlos Zambrano </t>
  </si>
  <si>
    <t>REPORTE_NUEVO</t>
  </si>
  <si>
    <t>VIOTA</t>
  </si>
  <si>
    <t>POLIDEPORTIVO CAMOA</t>
  </si>
  <si>
    <t>20 DE JULIO SEDE A</t>
  </si>
  <si>
    <t>CRA 7A # 24-01 SUR o CLL 25 SUR # 7-76</t>
  </si>
  <si>
    <t>COTA</t>
  </si>
  <si>
    <t>IE DEPARTAMENTAL CAMILO TORRES</t>
  </si>
  <si>
    <t>CARRERA 3 B CALLE 12 ESQUINA</t>
  </si>
  <si>
    <t>LA CASTAÑA</t>
  </si>
  <si>
    <t>CLL 20 A SUR #12-20 ESTE</t>
  </si>
  <si>
    <t>ESCUELA LA VICTORIA B</t>
  </si>
  <si>
    <t>CR 3A Este # 35-37S - CR 3A Este # 37A-59S</t>
  </si>
  <si>
    <t>JUAN DEL RIZZO</t>
  </si>
  <si>
    <t>CLL 27 SUR # 2B-59 o CLL 27A SUR # 2B-59</t>
  </si>
  <si>
    <t>SAN ISIDRO</t>
  </si>
  <si>
    <t>CLL 34 SUR # 7 A-88</t>
  </si>
  <si>
    <t>18/05/2021</t>
  </si>
  <si>
    <t>PARQUEADERO GUACAMAYAS</t>
  </si>
  <si>
    <t>CRA 2 L # 38A-11 SUR</t>
  </si>
  <si>
    <t>CARCEL DISTRITAL</t>
  </si>
  <si>
    <t>CRA 8 # 1C-50 SUR</t>
  </si>
  <si>
    <t>QUIROGA</t>
  </si>
  <si>
    <t>CL 30 SUR # 19 B-25</t>
  </si>
  <si>
    <t>VILLA DE LOS ALPES</t>
  </si>
  <si>
    <t>CRA 3B # 35-22 SUR/ CRA 3 B# 35-02 SUR</t>
  </si>
  <si>
    <t>EL PORTAL</t>
  </si>
  <si>
    <t>CRA 3B. No. 30A - 42 SUR</t>
  </si>
  <si>
    <t>CHICO RESERVADO</t>
  </si>
  <si>
    <t>CL 97 # 10-45</t>
  </si>
  <si>
    <t>BELLO HORIZONTE</t>
  </si>
  <si>
    <t>CLL 31D BIS SUR # 2 - 24 ESTE o 2 - 25 ESTE</t>
  </si>
  <si>
    <t>MURILLO TORO</t>
  </si>
  <si>
    <t>CRA 8 # 12A-13  CRA 7 # 12A-37</t>
  </si>
  <si>
    <t>EDUARDO SANTOS</t>
  </si>
  <si>
    <t>CRA 19A BIS #1C-55 / CRA 19B BIS# 1 C-55</t>
  </si>
  <si>
    <t>LA GLORIA- ESCUELA ALTAMIRA</t>
  </si>
  <si>
    <t>CLL 44 SUR # 9-23 ESTE</t>
  </si>
  <si>
    <t>LA GLORIA</t>
  </si>
  <si>
    <t>CLL 48 B SUR # 11 - 14 ESTE</t>
  </si>
  <si>
    <t>VILLA DEL CERRO</t>
  </si>
  <si>
    <t>CLL 46A SUR # 3B-40 ESTE o 3B-30 ESTE</t>
  </si>
  <si>
    <t>EL GRAN SAN</t>
  </si>
  <si>
    <t>CRA 10 No 9-37</t>
  </si>
  <si>
    <t>SALON COMUNAL ATENAS</t>
  </si>
  <si>
    <t>CRA 1# 36 H-12 SUR</t>
  </si>
  <si>
    <t>SAN BLAS</t>
  </si>
  <si>
    <t>CRA 3 ESTE # 18 A-34 SUR</t>
  </si>
  <si>
    <t>RAMAJAL AMAPOLAS</t>
  </si>
  <si>
    <t>CLL 30A SUR # 9A-78 ESTE</t>
  </si>
  <si>
    <t>SANTA TERESA CENTRO</t>
  </si>
  <si>
    <t>CRA 99  # 19 - 72</t>
  </si>
  <si>
    <t>CLL 19 C # 33-30</t>
  </si>
  <si>
    <t>LA FLORA</t>
  </si>
  <si>
    <t>CRA 14BESTE#76-59SUR CRA 14ESTE#76-79SUR</t>
  </si>
  <si>
    <t>LA BELLEZA</t>
  </si>
  <si>
    <t>CLL 64 SUR No 10A-39 ESTE</t>
  </si>
  <si>
    <t>ARBOLEDA SUR</t>
  </si>
  <si>
    <t>CRA 9 A # 14-04 SUR</t>
  </si>
  <si>
    <t>ALTAMIRA</t>
  </si>
  <si>
    <t>CLL 42 A SUR # 12 A-27 ESTE</t>
  </si>
  <si>
    <t>LA SALLE CANDELARIA</t>
  </si>
  <si>
    <t>CRA 2  No 10 - 70 - Carrera 2  No. 10 - 52</t>
  </si>
  <si>
    <t>CANADA GUIRA</t>
  </si>
  <si>
    <t>CLL 48 SUR # 2-27 ESTE</t>
  </si>
  <si>
    <t>LOS SAUCES</t>
  </si>
  <si>
    <t>TV. 38 # 29 B-61 SUR</t>
  </si>
  <si>
    <t>SOSIEGO</t>
  </si>
  <si>
    <t>CRA 9 A # 18-74 SUR</t>
  </si>
  <si>
    <t>EL RODEO SEDE A</t>
  </si>
  <si>
    <t>CLL 40 A SUR # 2 56 ESTE</t>
  </si>
  <si>
    <t>JUANA ESCOBAR SEDE A</t>
  </si>
  <si>
    <t>CRA 15 A ESTE # 57 A 16 SUR</t>
  </si>
  <si>
    <t>ALEJANDRO OBREGON GUSTAVO REST</t>
  </si>
  <si>
    <t>CLL 30 SUR NO 13 - 45</t>
  </si>
  <si>
    <t>SANTA ANA SUR</t>
  </si>
  <si>
    <t>CLL 10 A SUR # 3A- 61</t>
  </si>
  <si>
    <t>SAN JUANITO</t>
  </si>
  <si>
    <t>AV CARACAS No 37 - 48 SUR</t>
  </si>
  <si>
    <t>GUACAMAYAS II</t>
  </si>
  <si>
    <t>CLL 37 A BIS SUR # 2A-04</t>
  </si>
  <si>
    <t>LOS LIBERTADORES</t>
  </si>
  <si>
    <t>CLL 55 SUR # 10A - 29 ESTE</t>
  </si>
  <si>
    <t>USMINIA</t>
  </si>
  <si>
    <t>CLL 102 A SUR # 5- 06</t>
  </si>
  <si>
    <t>PUTUMAYO</t>
  </si>
  <si>
    <t>MOCOA</t>
  </si>
  <si>
    <t>INST.EDUC. CIUDAD MOCOA</t>
  </si>
  <si>
    <t>CL 14 18-270 BR. ESMERALDA</t>
  </si>
  <si>
    <t>LAS MERCEDES II</t>
  </si>
  <si>
    <t>CRA. 10 D ESTE # 17B 46 SUR</t>
  </si>
  <si>
    <t>SAN PEDRO SUR ORIENTAL</t>
  </si>
  <si>
    <t>CRA 5 ESTE # 26-91 SUR</t>
  </si>
  <si>
    <t>UNIVERSIDAD CENTRAL</t>
  </si>
  <si>
    <t>CRA 5 No 21- 38</t>
  </si>
  <si>
    <t>LOS PERIODISTAS</t>
  </si>
  <si>
    <t>CL 41 C SUR # 78 H - 85</t>
  </si>
  <si>
    <t>COLEGIO OEA</t>
  </si>
  <si>
    <t>CRA 72 L # 34-19 SUR</t>
  </si>
  <si>
    <t>COVEÑAS</t>
  </si>
  <si>
    <t>BOCA DE LA CIENAGA</t>
  </si>
  <si>
    <t>COL. BOCA DE LA CIENAGA</t>
  </si>
  <si>
    <t>PRIMERA DE MAYO</t>
  </si>
  <si>
    <t>CRA 6A # 18A-04 SUR o CRA 6 # 18-02 SUR</t>
  </si>
  <si>
    <t>EL RODEO SEDE B LA GLORIA</t>
  </si>
  <si>
    <t>CLL 43 SUR No 3D - 31 ESTE</t>
  </si>
  <si>
    <t>I. E. SANTA ANA - ANTONIO NARIÑO</t>
  </si>
  <si>
    <t>CR. 11 D No. 17 A - 44 SUR SANTA ANA</t>
  </si>
  <si>
    <t>PROVIDENCIA</t>
  </si>
  <si>
    <t>TV 11 A #49D - 12 Sur -TV 11 D #49D - 57Sur</t>
  </si>
  <si>
    <t>17/09/2025</t>
  </si>
  <si>
    <t>INGLES</t>
  </si>
  <si>
    <t>CL 40 Sur # 26- 90 -CL 41 Sur #  26 - 44</t>
  </si>
  <si>
    <t>NUEVO MUZO "B"</t>
  </si>
  <si>
    <t>CRA59 # 52A-50 SUR CRA 61B # 52A-20 SUR</t>
  </si>
  <si>
    <t>CESAR</t>
  </si>
  <si>
    <t>RIO DE ORO</t>
  </si>
  <si>
    <t>CABECERA MUNICIPAL-IE NORMAL SUPERIOR</t>
  </si>
  <si>
    <t>CLL EL BOSQUE #2-62</t>
  </si>
  <si>
    <t>TENA</t>
  </si>
  <si>
    <t>CRA 1 No 3 - 36</t>
  </si>
  <si>
    <t>COLEGIO LA MEDALLA MILAGROSA</t>
  </si>
  <si>
    <t>CALLE 86 No. 64 - 75</t>
  </si>
  <si>
    <t>LOS ALAMOS NORTE</t>
  </si>
  <si>
    <t>CRA. 104A # 76B-09</t>
  </si>
  <si>
    <t>FATIMA "A"</t>
  </si>
  <si>
    <t>CRA 35 No 51 B- 87 SUR</t>
  </si>
  <si>
    <t>RESTREPO A</t>
  </si>
  <si>
    <t>CLL 14 SUR # 14-20</t>
  </si>
  <si>
    <t>SAN ANTONIO UNIÓN COLOMBIA</t>
  </si>
  <si>
    <t>CRA  7 A # 182 A - 07</t>
  </si>
  <si>
    <t>CARBONELL</t>
  </si>
  <si>
    <t>DIAG 71C BIS A SUR No 77G-15</t>
  </si>
  <si>
    <t>SOCORRO</t>
  </si>
  <si>
    <t>UNIV INDUSTRIAL DE SANTANDER U</t>
  </si>
  <si>
    <t>CALLE 14 No 6-07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</si>
</sst>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theme="8"/>
        <bgColor rgb="FFC5E0B3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00641-F2FF-4EFD-8A8B-E9864A98091E}">
  <dimension ref="A1:M1255"/>
  <sheetViews>
    <sheetView workbookViewId="0">
      <pane ySplit="1" topLeftCell="A839" activePane="bottomLeft" state="frozenSplit"/>
      <selection activeCell="G1" sqref="G1 G1:M1"/>
      <selection pane="bottomLeft" activeCell="H911" sqref="H911"/>
    </sheetView>
  </sheetViews>
  <sheetFormatPr baseColWidth="10" defaultColWidth="11.42578125" defaultRowHeight="15" x14ac:dyDescent="0.25"/>
  <cols>
    <col min="1" max="1" width="37.85546875" style="1" bestFit="1" customWidth="1"/>
    <col min="2" max="3" width="24.7109375" style="1" customWidth="1"/>
    <col min="4" max="4" width="41" style="1" bestFit="1" customWidth="1"/>
    <col min="5" max="5" width="27.140625" style="1" bestFit="1" customWidth="1"/>
    <col min="6" max="6" width="13.85546875" style="1" bestFit="1" customWidth="1"/>
    <col min="7" max="7" width="18.42578125" style="1" customWidth="1"/>
    <col min="8" max="8" width="20.42578125" style="1" bestFit="1" customWidth="1"/>
    <col min="9" max="9" width="15.7109375" style="1" bestFit="1" customWidth="1"/>
    <col min="10" max="10" width="45.28515625" style="1" bestFit="1" customWidth="1"/>
    <col min="11" max="16384" width="11.42578125" style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pans="1:13" x14ac:dyDescent="0.25">
      <c r="A2" s="2" t="s">
        <v>42</v>
      </c>
      <c r="B2" s="2">
        <v>3262471</v>
      </c>
      <c r="C2" s="2"/>
      <c r="D2" s="2">
        <v>3027050565</v>
      </c>
      <c r="E2" s="2" t="s">
        <v>14</v>
      </c>
      <c r="F2" s="2"/>
      <c r="G2" s="2">
        <f>VLOOKUP(B2,Resultados!A:A,1,0)</f>
        <v>3262471</v>
      </c>
      <c r="H2" s="2" t="str">
        <f>VLOOKUP(B2,Resultados!A:G,2,0)</f>
        <v>BOGOTA. D.C.</v>
      </c>
      <c r="I2" s="2" t="str">
        <f>VLOOKUP(B2,Resultados!A:G,3,0)</f>
        <v>BOGOTA D.C.</v>
      </c>
      <c r="J2" s="2" t="str">
        <f>VLOOKUP(B2,Resultados!A:G,4,0)</f>
        <v>MEISSEN</v>
      </c>
      <c r="K2" s="2">
        <f>VLOOKUP(B2,Resultados!A:G,5,0)</f>
        <v>0</v>
      </c>
      <c r="L2" s="2">
        <f>VLOOKUP(B2,Resultados!A:G,6,0)</f>
        <v>0</v>
      </c>
      <c r="M2" s="2">
        <f>VLOOKUP(B2,Resultados!A:G,7,0)</f>
        <v>0</v>
      </c>
    </row>
    <row r="3" spans="1:13" x14ac:dyDescent="0.25">
      <c r="A3" s="2" t="s">
        <v>56</v>
      </c>
      <c r="B3" s="2">
        <v>1031183826</v>
      </c>
      <c r="C3" s="2"/>
      <c r="D3" s="2"/>
      <c r="E3" s="2" t="s">
        <v>45</v>
      </c>
      <c r="F3" s="2"/>
      <c r="G3" s="2">
        <f>VLOOKUP(B3,Resultados!A:A,1,0)</f>
        <v>1031183826</v>
      </c>
      <c r="H3" s="2" t="str">
        <f>VLOOKUP(B3,Resultados!A:G,2,0)</f>
        <v>BOGOTA D.C.</v>
      </c>
      <c r="I3" s="2" t="str">
        <f>VLOOKUP(B3,Resultados!A:G,3,0)</f>
        <v>BOGOTA. D.C.</v>
      </c>
      <c r="J3" s="2" t="str">
        <f>VLOOKUP(B3,Resultados!A:G,4,0)</f>
        <v>COLEGIO DISTRITAL DIANA TURBAY SEDE B</v>
      </c>
      <c r="K3" s="2" t="str">
        <f>VLOOKUP(B3,Resultados!A:G,5,0)</f>
        <v>CRA 2 No 49 - 02 SUR</v>
      </c>
      <c r="L3" s="2">
        <f>VLOOKUP(B3,Resultados!A:G,6,0)</f>
        <v>2</v>
      </c>
      <c r="M3" s="2" t="str">
        <f>VLOOKUP(B3,Resultados!A:G,7,0)</f>
        <v>https://mapas.bogota.gov.co/.*</v>
      </c>
    </row>
    <row r="4" spans="1:13" x14ac:dyDescent="0.25">
      <c r="A4" s="2" t="s">
        <v>75</v>
      </c>
      <c r="B4" s="2">
        <v>1007561806</v>
      </c>
      <c r="C4" s="2"/>
      <c r="D4" s="2"/>
      <c r="E4" s="2" t="s">
        <v>45</v>
      </c>
      <c r="F4" s="2"/>
      <c r="G4" s="2">
        <f>IFERROR(VLOOKUP(B4,Resultados!A:A,1,0),"Busqueda")</f>
        <v>1007561806</v>
      </c>
      <c r="H4" s="2" t="str">
        <f>VLOOKUP(B4,Resultados!A:G,2,0)</f>
        <v>BOGOTA D.C.</v>
      </c>
      <c r="I4" s="2" t="str">
        <f>VLOOKUP(B4,Resultados!A:G,3,0)</f>
        <v>BOGOTA. D.C.</v>
      </c>
      <c r="J4" s="2" t="str">
        <f>VLOOKUP(B4,Resultados!A:G,4,0)</f>
        <v>GIRARDOT</v>
      </c>
      <c r="K4" s="2" t="str">
        <f>VLOOKUP(B4,Resultados!A:G,5,0)</f>
        <v>CLL 3 No 1B-09 ESTE-CLL 3 No 2-64 ESTE</v>
      </c>
      <c r="L4" s="2">
        <f>VLOOKUP(B4,Resultados!A:G,6,0)</f>
        <v>1</v>
      </c>
      <c r="M4" s="2" t="str">
        <f>VLOOKUP(B4,Resultados!A:G,7,0)</f>
        <v>https://mapas.bogota.gov.co/?l=585&amp;e=-74.072996205,4.58758004,-74.072996205,4.58758004,4686&amp;b=261&amp;p=-74.072996205,4.58758004</v>
      </c>
    </row>
    <row r="5" spans="1:13" x14ac:dyDescent="0.25">
      <c r="A5" s="2" t="s">
        <v>98</v>
      </c>
      <c r="B5" s="2">
        <v>52851186</v>
      </c>
      <c r="C5" s="2"/>
      <c r="D5" s="2"/>
      <c r="E5" s="2" t="s">
        <v>45</v>
      </c>
      <c r="F5" s="2"/>
      <c r="G5" s="2">
        <f>IFERROR(VLOOKUP(B5,Resultados!A:A,1,0),"Busqueda")</f>
        <v>52851186</v>
      </c>
      <c r="H5" s="2" t="str">
        <f>VLOOKUP(B5,Resultados!A:G,2,0)</f>
        <v>BOGOTA D.C.</v>
      </c>
      <c r="I5" s="2" t="str">
        <f>VLOOKUP(B5,Resultados!A:G,3,0)</f>
        <v>BOGOTA. D.C.</v>
      </c>
      <c r="J5" s="2" t="str">
        <f>VLOOKUP(B5,Resultados!A:G,4,0)</f>
        <v>PALACIO SAN FRANCISCO</v>
      </c>
      <c r="K5" s="2" t="str">
        <f>VLOOKUP(B5,Resultados!A:G,5,0)</f>
        <v>CLL 13 (AV JIMENEZ)  NO 7 - 56</v>
      </c>
      <c r="L5" s="2">
        <f>VLOOKUP(B5,Resultados!A:G,6,0)</f>
        <v>2</v>
      </c>
      <c r="M5" s="2" t="str">
        <f>VLOOKUP(B5,Resultados!A:G,7,0)</f>
        <v>https://mapas.bogota.gov.co/?l=585&amp;e=-74.073595441,4.601961525,-74.073595441,4.601961525,4686&amp;b=261&amp;p=-74.073595441,4.601961525</v>
      </c>
    </row>
    <row r="6" spans="1:13" x14ac:dyDescent="0.25">
      <c r="A6" s="2" t="s">
        <v>99</v>
      </c>
      <c r="B6" s="2">
        <v>52751386</v>
      </c>
      <c r="C6" s="2"/>
      <c r="D6" s="2"/>
      <c r="E6" s="2" t="s">
        <v>45</v>
      </c>
      <c r="F6" s="2"/>
      <c r="G6" s="2">
        <f>IFERROR(VLOOKUP(B6,Resultados!A:A,1,0),"Busqueda")</f>
        <v>52751386</v>
      </c>
      <c r="H6" s="2" t="str">
        <f>VLOOKUP(B6,Resultados!A:G,2,0)</f>
        <v>BOGOTA D.C.</v>
      </c>
      <c r="I6" s="2" t="str">
        <f>VLOOKUP(B6,Resultados!A:G,3,0)</f>
        <v>BOGOTA. D.C.</v>
      </c>
      <c r="J6" s="2" t="str">
        <f>VLOOKUP(B6,Resultados!A:G,4,0)</f>
        <v>COL. DIS. HERNANDO DURÁN DUSSAN</v>
      </c>
      <c r="K6" s="2" t="str">
        <f>VLOOKUP(B6,Resultados!A:G,5,0)</f>
        <v>CLL 42 F SUR # 88 A - 25</v>
      </c>
      <c r="L6" s="2">
        <f>VLOOKUP(B6,Resultados!A:G,6,0)</f>
        <v>2</v>
      </c>
      <c r="M6" s="2" t="str">
        <f>VLOOKUP(B6,Resultados!A:G,7,0)</f>
        <v>https://mapas.bogota.gov.co/?l=585&amp;e=-74.172208658,4.634596462,-74.172208658,4.634596462,4686&amp;b=261&amp;p=-74.172208658,4.634596462</v>
      </c>
    </row>
    <row r="7" spans="1:13" x14ac:dyDescent="0.25">
      <c r="A7" s="2" t="s">
        <v>201</v>
      </c>
      <c r="B7" s="2">
        <v>1000008052</v>
      </c>
      <c r="C7" s="2"/>
      <c r="D7" s="2"/>
      <c r="E7" s="2" t="s">
        <v>126</v>
      </c>
      <c r="F7" s="2" t="s">
        <v>127</v>
      </c>
      <c r="G7" s="2">
        <f>IFERROR(VLOOKUP(B7,Resultados!A:A,1,0),"Busqueda")</f>
        <v>1000008052</v>
      </c>
      <c r="H7" s="2" t="str">
        <f>VLOOKUP(B7,Resultados!A:G,2,0)</f>
        <v>BOGOTA D.C.</v>
      </c>
      <c r="I7" s="2" t="str">
        <f>VLOOKUP(B7,Resultados!A:G,3,0)</f>
        <v>BOGOTA. D.C.</v>
      </c>
      <c r="J7" s="2" t="str">
        <f>VLOOKUP(B7,Resultados!A:G,4,0)</f>
        <v>CENTRO COMERCIAL CENTRO SUBA</v>
      </c>
      <c r="K7" s="2" t="str">
        <f>VLOOKUP(B7,Resultados!A:G,5,0)</f>
        <v>CLL 145 # 91 - 19</v>
      </c>
      <c r="L7" s="2">
        <f>VLOOKUP(B7,Resultados!A:G,6,0)</f>
        <v>2</v>
      </c>
      <c r="M7" s="2" t="str">
        <f>VLOOKUP(B7,Resultados!A:G,7,0)</f>
        <v>https://mapas.bogota.gov.co/.*</v>
      </c>
    </row>
    <row r="8" spans="1:13" x14ac:dyDescent="0.25">
      <c r="A8" s="2" t="s">
        <v>202</v>
      </c>
      <c r="B8" s="2">
        <v>1000002877</v>
      </c>
      <c r="C8" s="2"/>
      <c r="D8" s="2"/>
      <c r="E8" s="2" t="s">
        <v>126</v>
      </c>
      <c r="F8" s="2" t="s">
        <v>168</v>
      </c>
      <c r="G8" s="2">
        <f>IFERROR(VLOOKUP(B8,Resultados!A:A,1,0),"Busqueda")</f>
        <v>1000002877</v>
      </c>
      <c r="H8" s="2" t="str">
        <f>VLOOKUP(B8,Resultados!A:G,2,0)</f>
        <v>BOGOTA D.C.</v>
      </c>
      <c r="I8" s="2" t="str">
        <f>VLOOKUP(B8,Resultados!A:G,3,0)</f>
        <v>BOGOTA. D.C.</v>
      </c>
      <c r="J8" s="2" t="str">
        <f>VLOOKUP(B8,Resultados!A:G,4,0)</f>
        <v>CENTRO COMERCIAL GALERIAS</v>
      </c>
      <c r="K8" s="2" t="str">
        <f>VLOOKUP(B8,Resultados!A:G,5,0)</f>
        <v>CLL 53B # 25-20/21</v>
      </c>
      <c r="L8" s="2">
        <f>VLOOKUP(B8,Resultados!A:G,6,0)</f>
        <v>1</v>
      </c>
      <c r="M8" s="2" t="str">
        <f>VLOOKUP(B8,Resultados!A:G,7,0)</f>
        <v>https://mapas.bogota.gov.co/.*</v>
      </c>
    </row>
    <row r="9" spans="1:13" x14ac:dyDescent="0.25">
      <c r="A9" s="2" t="s">
        <v>226</v>
      </c>
      <c r="B9" s="2">
        <v>20469085</v>
      </c>
      <c r="C9" s="2"/>
      <c r="D9" s="2"/>
      <c r="E9" s="2" t="s">
        <v>126</v>
      </c>
      <c r="F9" s="2" t="s">
        <v>215</v>
      </c>
      <c r="G9" s="2">
        <f>IFERROR(VLOOKUP(B9,Resultados!A:A,1,0),"Busqueda")</f>
        <v>20469085</v>
      </c>
      <c r="H9" s="2" t="str">
        <f>VLOOKUP(B9,Resultados!A:G,2,0)</f>
        <v>CUNDINAMARCA</v>
      </c>
      <c r="I9" s="2" t="str">
        <f>VLOOKUP(B9,Resultados!A:G,3,0)</f>
        <v>CHIA</v>
      </c>
      <c r="J9" s="2" t="str">
        <f>VLOOKUP(B9,Resultados!A:G,4,0)</f>
        <v>COLISEO DE LA LUNA</v>
      </c>
      <c r="K9" s="2" t="str">
        <f>VLOOKUP(B9,Resultados!A:G,5,0)</f>
        <v>AVENIDA PRADILLA No. 6 - 84</v>
      </c>
      <c r="L9" s="2">
        <f>VLOOKUP(B9,Resultados!A:G,6,0)</f>
        <v>1</v>
      </c>
      <c r="M9" s="2">
        <f>VLOOKUP(B9,Resultados!A:G,7,0)</f>
        <v>0</v>
      </c>
    </row>
    <row r="10" spans="1:13" x14ac:dyDescent="0.25">
      <c r="A10" s="2" t="s">
        <v>251</v>
      </c>
      <c r="B10" s="2">
        <v>74327812</v>
      </c>
      <c r="C10" s="2" t="s">
        <v>239</v>
      </c>
      <c r="D10" s="2">
        <v>3114438108</v>
      </c>
      <c r="E10" s="2" t="s">
        <v>240</v>
      </c>
      <c r="F10" s="2"/>
      <c r="G10" s="2">
        <f>IFERROR(VLOOKUP(B10,Resultados!A:A,1,0),"Busqueda")</f>
        <v>74327812</v>
      </c>
      <c r="H10" s="2" t="str">
        <f>VLOOKUP(B10,Resultados!A:G,2,0)</f>
        <v>BOGOTA D.C.</v>
      </c>
      <c r="I10" s="2" t="str">
        <f>VLOOKUP(B10,Resultados!A:G,3,0)</f>
        <v>BOGOTA. D.C.</v>
      </c>
      <c r="J10" s="2" t="str">
        <f>VLOOKUP(B10,Resultados!A:G,4,0)</f>
        <v>LUCERO MEDIO</v>
      </c>
      <c r="K10" s="2" t="str">
        <f>VLOOKUP(B10,Resultados!A:G,5,0)</f>
        <v>CLL 69 SUR  No 18 B - 35</v>
      </c>
      <c r="L10" s="2">
        <f>VLOOKUP(B10,Resultados!A:G,6,0)</f>
        <v>1</v>
      </c>
      <c r="M10" s="2" t="str">
        <f>VLOOKUP(B10,Resultados!A:G,7,0)</f>
        <v>https://mapas.bogota.gov.co/?l=585&amp;e=-74.143668482,4.553173132,-74.143668482,4.553173132,4686&amp;b=261&amp;p=-74.143668482,4.553173132</v>
      </c>
    </row>
    <row r="11" spans="1:13" x14ac:dyDescent="0.25">
      <c r="A11" s="2" t="s">
        <v>252</v>
      </c>
      <c r="B11" s="2">
        <v>53168331</v>
      </c>
      <c r="C11" s="2" t="s">
        <v>239</v>
      </c>
      <c r="D11" s="2">
        <v>3134307354</v>
      </c>
      <c r="E11" s="2" t="s">
        <v>240</v>
      </c>
      <c r="F11" s="2"/>
      <c r="G11" s="2">
        <f>IFERROR(VLOOKUP(B11,Resultados!A:A,1,0),"Busqueda")</f>
        <v>53168331</v>
      </c>
      <c r="H11" s="2" t="str">
        <f>VLOOKUP(B11,Resultados!A:G,2,0)</f>
        <v>BOGOTA D.C.</v>
      </c>
      <c r="I11" s="2" t="str">
        <f>VLOOKUP(B11,Resultados!A:G,3,0)</f>
        <v>BOGOTA. D.C.</v>
      </c>
      <c r="J11" s="2" t="str">
        <f>VLOOKUP(B11,Resultados!A:G,4,0)</f>
        <v>VISTAHERMOSA</v>
      </c>
      <c r="K11" s="2" t="str">
        <f>VLOOKUP(B11,Resultados!A:G,5,0)</f>
        <v>DIAG. 71 B SUR #  18I- 20</v>
      </c>
      <c r="L11" s="2">
        <f>VLOOKUP(B11,Resultados!A:G,6,0)</f>
        <v>2</v>
      </c>
      <c r="M11" s="2" t="str">
        <f>VLOOKUP(B11,Resultados!A:G,7,0)</f>
        <v>https://mapas.bogota.gov.co/?l=585&amp;e=-74.149056817,4.547101881,-74.149056817,4.547101881,4686&amp;b=261&amp;p=-74.149056817,4.547101881</v>
      </c>
    </row>
    <row r="12" spans="1:13" x14ac:dyDescent="0.25">
      <c r="A12" s="2" t="s">
        <v>253</v>
      </c>
      <c r="B12" s="2">
        <v>52936073</v>
      </c>
      <c r="C12" s="2" t="s">
        <v>239</v>
      </c>
      <c r="D12" s="2">
        <v>3058300133</v>
      </c>
      <c r="E12" s="2" t="s">
        <v>240</v>
      </c>
      <c r="F12" s="2"/>
      <c r="G12" s="2">
        <f>IFERROR(VLOOKUP(B12,Resultados!A:A,1,0),"Busqueda")</f>
        <v>52936073</v>
      </c>
      <c r="H12" s="2" t="str">
        <f>VLOOKUP(B12,Resultados!A:G,2,0)</f>
        <v>BOGOTA D.C.</v>
      </c>
      <c r="I12" s="2" t="str">
        <f>VLOOKUP(B12,Resultados!A:G,3,0)</f>
        <v>BOGOTA. D.C.</v>
      </c>
      <c r="J12" s="2" t="str">
        <f>VLOOKUP(B12,Resultados!A:G,4,0)</f>
        <v>VISTAHERMOSA</v>
      </c>
      <c r="K12" s="2" t="str">
        <f>VLOOKUP(B12,Resultados!A:G,5,0)</f>
        <v>DIAG. 71 B SUR #  18I- 20</v>
      </c>
      <c r="L12" s="2">
        <f>VLOOKUP(B12,Resultados!A:G,6,0)</f>
        <v>2</v>
      </c>
      <c r="M12" s="2" t="str">
        <f>VLOOKUP(B12,Resultados!A:G,7,0)</f>
        <v>https://mapas.bogota.gov.co/?l=585&amp;e=-74.149056817,4.547101881,-74.149056817,4.547101881,4686&amp;b=261&amp;p=-74.149056817,4.547101881</v>
      </c>
    </row>
    <row r="13" spans="1:13" x14ac:dyDescent="0.25">
      <c r="A13" s="2" t="s">
        <v>254</v>
      </c>
      <c r="B13" s="2">
        <v>52900962</v>
      </c>
      <c r="C13" s="2" t="s">
        <v>239</v>
      </c>
      <c r="D13" s="2">
        <v>321714498</v>
      </c>
      <c r="E13" s="2" t="s">
        <v>240</v>
      </c>
      <c r="F13" s="2"/>
      <c r="G13" s="2">
        <f>IFERROR(VLOOKUP(B13,Resultados!A:A,1,0),"Busqueda")</f>
        <v>52900962</v>
      </c>
      <c r="H13" s="2" t="str">
        <f>VLOOKUP(B13,Resultados!A:G,2,0)</f>
        <v>BOGOTA D.C.</v>
      </c>
      <c r="I13" s="2" t="str">
        <f>VLOOKUP(B13,Resultados!A:G,3,0)</f>
        <v>BOGOTA. D.C.</v>
      </c>
      <c r="J13" s="2" t="str">
        <f>VLOOKUP(B13,Resultados!A:G,4,0)</f>
        <v>CORDILLERA</v>
      </c>
      <c r="K13" s="2" t="str">
        <f>VLOOKUP(B13,Resultados!A:G,5,0)</f>
        <v>CRA 18R No 77- 16 SUR - CLL 77A No 18U-91 SUR</v>
      </c>
      <c r="L13" s="2">
        <f>VLOOKUP(B13,Resultados!A:G,6,0)</f>
        <v>1</v>
      </c>
      <c r="M13" s="2" t="str">
        <f>VLOOKUP(B13,Resultados!A:G,7,0)</f>
        <v>https://mapas.bogota.gov.co/?l=585&amp;e=-74.151048402,4.539792128,-74.151048402,4.539792128,4686&amp;b=261&amp;p=-74.151048402,4.539792128</v>
      </c>
    </row>
    <row r="14" spans="1:13" x14ac:dyDescent="0.25">
      <c r="A14" s="2" t="s">
        <v>255</v>
      </c>
      <c r="B14" s="2">
        <v>52861372</v>
      </c>
      <c r="C14" s="2" t="s">
        <v>239</v>
      </c>
      <c r="D14" s="2">
        <v>3222090603</v>
      </c>
      <c r="E14" s="2" t="s">
        <v>240</v>
      </c>
      <c r="F14" s="2"/>
      <c r="G14" s="2">
        <f>IFERROR(VLOOKUP(B14,Resultados!A:A,1,0),"Busqueda")</f>
        <v>52861372</v>
      </c>
      <c r="H14" s="2" t="str">
        <f>VLOOKUP(B14,Resultados!A:G,2,0)</f>
        <v>BOGOTA D.C.</v>
      </c>
      <c r="I14" s="2" t="str">
        <f>VLOOKUP(B14,Resultados!A:G,3,0)</f>
        <v>BOGOTA. D.C.</v>
      </c>
      <c r="J14" s="2" t="str">
        <f>VLOOKUP(B14,Resultados!A:G,4,0)</f>
        <v>EL TUNAL "B"</v>
      </c>
      <c r="K14" s="2" t="str">
        <f>VLOOKUP(B14,Resultados!A:G,5,0)</f>
        <v>CLL 48C SUR # 24-14 CLL 48C SUR # 24-41</v>
      </c>
      <c r="L14" s="2">
        <f>VLOOKUP(B14,Resultados!A:G,6,0)</f>
        <v>1</v>
      </c>
      <c r="M14" s="2" t="str">
        <f>VLOOKUP(B14,Resultados!A:G,7,0)</f>
        <v>https://mapas.bogota.gov.co/?l=585&amp;e=-74.131896511,4.577674664,-74.131896511,4.577674664,4686&amp;b=261&amp;p=-74.131896511,4.577674664</v>
      </c>
    </row>
    <row r="15" spans="1:13" x14ac:dyDescent="0.25">
      <c r="A15" s="2" t="s">
        <v>256</v>
      </c>
      <c r="B15" s="2">
        <v>52533958</v>
      </c>
      <c r="C15" s="2" t="s">
        <v>239</v>
      </c>
      <c r="D15" s="2">
        <v>3115765260</v>
      </c>
      <c r="E15" s="2" t="s">
        <v>240</v>
      </c>
      <c r="F15" s="2"/>
      <c r="G15" s="2">
        <f>IFERROR(VLOOKUP(B15,Resultados!A:A,1,0),"Busqueda")</f>
        <v>52533958</v>
      </c>
      <c r="H15" s="2" t="str">
        <f>VLOOKUP(B15,Resultados!A:G,2,0)</f>
        <v>BOGOTA D.C.</v>
      </c>
      <c r="I15" s="2" t="str">
        <f>VLOOKUP(B15,Resultados!A:G,3,0)</f>
        <v>BOGOTA. D.C.</v>
      </c>
      <c r="J15" s="2" t="str">
        <f>VLOOKUP(B15,Resultados!A:G,4,0)</f>
        <v>JUAN PABLO II</v>
      </c>
      <c r="K15" s="2" t="str">
        <f>VLOOKUP(B15,Resultados!A:G,5,0)</f>
        <v>CRA 18 P  No 67 C - 21 SUR</v>
      </c>
      <c r="L15" s="2">
        <f>VLOOKUP(B15,Resultados!A:G,6,0)</f>
        <v>1</v>
      </c>
      <c r="M15" s="2" t="str">
        <f>VLOOKUP(B15,Resultados!A:G,7,0)</f>
        <v>https://mapas.bogota.gov.co/?l=585&amp;e=-74.14741951,4.554026046,-74.14741951,4.554026046,4686&amp;b=261&amp;p=-74.14741951,4.554026046</v>
      </c>
    </row>
    <row r="16" spans="1:13" x14ac:dyDescent="0.25">
      <c r="A16" s="2" t="s">
        <v>257</v>
      </c>
      <c r="B16" s="2">
        <v>46660384</v>
      </c>
      <c r="C16" s="2" t="s">
        <v>239</v>
      </c>
      <c r="D16" s="2">
        <v>3214592488</v>
      </c>
      <c r="E16" s="2" t="s">
        <v>240</v>
      </c>
      <c r="F16" s="2"/>
      <c r="G16" s="2">
        <f>IFERROR(VLOOKUP(B16,Resultados!A:A,1,0),"Busqueda")</f>
        <v>46660384</v>
      </c>
      <c r="H16" s="2" t="str">
        <f>VLOOKUP(B16,Resultados!A:G,2,0)</f>
        <v>BOGOTA D.C.</v>
      </c>
      <c r="I16" s="2" t="str">
        <f>VLOOKUP(B16,Resultados!A:G,3,0)</f>
        <v>BOGOTA. D.C.</v>
      </c>
      <c r="J16" s="2" t="str">
        <f>VLOOKUP(B16,Resultados!A:G,4,0)</f>
        <v>SOTAVENTO</v>
      </c>
      <c r="K16" s="2" t="str">
        <f>VLOOKUP(B16,Resultados!A:G,5,0)</f>
        <v>CRA 17 F  #  73A-31 SUR</v>
      </c>
      <c r="L16" s="2">
        <f>VLOOKUP(B16,Resultados!A:G,6,0)</f>
        <v>1</v>
      </c>
      <c r="M16" s="2" t="str">
        <f>VLOOKUP(B16,Resultados!A:G,7,0)</f>
        <v>https://mapas.bogota.gov.co/?l=585&amp;e=-74.139399666,4.544400308,-74.139399666,4.544400308,4686&amp;b=261&amp;p=-74.139399666,4.544400308</v>
      </c>
    </row>
    <row r="17" spans="1:13" x14ac:dyDescent="0.25">
      <c r="A17" s="2" t="s">
        <v>258</v>
      </c>
      <c r="B17" s="2">
        <v>46660384</v>
      </c>
      <c r="C17" s="2" t="s">
        <v>239</v>
      </c>
      <c r="D17" s="2">
        <v>3214592488</v>
      </c>
      <c r="E17" s="2" t="s">
        <v>240</v>
      </c>
      <c r="F17" s="2"/>
      <c r="G17" s="2">
        <f>IFERROR(VLOOKUP(B17,Resultados!A:A,1,0),"Busqueda")</f>
        <v>46660384</v>
      </c>
      <c r="H17" s="2" t="str">
        <f>VLOOKUP(B17,Resultados!A:G,2,0)</f>
        <v>BOGOTA D.C.</v>
      </c>
      <c r="I17" s="2" t="str">
        <f>VLOOKUP(B17,Resultados!A:G,3,0)</f>
        <v>BOGOTA. D.C.</v>
      </c>
      <c r="J17" s="2" t="str">
        <f>VLOOKUP(B17,Resultados!A:G,4,0)</f>
        <v>SOTAVENTO</v>
      </c>
      <c r="K17" s="2" t="str">
        <f>VLOOKUP(B17,Resultados!A:G,5,0)</f>
        <v>CRA 17 F  #  73A-31 SUR</v>
      </c>
      <c r="L17" s="2">
        <f>VLOOKUP(B17,Resultados!A:G,6,0)</f>
        <v>1</v>
      </c>
      <c r="M17" s="2" t="str">
        <f>VLOOKUP(B17,Resultados!A:G,7,0)</f>
        <v>https://mapas.bogota.gov.co/?l=585&amp;e=-74.139399666,4.544400308,-74.139399666,4.544400308,4686&amp;b=261&amp;p=-74.139399666,4.544400308</v>
      </c>
    </row>
    <row r="18" spans="1:13" x14ac:dyDescent="0.25">
      <c r="A18" s="2" t="s">
        <v>263</v>
      </c>
      <c r="B18" s="2">
        <v>1193237893</v>
      </c>
      <c r="C18" s="2"/>
      <c r="D18" s="2"/>
      <c r="E18" s="2" t="s">
        <v>262</v>
      </c>
      <c r="F18" s="2"/>
      <c r="G18" s="2">
        <f>IFERROR(VLOOKUP(B18,Resultados!A:A,1,0),"Busqueda")</f>
        <v>1193237893</v>
      </c>
      <c r="H18" s="2" t="str">
        <f>VLOOKUP(B18,Resultados!A:G,2,0)</f>
        <v>BOGOTA D.C.</v>
      </c>
      <c r="I18" s="2" t="str">
        <f>VLOOKUP(B18,Resultados!A:G,3,0)</f>
        <v>BOGOTA. D.C.</v>
      </c>
      <c r="J18" s="2" t="str">
        <f>VLOOKUP(B18,Resultados!A:G,4,0)</f>
        <v>COLEGIO FANNY MIKEY</v>
      </c>
      <c r="K18" s="2" t="str">
        <f>VLOOKUP(B18,Resultados!A:G,5,0)</f>
        <v>CRA 18 # 70 A -05 SUR / CRA 18 N #70 A- 51 SUR</v>
      </c>
      <c r="L18" s="2">
        <f>VLOOKUP(B18,Resultados!A:G,6,0)</f>
        <v>1</v>
      </c>
      <c r="M18" s="2" t="str">
        <f>VLOOKUP(B18,Resultados!A:G,7,0)</f>
        <v>https://mapas.bogota.gov.co/.*</v>
      </c>
    </row>
    <row r="19" spans="1:13" x14ac:dyDescent="0.25">
      <c r="A19" s="2" t="s">
        <v>264</v>
      </c>
      <c r="B19" s="2">
        <v>1193155700</v>
      </c>
      <c r="C19" s="2"/>
      <c r="D19" s="2"/>
      <c r="E19" s="2" t="s">
        <v>262</v>
      </c>
      <c r="F19" s="2"/>
      <c r="G19" s="2">
        <f>IFERROR(VLOOKUP(B19,Resultados!A:A,1,0),"Busqueda")</f>
        <v>1193155700</v>
      </c>
      <c r="H19" s="2" t="str">
        <f>VLOOKUP(B19,Resultados!A:G,2,0)</f>
        <v>BOGOTA D.C.</v>
      </c>
      <c r="I19" s="2" t="str">
        <f>VLOOKUP(B19,Resultados!A:G,3,0)</f>
        <v>BOGOTA. D.C.</v>
      </c>
      <c r="J19" s="2" t="str">
        <f>VLOOKUP(B19,Resultados!A:G,4,0)</f>
        <v>UNIVERSIDAD PEDAGOGICA NACIONAL</v>
      </c>
      <c r="K19" s="2" t="str">
        <f>VLOOKUP(B19,Resultados!A:G,5,0)</f>
        <v>CLL 72 # 11 - 86</v>
      </c>
      <c r="L19" s="2">
        <f>VLOOKUP(B19,Resultados!A:G,6,0)</f>
        <v>3</v>
      </c>
      <c r="M19" s="2" t="str">
        <f>VLOOKUP(B19,Resultados!A:G,7,0)</f>
        <v>https://mapas.bogota.gov.co/?l=585&amp;e=-74.059299893,4.657867382,-74.059299893,4.657867382,4686&amp;b=261&amp;p=-74.059299893,4.657867382</v>
      </c>
    </row>
    <row r="20" spans="1:13" x14ac:dyDescent="0.25">
      <c r="A20" s="2" t="s">
        <v>265</v>
      </c>
      <c r="B20" s="2">
        <v>1192906567</v>
      </c>
      <c r="C20" s="2"/>
      <c r="D20" s="2"/>
      <c r="E20" s="2" t="s">
        <v>262</v>
      </c>
      <c r="F20" s="2"/>
      <c r="G20" s="2">
        <f>IFERROR(VLOOKUP(B20,Resultados!A:A,1,0),"Busqueda")</f>
        <v>1192906567</v>
      </c>
      <c r="H20" s="2" t="str">
        <f>VLOOKUP(B20,Resultados!A:G,2,0)</f>
        <v>CHOCO</v>
      </c>
      <c r="I20" s="2" t="str">
        <f>VLOOKUP(B20,Resultados!A:G,3,0)</f>
        <v>QUIBDO</v>
      </c>
      <c r="J20" s="2" t="str">
        <f>VLOOKUP(B20,Resultados!A:G,4,0)</f>
        <v>UNIVERSIDAD TECNOLOGICA</v>
      </c>
      <c r="K20" s="2" t="str">
        <f>VLOOKUP(B20,Resultados!A:G,5,0)</f>
        <v>CRA 22 #. 18 B-10</v>
      </c>
      <c r="L20" s="2">
        <f>VLOOKUP(B20,Resultados!A:G,6,0)</f>
        <v>4</v>
      </c>
      <c r="M20" s="2">
        <f>VLOOKUP(B20,Resultados!A:G,7,0)</f>
        <v>0</v>
      </c>
    </row>
    <row r="21" spans="1:13" x14ac:dyDescent="0.25">
      <c r="A21" s="2" t="s">
        <v>266</v>
      </c>
      <c r="B21" s="2">
        <v>1148704961</v>
      </c>
      <c r="C21" s="2"/>
      <c r="D21" s="2"/>
      <c r="E21" s="2" t="s">
        <v>262</v>
      </c>
      <c r="F21" s="2"/>
      <c r="G21" s="2">
        <f>IFERROR(VLOOKUP(B21,Resultados!A:A,1,0),"Busqueda")</f>
        <v>1148704961</v>
      </c>
      <c r="H21" s="2" t="str">
        <f>VLOOKUP(B21,Resultados!A:G,2,0)</f>
        <v>BOGOTA D.C.</v>
      </c>
      <c r="I21" s="2" t="str">
        <f>VLOOKUP(B21,Resultados!A:G,3,0)</f>
        <v>BOGOTA. D.C.</v>
      </c>
      <c r="J21" s="2" t="str">
        <f>VLOOKUP(B21,Resultados!A:G,4,0)</f>
        <v>POLICARPA SALAVARRIETA</v>
      </c>
      <c r="K21" s="2" t="str">
        <f>VLOOKUP(B21,Resultados!A:G,5,0)</f>
        <v>CL 28 NO 5 A-06</v>
      </c>
      <c r="L21" s="2">
        <f>VLOOKUP(B21,Resultados!A:G,6,0)</f>
        <v>2</v>
      </c>
      <c r="M21" s="2" t="str">
        <f>VLOOKUP(B21,Resultados!A:G,7,0)</f>
        <v>https://mapas.bogota.gov.co/?l=585&amp;e=-74.067808153,4.614912219,-74.067808153,4.614912219,4686&amp;b=261&amp;p=-74.067808153,4.614912219</v>
      </c>
    </row>
    <row r="22" spans="1:13" x14ac:dyDescent="0.25">
      <c r="A22" s="2" t="s">
        <v>267</v>
      </c>
      <c r="B22" s="2">
        <v>1126119782</v>
      </c>
      <c r="C22" s="2"/>
      <c r="D22" s="2"/>
      <c r="E22" s="2" t="s">
        <v>262</v>
      </c>
      <c r="F22" s="2"/>
      <c r="G22" s="2">
        <f>IFERROR(VLOOKUP(B22,Resultados!A:A,1,0),"Busqueda")</f>
        <v>1126119782</v>
      </c>
      <c r="H22" s="2" t="str">
        <f>VLOOKUP(B22,Resultados!A:G,2,0)</f>
        <v>ATLANTICO</v>
      </c>
      <c r="I22" s="2" t="str">
        <f>VLOOKUP(B22,Resultados!A:G,3,0)</f>
        <v>GALAPA</v>
      </c>
      <c r="J22" s="2" t="str">
        <f>VLOOKUP(B22,Resultados!A:G,4,0)</f>
        <v>IE MARIA AUXILIADORA SEDE PPAL</v>
      </c>
      <c r="K22" s="2" t="str">
        <f>VLOOKUP(B22,Resultados!A:G,5,0)</f>
        <v>CL 14 #12A-47</v>
      </c>
      <c r="L22" s="2">
        <f>VLOOKUP(B22,Resultados!A:G,6,0)</f>
        <v>2</v>
      </c>
      <c r="M22" s="2">
        <f>VLOOKUP(B22,Resultados!A:G,7,0)</f>
        <v>0</v>
      </c>
    </row>
    <row r="23" spans="1:13" x14ac:dyDescent="0.25">
      <c r="A23" s="2" t="s">
        <v>269</v>
      </c>
      <c r="B23" s="2">
        <v>1117348681</v>
      </c>
      <c r="C23" s="2"/>
      <c r="D23" s="2"/>
      <c r="E23" s="2" t="s">
        <v>262</v>
      </c>
      <c r="F23" s="2"/>
      <c r="G23" s="2">
        <f>IFERROR(VLOOKUP(B23,Resultados!A:A,1,0),"Busqueda")</f>
        <v>1117348681</v>
      </c>
      <c r="H23" s="2" t="str">
        <f>VLOOKUP(B23,Resultados!A:G,2,0)</f>
        <v>SANTANDER</v>
      </c>
      <c r="I23" s="2" t="str">
        <f>VLOOKUP(B23,Resultados!A:G,3,0)</f>
        <v>BARBOSA</v>
      </c>
      <c r="J23" s="2" t="str">
        <f>VLOOKUP(B23,Resultados!A:G,4,0)</f>
        <v>SEDE COMFENALCO</v>
      </c>
      <c r="K23" s="2" t="str">
        <f>VLOOKUP(B23,Resultados!A:G,5,0)</f>
        <v>cr 7 No 13  80</v>
      </c>
      <c r="L23" s="2">
        <f>VLOOKUP(B23,Resultados!A:G,6,0)</f>
        <v>1</v>
      </c>
      <c r="M23" s="2">
        <f>VLOOKUP(B23,Resultados!A:G,7,0)</f>
        <v>0</v>
      </c>
    </row>
    <row r="24" spans="1:13" x14ac:dyDescent="0.25">
      <c r="A24" s="2" t="s">
        <v>270</v>
      </c>
      <c r="B24" s="2">
        <v>1079033150</v>
      </c>
      <c r="C24" s="2"/>
      <c r="D24" s="2"/>
      <c r="E24" s="2" t="s">
        <v>262</v>
      </c>
      <c r="F24" s="2"/>
      <c r="G24" s="2">
        <f>IFERROR(VLOOKUP(B24,Resultados!A:A,1,0),"Busqueda")</f>
        <v>1079033150</v>
      </c>
      <c r="H24" s="2" t="str">
        <f>VLOOKUP(B24,Resultados!A:G,2,0)</f>
        <v>CUNDINAMARCA</v>
      </c>
      <c r="I24" s="2" t="str">
        <f>VLOOKUP(B24,Resultados!A:G,3,0)</f>
        <v>UBALA</v>
      </c>
      <c r="J24" s="2" t="str">
        <f>VLOOKUP(B24,Resultados!A:G,4,0)</f>
        <v>PUESTO CABECERA MUNICIPAL</v>
      </c>
      <c r="K24" s="2" t="str">
        <f>VLOOKUP(B24,Resultados!A:G,5,0)</f>
        <v>POLIDEPORTIVO MUNICIPAL</v>
      </c>
      <c r="L24" s="2">
        <f>VLOOKUP(B24,Resultados!A:G,6,0)</f>
        <v>2</v>
      </c>
      <c r="M24" s="2">
        <f>VLOOKUP(B24,Resultados!A:G,7,0)</f>
        <v>0</v>
      </c>
    </row>
    <row r="25" spans="1:13" x14ac:dyDescent="0.25">
      <c r="A25" s="2" t="s">
        <v>271</v>
      </c>
      <c r="B25" s="2">
        <v>1072522161</v>
      </c>
      <c r="C25" s="2"/>
      <c r="D25" s="2"/>
      <c r="E25" s="2" t="s">
        <v>262</v>
      </c>
      <c r="F25" s="2"/>
      <c r="G25" s="2">
        <f>IFERROR(VLOOKUP(B25,Resultados!A:A,1,0),"Busqueda")</f>
        <v>1072522161</v>
      </c>
      <c r="H25" s="2" t="str">
        <f>VLOOKUP(B25,Resultados!A:G,2,0)</f>
        <v>CORDOBA</v>
      </c>
      <c r="I25" s="2" t="str">
        <f>VLOOKUP(B25,Resultados!A:G,3,0)</f>
        <v>SAN ANTERO</v>
      </c>
      <c r="J25" s="2" t="str">
        <f>VLOOKUP(B25,Resultados!A:G,4,0)</f>
        <v>COLEGIO LA INMACULADA BARRIO LAS AGUADAS</v>
      </c>
      <c r="K25" s="2" t="str">
        <f>VLOOKUP(B25,Resultados!A:G,5,0)</f>
        <v>CLL 11B No 26 - 07 BLOQUE 2</v>
      </c>
      <c r="L25" s="2">
        <f>VLOOKUP(B25,Resultados!A:G,6,0)</f>
        <v>1</v>
      </c>
      <c r="M25" s="2">
        <f>VLOOKUP(B25,Resultados!A:G,7,0)</f>
        <v>0</v>
      </c>
    </row>
    <row r="26" spans="1:13" x14ac:dyDescent="0.25">
      <c r="A26" s="2" t="s">
        <v>275</v>
      </c>
      <c r="B26" s="2">
        <v>1033790567</v>
      </c>
      <c r="C26" s="2"/>
      <c r="D26" s="2"/>
      <c r="E26" s="2" t="s">
        <v>262</v>
      </c>
      <c r="F26" s="2"/>
      <c r="G26" s="2">
        <f>IFERROR(VLOOKUP(B26,Resultados!A:A,1,0),"Busqueda")</f>
        <v>1033790567</v>
      </c>
      <c r="H26" s="2" t="str">
        <f>VLOOKUP(B26,Resultados!A:G,2,0)</f>
        <v>BOGOTA D.C.</v>
      </c>
      <c r="I26" s="2" t="str">
        <f>VLOOKUP(B26,Resultados!A:G,3,0)</f>
        <v>BOGOTA. D.C.</v>
      </c>
      <c r="J26" s="2" t="str">
        <f>VLOOKUP(B26,Resultados!A:G,4,0)</f>
        <v>MEISSEN</v>
      </c>
      <c r="K26" s="2" t="str">
        <f>VLOOKUP(B26,Resultados!A:G,5,0)</f>
        <v>CRA 16C # 62-81 SUR CRA 16C # 62-35 SUR</v>
      </c>
      <c r="L26" s="2">
        <f>VLOOKUP(B26,Resultados!A:G,6,0)</f>
        <v>2</v>
      </c>
      <c r="M26" s="2" t="str">
        <f>VLOOKUP(B26,Resultados!A:G,7,0)</f>
        <v>https://mapas.bogota.gov.co/?l=585&amp;e=-74.135633458,4.556714753,-74.135633458,4.556714753,4686&amp;b=261&amp;p=-74.135633458,4.556714753</v>
      </c>
    </row>
    <row r="27" spans="1:13" x14ac:dyDescent="0.25">
      <c r="A27" s="2" t="s">
        <v>276</v>
      </c>
      <c r="B27" s="2">
        <v>1033775420</v>
      </c>
      <c r="C27" s="2"/>
      <c r="D27" s="2"/>
      <c r="E27" s="2" t="s">
        <v>262</v>
      </c>
      <c r="F27" s="2"/>
      <c r="G27" s="2">
        <f>IFERROR(VLOOKUP(B27,Resultados!A:A,1,0),"Busqueda")</f>
        <v>1033775420</v>
      </c>
      <c r="H27" s="2" t="str">
        <f>VLOOKUP(B27,Resultados!A:G,2,0)</f>
        <v>BOGOTA D.C.</v>
      </c>
      <c r="I27" s="2" t="str">
        <f>VLOOKUP(B27,Resultados!A:G,3,0)</f>
        <v>BOGOTA. D.C.</v>
      </c>
      <c r="J27" s="2" t="str">
        <f>VLOOKUP(B27,Resultados!A:G,4,0)</f>
        <v>EL TUNAL "A"</v>
      </c>
      <c r="K27" s="2" t="str">
        <f>VLOOKUP(B27,Resultados!A:G,5,0)</f>
        <v>CRA 24 # 49-86 SUR  CRA 24 # 48C-86 SUR</v>
      </c>
      <c r="L27" s="2">
        <f>VLOOKUP(B27,Resultados!A:G,6,0)</f>
        <v>3</v>
      </c>
      <c r="M27" s="2" t="str">
        <f>VLOOKUP(B27,Resultados!A:G,7,0)</f>
        <v>https://mapas.bogota.gov.co/?l=585&amp;e=-74.131969069,4.576030215,-74.131969069,4.576030215,4686&amp;b=261&amp;p=-74.131969069,4.576030215</v>
      </c>
    </row>
    <row r="28" spans="1:13" x14ac:dyDescent="0.25">
      <c r="A28" s="2" t="s">
        <v>277</v>
      </c>
      <c r="B28" s="2">
        <v>1033761985</v>
      </c>
      <c r="C28" s="2"/>
      <c r="D28" s="2"/>
      <c r="E28" s="2" t="s">
        <v>262</v>
      </c>
      <c r="F28" s="2"/>
      <c r="G28" s="2">
        <f>IFERROR(VLOOKUP(B28,Resultados!A:A,1,0),"Busqueda")</f>
        <v>1033761985</v>
      </c>
      <c r="H28" s="2" t="str">
        <f>VLOOKUP(B28,Resultados!A:G,2,0)</f>
        <v>BOGOTA D.C.</v>
      </c>
      <c r="I28" s="2" t="str">
        <f>VLOOKUP(B28,Resultados!A:G,3,0)</f>
        <v>BOGOTA. D.C.</v>
      </c>
      <c r="J28" s="2" t="str">
        <f>VLOOKUP(B28,Resultados!A:G,4,0)</f>
        <v>CANDELARIA LA NUEVA</v>
      </c>
      <c r="K28" s="2" t="str">
        <f>VLOOKUP(B28,Resultados!A:G,5,0)</f>
        <v>DIAG 64A SUR# 41-51 CRA 43A # 66-51 SUR</v>
      </c>
      <c r="L28" s="2">
        <f>VLOOKUP(B28,Resultados!A:G,6,0)</f>
        <v>5</v>
      </c>
      <c r="M28" s="2" t="str">
        <f>VLOOKUP(B28,Resultados!A:G,7,0)</f>
        <v>https://mapas.bogota.gov.co/?l=585&amp;e=-74.152873852,4.571103852,-74.152873852,4.571103852,4686&amp;b=261&amp;p=-74.152873852,4.571103852</v>
      </c>
    </row>
    <row r="29" spans="1:13" x14ac:dyDescent="0.25">
      <c r="A29" s="2" t="s">
        <v>278</v>
      </c>
      <c r="B29" s="2">
        <v>1033752856</v>
      </c>
      <c r="C29" s="2"/>
      <c r="D29" s="2"/>
      <c r="E29" s="2" t="s">
        <v>262</v>
      </c>
      <c r="F29" s="2"/>
      <c r="G29" s="2">
        <f>IFERROR(VLOOKUP(B29,Resultados!A:A,1,0),"Busqueda")</f>
        <v>1033752856</v>
      </c>
      <c r="H29" s="2" t="str">
        <f>VLOOKUP(B29,Resultados!A:G,2,0)</f>
        <v>BOGOTA D.C.</v>
      </c>
      <c r="I29" s="2" t="str">
        <f>VLOOKUP(B29,Resultados!A:G,3,0)</f>
        <v>BOGOTA. D.C.</v>
      </c>
      <c r="J29" s="2" t="str">
        <f>VLOOKUP(B29,Resultados!A:G,4,0)</f>
        <v>VISTAHERMOSA</v>
      </c>
      <c r="K29" s="2" t="str">
        <f>VLOOKUP(B29,Resultados!A:G,5,0)</f>
        <v>DIAG. 71 B SUR #  18I- 20</v>
      </c>
      <c r="L29" s="2">
        <f>VLOOKUP(B29,Resultados!A:G,6,0)</f>
        <v>4</v>
      </c>
      <c r="M29" s="2" t="str">
        <f>VLOOKUP(B29,Resultados!A:G,7,0)</f>
        <v>https://mapas.bogota.gov.co/?l=585&amp;e=-74.149056817,4.547101881,-74.149056817,4.547101881,4686&amp;b=261&amp;p=-74.149056817,4.547101881</v>
      </c>
    </row>
    <row r="30" spans="1:13" x14ac:dyDescent="0.25">
      <c r="A30" s="2" t="s">
        <v>279</v>
      </c>
      <c r="B30" s="2">
        <v>1033735958</v>
      </c>
      <c r="C30" s="2"/>
      <c r="D30" s="2"/>
      <c r="E30" s="2" t="s">
        <v>262</v>
      </c>
      <c r="F30" s="2"/>
      <c r="G30" s="2">
        <f>IFERROR(VLOOKUP(B30,Resultados!A:A,1,0),"Busqueda")</f>
        <v>1033735958</v>
      </c>
      <c r="H30" s="2" t="str">
        <f>VLOOKUP(B30,Resultados!A:G,2,0)</f>
        <v>BOGOTA D.C.</v>
      </c>
      <c r="I30" s="2" t="str">
        <f>VLOOKUP(B30,Resultados!A:G,3,0)</f>
        <v>BOGOTA. D.C.</v>
      </c>
      <c r="J30" s="2" t="str">
        <f>VLOOKUP(B30,Resultados!A:G,4,0)</f>
        <v>SAN FRANCISCO</v>
      </c>
      <c r="K30" s="2" t="str">
        <f>VLOOKUP(B30,Resultados!A:G,5,0)</f>
        <v>CLL 67 SUR # 20D-20</v>
      </c>
      <c r="L30" s="2">
        <f>VLOOKUP(B30,Resultados!A:G,6,0)</f>
        <v>4</v>
      </c>
      <c r="M30" s="2" t="str">
        <f>VLOOKUP(B30,Resultados!A:G,7,0)</f>
        <v>https://mapas.bogota.gov.co/?l=585&amp;e=-74.149057848,4.563622939,-74.149057848,4.563622939,4686&amp;b=261&amp;p=-74.149057848,4.563622939</v>
      </c>
    </row>
    <row r="31" spans="1:13" x14ac:dyDescent="0.25">
      <c r="A31" s="2" t="s">
        <v>280</v>
      </c>
      <c r="B31" s="2">
        <v>1033734987</v>
      </c>
      <c r="C31" s="2"/>
      <c r="D31" s="2"/>
      <c r="E31" s="2" t="s">
        <v>262</v>
      </c>
      <c r="F31" s="2"/>
      <c r="G31" s="2">
        <f>IFERROR(VLOOKUP(B31,Resultados!A:A,1,0),"Busqueda")</f>
        <v>1033734987</v>
      </c>
      <c r="H31" s="2" t="str">
        <f>VLOOKUP(B31,Resultados!A:G,2,0)</f>
        <v>BOGOTA D.C.</v>
      </c>
      <c r="I31" s="2" t="str">
        <f>VLOOKUP(B31,Resultados!A:G,3,0)</f>
        <v>BOGOTA. D.C.</v>
      </c>
      <c r="J31" s="2" t="str">
        <f>VLOOKUP(B31,Resultados!A:G,4,0)</f>
        <v>VILLA GLORIA SUR</v>
      </c>
      <c r="K31" s="2" t="str">
        <f>VLOOKUP(B31,Resultados!A:G,5,0)</f>
        <v>CRA 18 M  # 69J-25 SUR</v>
      </c>
      <c r="L31" s="2">
        <f>VLOOKUP(B31,Resultados!A:G,6,0)</f>
        <v>1</v>
      </c>
      <c r="M31" s="2" t="str">
        <f>VLOOKUP(B31,Resultados!A:G,7,0)</f>
        <v>https://mapas.bogota.gov.co/?l=585&amp;e=-74.152750597,4.553459471,-74.152750597,4.553459471,4686&amp;b=261&amp;p=-74.152750597,4.553459471</v>
      </c>
    </row>
    <row r="32" spans="1:13" x14ac:dyDescent="0.25">
      <c r="A32" s="2" t="s">
        <v>281</v>
      </c>
      <c r="B32" s="2">
        <v>1033730540</v>
      </c>
      <c r="C32" s="2"/>
      <c r="D32" s="2"/>
      <c r="E32" s="2" t="s">
        <v>262</v>
      </c>
      <c r="F32" s="2"/>
      <c r="G32" s="2">
        <f>IFERROR(VLOOKUP(B32,Resultados!A:A,1,0),"Busqueda")</f>
        <v>1033730540</v>
      </c>
      <c r="H32" s="2" t="str">
        <f>VLOOKUP(B32,Resultados!A:G,2,0)</f>
        <v>BOGOTA D.C.</v>
      </c>
      <c r="I32" s="2" t="str">
        <f>VLOOKUP(B32,Resultados!A:G,3,0)</f>
        <v>BOGOTA. D.C.</v>
      </c>
      <c r="J32" s="2" t="str">
        <f>VLOOKUP(B32,Resultados!A:G,4,0)</f>
        <v>COLEGIO FANNY MIKEY</v>
      </c>
      <c r="K32" s="2" t="str">
        <f>VLOOKUP(B32,Resultados!A:G,5,0)</f>
        <v>CRA 18 # 70 A -05 SUR / CRA 18 N #70 A- 51 SUR</v>
      </c>
      <c r="L32" s="2">
        <f>VLOOKUP(B32,Resultados!A:G,6,0)</f>
        <v>1</v>
      </c>
      <c r="M32" s="2" t="str">
        <f>VLOOKUP(B32,Resultados!A:G,7,0)</f>
        <v>https://mapas.bogota.gov.co/.*</v>
      </c>
    </row>
    <row r="33" spans="1:13" x14ac:dyDescent="0.25">
      <c r="A33" s="2" t="s">
        <v>283</v>
      </c>
      <c r="B33" s="2">
        <v>1033713182</v>
      </c>
      <c r="C33" s="2"/>
      <c r="D33" s="2"/>
      <c r="E33" s="2" t="s">
        <v>262</v>
      </c>
      <c r="F33" s="2"/>
      <c r="G33" s="2">
        <f>IFERROR(VLOOKUP(B33,Resultados!A:A,1,0),"Busqueda")</f>
        <v>1033713182</v>
      </c>
      <c r="H33" s="2" t="str">
        <f>VLOOKUP(B33,Resultados!A:G,2,0)</f>
        <v>BOGOTA D.C.</v>
      </c>
      <c r="I33" s="2" t="str">
        <f>VLOOKUP(B33,Resultados!A:G,3,0)</f>
        <v>BOGOTA. D.C.</v>
      </c>
      <c r="J33" s="2" t="str">
        <f>VLOOKUP(B33,Resultados!A:G,4,0)</f>
        <v>SAN JOAQUIN DEL VATICANO</v>
      </c>
      <c r="K33" s="2" t="str">
        <f>VLOOKUP(B33,Resultados!A:G,5,0)</f>
        <v>CLL 80 A SUR # 18C-70</v>
      </c>
      <c r="L33" s="2">
        <f>VLOOKUP(B33,Resultados!A:G,6,0)</f>
        <v>3</v>
      </c>
      <c r="M33" s="2" t="str">
        <f>VLOOKUP(B33,Resultados!A:G,7,0)</f>
        <v>https://mapas.bogota.gov.co/?l=585&amp;e=-74.144932078,4.537077279,-74.144932078,4.537077279,4686&amp;b=261&amp;p=-74.144932078,4.537077279</v>
      </c>
    </row>
    <row r="34" spans="1:13" x14ac:dyDescent="0.25">
      <c r="A34" s="2" t="s">
        <v>284</v>
      </c>
      <c r="B34" s="2">
        <v>1033711591</v>
      </c>
      <c r="C34" s="2"/>
      <c r="D34" s="2"/>
      <c r="E34" s="2" t="s">
        <v>262</v>
      </c>
      <c r="F34" s="2"/>
      <c r="G34" s="2">
        <f>IFERROR(VLOOKUP(B34,Resultados!A:A,1,0),"Busqueda")</f>
        <v>1033711591</v>
      </c>
      <c r="H34" s="2" t="str">
        <f>VLOOKUP(B34,Resultados!A:G,2,0)</f>
        <v>BOGOTA D.C.</v>
      </c>
      <c r="I34" s="2" t="str">
        <f>VLOOKUP(B34,Resultados!A:G,3,0)</f>
        <v>BOGOTA. D.C.</v>
      </c>
      <c r="J34" s="2" t="str">
        <f>VLOOKUP(B34,Resultados!A:G,4,0)</f>
        <v>SAN JOAQUIN DEL VATICANO</v>
      </c>
      <c r="K34" s="2" t="str">
        <f>VLOOKUP(B34,Resultados!A:G,5,0)</f>
        <v>CLL 80 A SUR # 18C-70</v>
      </c>
      <c r="L34" s="2">
        <f>VLOOKUP(B34,Resultados!A:G,6,0)</f>
        <v>3</v>
      </c>
      <c r="M34" s="2" t="str">
        <f>VLOOKUP(B34,Resultados!A:G,7,0)</f>
        <v>https://mapas.bogota.gov.co/?l=585&amp;e=-74.144932078,4.537077279,-74.144932078,4.537077279,4686&amp;b=261&amp;p=-74.144932078,4.537077279</v>
      </c>
    </row>
    <row r="35" spans="1:13" x14ac:dyDescent="0.25">
      <c r="A35" s="2" t="s">
        <v>285</v>
      </c>
      <c r="B35" s="2">
        <v>1033710314</v>
      </c>
      <c r="C35" s="2"/>
      <c r="D35" s="2"/>
      <c r="E35" s="2" t="s">
        <v>262</v>
      </c>
      <c r="F35" s="2"/>
      <c r="G35" s="2">
        <f>IFERROR(VLOOKUP(B35,Resultados!A:A,1,0),"Busqueda")</f>
        <v>1033710314</v>
      </c>
      <c r="H35" s="2" t="str">
        <f>VLOOKUP(B35,Resultados!A:G,2,0)</f>
        <v>BOGOTA D.C.</v>
      </c>
      <c r="I35" s="2" t="str">
        <f>VLOOKUP(B35,Resultados!A:G,3,0)</f>
        <v>BOGOTA. D.C.</v>
      </c>
      <c r="J35" s="2" t="str">
        <f>VLOOKUP(B35,Resultados!A:G,4,0)</f>
        <v>LUCERO MEDIO</v>
      </c>
      <c r="K35" s="2" t="str">
        <f>VLOOKUP(B35,Resultados!A:G,5,0)</f>
        <v>CLL 69 SUR  No 18 B - 35</v>
      </c>
      <c r="L35" s="2">
        <f>VLOOKUP(B35,Resultados!A:G,6,0)</f>
        <v>2</v>
      </c>
      <c r="M35" s="2" t="str">
        <f>VLOOKUP(B35,Resultados!A:G,7,0)</f>
        <v>https://mapas.bogota.gov.co/?l=585&amp;e=-74.143668482,4.553173132,-74.143668482,4.553173132,4686&amp;b=261&amp;p=-74.143668482,4.553173132</v>
      </c>
    </row>
    <row r="36" spans="1:13" x14ac:dyDescent="0.25">
      <c r="A36" s="2" t="s">
        <v>286</v>
      </c>
      <c r="B36" s="2">
        <v>1033701353</v>
      </c>
      <c r="C36" s="2"/>
      <c r="D36" s="2"/>
      <c r="E36" s="2" t="s">
        <v>262</v>
      </c>
      <c r="F36" s="2"/>
      <c r="G36" s="2">
        <f>IFERROR(VLOOKUP(B36,Resultados!A:A,1,0),"Busqueda")</f>
        <v>1033701353</v>
      </c>
      <c r="H36" s="2" t="str">
        <f>VLOOKUP(B36,Resultados!A:G,2,0)</f>
        <v>BOGOTA D.C.</v>
      </c>
      <c r="I36" s="2" t="str">
        <f>VLOOKUP(B36,Resultados!A:G,3,0)</f>
        <v>BOGOTA. D.C.</v>
      </c>
      <c r="J36" s="2" t="str">
        <f>VLOOKUP(B36,Resultados!A:G,4,0)</f>
        <v>COLEGIO FANNY MIKEY</v>
      </c>
      <c r="K36" s="2" t="str">
        <f>VLOOKUP(B36,Resultados!A:G,5,0)</f>
        <v>CRA 18 # 70 A -05 SUR / CRA 18 N #70 A- 51 SUR</v>
      </c>
      <c r="L36" s="2">
        <f>VLOOKUP(B36,Resultados!A:G,6,0)</f>
        <v>1</v>
      </c>
      <c r="M36" s="2" t="str">
        <f>VLOOKUP(B36,Resultados!A:G,7,0)</f>
        <v>https://mapas.bogota.gov.co/.*</v>
      </c>
    </row>
    <row r="37" spans="1:13" x14ac:dyDescent="0.25">
      <c r="A37" s="2" t="s">
        <v>287</v>
      </c>
      <c r="B37" s="2">
        <v>1033695288</v>
      </c>
      <c r="C37" s="2"/>
      <c r="D37" s="2"/>
      <c r="E37" s="2" t="s">
        <v>262</v>
      </c>
      <c r="F37" s="2"/>
      <c r="G37" s="2">
        <f>IFERROR(VLOOKUP(B37,Resultados!A:A,1,0),"Busqueda")</f>
        <v>1033695288</v>
      </c>
      <c r="H37" s="2" t="str">
        <f>VLOOKUP(B37,Resultados!A:G,2,0)</f>
        <v>BOGOTA D.C.</v>
      </c>
      <c r="I37" s="2" t="str">
        <f>VLOOKUP(B37,Resultados!A:G,3,0)</f>
        <v>BOGOTA. D.C.</v>
      </c>
      <c r="J37" s="2" t="str">
        <f>VLOOKUP(B37,Resultados!A:G,4,0)</f>
        <v>SOTAVENTO</v>
      </c>
      <c r="K37" s="2" t="str">
        <f>VLOOKUP(B37,Resultados!A:G,5,0)</f>
        <v>CRA 17 F  #  73A-31 SUR</v>
      </c>
      <c r="L37" s="2">
        <f>VLOOKUP(B37,Resultados!A:G,6,0)</f>
        <v>3</v>
      </c>
      <c r="M37" s="2" t="str">
        <f>VLOOKUP(B37,Resultados!A:G,7,0)</f>
        <v>https://mapas.bogota.gov.co/?l=585&amp;e=-74.139399666,4.544400308,-74.139399666,4.544400308,4686&amp;b=261&amp;p=-74.139399666,4.544400308</v>
      </c>
    </row>
    <row r="38" spans="1:13" x14ac:dyDescent="0.25">
      <c r="A38" s="2" t="s">
        <v>288</v>
      </c>
      <c r="B38" s="2">
        <v>1033689386</v>
      </c>
      <c r="C38" s="2"/>
      <c r="D38" s="2"/>
      <c r="E38" s="2" t="s">
        <v>262</v>
      </c>
      <c r="F38" s="2"/>
      <c r="G38" s="2">
        <f>IFERROR(VLOOKUP(B38,Resultados!A:A,1,0),"Busqueda")</f>
        <v>1033689386</v>
      </c>
      <c r="H38" s="2" t="str">
        <f>VLOOKUP(B38,Resultados!A:G,2,0)</f>
        <v>BOGOTA D.C.</v>
      </c>
      <c r="I38" s="2" t="str">
        <f>VLOOKUP(B38,Resultados!A:G,3,0)</f>
        <v>BOGOTA. D.C.</v>
      </c>
      <c r="J38" s="2" t="str">
        <f>VLOOKUP(B38,Resultados!A:G,4,0)</f>
        <v>SAN JOAQUIN DEL VATICANO</v>
      </c>
      <c r="K38" s="2" t="str">
        <f>VLOOKUP(B38,Resultados!A:G,5,0)</f>
        <v>CLL 80 A SUR # 18C-70</v>
      </c>
      <c r="L38" s="2">
        <f>VLOOKUP(B38,Resultados!A:G,6,0)</f>
        <v>3</v>
      </c>
      <c r="M38" s="2" t="str">
        <f>VLOOKUP(B38,Resultados!A:G,7,0)</f>
        <v>https://mapas.bogota.gov.co/?l=585&amp;e=-74.144932078,4.537077279,-74.144932078,4.537077279,4686&amp;b=261&amp;p=-74.144932078,4.537077279</v>
      </c>
    </row>
    <row r="39" spans="1:13" x14ac:dyDescent="0.25">
      <c r="A39" s="2" t="s">
        <v>290</v>
      </c>
      <c r="B39" s="2">
        <v>1032468029</v>
      </c>
      <c r="C39" s="2"/>
      <c r="D39" s="2"/>
      <c r="E39" s="2" t="s">
        <v>262</v>
      </c>
      <c r="F39" s="2"/>
      <c r="G39" s="2">
        <f>IFERROR(VLOOKUP(B39,Resultados!A:A,1,0),"Busqueda")</f>
        <v>1032468029</v>
      </c>
      <c r="H39" s="2" t="str">
        <f>VLOOKUP(B39,Resultados!A:G,2,0)</f>
        <v>BOGOTA D.C.</v>
      </c>
      <c r="I39" s="2" t="str">
        <f>VLOOKUP(B39,Resultados!A:G,3,0)</f>
        <v>BOGOTA. D.C.</v>
      </c>
      <c r="J39" s="2" t="str">
        <f>VLOOKUP(B39,Resultados!A:G,4,0)</f>
        <v>COLEGIO DARIO ECHANDIA</v>
      </c>
      <c r="K39" s="2" t="str">
        <f>VLOOKUP(B39,Resultados!A:G,5,0)</f>
        <v>CLL 5A SUR # 88B -  08</v>
      </c>
      <c r="L39" s="2">
        <f>VLOOKUP(B39,Resultados!A:G,6,0)</f>
        <v>2</v>
      </c>
      <c r="M39" s="2" t="str">
        <f>VLOOKUP(B39,Resultados!A:G,7,0)</f>
        <v>https://mapas.bogota.gov.co/?l=585&amp;e=-74.161696,4.642173,-74.161696,4.642173,4686&amp;b=261&amp;p=-74.161696,4.642173</v>
      </c>
    </row>
    <row r="40" spans="1:13" x14ac:dyDescent="0.25">
      <c r="A40" s="2" t="s">
        <v>292</v>
      </c>
      <c r="B40" s="2">
        <v>1032417010</v>
      </c>
      <c r="C40" s="2"/>
      <c r="D40" s="2"/>
      <c r="E40" s="2" t="s">
        <v>262</v>
      </c>
      <c r="F40" s="2"/>
      <c r="G40" s="2">
        <f>IFERROR(VLOOKUP(B40,Resultados!A:A,1,0),"Busqueda")</f>
        <v>1032417010</v>
      </c>
      <c r="H40" s="2" t="str">
        <f>VLOOKUP(B40,Resultados!A:G,2,0)</f>
        <v>BOGOTA D.C.</v>
      </c>
      <c r="I40" s="2" t="str">
        <f>VLOOKUP(B40,Resultados!A:G,3,0)</f>
        <v>BOGOTA. D.C.</v>
      </c>
      <c r="J40" s="2" t="str">
        <f>VLOOKUP(B40,Resultados!A:G,4,0)</f>
        <v>SANTA LIBRADA</v>
      </c>
      <c r="K40" s="2" t="str">
        <f>VLOOKUP(B40,Resultados!A:G,5,0)</f>
        <v>CRA 1A ESTE #72 60 SUR CRA 12#72 60 SUR</v>
      </c>
      <c r="L40" s="2">
        <f>VLOOKUP(B40,Resultados!A:G,6,0)</f>
        <v>4</v>
      </c>
      <c r="M40" s="2" t="str">
        <f>VLOOKUP(B40,Resultados!A:G,7,0)</f>
        <v>https://mapas.bogota.gov.co/?l=585&amp;e=-74.115944541,4.519357661,-74.115944541,4.519357661,4686&amp;b=261&amp;p=-74.115944541,4.519357661</v>
      </c>
    </row>
    <row r="41" spans="1:13" x14ac:dyDescent="0.25">
      <c r="A41" s="2" t="s">
        <v>293</v>
      </c>
      <c r="B41" s="2">
        <v>1032412924</v>
      </c>
      <c r="C41" s="2"/>
      <c r="D41" s="2"/>
      <c r="E41" s="2" t="s">
        <v>262</v>
      </c>
      <c r="F41" s="2"/>
      <c r="G41" s="2">
        <f>IFERROR(VLOOKUP(B41,Resultados!A:A,1,0),"Busqueda")</f>
        <v>1032412924</v>
      </c>
      <c r="H41" s="2" t="str">
        <f>VLOOKUP(B41,Resultados!A:G,2,0)</f>
        <v>BOGOTA D.C.</v>
      </c>
      <c r="I41" s="2" t="str">
        <f>VLOOKUP(B41,Resultados!A:G,3,0)</f>
        <v>BOGOTA. D.C.</v>
      </c>
      <c r="J41" s="2" t="str">
        <f>VLOOKUP(B41,Resultados!A:G,4,0)</f>
        <v>ALCALDIA PUENTE ARANDA</v>
      </c>
      <c r="K41" s="2" t="str">
        <f>VLOOKUP(B41,Resultados!A:G,5,0)</f>
        <v>CRA 31 D #  04 - 43</v>
      </c>
      <c r="L41" s="2">
        <f>VLOOKUP(B41,Resultados!A:G,6,0)</f>
        <v>3</v>
      </c>
      <c r="M41" s="2" t="str">
        <f>VLOOKUP(B41,Resultados!A:G,7,0)</f>
        <v>https://mapas.bogota.gov.co/?l=585&amp;e=-74.103151069,4.605798811,-74.103151069,4.605798811,4686&amp;b=261&amp;p=-74.103151069,4.605798811</v>
      </c>
    </row>
    <row r="42" spans="1:13" x14ac:dyDescent="0.25">
      <c r="A42" s="2" t="s">
        <v>294</v>
      </c>
      <c r="B42" s="2">
        <v>1032395172</v>
      </c>
      <c r="C42" s="2"/>
      <c r="D42" s="2"/>
      <c r="E42" s="2" t="s">
        <v>262</v>
      </c>
      <c r="F42" s="2"/>
      <c r="G42" s="2">
        <f>IFERROR(VLOOKUP(B42,Resultados!A:A,1,0),"Busqueda")</f>
        <v>1032395172</v>
      </c>
      <c r="H42" s="2" t="str">
        <f>VLOOKUP(B42,Resultados!A:G,2,0)</f>
        <v>BOGOTA D.C.</v>
      </c>
      <c r="I42" s="2" t="str">
        <f>VLOOKUP(B42,Resultados!A:G,3,0)</f>
        <v>BOGOTA. D.C.</v>
      </c>
      <c r="J42" s="2" t="str">
        <f>VLOOKUP(B42,Resultados!A:G,4,0)</f>
        <v>BOSA</v>
      </c>
      <c r="K42" s="2" t="str">
        <f>VLOOKUP(B42,Resultados!A:G,5,0)</f>
        <v>CLL 63 SUR No 81 A - 30</v>
      </c>
      <c r="L42" s="2">
        <f>VLOOKUP(B42,Resultados!A:G,6,0)</f>
        <v>7</v>
      </c>
      <c r="M42" s="2" t="str">
        <f>VLOOKUP(B42,Resultados!A:G,7,0)</f>
        <v>https://mapas.bogota.gov.co/?l=585&amp;e=-74.185780131,4.611585041,-74.185780131,4.611585041,4686&amp;b=261&amp;p=-74.185780131,4.611585041</v>
      </c>
    </row>
    <row r="43" spans="1:13" x14ac:dyDescent="0.25">
      <c r="A43" s="2" t="s">
        <v>295</v>
      </c>
      <c r="B43" s="2">
        <v>1032385636</v>
      </c>
      <c r="C43" s="2"/>
      <c r="D43" s="2"/>
      <c r="E43" s="2" t="s">
        <v>262</v>
      </c>
      <c r="F43" s="2"/>
      <c r="G43" s="2">
        <f>IFERROR(VLOOKUP(B43,Resultados!A:A,1,0),"Busqueda")</f>
        <v>1032385636</v>
      </c>
      <c r="H43" s="2" t="str">
        <f>VLOOKUP(B43,Resultados!A:G,2,0)</f>
        <v>BOGOTA D.C.</v>
      </c>
      <c r="I43" s="2" t="str">
        <f>VLOOKUP(B43,Resultados!A:G,3,0)</f>
        <v>BOGOTA. D.C.</v>
      </c>
      <c r="J43" s="2" t="str">
        <f>VLOOKUP(B43,Resultados!A:G,4,0)</f>
        <v>VISTAHERMOSA</v>
      </c>
      <c r="K43" s="2" t="str">
        <f>VLOOKUP(B43,Resultados!A:G,5,0)</f>
        <v>DIAG. 71 B SUR #  18I- 20</v>
      </c>
      <c r="L43" s="2">
        <f>VLOOKUP(B43,Resultados!A:G,6,0)</f>
        <v>3</v>
      </c>
      <c r="M43" s="2" t="str">
        <f>VLOOKUP(B43,Resultados!A:G,7,0)</f>
        <v>https://mapas.bogota.gov.co/?l=585&amp;e=-74.149056817,4.547101881,-74.149056817,4.547101881,4686&amp;b=261&amp;p=-74.149056817,4.547101881</v>
      </c>
    </row>
    <row r="44" spans="1:13" x14ac:dyDescent="0.25">
      <c r="A44" s="2" t="s">
        <v>296</v>
      </c>
      <c r="B44" s="2">
        <v>1032370024</v>
      </c>
      <c r="C44" s="2"/>
      <c r="D44" s="2"/>
      <c r="E44" s="2" t="s">
        <v>262</v>
      </c>
      <c r="F44" s="2"/>
      <c r="G44" s="2">
        <f>IFERROR(VLOOKUP(B44,Resultados!A:A,1,0),"Busqueda")</f>
        <v>1032370024</v>
      </c>
      <c r="H44" s="2" t="str">
        <f>VLOOKUP(B44,Resultados!A:G,2,0)</f>
        <v>BOGOTA D.C.</v>
      </c>
      <c r="I44" s="2" t="str">
        <f>VLOOKUP(B44,Resultados!A:G,3,0)</f>
        <v>BOGOTA. D.C.</v>
      </c>
      <c r="J44" s="2" t="str">
        <f>VLOOKUP(B44,Resultados!A:G,4,0)</f>
        <v>COLEGIO FANNY MIKEY</v>
      </c>
      <c r="K44" s="2" t="str">
        <f>VLOOKUP(B44,Resultados!A:G,5,0)</f>
        <v>CRA 18 # 70 A -05 SUR / CRA 18 N #70 A- 51 SUR</v>
      </c>
      <c r="L44" s="2">
        <f>VLOOKUP(B44,Resultados!A:G,6,0)</f>
        <v>1</v>
      </c>
      <c r="M44" s="2" t="str">
        <f>VLOOKUP(B44,Resultados!A:G,7,0)</f>
        <v>https://mapas.bogota.gov.co/.*</v>
      </c>
    </row>
    <row r="45" spans="1:13" x14ac:dyDescent="0.25">
      <c r="A45" s="2" t="s">
        <v>297</v>
      </c>
      <c r="B45" s="2">
        <v>1031176184</v>
      </c>
      <c r="C45" s="2"/>
      <c r="D45" s="2"/>
      <c r="E45" s="2" t="s">
        <v>262</v>
      </c>
      <c r="F45" s="2"/>
      <c r="G45" s="2">
        <f>IFERROR(VLOOKUP(B45,Resultados!A:A,1,0),"Busqueda")</f>
        <v>1031176184</v>
      </c>
      <c r="H45" s="2" t="str">
        <f>VLOOKUP(B45,Resultados!A:G,2,0)</f>
        <v>BOGOTA D.C.</v>
      </c>
      <c r="I45" s="2" t="str">
        <f>VLOOKUP(B45,Resultados!A:G,3,0)</f>
        <v>BOGOTA. D.C.</v>
      </c>
      <c r="J45" s="2" t="str">
        <f>VLOOKUP(B45,Resultados!A:G,4,0)</f>
        <v>LUCERO DEL SUR</v>
      </c>
      <c r="K45" s="2" t="str">
        <f>VLOOKUP(B45,Resultados!A:G,5,0)</f>
        <v>CRA 17 B BIS A # 67-30 SUR o 67-48 SUR</v>
      </c>
      <c r="L45" s="2">
        <f>VLOOKUP(B45,Resultados!A:G,6,0)</f>
        <v>3</v>
      </c>
      <c r="M45" s="2" t="str">
        <f>VLOOKUP(B45,Resultados!A:G,7,0)</f>
        <v>https://mapas.bogota.gov.co/?l=585&amp;e=-74.138419603,4.550661156,-74.138419603,4.550661156,4686&amp;b=261&amp;p=-74.138419603,4.550661156</v>
      </c>
    </row>
    <row r="46" spans="1:13" x14ac:dyDescent="0.25">
      <c r="A46" s="2" t="s">
        <v>298</v>
      </c>
      <c r="B46" s="2">
        <v>1031165175</v>
      </c>
      <c r="C46" s="2"/>
      <c r="D46" s="2"/>
      <c r="E46" s="2" t="s">
        <v>262</v>
      </c>
      <c r="F46" s="2"/>
      <c r="G46" s="2">
        <f>IFERROR(VLOOKUP(B46,Resultados!A:A,1,0),"Busqueda")</f>
        <v>1031165175</v>
      </c>
      <c r="H46" s="2" t="str">
        <f>VLOOKUP(B46,Resultados!A:G,2,0)</f>
        <v>BOGOTA D.C.</v>
      </c>
      <c r="I46" s="2" t="str">
        <f>VLOOKUP(B46,Resultados!A:G,3,0)</f>
        <v>BOGOTA. D.C.</v>
      </c>
      <c r="J46" s="2" t="str">
        <f>VLOOKUP(B46,Resultados!A:G,4,0)</f>
        <v>ESTRELLA DEL SUR</v>
      </c>
      <c r="K46" s="2" t="str">
        <f>VLOOKUP(B46,Resultados!A:G,5,0)</f>
        <v>CLL 74 A SUR  No 18 - 23</v>
      </c>
      <c r="L46" s="2">
        <f>VLOOKUP(B46,Resultados!A:G,6,0)</f>
        <v>2</v>
      </c>
      <c r="M46" s="2" t="str">
        <f>VLOOKUP(B46,Resultados!A:G,7,0)</f>
        <v>https://mapas.bogota.gov.co/?l=585&amp;e=-74.145186585,4.544475605,-74.145186585,4.544475605,4686&amp;b=261&amp;p=-74.145186585,4.544475605</v>
      </c>
    </row>
    <row r="47" spans="1:13" x14ac:dyDescent="0.25">
      <c r="A47" s="2" t="s">
        <v>299</v>
      </c>
      <c r="B47" s="2">
        <v>1030666785</v>
      </c>
      <c r="C47" s="2"/>
      <c r="D47" s="2"/>
      <c r="E47" s="2" t="s">
        <v>262</v>
      </c>
      <c r="F47" s="2"/>
      <c r="G47" s="2">
        <f>IFERROR(VLOOKUP(B47,Resultados!A:A,1,0),"Busqueda")</f>
        <v>1030666785</v>
      </c>
      <c r="H47" s="2" t="str">
        <f>VLOOKUP(B47,Resultados!A:G,2,0)</f>
        <v>BOGOTA D.C.</v>
      </c>
      <c r="I47" s="2" t="str">
        <f>VLOOKUP(B47,Resultados!A:G,3,0)</f>
        <v>BOGOTA. D.C.</v>
      </c>
      <c r="J47" s="2" t="str">
        <f>VLOOKUP(B47,Resultados!A:G,4,0)</f>
        <v>VISTAHERMOSA</v>
      </c>
      <c r="K47" s="2" t="str">
        <f>VLOOKUP(B47,Resultados!A:G,5,0)</f>
        <v>DIAG. 71 B SUR #  18I- 20</v>
      </c>
      <c r="L47" s="2">
        <f>VLOOKUP(B47,Resultados!A:G,6,0)</f>
        <v>3</v>
      </c>
      <c r="M47" s="2" t="str">
        <f>VLOOKUP(B47,Resultados!A:G,7,0)</f>
        <v>https://mapas.bogota.gov.co/?l=585&amp;e=-74.149056817,4.547101881,-74.149056817,4.547101881,4686&amp;b=261&amp;p=-74.149056817,4.547101881</v>
      </c>
    </row>
    <row r="48" spans="1:13" x14ac:dyDescent="0.25">
      <c r="A48" s="2" t="s">
        <v>300</v>
      </c>
      <c r="B48" s="2">
        <v>1030606409</v>
      </c>
      <c r="C48" s="2"/>
      <c r="D48" s="2"/>
      <c r="E48" s="2" t="s">
        <v>262</v>
      </c>
      <c r="F48" s="2"/>
      <c r="G48" s="2">
        <f>IFERROR(VLOOKUP(B48,Resultados!A:A,1,0),"Busqueda")</f>
        <v>1030606409</v>
      </c>
      <c r="H48" s="2" t="str">
        <f>VLOOKUP(B48,Resultados!A:G,2,0)</f>
        <v>BOGOTA D.C.</v>
      </c>
      <c r="I48" s="2" t="str">
        <f>VLOOKUP(B48,Resultados!A:G,3,0)</f>
        <v>BOGOTA. D.C.</v>
      </c>
      <c r="J48" s="2" t="str">
        <f>VLOOKUP(B48,Resultados!A:G,4,0)</f>
        <v>LUCERO DEL SUR</v>
      </c>
      <c r="K48" s="2" t="str">
        <f>VLOOKUP(B48,Resultados!A:G,5,0)</f>
        <v>CRA 17 B BIS A # 67-30 SUR o 67-48 SUR</v>
      </c>
      <c r="L48" s="2">
        <f>VLOOKUP(B48,Resultados!A:G,6,0)</f>
        <v>3</v>
      </c>
      <c r="M48" s="2" t="str">
        <f>VLOOKUP(B48,Resultados!A:G,7,0)</f>
        <v>https://mapas.bogota.gov.co/?l=585&amp;e=-74.138419603,4.550661156,-74.138419603,4.550661156,4686&amp;b=261&amp;p=-74.138419603,4.550661156</v>
      </c>
    </row>
    <row r="49" spans="1:13" x14ac:dyDescent="0.25">
      <c r="A49" s="2" t="s">
        <v>301</v>
      </c>
      <c r="B49" s="2">
        <v>1028984240</v>
      </c>
      <c r="C49" s="2"/>
      <c r="D49" s="2"/>
      <c r="E49" s="2" t="s">
        <v>262</v>
      </c>
      <c r="F49" s="2"/>
      <c r="G49" s="2">
        <f>IFERROR(VLOOKUP(B49,Resultados!A:A,1,0),"Busqueda")</f>
        <v>1028984240</v>
      </c>
      <c r="H49" s="2" t="str">
        <f>VLOOKUP(B49,Resultados!A:G,2,0)</f>
        <v>No Registrado</v>
      </c>
      <c r="I49" s="2" t="str">
        <f>VLOOKUP(B49,Resultados!A:G,3,0)</f>
        <v>No Registrado</v>
      </c>
      <c r="J49" s="2" t="str">
        <f>VLOOKUP(B49,Resultados!A:G,4,0)</f>
        <v>No Registrado</v>
      </c>
      <c r="K49" s="2" t="str">
        <f>VLOOKUP(B49,Resultados!A:G,5,0)</f>
        <v>No Registrado</v>
      </c>
      <c r="L49" s="2" t="str">
        <f>VLOOKUP(B49,Resultados!A:G,6,0)</f>
        <v>No Registrado</v>
      </c>
      <c r="M49" s="2" t="str">
        <f>VLOOKUP(B49,Resultados!A:G,7,0)</f>
        <v>No Registrado</v>
      </c>
    </row>
    <row r="50" spans="1:13" x14ac:dyDescent="0.25">
      <c r="A50" s="2" t="s">
        <v>302</v>
      </c>
      <c r="B50" s="2">
        <v>1028900013</v>
      </c>
      <c r="C50" s="2"/>
      <c r="D50" s="2"/>
      <c r="E50" s="2" t="s">
        <v>262</v>
      </c>
      <c r="F50" s="2"/>
      <c r="G50" s="2">
        <f>IFERROR(VLOOKUP(B50,Resultados!A:A,1,0),"Busqueda")</f>
        <v>1028900013</v>
      </c>
      <c r="H50" s="2" t="str">
        <f>VLOOKUP(B50,Resultados!A:G,2,0)</f>
        <v>BOGOTA D.C.</v>
      </c>
      <c r="I50" s="2" t="str">
        <f>VLOOKUP(B50,Resultados!A:G,3,0)</f>
        <v>BOGOTA. D.C.</v>
      </c>
      <c r="J50" s="2" t="str">
        <f>VLOOKUP(B50,Resultados!A:G,4,0)</f>
        <v>BONAVISTA</v>
      </c>
      <c r="K50" s="2" t="str">
        <f>VLOOKUP(B50,Resultados!A:G,5,0)</f>
        <v>TV 70 G # 65 - 02 SUR</v>
      </c>
      <c r="L50" s="2">
        <f>VLOOKUP(B50,Resultados!A:G,6,0)</f>
        <v>3</v>
      </c>
      <c r="M50" s="2" t="str">
        <f>VLOOKUP(B50,Resultados!A:G,7,0)</f>
        <v>https://mapas.bogota.gov.co/?l=585&amp;e=-74.163333,4.586891,-74.163333,4.586891,4686&amp;b=261&amp;p=-74.163333,4.586891</v>
      </c>
    </row>
    <row r="51" spans="1:13" x14ac:dyDescent="0.25">
      <c r="A51" s="2" t="s">
        <v>303</v>
      </c>
      <c r="B51" s="2">
        <v>1026563858</v>
      </c>
      <c r="C51" s="2"/>
      <c r="D51" s="2"/>
      <c r="E51" s="2" t="s">
        <v>262</v>
      </c>
      <c r="F51" s="2"/>
      <c r="G51" s="2">
        <f>IFERROR(VLOOKUP(B51,Resultados!A:A,1,0),"Busqueda")</f>
        <v>1026563858</v>
      </c>
      <c r="H51" s="2" t="str">
        <f>VLOOKUP(B51,Resultados!A:G,2,0)</f>
        <v>BOGOTA D.C.</v>
      </c>
      <c r="I51" s="2" t="str">
        <f>VLOOKUP(B51,Resultados!A:G,3,0)</f>
        <v>BOGOTA. D.C.</v>
      </c>
      <c r="J51" s="2" t="str">
        <f>VLOOKUP(B51,Resultados!A:G,4,0)</f>
        <v>SAN JOAQUIN DEL VATICANO</v>
      </c>
      <c r="K51" s="2" t="str">
        <f>VLOOKUP(B51,Resultados!A:G,5,0)</f>
        <v>CLL 80 A SUR # 18C-70</v>
      </c>
      <c r="L51" s="2">
        <f>VLOOKUP(B51,Resultados!A:G,6,0)</f>
        <v>2</v>
      </c>
      <c r="M51" s="2" t="str">
        <f>VLOOKUP(B51,Resultados!A:G,7,0)</f>
        <v>https://mapas.bogota.gov.co/?l=585&amp;e=-74.144932078,4.537077279,-74.144932078,4.537077279,4686&amp;b=261&amp;p=-74.144932078,4.537077279</v>
      </c>
    </row>
    <row r="52" spans="1:13" x14ac:dyDescent="0.25">
      <c r="A52" s="2" t="s">
        <v>304</v>
      </c>
      <c r="B52" s="2">
        <v>1026298753</v>
      </c>
      <c r="C52" s="2"/>
      <c r="D52" s="2"/>
      <c r="E52" s="2" t="s">
        <v>262</v>
      </c>
      <c r="F52" s="2"/>
      <c r="G52" s="2">
        <f>IFERROR(VLOOKUP(B52,Resultados!A:A,1,0),"Busqueda")</f>
        <v>1026298753</v>
      </c>
      <c r="H52" s="2" t="str">
        <f>VLOOKUP(B52,Resultados!A:G,2,0)</f>
        <v>BOGOTA D.C.</v>
      </c>
      <c r="I52" s="2" t="str">
        <f>VLOOKUP(B52,Resultados!A:G,3,0)</f>
        <v>BOGOTA. D.C.</v>
      </c>
      <c r="J52" s="2" t="str">
        <f>VLOOKUP(B52,Resultados!A:G,4,0)</f>
        <v>CENTRO COMERCIAL PASEO SAN RAFAEL</v>
      </c>
      <c r="K52" s="2" t="str">
        <f>VLOOKUP(B52,Resultados!A:G,5,0)</f>
        <v>AV CLL 134 NO 55 - 30 / AV CLL 134 NO 55-32</v>
      </c>
      <c r="L52" s="2">
        <f>VLOOKUP(B52,Resultados!A:G,6,0)</f>
        <v>4</v>
      </c>
      <c r="M52" s="2" t="str">
        <f>VLOOKUP(B52,Resultados!A:G,7,0)</f>
        <v>https://mapas.bogota.gov.co/?l=585&amp;e=-74.062274841,4.723020992,-74.062274841,4.723020992,4686&amp;b=261&amp;p=-74.062274841,4.723020992</v>
      </c>
    </row>
    <row r="53" spans="1:13" x14ac:dyDescent="0.25">
      <c r="A53" s="2" t="s">
        <v>305</v>
      </c>
      <c r="B53" s="2">
        <v>1026272265</v>
      </c>
      <c r="C53" s="2"/>
      <c r="D53" s="2"/>
      <c r="E53" s="2" t="s">
        <v>262</v>
      </c>
      <c r="F53" s="2"/>
      <c r="G53" s="2">
        <f>IFERROR(VLOOKUP(B53,Resultados!A:A,1,0),"Busqueda")</f>
        <v>1026272265</v>
      </c>
      <c r="H53" s="2" t="str">
        <f>VLOOKUP(B53,Resultados!A:G,2,0)</f>
        <v>BOGOTA D.C.</v>
      </c>
      <c r="I53" s="2" t="str">
        <f>VLOOKUP(B53,Resultados!A:G,3,0)</f>
        <v>BOGOTA. D.C.</v>
      </c>
      <c r="J53" s="2" t="str">
        <f>VLOOKUP(B53,Resultados!A:G,4,0)</f>
        <v>PALACIO SAN FRANCISCO</v>
      </c>
      <c r="K53" s="2" t="str">
        <f>VLOOKUP(B53,Resultados!A:G,5,0)</f>
        <v>CLL 13 (AV JIMENEZ)  NO 7 - 56</v>
      </c>
      <c r="L53" s="2">
        <f>VLOOKUP(B53,Resultados!A:G,6,0)</f>
        <v>3</v>
      </c>
      <c r="M53" s="2" t="str">
        <f>VLOOKUP(B53,Resultados!A:G,7,0)</f>
        <v>https://mapas.bogota.gov.co/?l=585&amp;e=-74.073595441,4.601961525,-74.073595441,4.601961525,4686&amp;b=261&amp;p=-74.073595441,4.601961525</v>
      </c>
    </row>
    <row r="54" spans="1:13" x14ac:dyDescent="0.25">
      <c r="A54" s="2" t="s">
        <v>306</v>
      </c>
      <c r="B54" s="2">
        <v>1025460462</v>
      </c>
      <c r="C54" s="2"/>
      <c r="D54" s="2"/>
      <c r="E54" s="2" t="s">
        <v>262</v>
      </c>
      <c r="F54" s="2"/>
      <c r="G54" s="2">
        <f>IFERROR(VLOOKUP(B54,Resultados!A:A,1,0),"Busqueda")</f>
        <v>1025460462</v>
      </c>
      <c r="H54" s="2" t="str">
        <f>VLOOKUP(B54,Resultados!A:G,2,0)</f>
        <v>BOGOTA D.C.</v>
      </c>
      <c r="I54" s="2" t="str">
        <f>VLOOKUP(B54,Resultados!A:G,3,0)</f>
        <v>BOGOTA. D.C.</v>
      </c>
      <c r="J54" s="2" t="str">
        <f>VLOOKUP(B54,Resultados!A:G,4,0)</f>
        <v>PORTAL USME</v>
      </c>
      <c r="K54" s="2" t="str">
        <f>VLOOKUP(B54,Resultados!A:G,5,0)</f>
        <v>CRA 11 # 65 C - 50 SUR</v>
      </c>
      <c r="L54" s="2">
        <f>VLOOKUP(B54,Resultados!A:G,6,0)</f>
        <v>3</v>
      </c>
      <c r="M54" s="2" t="str">
        <f>VLOOKUP(B54,Resultados!A:G,7,0)</f>
        <v>https://mapas.bogota.gov.co/?l=585&amp;e=-74.117002275,4.532631467,-74.117002275,4.532631467,4686&amp;b=261&amp;p=-74.117002275,4.532631467</v>
      </c>
    </row>
    <row r="55" spans="1:13" x14ac:dyDescent="0.25">
      <c r="A55" s="2" t="s">
        <v>307</v>
      </c>
      <c r="B55" s="2">
        <v>1024580309</v>
      </c>
      <c r="C55" s="2"/>
      <c r="D55" s="2"/>
      <c r="E55" s="2" t="s">
        <v>262</v>
      </c>
      <c r="F55" s="2"/>
      <c r="G55" s="2">
        <f>IFERROR(VLOOKUP(B55,Resultados!A:A,1,0),"Busqueda")</f>
        <v>1024580309</v>
      </c>
      <c r="H55" s="2" t="str">
        <f>VLOOKUP(B55,Resultados!A:G,2,0)</f>
        <v>BOGOTA D.C.</v>
      </c>
      <c r="I55" s="2" t="str">
        <f>VLOOKUP(B55,Resultados!A:G,3,0)</f>
        <v>BOGOTA. D.C.</v>
      </c>
      <c r="J55" s="2" t="str">
        <f>VLOOKUP(B55,Resultados!A:G,4,0)</f>
        <v>SAN FRANCISCO</v>
      </c>
      <c r="K55" s="2" t="str">
        <f>VLOOKUP(B55,Resultados!A:G,5,0)</f>
        <v>CLL 67 SUR # 20D-20</v>
      </c>
      <c r="L55" s="2">
        <f>VLOOKUP(B55,Resultados!A:G,6,0)</f>
        <v>4</v>
      </c>
      <c r="M55" s="2" t="str">
        <f>VLOOKUP(B55,Resultados!A:G,7,0)</f>
        <v>https://mapas.bogota.gov.co/?l=585&amp;e=-74.149057848,4.563622939,-74.149057848,4.563622939,4686&amp;b=261&amp;p=-74.149057848,4.563622939</v>
      </c>
    </row>
    <row r="56" spans="1:13" x14ac:dyDescent="0.25">
      <c r="A56" s="2" t="s">
        <v>308</v>
      </c>
      <c r="B56" s="2">
        <v>1024578021</v>
      </c>
      <c r="C56" s="2"/>
      <c r="D56" s="2"/>
      <c r="E56" s="2" t="s">
        <v>262</v>
      </c>
      <c r="F56" s="2"/>
      <c r="G56" s="2">
        <f>IFERROR(VLOOKUP(B56,Resultados!A:A,1,0),"Busqueda")</f>
        <v>1024578021</v>
      </c>
      <c r="H56" s="2" t="str">
        <f>VLOOKUP(B56,Resultados!A:G,2,0)</f>
        <v>BOGOTA D.C.</v>
      </c>
      <c r="I56" s="2" t="str">
        <f>VLOOKUP(B56,Resultados!A:G,3,0)</f>
        <v>BOGOTA. D.C.</v>
      </c>
      <c r="J56" s="2" t="str">
        <f>VLOOKUP(B56,Resultados!A:G,4,0)</f>
        <v>CC GRAN PLAZA BOSA</v>
      </c>
      <c r="K56" s="2" t="str">
        <f>VLOOKUP(B56,Resultados!A:G,5,0)</f>
        <v>CLL 65 SUR No 78H-51</v>
      </c>
      <c r="L56" s="2">
        <f>VLOOKUP(B56,Resultados!A:G,6,0)</f>
        <v>4</v>
      </c>
      <c r="M56" s="2" t="str">
        <f>VLOOKUP(B56,Resultados!A:G,7,0)</f>
        <v>https://mapas.bogota.gov.co/.*</v>
      </c>
    </row>
    <row r="57" spans="1:13" x14ac:dyDescent="0.25">
      <c r="A57" s="2" t="s">
        <v>309</v>
      </c>
      <c r="B57" s="2">
        <v>1024569697</v>
      </c>
      <c r="C57" s="2"/>
      <c r="D57" s="2"/>
      <c r="E57" s="2" t="s">
        <v>262</v>
      </c>
      <c r="F57" s="2"/>
      <c r="G57" s="2">
        <f>IFERROR(VLOOKUP(B57,Resultados!A:A,1,0),"Busqueda")</f>
        <v>1024569697</v>
      </c>
      <c r="H57" s="2" t="str">
        <f>VLOOKUP(B57,Resultados!A:G,2,0)</f>
        <v>BOGOTA D.C.</v>
      </c>
      <c r="I57" s="2" t="str">
        <f>VLOOKUP(B57,Resultados!A:G,3,0)</f>
        <v>BOGOTA. D.C.</v>
      </c>
      <c r="J57" s="2" t="str">
        <f>VLOOKUP(B57,Resultados!A:G,4,0)</f>
        <v>VISTAHERMOSA</v>
      </c>
      <c r="K57" s="2" t="str">
        <f>VLOOKUP(B57,Resultados!A:G,5,0)</f>
        <v>DIAG. 71 B SUR #  18I- 20</v>
      </c>
      <c r="L57" s="2">
        <f>VLOOKUP(B57,Resultados!A:G,6,0)</f>
        <v>3</v>
      </c>
      <c r="M57" s="2" t="str">
        <f>VLOOKUP(B57,Resultados!A:G,7,0)</f>
        <v>https://mapas.bogota.gov.co/?l=585&amp;e=-74.149056817,4.547101881,-74.149056817,4.547101881,4686&amp;b=261&amp;p=-74.149056817,4.547101881</v>
      </c>
    </row>
    <row r="58" spans="1:13" x14ac:dyDescent="0.25">
      <c r="A58" s="2" t="s">
        <v>310</v>
      </c>
      <c r="B58" s="2">
        <v>1024565990</v>
      </c>
      <c r="C58" s="2"/>
      <c r="D58" s="2"/>
      <c r="E58" s="2" t="s">
        <v>262</v>
      </c>
      <c r="F58" s="2"/>
      <c r="G58" s="2">
        <f>IFERROR(VLOOKUP(B58,Resultados!A:A,1,0),"Busqueda")</f>
        <v>1024565990</v>
      </c>
      <c r="H58" s="2" t="str">
        <f>VLOOKUP(B58,Resultados!A:G,2,0)</f>
        <v>BOGOTA D.C.</v>
      </c>
      <c r="I58" s="2" t="str">
        <f>VLOOKUP(B58,Resultados!A:G,3,0)</f>
        <v>BOGOTA. D.C.</v>
      </c>
      <c r="J58" s="2" t="str">
        <f>VLOOKUP(B58,Resultados!A:G,4,0)</f>
        <v>COLEGIO FANNY MIKEY</v>
      </c>
      <c r="K58" s="2" t="str">
        <f>VLOOKUP(B58,Resultados!A:G,5,0)</f>
        <v>CRA 18 # 70 A -05 SUR / CRA 18 N #70 A- 51 SUR</v>
      </c>
      <c r="L58" s="2">
        <f>VLOOKUP(B58,Resultados!A:G,6,0)</f>
        <v>1</v>
      </c>
      <c r="M58" s="2" t="str">
        <f>VLOOKUP(B58,Resultados!A:G,7,0)</f>
        <v>https://mapas.bogota.gov.co/.*</v>
      </c>
    </row>
    <row r="59" spans="1:13" x14ac:dyDescent="0.25">
      <c r="A59" s="2" t="s">
        <v>312</v>
      </c>
      <c r="B59" s="2">
        <v>1023026603</v>
      </c>
      <c r="C59" s="2"/>
      <c r="D59" s="2"/>
      <c r="E59" s="2" t="s">
        <v>262</v>
      </c>
      <c r="F59" s="2"/>
      <c r="G59" s="2">
        <f>IFERROR(VLOOKUP(B59,Resultados!A:A,1,0),"Busqueda")</f>
        <v>1023026603</v>
      </c>
      <c r="H59" s="2" t="str">
        <f>VLOOKUP(B59,Resultados!A:G,2,0)</f>
        <v>BOGOTA D.C.</v>
      </c>
      <c r="I59" s="2" t="str">
        <f>VLOOKUP(B59,Resultados!A:G,3,0)</f>
        <v>BOGOTA. D.C.</v>
      </c>
      <c r="J59" s="2" t="str">
        <f>VLOOKUP(B59,Resultados!A:G,4,0)</f>
        <v>CABAÑAS</v>
      </c>
      <c r="K59" s="2" t="str">
        <f>VLOOKUP(B59,Resultados!A:G,5,0)</f>
        <v>CLL 80A SUR NO 5 - 15</v>
      </c>
      <c r="L59" s="2">
        <f>VLOOKUP(B59,Resultados!A:G,6,0)</f>
        <v>1</v>
      </c>
      <c r="M59" s="2" t="str">
        <f>VLOOKUP(B59,Resultados!A:G,7,0)</f>
        <v>https://mapas.bogota.gov.co/?l=585&amp;e=-74.10794,4.509259,-74.10794,4.509259,4686&amp;b=261&amp;p=-74.10794,4.509259</v>
      </c>
    </row>
    <row r="60" spans="1:13" x14ac:dyDescent="0.25">
      <c r="A60" s="2" t="s">
        <v>313</v>
      </c>
      <c r="B60" s="2">
        <v>1022947821</v>
      </c>
      <c r="C60" s="2"/>
      <c r="D60" s="2"/>
      <c r="E60" s="2" t="s">
        <v>262</v>
      </c>
      <c r="F60" s="2"/>
      <c r="G60" s="2">
        <f>IFERROR(VLOOKUP(B60,Resultados!A:A,1,0),"Busqueda")</f>
        <v>1022947821</v>
      </c>
      <c r="H60" s="2" t="str">
        <f>VLOOKUP(B60,Resultados!A:G,2,0)</f>
        <v>BOGOTA D.C.</v>
      </c>
      <c r="I60" s="2" t="str">
        <f>VLOOKUP(B60,Resultados!A:G,3,0)</f>
        <v>BOGOTA. D.C.</v>
      </c>
      <c r="J60" s="2" t="str">
        <f>VLOOKUP(B60,Resultados!A:G,4,0)</f>
        <v>CHUNIZA</v>
      </c>
      <c r="K60" s="2" t="str">
        <f>VLOOKUP(B60,Resultados!A:G,5,0)</f>
        <v>CRA 1 G ESTE# 84A-42 SUR / CRA 9 # 84 A-82 SUR</v>
      </c>
      <c r="L60" s="2">
        <f>VLOOKUP(B60,Resultados!A:G,6,0)</f>
        <v>2</v>
      </c>
      <c r="M60" s="2" t="str">
        <f>VLOOKUP(B60,Resultados!A:G,7,0)</f>
        <v>https://mapas.bogota.gov.co/?l=585&amp;e=-74.111404491,4.505972765,-74.111404491,4.505972765,4686&amp;b=261&amp;p=-74.111404491,4.505972765</v>
      </c>
    </row>
    <row r="61" spans="1:13" x14ac:dyDescent="0.25">
      <c r="A61" s="2" t="s">
        <v>314</v>
      </c>
      <c r="B61" s="2">
        <v>1022939154</v>
      </c>
      <c r="C61" s="2"/>
      <c r="D61" s="2"/>
      <c r="E61" s="2" t="s">
        <v>262</v>
      </c>
      <c r="F61" s="2"/>
      <c r="G61" s="2">
        <f>IFERROR(VLOOKUP(B61,Resultados!A:A,1,0),"Busqueda")</f>
        <v>1022939154</v>
      </c>
      <c r="H61" s="2" t="str">
        <f>VLOOKUP(B61,Resultados!A:G,2,0)</f>
        <v>BOGOTA D.C.</v>
      </c>
      <c r="I61" s="2" t="str">
        <f>VLOOKUP(B61,Resultados!A:G,3,0)</f>
        <v>BOGOTA. D.C.</v>
      </c>
      <c r="J61" s="2" t="str">
        <f>VLOOKUP(B61,Resultados!A:G,4,0)</f>
        <v>COLEGIO FANNY MIKEY</v>
      </c>
      <c r="K61" s="2" t="str">
        <f>VLOOKUP(B61,Resultados!A:G,5,0)</f>
        <v>CRA 18 # 70 A -05 SUR / CRA 18 N #70 A- 51 SUR</v>
      </c>
      <c r="L61" s="2">
        <f>VLOOKUP(B61,Resultados!A:G,6,0)</f>
        <v>1</v>
      </c>
      <c r="M61" s="2" t="str">
        <f>VLOOKUP(B61,Resultados!A:G,7,0)</f>
        <v>https://mapas.bogota.gov.co/.*</v>
      </c>
    </row>
    <row r="62" spans="1:13" x14ac:dyDescent="0.25">
      <c r="A62" s="2" t="s">
        <v>315</v>
      </c>
      <c r="B62" s="2">
        <v>1016713056</v>
      </c>
      <c r="C62" s="2"/>
      <c r="D62" s="2"/>
      <c r="E62" s="2" t="s">
        <v>262</v>
      </c>
      <c r="F62" s="2"/>
      <c r="G62" s="2">
        <f>IFERROR(VLOOKUP(B62,Resultados!A:A,1,0),"Busqueda")</f>
        <v>1016713056</v>
      </c>
      <c r="H62" s="2" t="str">
        <f>VLOOKUP(B62,Resultados!A:G,2,0)</f>
        <v>BOGOTA D.C.</v>
      </c>
      <c r="I62" s="2" t="str">
        <f>VLOOKUP(B62,Resultados!A:G,3,0)</f>
        <v>BOGOTA. D.C.</v>
      </c>
      <c r="J62" s="2" t="str">
        <f>VLOOKUP(B62,Resultados!A:G,4,0)</f>
        <v>SAN FRANCISCO SEDE A</v>
      </c>
      <c r="K62" s="2" t="str">
        <f>VLOOKUP(B62,Resultados!A:G,5,0)</f>
        <v>CRA 22 # 64-29 SUR</v>
      </c>
      <c r="L62" s="2">
        <f>VLOOKUP(B62,Resultados!A:G,6,0)</f>
        <v>2</v>
      </c>
      <c r="M62" s="2" t="str">
        <f>VLOOKUP(B62,Resultados!A:G,7,0)</f>
        <v>https://mapas.bogota.gov.co/?l=585&amp;e=-74.147127,4.566305,-74.147127,4.566305,4686&amp;b=261&amp;p=-74.147127,4.566305</v>
      </c>
    </row>
    <row r="63" spans="1:13" x14ac:dyDescent="0.25">
      <c r="A63" s="2" t="s">
        <v>316</v>
      </c>
      <c r="B63" s="2">
        <v>1014747518</v>
      </c>
      <c r="C63" s="2"/>
      <c r="D63" s="2"/>
      <c r="E63" s="2" t="s">
        <v>262</v>
      </c>
      <c r="F63" s="2"/>
      <c r="G63" s="2">
        <f>IFERROR(VLOOKUP(B63,Resultados!A:A,1,0),"Busqueda")</f>
        <v>1014747518</v>
      </c>
      <c r="H63" s="2" t="str">
        <f>VLOOKUP(B63,Resultados!A:G,2,0)</f>
        <v>BOGOTA D.C.</v>
      </c>
      <c r="I63" s="2" t="str">
        <f>VLOOKUP(B63,Resultados!A:G,3,0)</f>
        <v>BOGOTA. D.C.</v>
      </c>
      <c r="J63" s="2" t="str">
        <f>VLOOKUP(B63,Resultados!A:G,4,0)</f>
        <v>UNION EUROPEA</v>
      </c>
      <c r="K63" s="2" t="str">
        <f>VLOOKUP(B63,Resultados!A:G,5,0)</f>
        <v>CRA 18M # 63D-15 SUR CRA18M # 63D-09 SUR</v>
      </c>
      <c r="L63" s="2">
        <f>VLOOKUP(B63,Resultados!A:G,6,0)</f>
        <v>1</v>
      </c>
      <c r="M63" s="2" t="str">
        <f>VLOOKUP(B63,Resultados!A:G,7,0)</f>
        <v>https://mapas.bogota.gov.co/?l=585&amp;e=-74.141909976,4.555916855,-74.141909976,4.555916855,4686&amp;b=261&amp;p=-74.141909976,4.555916855</v>
      </c>
    </row>
    <row r="64" spans="1:13" x14ac:dyDescent="0.25">
      <c r="A64" s="2" t="s">
        <v>317</v>
      </c>
      <c r="B64" s="2">
        <v>1013594117</v>
      </c>
      <c r="C64" s="2"/>
      <c r="D64" s="2"/>
      <c r="E64" s="2" t="s">
        <v>262</v>
      </c>
      <c r="F64" s="2"/>
      <c r="G64" s="2">
        <f>IFERROR(VLOOKUP(B64,Resultados!A:A,1,0),"Busqueda")</f>
        <v>1013594117</v>
      </c>
      <c r="H64" s="2" t="str">
        <f>VLOOKUP(B64,Resultados!A:G,2,0)</f>
        <v>BOGOTA D.C.</v>
      </c>
      <c r="I64" s="2" t="str">
        <f>VLOOKUP(B64,Resultados!A:G,3,0)</f>
        <v>BOGOTA. D.C.</v>
      </c>
      <c r="J64" s="2" t="str">
        <f>VLOOKUP(B64,Resultados!A:G,4,0)</f>
        <v>EL TESORO</v>
      </c>
      <c r="K64" s="2" t="str">
        <f>VLOOKUP(B64,Resultados!A:G,5,0)</f>
        <v>CLL81 SUR # 18P-08 CLL81 SUR # 18M-02</v>
      </c>
      <c r="L64" s="2">
        <f>VLOOKUP(B64,Resultados!A:G,6,0)</f>
        <v>2</v>
      </c>
      <c r="M64" s="2" t="str">
        <f>VLOOKUP(B64,Resultados!A:G,7,0)</f>
        <v>https://mapas.bogota.gov.co/?l=585&amp;e=-74.149445138,4.534972584,-74.149445138,4.534972584,4686&amp;b=261&amp;p=-74.149445138,4.534972584</v>
      </c>
    </row>
    <row r="65" spans="1:13" x14ac:dyDescent="0.25">
      <c r="A65" s="2" t="s">
        <v>318</v>
      </c>
      <c r="B65" s="2">
        <v>1012398059</v>
      </c>
      <c r="C65" s="2"/>
      <c r="D65" s="2"/>
      <c r="E65" s="2" t="s">
        <v>262</v>
      </c>
      <c r="F65" s="2"/>
      <c r="G65" s="2">
        <f>IFERROR(VLOOKUP(B65,Resultados!A:A,1,0),"Busqueda")</f>
        <v>1012398059</v>
      </c>
      <c r="H65" s="2" t="str">
        <f>VLOOKUP(B65,Resultados!A:G,2,0)</f>
        <v>BOGOTA D.C.</v>
      </c>
      <c r="I65" s="2" t="str">
        <f>VLOOKUP(B65,Resultados!A:G,3,0)</f>
        <v>BOGOTA. D.C.</v>
      </c>
      <c r="J65" s="2" t="str">
        <f>VLOOKUP(B65,Resultados!A:G,4,0)</f>
        <v>COLEGIO FANNY MIKEY</v>
      </c>
      <c r="K65" s="2" t="str">
        <f>VLOOKUP(B65,Resultados!A:G,5,0)</f>
        <v>CRA 18 # 70 A -05 SUR / CRA 18 N #70 A- 51 SUR</v>
      </c>
      <c r="L65" s="2">
        <f>VLOOKUP(B65,Resultados!A:G,6,0)</f>
        <v>1</v>
      </c>
      <c r="M65" s="2">
        <f>VLOOKUP(B65,Resultados!A:G,7,0)</f>
        <v>0</v>
      </c>
    </row>
    <row r="66" spans="1:13" x14ac:dyDescent="0.25">
      <c r="A66" s="2" t="s">
        <v>319</v>
      </c>
      <c r="B66" s="2">
        <v>1010840601</v>
      </c>
      <c r="C66" s="2"/>
      <c r="D66" s="2"/>
      <c r="E66" s="2" t="s">
        <v>262</v>
      </c>
      <c r="F66" s="2"/>
      <c r="G66" s="2">
        <f>IFERROR(VLOOKUP(B66,Resultados!A:A,1,0),"Busqueda")</f>
        <v>1010840601</v>
      </c>
      <c r="H66" s="2" t="str">
        <f>VLOOKUP(B66,Resultados!A:G,2,0)</f>
        <v>BOGOTA D.C.</v>
      </c>
      <c r="I66" s="2" t="str">
        <f>VLOOKUP(B66,Resultados!A:G,3,0)</f>
        <v>BOGOTA. D.C.</v>
      </c>
      <c r="J66" s="2" t="str">
        <f>VLOOKUP(B66,Resultados!A:G,4,0)</f>
        <v>COLEGIO FANNY MIKEY</v>
      </c>
      <c r="K66" s="2" t="str">
        <f>VLOOKUP(B66,Resultados!A:G,5,0)</f>
        <v>CRA 18 # 70 A -05 SUR / CRA 18 N #70 A- 51 SUR</v>
      </c>
      <c r="L66" s="2">
        <f>VLOOKUP(B66,Resultados!A:G,6,0)</f>
        <v>1</v>
      </c>
      <c r="M66" s="2">
        <f>VLOOKUP(B66,Resultados!A:G,7,0)</f>
        <v>0</v>
      </c>
    </row>
    <row r="67" spans="1:13" x14ac:dyDescent="0.25">
      <c r="A67" s="2" t="s">
        <v>320</v>
      </c>
      <c r="B67" s="2">
        <v>1010214736</v>
      </c>
      <c r="C67" s="2"/>
      <c r="D67" s="2"/>
      <c r="E67" s="2" t="s">
        <v>262</v>
      </c>
      <c r="F67" s="2"/>
      <c r="G67" s="2">
        <f>IFERROR(VLOOKUP(B67,Resultados!A:A,1,0),"Busqueda")</f>
        <v>1010214736</v>
      </c>
      <c r="H67" s="2" t="str">
        <f>VLOOKUP(B67,Resultados!A:G,2,0)</f>
        <v>BOGOTA D.C.</v>
      </c>
      <c r="I67" s="2" t="str">
        <f>VLOOKUP(B67,Resultados!A:G,3,0)</f>
        <v>BOGOTA. D.C.</v>
      </c>
      <c r="J67" s="2" t="str">
        <f>VLOOKUP(B67,Resultados!A:G,4,0)</f>
        <v>COLEGIO CARO Y CUERVO</v>
      </c>
      <c r="K67" s="2" t="str">
        <f>VLOOKUP(B67,Resultados!A:G,5,0)</f>
        <v>CLL 150A No 50-57</v>
      </c>
      <c r="L67" s="2">
        <f>VLOOKUP(B67,Resultados!A:G,6,0)</f>
        <v>1</v>
      </c>
      <c r="M67" s="2">
        <f>VLOOKUP(B67,Resultados!A:G,7,0)</f>
        <v>0</v>
      </c>
    </row>
    <row r="68" spans="1:13" x14ac:dyDescent="0.25">
      <c r="A68" s="2" t="s">
        <v>321</v>
      </c>
      <c r="B68" s="2">
        <v>1010210248</v>
      </c>
      <c r="C68" s="2"/>
      <c r="D68" s="2"/>
      <c r="E68" s="2" t="s">
        <v>262</v>
      </c>
      <c r="F68" s="2"/>
      <c r="G68" s="2">
        <f>IFERROR(VLOOKUP(B68,Resultados!A:A,1,0),"Busqueda")</f>
        <v>1010210248</v>
      </c>
      <c r="H68" s="2" t="str">
        <f>VLOOKUP(B68,Resultados!A:G,2,0)</f>
        <v>BOGOTA D.C.</v>
      </c>
      <c r="I68" s="2" t="str">
        <f>VLOOKUP(B68,Resultados!A:G,3,0)</f>
        <v>BOGOTA. D.C.</v>
      </c>
      <c r="J68" s="2" t="str">
        <f>VLOOKUP(B68,Resultados!A:G,4,0)</f>
        <v>ARCHIVO DISTRITAL</v>
      </c>
      <c r="K68" s="2" t="str">
        <f>VLOOKUP(B68,Resultados!A:G,5,0)</f>
        <v>CLL 6 B  # 5-75</v>
      </c>
      <c r="L68" s="2">
        <f>VLOOKUP(B68,Resultados!A:G,6,0)</f>
        <v>2</v>
      </c>
      <c r="M68" s="2" t="str">
        <f>VLOOKUP(B68,Resultados!A:G,7,0)</f>
        <v>https://mapas.bogota.gov.co/?l=585&amp;e=-74.077135346,4.591681989,-74.077135346,4.591681989,4686&amp;b=261&amp;p=-74.077135346,4.591681989</v>
      </c>
    </row>
    <row r="69" spans="1:13" x14ac:dyDescent="0.25">
      <c r="A69" s="2" t="s">
        <v>322</v>
      </c>
      <c r="B69" s="2">
        <v>1010198939</v>
      </c>
      <c r="C69" s="2"/>
      <c r="D69" s="2"/>
      <c r="E69" s="2" t="s">
        <v>262</v>
      </c>
      <c r="F69" s="2"/>
      <c r="G69" s="2">
        <f>IFERROR(VLOOKUP(B69,Resultados!A:A,1,0),"Busqueda")</f>
        <v>1010198939</v>
      </c>
      <c r="H69" s="2" t="str">
        <f>VLOOKUP(B69,Resultados!A:G,2,0)</f>
        <v>BOGOTA D.C.</v>
      </c>
      <c r="I69" s="2" t="str">
        <f>VLOOKUP(B69,Resultados!A:G,3,0)</f>
        <v>BOGOTA. D.C.</v>
      </c>
      <c r="J69" s="2" t="str">
        <f>VLOOKUP(B69,Resultados!A:G,4,0)</f>
        <v>VISTAHERMOSA</v>
      </c>
      <c r="K69" s="2" t="str">
        <f>VLOOKUP(B69,Resultados!A:G,5,0)</f>
        <v>DIAG. 71 B SUR #  18I- 20</v>
      </c>
      <c r="L69" s="2">
        <f>VLOOKUP(B69,Resultados!A:G,6,0)</f>
        <v>3</v>
      </c>
      <c r="M69" s="2" t="str">
        <f>VLOOKUP(B69,Resultados!A:G,7,0)</f>
        <v>https://mapas.bogota.gov.co/?l=585&amp;e=-74.149056817,4.547101881,-74.149056817,4.547101881,4686&amp;b=261&amp;p=-74.149056817,4.547101881</v>
      </c>
    </row>
    <row r="70" spans="1:13" x14ac:dyDescent="0.25">
      <c r="A70" s="2" t="s">
        <v>323</v>
      </c>
      <c r="B70" s="2">
        <v>1010190821</v>
      </c>
      <c r="C70" s="2"/>
      <c r="D70" s="2"/>
      <c r="E70" s="2" t="s">
        <v>262</v>
      </c>
      <c r="F70" s="2"/>
      <c r="G70" s="2">
        <f>IFERROR(VLOOKUP(B70,Resultados!A:A,1,0),"Busqueda")</f>
        <v>1010190821</v>
      </c>
      <c r="H70" s="2" t="str">
        <f>VLOOKUP(B70,Resultados!A:G,2,0)</f>
        <v>BOGOTA D.C.</v>
      </c>
      <c r="I70" s="2" t="str">
        <f>VLOOKUP(B70,Resultados!A:G,3,0)</f>
        <v>BOGOTA. D.C.</v>
      </c>
      <c r="J70" s="2" t="str">
        <f>VLOOKUP(B70,Resultados!A:G,4,0)</f>
        <v>RICAURTE</v>
      </c>
      <c r="K70" s="2" t="str">
        <f>VLOOKUP(B70,Resultados!A:G,5,0)</f>
        <v>CL 10 # 29-64</v>
      </c>
      <c r="L70" s="2">
        <f>VLOOKUP(B70,Resultados!A:G,6,0)</f>
        <v>2</v>
      </c>
      <c r="M70" s="2" t="str">
        <f>VLOOKUP(B70,Resultados!A:G,7,0)</f>
        <v>https://mapas.bogota.gov.co/?l=585&amp;e=-74.094479622,4.610112401,-74.094479622,4.610112401,4686&amp;b=261&amp;p=-74.094479622,4.610112401</v>
      </c>
    </row>
    <row r="71" spans="1:13" x14ac:dyDescent="0.25">
      <c r="A71" s="2" t="s">
        <v>324</v>
      </c>
      <c r="B71" s="2">
        <v>1010190821</v>
      </c>
      <c r="C71" s="2"/>
      <c r="D71" s="2"/>
      <c r="E71" s="2" t="s">
        <v>262</v>
      </c>
      <c r="F71" s="2"/>
      <c r="G71" s="2">
        <f>IFERROR(VLOOKUP(B71,Resultados!A:A,1,0),"Busqueda")</f>
        <v>1010190821</v>
      </c>
      <c r="H71" s="2" t="str">
        <f>VLOOKUP(B71,Resultados!A:G,2,0)</f>
        <v>BOGOTA D.C.</v>
      </c>
      <c r="I71" s="2" t="str">
        <f>VLOOKUP(B71,Resultados!A:G,3,0)</f>
        <v>BOGOTA. D.C.</v>
      </c>
      <c r="J71" s="2" t="str">
        <f>VLOOKUP(B71,Resultados!A:G,4,0)</f>
        <v>RICAURTE</v>
      </c>
      <c r="K71" s="2" t="str">
        <f>VLOOKUP(B71,Resultados!A:G,5,0)</f>
        <v>CL 10 # 29-64</v>
      </c>
      <c r="L71" s="2">
        <f>VLOOKUP(B71,Resultados!A:G,6,0)</f>
        <v>2</v>
      </c>
      <c r="M71" s="2" t="str">
        <f>VLOOKUP(B71,Resultados!A:G,7,0)</f>
        <v>https://mapas.bogota.gov.co/?l=585&amp;e=-74.094479622,4.610112401,-74.094479622,4.610112401,4686&amp;b=261&amp;p=-74.094479622,4.610112401</v>
      </c>
    </row>
    <row r="72" spans="1:13" x14ac:dyDescent="0.25">
      <c r="A72" s="2" t="s">
        <v>325</v>
      </c>
      <c r="B72" s="2">
        <v>1007890202</v>
      </c>
      <c r="C72" s="2"/>
      <c r="D72" s="2"/>
      <c r="E72" s="2" t="s">
        <v>262</v>
      </c>
      <c r="F72" s="2"/>
      <c r="G72" s="2">
        <f>IFERROR(VLOOKUP(B72,Resultados!A:A,1,0),"Busqueda")</f>
        <v>1007890202</v>
      </c>
      <c r="H72" s="2" t="str">
        <f>VLOOKUP(B72,Resultados!A:G,2,0)</f>
        <v>ATLANTICO</v>
      </c>
      <c r="I72" s="2" t="str">
        <f>VLOOKUP(B72,Resultados!A:G,3,0)</f>
        <v>BARRANQUILLA</v>
      </c>
      <c r="J72" s="2" t="str">
        <f>VLOOKUP(B72,Resultados!A:G,4,0)</f>
        <v>COL ALBERTO ASSA</v>
      </c>
      <c r="K72" s="2" t="str">
        <f>VLOOKUP(B72,Resultados!A:G,5,0)</f>
        <v>CALLE 101 No. 6L - 170</v>
      </c>
      <c r="L72" s="2">
        <f>VLOOKUP(B72,Resultados!A:G,6,0)</f>
        <v>1</v>
      </c>
      <c r="M72" s="2">
        <f>VLOOKUP(B72,Resultados!A:G,7,0)</f>
        <v>0</v>
      </c>
    </row>
    <row r="73" spans="1:13" x14ac:dyDescent="0.25">
      <c r="A73" s="2" t="s">
        <v>326</v>
      </c>
      <c r="B73" s="2">
        <v>1007591230</v>
      </c>
      <c r="C73" s="2"/>
      <c r="D73" s="2"/>
      <c r="E73" s="2" t="s">
        <v>262</v>
      </c>
      <c r="F73" s="2"/>
      <c r="G73" s="2">
        <f>IFERROR(VLOOKUP(B73,Resultados!A:A,1,0),"Busqueda")</f>
        <v>1007591230</v>
      </c>
      <c r="H73" s="2" t="str">
        <f>VLOOKUP(B73,Resultados!A:G,2,0)</f>
        <v>VALLE</v>
      </c>
      <c r="I73" s="2" t="str">
        <f>VLOOKUP(B73,Resultados!A:G,3,0)</f>
        <v>CALI</v>
      </c>
      <c r="J73" s="2" t="str">
        <f>VLOOKUP(B73,Resultados!A:G,4,0)</f>
        <v>IE LIBARDO MADRID VALDERRAMA</v>
      </c>
      <c r="K73" s="2" t="str">
        <f>VLOOKUP(B73,Resultados!A:G,5,0)</f>
        <v>CRA 41H # 39-73</v>
      </c>
      <c r="L73" s="2">
        <f>VLOOKUP(B73,Resultados!A:G,6,0)</f>
        <v>2</v>
      </c>
      <c r="M73" s="2">
        <f>VLOOKUP(B73,Resultados!A:G,7,0)</f>
        <v>0</v>
      </c>
    </row>
    <row r="74" spans="1:13" x14ac:dyDescent="0.25">
      <c r="A74" s="2" t="s">
        <v>327</v>
      </c>
      <c r="B74" s="2">
        <v>1006089835</v>
      </c>
      <c r="C74" s="2"/>
      <c r="D74" s="2"/>
      <c r="E74" s="2" t="s">
        <v>262</v>
      </c>
      <c r="F74" s="2"/>
      <c r="G74" s="2">
        <f>IFERROR(VLOOKUP(B74,Resultados!A:A,1,0),"Busqueda")</f>
        <v>1006089835</v>
      </c>
      <c r="H74" s="2" t="str">
        <f>VLOOKUP(B74,Resultados!A:G,2,0)</f>
        <v>BOGOTA D.C.</v>
      </c>
      <c r="I74" s="2" t="str">
        <f>VLOOKUP(B74,Resultados!A:G,3,0)</f>
        <v>BOGOTA. D.C.</v>
      </c>
      <c r="J74" s="2" t="str">
        <f>VLOOKUP(B74,Resultados!A:G,4,0)</f>
        <v>VISTAHERMOSA</v>
      </c>
      <c r="K74" s="2" t="str">
        <f>VLOOKUP(B74,Resultados!A:G,5,0)</f>
        <v>DIAG. 71 B SUR #  18I- 20</v>
      </c>
      <c r="L74" s="2">
        <f>VLOOKUP(B74,Resultados!A:G,6,0)</f>
        <v>3</v>
      </c>
      <c r="M74" s="2" t="str">
        <f>VLOOKUP(B74,Resultados!A:G,7,0)</f>
        <v>https://mapas.bogota.gov.co/?l=585&amp;e=-74.149056817,4.547101881,-74.149056817,4.547101881,4686&amp;b=261&amp;p=-74.149056817,4.547101881</v>
      </c>
    </row>
    <row r="75" spans="1:13" x14ac:dyDescent="0.25">
      <c r="A75" s="2" t="s">
        <v>328</v>
      </c>
      <c r="B75" s="2">
        <v>1001284614</v>
      </c>
      <c r="C75" s="2"/>
      <c r="D75" s="2"/>
      <c r="E75" s="2" t="s">
        <v>262</v>
      </c>
      <c r="F75" s="2"/>
      <c r="G75" s="2">
        <f>IFERROR(VLOOKUP(B75,Resultados!A:A,1,0),"Busqueda")</f>
        <v>1001284614</v>
      </c>
      <c r="H75" s="2" t="str">
        <f>VLOOKUP(B75,Resultados!A:G,2,0)</f>
        <v>BOGOTA D.C.</v>
      </c>
      <c r="I75" s="2" t="str">
        <f>VLOOKUP(B75,Resultados!A:G,3,0)</f>
        <v>BOGOTA. D.C.</v>
      </c>
      <c r="J75" s="2" t="str">
        <f>VLOOKUP(B75,Resultados!A:G,4,0)</f>
        <v>LOS LACHES</v>
      </c>
      <c r="K75" s="2" t="str">
        <f>VLOOKUP(B75,Resultados!A:G,5,0)</f>
        <v>KR 7 ESTE # 5-20</v>
      </c>
      <c r="L75" s="2">
        <f>VLOOKUP(B75,Resultados!A:G,6,0)</f>
        <v>2</v>
      </c>
      <c r="M75" s="2" t="str">
        <f>VLOOKUP(B75,Resultados!A:G,7,0)</f>
        <v>https://mapas.bogota.gov.co/?l=585&amp;e=-74.066635967,4.587465473,-74.066635967,4.587465473,4686&amp;b=261&amp;p=-74.066635967,4.587465473</v>
      </c>
    </row>
    <row r="76" spans="1:13" x14ac:dyDescent="0.25">
      <c r="A76" s="2" t="s">
        <v>329</v>
      </c>
      <c r="B76" s="2">
        <v>1000729786</v>
      </c>
      <c r="C76" s="2"/>
      <c r="D76" s="2"/>
      <c r="E76" s="2" t="s">
        <v>262</v>
      </c>
      <c r="F76" s="2"/>
      <c r="G76" s="2">
        <f>IFERROR(VLOOKUP(B76,Resultados!A:A,1,0),"Busqueda")</f>
        <v>1000729786</v>
      </c>
      <c r="H76" s="2" t="str">
        <f>VLOOKUP(B76,Resultados!A:G,2,0)</f>
        <v>BOGOTA D.C.</v>
      </c>
      <c r="I76" s="2" t="str">
        <f>VLOOKUP(B76,Resultados!A:G,3,0)</f>
        <v>BOGOTA. D.C.</v>
      </c>
      <c r="J76" s="2" t="str">
        <f>VLOOKUP(B76,Resultados!A:G,4,0)</f>
        <v>CENTRO COMERCIAL TINTAL PLAZA</v>
      </c>
      <c r="K76" s="2" t="str">
        <f>VLOOKUP(B76,Resultados!A:G,5,0)</f>
        <v>AV CRA 86 No 6-37-AV CIUDAD CALI CON AMERICAS</v>
      </c>
      <c r="L76" s="2">
        <f>VLOOKUP(B76,Resultados!A:G,6,0)</f>
        <v>3</v>
      </c>
      <c r="M76" s="2">
        <f>VLOOKUP(B76,Resultados!A:G,7,0)</f>
        <v>0</v>
      </c>
    </row>
    <row r="77" spans="1:13" x14ac:dyDescent="0.25">
      <c r="A77" s="2" t="s">
        <v>330</v>
      </c>
      <c r="B77" s="2">
        <v>1000627758</v>
      </c>
      <c r="C77" s="2"/>
      <c r="D77" s="2"/>
      <c r="E77" s="2" t="s">
        <v>262</v>
      </c>
      <c r="F77" s="2"/>
      <c r="G77" s="2">
        <f>IFERROR(VLOOKUP(B77,Resultados!A:A,1,0),"Busqueda")</f>
        <v>1000627758</v>
      </c>
      <c r="H77" s="2" t="str">
        <f>VLOOKUP(B77,Resultados!A:G,2,0)</f>
        <v>BOGOTA D.C.</v>
      </c>
      <c r="I77" s="2" t="str">
        <f>VLOOKUP(B77,Resultados!A:G,3,0)</f>
        <v>BOGOTA. D.C.</v>
      </c>
      <c r="J77" s="2" t="str">
        <f>VLOOKUP(B77,Resultados!A:G,4,0)</f>
        <v>GUSTAVO RESTREPO</v>
      </c>
      <c r="K77" s="2" t="str">
        <f>VLOOKUP(B77,Resultados!A:G,5,0)</f>
        <v>KR 12 H BIS B # 28 C - 24 SUR</v>
      </c>
      <c r="L77" s="2">
        <f>VLOOKUP(B77,Resultados!A:G,6,0)</f>
        <v>1</v>
      </c>
      <c r="M77" s="2">
        <f>VLOOKUP(B77,Resultados!A:G,7,0)</f>
        <v>0</v>
      </c>
    </row>
    <row r="78" spans="1:13" x14ac:dyDescent="0.25">
      <c r="A78" s="2" t="s">
        <v>331</v>
      </c>
      <c r="B78" s="2">
        <v>1000589989</v>
      </c>
      <c r="C78" s="2"/>
      <c r="D78" s="2"/>
      <c r="E78" s="2" t="s">
        <v>262</v>
      </c>
      <c r="F78" s="2"/>
      <c r="G78" s="2">
        <f>IFERROR(VLOOKUP(B78,Resultados!A:A,1,0),"Busqueda")</f>
        <v>1000589989</v>
      </c>
      <c r="H78" s="2" t="str">
        <f>VLOOKUP(B78,Resultados!A:G,2,0)</f>
        <v>BOGOTA D.C.</v>
      </c>
      <c r="I78" s="2" t="str">
        <f>VLOOKUP(B78,Resultados!A:G,3,0)</f>
        <v>BOGOTA. D.C.</v>
      </c>
      <c r="J78" s="2" t="str">
        <f>VLOOKUP(B78,Resultados!A:G,4,0)</f>
        <v>FUNDACION SAN FELIPE NERI</v>
      </c>
      <c r="K78" s="2" t="str">
        <f>VLOOKUP(B78,Resultados!A:G,5,0)</f>
        <v>CRA 90 No 149 - 73</v>
      </c>
      <c r="L78" s="2">
        <f>VLOOKUP(B78,Resultados!A:G,6,0)</f>
        <v>1</v>
      </c>
      <c r="M78" s="2">
        <f>VLOOKUP(B78,Resultados!A:G,7,0)</f>
        <v>0</v>
      </c>
    </row>
    <row r="79" spans="1:13" x14ac:dyDescent="0.25">
      <c r="A79" s="2" t="s">
        <v>332</v>
      </c>
      <c r="B79" s="2">
        <v>1000455831</v>
      </c>
      <c r="C79" s="2"/>
      <c r="D79" s="2"/>
      <c r="E79" s="2" t="s">
        <v>262</v>
      </c>
      <c r="F79" s="2"/>
      <c r="G79" s="2">
        <f>IFERROR(VLOOKUP(B79,Resultados!A:A,1,0),"Busqueda")</f>
        <v>1000455831</v>
      </c>
      <c r="H79" s="2" t="str">
        <f>VLOOKUP(B79,Resultados!A:G,2,0)</f>
        <v>BOGOTA D.C.</v>
      </c>
      <c r="I79" s="2" t="str">
        <f>VLOOKUP(B79,Resultados!A:G,3,0)</f>
        <v>BOGOTA. D.C.</v>
      </c>
      <c r="J79" s="2" t="str">
        <f>VLOOKUP(B79,Resultados!A:G,4,0)</f>
        <v>BONAVISTA</v>
      </c>
      <c r="K79" s="2" t="str">
        <f>VLOOKUP(B79,Resultados!A:G,5,0)</f>
        <v>TV 70 G # 65 - 02 SUR</v>
      </c>
      <c r="L79" s="2">
        <f>VLOOKUP(B79,Resultados!A:G,6,0)</f>
        <v>2</v>
      </c>
      <c r="M79" s="2">
        <f>VLOOKUP(B79,Resultados!A:G,7,0)</f>
        <v>0</v>
      </c>
    </row>
    <row r="80" spans="1:13" x14ac:dyDescent="0.25">
      <c r="A80" s="2" t="s">
        <v>333</v>
      </c>
      <c r="B80" s="2">
        <v>1000001017</v>
      </c>
      <c r="C80" s="2"/>
      <c r="D80" s="2"/>
      <c r="E80" s="2" t="s">
        <v>262</v>
      </c>
      <c r="F80" s="2"/>
      <c r="G80" s="2">
        <f>IFERROR(VLOOKUP(B80,Resultados!A:A,1,0),"Busqueda")</f>
        <v>1000001017</v>
      </c>
      <c r="H80" s="2" t="str">
        <f>VLOOKUP(B80,Resultados!A:G,2,0)</f>
        <v>BOGOTA D.C.</v>
      </c>
      <c r="I80" s="2" t="str">
        <f>VLOOKUP(B80,Resultados!A:G,3,0)</f>
        <v>BOGOTA. D.C.</v>
      </c>
      <c r="J80" s="2" t="str">
        <f>VLOOKUP(B80,Resultados!A:G,4,0)</f>
        <v>SAN JOAQUIN DEL VATICANO</v>
      </c>
      <c r="K80" s="2" t="str">
        <f>VLOOKUP(B80,Resultados!A:G,5,0)</f>
        <v>CLL 80 A SUR # 18C-70</v>
      </c>
      <c r="L80" s="2">
        <f>VLOOKUP(B80,Resultados!A:G,6,0)</f>
        <v>1</v>
      </c>
      <c r="M80" s="2">
        <f>VLOOKUP(B80,Resultados!A:G,7,0)</f>
        <v>0</v>
      </c>
    </row>
    <row r="81" spans="1:13" x14ac:dyDescent="0.25">
      <c r="A81" s="2" t="s">
        <v>334</v>
      </c>
      <c r="B81" s="2">
        <v>416422462</v>
      </c>
      <c r="C81" s="2"/>
      <c r="D81" s="2"/>
      <c r="E81" s="2" t="s">
        <v>262</v>
      </c>
      <c r="F81" s="2"/>
      <c r="G81" s="2">
        <f>IFERROR(VLOOKUP(B81,Resultados!A:A,1,0),"Busqueda")</f>
        <v>416422462</v>
      </c>
      <c r="H81" s="2" t="str">
        <f>VLOOKUP(B81,Resultados!A:G,2,0)</f>
        <v>No Registrado</v>
      </c>
      <c r="I81" s="2" t="str">
        <f>VLOOKUP(B81,Resultados!A:G,3,0)</f>
        <v>No Registrado</v>
      </c>
      <c r="J81" s="2" t="str">
        <f>VLOOKUP(B81,Resultados!A:G,4,0)</f>
        <v>No Registrado</v>
      </c>
      <c r="K81" s="2" t="str">
        <f>VLOOKUP(B81,Resultados!A:G,5,0)</f>
        <v>No Registrado</v>
      </c>
      <c r="L81" s="2" t="str">
        <f>VLOOKUP(B81,Resultados!A:G,6,0)</f>
        <v>No Registrado</v>
      </c>
      <c r="M81" s="2" t="str">
        <f>VLOOKUP(B81,Resultados!A:G,7,0)</f>
        <v>No Registrado</v>
      </c>
    </row>
    <row r="82" spans="1:13" x14ac:dyDescent="0.25">
      <c r="A82" s="2" t="s">
        <v>335</v>
      </c>
      <c r="B82" s="2">
        <v>102534037</v>
      </c>
      <c r="C82" s="2"/>
      <c r="D82" s="2"/>
      <c r="E82" s="2" t="s">
        <v>262</v>
      </c>
      <c r="F82" s="2"/>
      <c r="G82" s="2">
        <f>IFERROR(VLOOKUP(B82,Resultados!A:A,1,0),"Busqueda")</f>
        <v>102534037</v>
      </c>
      <c r="H82" s="2" t="str">
        <f>VLOOKUP(B82,Resultados!A:G,2,0)</f>
        <v>No Registrado</v>
      </c>
      <c r="I82" s="2" t="str">
        <f>VLOOKUP(B82,Resultados!A:G,3,0)</f>
        <v>No Registrado</v>
      </c>
      <c r="J82" s="2" t="str">
        <f>VLOOKUP(B82,Resultados!A:G,4,0)</f>
        <v>No Registrado</v>
      </c>
      <c r="K82" s="2" t="str">
        <f>VLOOKUP(B82,Resultados!A:G,5,0)</f>
        <v>No Registrado</v>
      </c>
      <c r="L82" s="2" t="str">
        <f>VLOOKUP(B82,Resultados!A:G,6,0)</f>
        <v>No Registrado</v>
      </c>
      <c r="M82" s="2" t="str">
        <f>VLOOKUP(B82,Resultados!A:G,7,0)</f>
        <v>No Registrado</v>
      </c>
    </row>
    <row r="83" spans="1:13" x14ac:dyDescent="0.25">
      <c r="A83" s="2" t="s">
        <v>336</v>
      </c>
      <c r="B83" s="2">
        <v>100298190</v>
      </c>
      <c r="C83" s="2"/>
      <c r="D83" s="2"/>
      <c r="E83" s="2" t="s">
        <v>262</v>
      </c>
      <c r="F83" s="2"/>
      <c r="G83" s="2">
        <f>IFERROR(VLOOKUP(B83,Resultados!A:A,1,0),"Busqueda")</f>
        <v>100298190</v>
      </c>
      <c r="H83" s="2" t="str">
        <f>VLOOKUP(B83,Resultados!A:G,2,0)</f>
        <v>No Registrado</v>
      </c>
      <c r="I83" s="2" t="str">
        <f>VLOOKUP(B83,Resultados!A:G,3,0)</f>
        <v>No Registrado</v>
      </c>
      <c r="J83" s="2" t="str">
        <f>VLOOKUP(B83,Resultados!A:G,4,0)</f>
        <v>No Registrado</v>
      </c>
      <c r="K83" s="2" t="str">
        <f>VLOOKUP(B83,Resultados!A:G,5,0)</f>
        <v>No Registrado</v>
      </c>
      <c r="L83" s="2" t="str">
        <f>VLOOKUP(B83,Resultados!A:G,6,0)</f>
        <v>No Registrado</v>
      </c>
      <c r="M83" s="2" t="str">
        <f>VLOOKUP(B83,Resultados!A:G,7,0)</f>
        <v>No Registrado</v>
      </c>
    </row>
    <row r="84" spans="1:13" x14ac:dyDescent="0.25">
      <c r="A84" s="2" t="s">
        <v>337</v>
      </c>
      <c r="B84" s="2">
        <v>93151731</v>
      </c>
      <c r="C84" s="2"/>
      <c r="D84" s="2"/>
      <c r="E84" s="2" t="s">
        <v>262</v>
      </c>
      <c r="F84" s="2"/>
      <c r="G84" s="2">
        <f>IFERROR(VLOOKUP(B84,Resultados!A:A,1,0),"Busqueda")</f>
        <v>93151731</v>
      </c>
      <c r="H84" s="2" t="str">
        <f>VLOOKUP(B84,Resultados!A:G,2,0)</f>
        <v>BOGOTA D.C.</v>
      </c>
      <c r="I84" s="2" t="str">
        <f>VLOOKUP(B84,Resultados!A:G,3,0)</f>
        <v>BOGOTA. D.C.</v>
      </c>
      <c r="J84" s="2" t="str">
        <f>VLOOKUP(B84,Resultados!A:G,4,0)</f>
        <v>LA ESTACION</v>
      </c>
      <c r="K84" s="2" t="str">
        <f>VLOOKUP(B84,Resultados!A:G,5,0)</f>
        <v>CRA 78 ENTRE CLL 60A SUR Y CLL 63 SUR</v>
      </c>
      <c r="L84" s="2">
        <f>VLOOKUP(B84,Resultados!A:G,6,0)</f>
        <v>2</v>
      </c>
      <c r="M84" s="2">
        <f>VLOOKUP(B84,Resultados!A:G,7,0)</f>
        <v>0</v>
      </c>
    </row>
    <row r="85" spans="1:13" x14ac:dyDescent="0.25">
      <c r="A85" s="2" t="s">
        <v>338</v>
      </c>
      <c r="B85" s="2">
        <v>80812067</v>
      </c>
      <c r="C85" s="2"/>
      <c r="D85" s="2"/>
      <c r="E85" s="2" t="s">
        <v>262</v>
      </c>
      <c r="F85" s="2"/>
      <c r="G85" s="2">
        <f>IFERROR(VLOOKUP(B85,Resultados!A:A,1,0),"Busqueda")</f>
        <v>80812067</v>
      </c>
      <c r="H85" s="2" t="str">
        <f>VLOOKUP(B85,Resultados!A:G,2,0)</f>
        <v>BOGOTA D.C.</v>
      </c>
      <c r="I85" s="2" t="str">
        <f>VLOOKUP(B85,Resultados!A:G,3,0)</f>
        <v>BOGOTA. D.C.</v>
      </c>
      <c r="J85" s="2" t="str">
        <f>VLOOKUP(B85,Resultados!A:G,4,0)</f>
        <v>VISTAHERMOSA</v>
      </c>
      <c r="K85" s="2" t="str">
        <f>VLOOKUP(B85,Resultados!A:G,5,0)</f>
        <v>DIAG. 71 B SUR #  18I- 20</v>
      </c>
      <c r="L85" s="2">
        <f>VLOOKUP(B85,Resultados!A:G,6,0)</f>
        <v>2</v>
      </c>
      <c r="M85" s="2">
        <f>VLOOKUP(B85,Resultados!A:G,7,0)</f>
        <v>0</v>
      </c>
    </row>
    <row r="86" spans="1:13" x14ac:dyDescent="0.25">
      <c r="A86" s="2" t="s">
        <v>339</v>
      </c>
      <c r="B86" s="2">
        <v>80808426</v>
      </c>
      <c r="C86" s="2"/>
      <c r="D86" s="2"/>
      <c r="E86" s="2" t="s">
        <v>262</v>
      </c>
      <c r="F86" s="2"/>
      <c r="G86" s="2">
        <f>IFERROR(VLOOKUP(B86,Resultados!A:A,1,0),"Busqueda")</f>
        <v>80808426</v>
      </c>
      <c r="H86" s="2" t="str">
        <f>VLOOKUP(B86,Resultados!A:G,2,0)</f>
        <v>BOGOTA D.C.</v>
      </c>
      <c r="I86" s="2" t="str">
        <f>VLOOKUP(B86,Resultados!A:G,3,0)</f>
        <v>BOGOTA. D.C.</v>
      </c>
      <c r="J86" s="2" t="str">
        <f>VLOOKUP(B86,Resultados!A:G,4,0)</f>
        <v>JUAN PABLO II</v>
      </c>
      <c r="K86" s="2" t="str">
        <f>VLOOKUP(B86,Resultados!A:G,5,0)</f>
        <v>CRA 18 P  No 67 C - 21 SUR</v>
      </c>
      <c r="L86" s="2">
        <f>VLOOKUP(B86,Resultados!A:G,6,0)</f>
        <v>2</v>
      </c>
      <c r="M86" s="2">
        <f>VLOOKUP(B86,Resultados!A:G,7,0)</f>
        <v>0</v>
      </c>
    </row>
    <row r="87" spans="1:13" x14ac:dyDescent="0.25">
      <c r="A87" s="2" t="s">
        <v>340</v>
      </c>
      <c r="B87" s="2">
        <v>80750488</v>
      </c>
      <c r="C87" s="2"/>
      <c r="D87" s="2"/>
      <c r="E87" s="2" t="s">
        <v>262</v>
      </c>
      <c r="F87" s="2"/>
      <c r="G87" s="2">
        <f>IFERROR(VLOOKUP(B87,Resultados!A:A,1,0),"Busqueda")</f>
        <v>80750488</v>
      </c>
      <c r="H87" s="2" t="str">
        <f>VLOOKUP(B87,Resultados!A:G,2,0)</f>
        <v>BOGOTA D.C.</v>
      </c>
      <c r="I87" s="2" t="str">
        <f>VLOOKUP(B87,Resultados!A:G,3,0)</f>
        <v>BOGOTA. D.C.</v>
      </c>
      <c r="J87" s="2" t="str">
        <f>VLOOKUP(B87,Resultados!A:G,4,0)</f>
        <v>COLEGIO FANNY MIKEY</v>
      </c>
      <c r="K87" s="2" t="str">
        <f>VLOOKUP(B87,Resultados!A:G,5,0)</f>
        <v>CRA 18 # 70 A -05 SUR / CRA 18 N #70 A- 51 SUR</v>
      </c>
      <c r="L87" s="2">
        <f>VLOOKUP(B87,Resultados!A:G,6,0)</f>
        <v>1</v>
      </c>
      <c r="M87" s="2">
        <f>VLOOKUP(B87,Resultados!A:G,7,0)</f>
        <v>0</v>
      </c>
    </row>
    <row r="88" spans="1:13" x14ac:dyDescent="0.25">
      <c r="A88" s="2" t="s">
        <v>341</v>
      </c>
      <c r="B88" s="2">
        <v>80750171</v>
      </c>
      <c r="C88" s="2"/>
      <c r="D88" s="2"/>
      <c r="E88" s="2" t="s">
        <v>262</v>
      </c>
      <c r="F88" s="2"/>
      <c r="G88" s="2">
        <f>IFERROR(VLOOKUP(B88,Resultados!A:A,1,0),"Busqueda")</f>
        <v>80750171</v>
      </c>
      <c r="H88" s="2" t="str">
        <f>VLOOKUP(B88,Resultados!A:G,2,0)</f>
        <v>BOGOTA D.C.</v>
      </c>
      <c r="I88" s="2" t="str">
        <f>VLOOKUP(B88,Resultados!A:G,3,0)</f>
        <v>BOGOTA. D.C.</v>
      </c>
      <c r="J88" s="2" t="str">
        <f>VLOOKUP(B88,Resultados!A:G,4,0)</f>
        <v>VISTAHERMOSA</v>
      </c>
      <c r="K88" s="2" t="str">
        <f>VLOOKUP(B88,Resultados!A:G,5,0)</f>
        <v>DIAG. 71 B SUR #  18I- 20</v>
      </c>
      <c r="L88" s="2">
        <f>VLOOKUP(B88,Resultados!A:G,6,0)</f>
        <v>2</v>
      </c>
      <c r="M88" s="2">
        <f>VLOOKUP(B88,Resultados!A:G,7,0)</f>
        <v>0</v>
      </c>
    </row>
    <row r="89" spans="1:13" x14ac:dyDescent="0.25">
      <c r="A89" s="2" t="s">
        <v>342</v>
      </c>
      <c r="B89" s="2">
        <v>80747488</v>
      </c>
      <c r="C89" s="2"/>
      <c r="D89" s="2"/>
      <c r="E89" s="2" t="s">
        <v>262</v>
      </c>
      <c r="F89" s="2"/>
      <c r="G89" s="2">
        <f>IFERROR(VLOOKUP(B89,Resultados!A:A,1,0),"Busqueda")</f>
        <v>80747488</v>
      </c>
      <c r="H89" s="2" t="str">
        <f>VLOOKUP(B89,Resultados!A:G,2,0)</f>
        <v>BOGOTA D.C.</v>
      </c>
      <c r="I89" s="2" t="str">
        <f>VLOOKUP(B89,Resultados!A:G,3,0)</f>
        <v>BOGOTA. D.C.</v>
      </c>
      <c r="J89" s="2" t="str">
        <f>VLOOKUP(B89,Resultados!A:G,4,0)</f>
        <v>PUESTO CENSO(FERIA EXPOSICION)</v>
      </c>
      <c r="K89" s="2" t="str">
        <f>VLOOKUP(B89,Resultados!A:G,5,0)</f>
        <v>CL 24 # 37-94</v>
      </c>
      <c r="L89" s="2">
        <f>VLOOKUP(B89,Resultados!A:G,6,0)</f>
        <v>78</v>
      </c>
      <c r="M89" s="2">
        <f>VLOOKUP(B89,Resultados!A:G,7,0)</f>
        <v>0</v>
      </c>
    </row>
    <row r="90" spans="1:13" x14ac:dyDescent="0.25">
      <c r="A90" s="2" t="s">
        <v>343</v>
      </c>
      <c r="B90" s="2">
        <v>80747483</v>
      </c>
      <c r="C90" s="2"/>
      <c r="D90" s="2"/>
      <c r="E90" s="2" t="s">
        <v>262</v>
      </c>
      <c r="F90" s="2"/>
      <c r="G90" s="2">
        <f>IFERROR(VLOOKUP(B90,Resultados!A:A,1,0),"Busqueda")</f>
        <v>80747483</v>
      </c>
      <c r="H90" s="2" t="str">
        <f>VLOOKUP(B90,Resultados!A:G,2,0)</f>
        <v>BOGOTA D.C.</v>
      </c>
      <c r="I90" s="2" t="str">
        <f>VLOOKUP(B90,Resultados!A:G,3,0)</f>
        <v>BOGOTA. D.C.</v>
      </c>
      <c r="J90" s="2" t="str">
        <f>VLOOKUP(B90,Resultados!A:G,4,0)</f>
        <v>VISTAHERMOSA</v>
      </c>
      <c r="K90" s="2" t="str">
        <f>VLOOKUP(B90,Resultados!A:G,5,0)</f>
        <v>DIAG. 71 B SUR #  18I- 20</v>
      </c>
      <c r="L90" s="2">
        <f>VLOOKUP(B90,Resultados!A:G,6,0)</f>
        <v>2</v>
      </c>
      <c r="M90" s="2">
        <f>VLOOKUP(B90,Resultados!A:G,7,0)</f>
        <v>0</v>
      </c>
    </row>
    <row r="91" spans="1:13" x14ac:dyDescent="0.25">
      <c r="A91" s="2" t="s">
        <v>344</v>
      </c>
      <c r="B91" s="2">
        <v>80741931</v>
      </c>
      <c r="C91" s="2"/>
      <c r="D91" s="2"/>
      <c r="E91" s="2" t="s">
        <v>262</v>
      </c>
      <c r="F91" s="2"/>
      <c r="G91" s="2">
        <f>IFERROR(VLOOKUP(B91,Resultados!A:A,1,0),"Busqueda")</f>
        <v>80741931</v>
      </c>
      <c r="H91" s="2" t="str">
        <f>VLOOKUP(B91,Resultados!A:G,2,0)</f>
        <v>BOGOTA D.C.</v>
      </c>
      <c r="I91" s="2" t="str">
        <f>VLOOKUP(B91,Resultados!A:G,3,0)</f>
        <v>BOGOTA. D.C.</v>
      </c>
      <c r="J91" s="2" t="str">
        <f>VLOOKUP(B91,Resultados!A:G,4,0)</f>
        <v>VISTAHERMOSA</v>
      </c>
      <c r="K91" s="2" t="str">
        <f>VLOOKUP(B91,Resultados!A:G,5,0)</f>
        <v>DIAG. 71 B SUR #  18I- 20</v>
      </c>
      <c r="L91" s="2">
        <f>VLOOKUP(B91,Resultados!A:G,6,0)</f>
        <v>2</v>
      </c>
      <c r="M91" s="2">
        <f>VLOOKUP(B91,Resultados!A:G,7,0)</f>
        <v>0</v>
      </c>
    </row>
    <row r="92" spans="1:13" x14ac:dyDescent="0.25">
      <c r="A92" s="2" t="s">
        <v>345</v>
      </c>
      <c r="B92" s="2">
        <v>80726453</v>
      </c>
      <c r="C92" s="2"/>
      <c r="D92" s="2"/>
      <c r="E92" s="2" t="s">
        <v>262</v>
      </c>
      <c r="F92" s="2"/>
      <c r="G92" s="2">
        <f>IFERROR(VLOOKUP(B92,Resultados!A:A,1,0),"Busqueda")</f>
        <v>80726453</v>
      </c>
      <c r="H92" s="2" t="str">
        <f>VLOOKUP(B92,Resultados!A:G,2,0)</f>
        <v>BOGOTA D.C.</v>
      </c>
      <c r="I92" s="2" t="str">
        <f>VLOOKUP(B92,Resultados!A:G,3,0)</f>
        <v>BOGOTA. D.C.</v>
      </c>
      <c r="J92" s="2" t="str">
        <f>VLOOKUP(B92,Resultados!A:G,4,0)</f>
        <v>EL TESORO</v>
      </c>
      <c r="K92" s="2" t="str">
        <f>VLOOKUP(B92,Resultados!A:G,5,0)</f>
        <v>CLL81 SUR # 18P-08 CLL81 SUR # 18M-02</v>
      </c>
      <c r="L92" s="2">
        <f>VLOOKUP(B92,Resultados!A:G,6,0)</f>
        <v>1</v>
      </c>
      <c r="M92" s="2">
        <f>VLOOKUP(B92,Resultados!A:G,7,0)</f>
        <v>0</v>
      </c>
    </row>
    <row r="93" spans="1:13" x14ac:dyDescent="0.25">
      <c r="A93" s="2" t="s">
        <v>346</v>
      </c>
      <c r="B93" s="2">
        <v>80385461</v>
      </c>
      <c r="C93" s="2"/>
      <c r="D93" s="2"/>
      <c r="E93" s="2" t="s">
        <v>262</v>
      </c>
      <c r="F93" s="2"/>
      <c r="G93" s="2">
        <f>IFERROR(VLOOKUP(B93,Resultados!A:A,1,0),"Busqueda")</f>
        <v>80385461</v>
      </c>
      <c r="H93" s="2" t="str">
        <f>VLOOKUP(B93,Resultados!A:G,2,0)</f>
        <v>BOGOTA D.C.</v>
      </c>
      <c r="I93" s="2" t="str">
        <f>VLOOKUP(B93,Resultados!A:G,3,0)</f>
        <v>BOGOTA. D.C.</v>
      </c>
      <c r="J93" s="2" t="str">
        <f>VLOOKUP(B93,Resultados!A:G,4,0)</f>
        <v>VILLA GLORIA SUR</v>
      </c>
      <c r="K93" s="2" t="str">
        <f>VLOOKUP(B93,Resultados!A:G,5,0)</f>
        <v>CRA 18 M  # 69J-25 SUR</v>
      </c>
      <c r="L93" s="2">
        <f>VLOOKUP(B93,Resultados!A:G,6,0)</f>
        <v>1</v>
      </c>
      <c r="M93" s="2">
        <f>VLOOKUP(B93,Resultados!A:G,7,0)</f>
        <v>0</v>
      </c>
    </row>
    <row r="94" spans="1:13" x14ac:dyDescent="0.25">
      <c r="A94" s="2" t="s">
        <v>347</v>
      </c>
      <c r="B94" s="2">
        <v>80372264</v>
      </c>
      <c r="C94" s="2"/>
      <c r="D94" s="2"/>
      <c r="E94" s="2" t="s">
        <v>262</v>
      </c>
      <c r="F94" s="2"/>
      <c r="G94" s="2">
        <f>IFERROR(VLOOKUP(B94,Resultados!A:A,1,0),"Busqueda")</f>
        <v>80372264</v>
      </c>
      <c r="H94" s="2" t="str">
        <f>VLOOKUP(B94,Resultados!A:G,2,0)</f>
        <v>BOGOTA D.C.</v>
      </c>
      <c r="I94" s="2" t="str">
        <f>VLOOKUP(B94,Resultados!A:G,3,0)</f>
        <v>BOGOTA. D.C.</v>
      </c>
      <c r="J94" s="2" t="str">
        <f>VLOOKUP(B94,Resultados!A:G,4,0)</f>
        <v>TUNJUELITO A</v>
      </c>
      <c r="K94" s="2" t="str">
        <f>VLOOKUP(B94,Resultados!A:G,5,0)</f>
        <v>CRA 11 B  No  52 - 53 SUR- CRA 12  No 52 - 60 SUR</v>
      </c>
      <c r="L94" s="2">
        <f>VLOOKUP(B94,Resultados!A:G,6,0)</f>
        <v>2</v>
      </c>
      <c r="M94" s="2">
        <f>VLOOKUP(B94,Resultados!A:G,7,0)</f>
        <v>0</v>
      </c>
    </row>
    <row r="95" spans="1:13" x14ac:dyDescent="0.25">
      <c r="A95" s="2" t="s">
        <v>348</v>
      </c>
      <c r="B95" s="2">
        <v>80367391</v>
      </c>
      <c r="C95" s="2"/>
      <c r="D95" s="2"/>
      <c r="E95" s="2" t="s">
        <v>262</v>
      </c>
      <c r="F95" s="2"/>
      <c r="G95" s="2">
        <f>IFERROR(VLOOKUP(B95,Resultados!A:A,1,0),"Busqueda")</f>
        <v>80367391</v>
      </c>
      <c r="H95" s="2" t="str">
        <f>VLOOKUP(B95,Resultados!A:G,2,0)</f>
        <v>BOGOTA D.C.</v>
      </c>
      <c r="I95" s="2" t="str">
        <f>VLOOKUP(B95,Resultados!A:G,3,0)</f>
        <v>BOGOTA. D.C.</v>
      </c>
      <c r="J95" s="2" t="str">
        <f>VLOOKUP(B95,Resultados!A:G,4,0)</f>
        <v>LA CHUCUA</v>
      </c>
      <c r="K95" s="2" t="str">
        <f>VLOOKUP(B95,Resultados!A:G,5,0)</f>
        <v>CRA 72 I # 42 F - 54 SUR</v>
      </c>
      <c r="L95" s="2">
        <f>VLOOKUP(B95,Resultados!A:G,6,0)</f>
        <v>2</v>
      </c>
      <c r="M95" s="2">
        <f>VLOOKUP(B95,Resultados!A:G,7,0)</f>
        <v>0</v>
      </c>
    </row>
    <row r="96" spans="1:13" x14ac:dyDescent="0.25">
      <c r="A96" s="2" t="s">
        <v>349</v>
      </c>
      <c r="B96" s="2">
        <v>80245521</v>
      </c>
      <c r="C96" s="2"/>
      <c r="D96" s="2"/>
      <c r="E96" s="2" t="s">
        <v>262</v>
      </c>
      <c r="F96" s="2"/>
      <c r="G96" s="2">
        <f>IFERROR(VLOOKUP(B96,Resultados!A:A,1,0),"Busqueda")</f>
        <v>80245521</v>
      </c>
      <c r="H96" s="2" t="str">
        <f>VLOOKUP(B96,Resultados!A:G,2,0)</f>
        <v>BOGOTA D.C.</v>
      </c>
      <c r="I96" s="2" t="str">
        <f>VLOOKUP(B96,Resultados!A:G,3,0)</f>
        <v>BOGOTA. D.C.</v>
      </c>
      <c r="J96" s="2" t="str">
        <f>VLOOKUP(B96,Resultados!A:G,4,0)</f>
        <v>GRAN PLAZA EL ENSUEÑO</v>
      </c>
      <c r="K96" s="2" t="str">
        <f>VLOOKUP(B96,Resultados!A:G,5,0)</f>
        <v>CRA 51 #59 C-93 SUR /CLL 59 SUR #51-21</v>
      </c>
      <c r="L96" s="2">
        <f>VLOOKUP(B96,Resultados!A:G,6,0)</f>
        <v>2</v>
      </c>
      <c r="M96" s="2">
        <f>VLOOKUP(B96,Resultados!A:G,7,0)</f>
        <v>0</v>
      </c>
    </row>
    <row r="97" spans="1:13" x14ac:dyDescent="0.25">
      <c r="A97" s="2" t="s">
        <v>350</v>
      </c>
      <c r="B97" s="2">
        <v>80236535</v>
      </c>
      <c r="C97" s="2"/>
      <c r="D97" s="2"/>
      <c r="E97" s="2" t="s">
        <v>262</v>
      </c>
      <c r="F97" s="2"/>
      <c r="G97" s="2">
        <f>IFERROR(VLOOKUP(B97,Resultados!A:A,1,0),"Busqueda")</f>
        <v>80236535</v>
      </c>
      <c r="H97" s="2" t="str">
        <f>VLOOKUP(B97,Resultados!A:G,2,0)</f>
        <v>BOGOTA D.C.</v>
      </c>
      <c r="I97" s="2" t="str">
        <f>VLOOKUP(B97,Resultados!A:G,3,0)</f>
        <v>BOGOTA. D.C.</v>
      </c>
      <c r="J97" s="2" t="str">
        <f>VLOOKUP(B97,Resultados!A:G,4,0)</f>
        <v>LUCERO MEDIO</v>
      </c>
      <c r="K97" s="2" t="str">
        <f>VLOOKUP(B97,Resultados!A:G,5,0)</f>
        <v>CLL 69 SUR  No 18 B - 35</v>
      </c>
      <c r="L97" s="2">
        <f>VLOOKUP(B97,Resultados!A:G,6,0)</f>
        <v>1</v>
      </c>
      <c r="M97" s="2">
        <f>VLOOKUP(B97,Resultados!A:G,7,0)</f>
        <v>0</v>
      </c>
    </row>
    <row r="98" spans="1:13" x14ac:dyDescent="0.25">
      <c r="A98" s="2" t="s">
        <v>351</v>
      </c>
      <c r="B98" s="2">
        <v>80148875</v>
      </c>
      <c r="C98" s="2"/>
      <c r="D98" s="2"/>
      <c r="E98" s="2" t="s">
        <v>262</v>
      </c>
      <c r="F98" s="2"/>
      <c r="G98" s="2">
        <f>IFERROR(VLOOKUP(B98,Resultados!A:A,1,0),"Busqueda")</f>
        <v>80148875</v>
      </c>
      <c r="H98" s="2" t="str">
        <f>VLOOKUP(B98,Resultados!A:G,2,0)</f>
        <v>BOGOTA D.C.</v>
      </c>
      <c r="I98" s="2" t="str">
        <f>VLOOKUP(B98,Resultados!A:G,3,0)</f>
        <v>BOGOTA. D.C.</v>
      </c>
      <c r="J98" s="2" t="str">
        <f>VLOOKUP(B98,Resultados!A:G,4,0)</f>
        <v>VISTAHERMOSA</v>
      </c>
      <c r="K98" s="2" t="str">
        <f>VLOOKUP(B98,Resultados!A:G,5,0)</f>
        <v>DIAG. 71 B SUR #  18I- 20</v>
      </c>
      <c r="L98" s="2">
        <f>VLOOKUP(B98,Resultados!A:G,6,0)</f>
        <v>2</v>
      </c>
      <c r="M98" s="2">
        <f>VLOOKUP(B98,Resultados!A:G,7,0)</f>
        <v>0</v>
      </c>
    </row>
    <row r="99" spans="1:13" x14ac:dyDescent="0.25">
      <c r="A99" s="2" t="s">
        <v>352</v>
      </c>
      <c r="B99" s="2">
        <v>80094111</v>
      </c>
      <c r="C99" s="2"/>
      <c r="D99" s="2"/>
      <c r="E99" s="2" t="s">
        <v>262</v>
      </c>
      <c r="F99" s="2"/>
      <c r="G99" s="2">
        <f>IFERROR(VLOOKUP(B99,Resultados!A:A,1,0),"Busqueda")</f>
        <v>80094111</v>
      </c>
      <c r="H99" s="2" t="str">
        <f>VLOOKUP(B99,Resultados!A:G,2,0)</f>
        <v>BOGOTA D.C.</v>
      </c>
      <c r="I99" s="2" t="str">
        <f>VLOOKUP(B99,Resultados!A:G,3,0)</f>
        <v>BOGOTA. D.C.</v>
      </c>
      <c r="J99" s="2" t="str">
        <f>VLOOKUP(B99,Resultados!A:G,4,0)</f>
        <v>MARIA PAZ</v>
      </c>
      <c r="K99" s="2" t="str">
        <f>VLOOKUP(B99,Resultados!A:G,5,0)</f>
        <v>CLL 5A SUR # 82- 63 Y CLL 5A SUR # 82-01</v>
      </c>
      <c r="L99" s="2">
        <f>VLOOKUP(B99,Resultados!A:G,6,0)</f>
        <v>1</v>
      </c>
      <c r="M99" s="2">
        <f>VLOOKUP(B99,Resultados!A:G,7,0)</f>
        <v>0</v>
      </c>
    </row>
    <row r="100" spans="1:13" x14ac:dyDescent="0.25">
      <c r="A100" s="2" t="s">
        <v>353</v>
      </c>
      <c r="B100" s="2">
        <v>80064681</v>
      </c>
      <c r="C100" s="2"/>
      <c r="D100" s="2"/>
      <c r="E100" s="2" t="s">
        <v>262</v>
      </c>
      <c r="F100" s="2"/>
      <c r="G100" s="2">
        <f>IFERROR(VLOOKUP(B100,Resultados!A:A,1,0),"Busqueda")</f>
        <v>80064681</v>
      </c>
      <c r="H100" s="2" t="str">
        <f>VLOOKUP(B100,Resultados!A:G,2,0)</f>
        <v>BOGOTA D.C.</v>
      </c>
      <c r="I100" s="2" t="str">
        <f>VLOOKUP(B100,Resultados!A:G,3,0)</f>
        <v>BOGOTA. D.C.</v>
      </c>
      <c r="J100" s="2" t="str">
        <f>VLOOKUP(B100,Resultados!A:G,4,0)</f>
        <v>PUESTO CENSO(FERIA EXPOSICION)</v>
      </c>
      <c r="K100" s="2" t="str">
        <f>VLOOKUP(B100,Resultados!A:G,5,0)</f>
        <v>CL 24 # 37-94</v>
      </c>
      <c r="L100" s="2">
        <f>VLOOKUP(B100,Resultados!A:G,6,0)</f>
        <v>66</v>
      </c>
      <c r="M100" s="2">
        <f>VLOOKUP(B100,Resultados!A:G,7,0)</f>
        <v>0</v>
      </c>
    </row>
    <row r="101" spans="1:13" x14ac:dyDescent="0.25">
      <c r="A101" s="2" t="s">
        <v>354</v>
      </c>
      <c r="B101" s="2">
        <v>80064014</v>
      </c>
      <c r="C101" s="2"/>
      <c r="D101" s="2"/>
      <c r="E101" s="2" t="s">
        <v>262</v>
      </c>
      <c r="F101" s="2"/>
      <c r="G101" s="2">
        <f>IFERROR(VLOOKUP(B101,Resultados!A:A,1,0),"Busqueda")</f>
        <v>80064014</v>
      </c>
      <c r="H101" s="2" t="str">
        <f>VLOOKUP(B101,Resultados!A:G,2,0)</f>
        <v>BOGOTA D.C.</v>
      </c>
      <c r="I101" s="2" t="str">
        <f>VLOOKUP(B101,Resultados!A:G,3,0)</f>
        <v>BOGOTA. D.C.</v>
      </c>
      <c r="J101" s="2" t="str">
        <f>VLOOKUP(B101,Resultados!A:G,4,0)</f>
        <v>PUESTO CENSO(FERIA EXPOSICION)</v>
      </c>
      <c r="K101" s="2" t="str">
        <f>VLOOKUP(B101,Resultados!A:G,5,0)</f>
        <v>CL 24 # 37-94</v>
      </c>
      <c r="L101" s="2">
        <f>VLOOKUP(B101,Resultados!A:G,6,0)</f>
        <v>66</v>
      </c>
      <c r="M101" s="2">
        <f>VLOOKUP(B101,Resultados!A:G,7,0)</f>
        <v>0</v>
      </c>
    </row>
    <row r="102" spans="1:13" x14ac:dyDescent="0.25">
      <c r="A102" s="2" t="s">
        <v>355</v>
      </c>
      <c r="B102" s="2">
        <v>80038461</v>
      </c>
      <c r="C102" s="2"/>
      <c r="D102" s="2"/>
      <c r="E102" s="2" t="s">
        <v>262</v>
      </c>
      <c r="F102" s="2"/>
      <c r="G102" s="2">
        <f>IFERROR(VLOOKUP(B102,Resultados!A:A,1,0),"Busqueda")</f>
        <v>80038461</v>
      </c>
      <c r="H102" s="2" t="str">
        <f>VLOOKUP(B102,Resultados!A:G,2,0)</f>
        <v>BOGOTA D.C.</v>
      </c>
      <c r="I102" s="2" t="str">
        <f>VLOOKUP(B102,Resultados!A:G,3,0)</f>
        <v>BOGOTA. D.C.</v>
      </c>
      <c r="J102" s="2" t="str">
        <f>VLOOKUP(B102,Resultados!A:G,4,0)</f>
        <v>UNIVERSIDAD UNIAGUSTINIANA</v>
      </c>
      <c r="K102" s="2" t="str">
        <f>VLOOKUP(B102,Resultados!A:G,5,0)</f>
        <v>AV CIUDAD DE CALI No 11B - 95 / CLL 11A NO 86-66</v>
      </c>
      <c r="L102" s="2">
        <f>VLOOKUP(B102,Resultados!A:G,6,0)</f>
        <v>1</v>
      </c>
      <c r="M102" s="2">
        <f>VLOOKUP(B102,Resultados!A:G,7,0)</f>
        <v>0</v>
      </c>
    </row>
    <row r="103" spans="1:13" x14ac:dyDescent="0.25">
      <c r="A103" s="2" t="s">
        <v>356</v>
      </c>
      <c r="B103" s="2">
        <v>79972687</v>
      </c>
      <c r="C103" s="2"/>
      <c r="D103" s="2"/>
      <c r="E103" s="2" t="s">
        <v>262</v>
      </c>
      <c r="F103" s="2"/>
      <c r="G103" s="2">
        <f>IFERROR(VLOOKUP(B103,Resultados!A:A,1,0),"Busqueda")</f>
        <v>79972687</v>
      </c>
      <c r="H103" s="2" t="str">
        <f>VLOOKUP(B103,Resultados!A:G,2,0)</f>
        <v>BOGOTA D.C.</v>
      </c>
      <c r="I103" s="2" t="str">
        <f>VLOOKUP(B103,Resultados!A:G,3,0)</f>
        <v>BOGOTA. D.C.</v>
      </c>
      <c r="J103" s="2" t="str">
        <f>VLOOKUP(B103,Resultados!A:G,4,0)</f>
        <v>LA FISCALA</v>
      </c>
      <c r="K103" s="2" t="str">
        <f>VLOOKUP(B103,Resultados!A:G,5,0)</f>
        <v>CLL 65 SUR # 5- 65</v>
      </c>
      <c r="L103" s="2">
        <f>VLOOKUP(B103,Resultados!A:G,6,0)</f>
        <v>1</v>
      </c>
      <c r="M103" s="2">
        <f>VLOOKUP(B103,Resultados!A:G,7,0)</f>
        <v>0</v>
      </c>
    </row>
    <row r="104" spans="1:13" x14ac:dyDescent="0.25">
      <c r="A104" s="2" t="s">
        <v>357</v>
      </c>
      <c r="B104" s="2">
        <v>79908161</v>
      </c>
      <c r="C104" s="2"/>
      <c r="D104" s="2"/>
      <c r="E104" s="2" t="s">
        <v>262</v>
      </c>
      <c r="F104" s="2"/>
      <c r="G104" s="2">
        <f>IFERROR(VLOOKUP(B104,Resultados!A:A,1,0),"Busqueda")</f>
        <v>79908161</v>
      </c>
      <c r="H104" s="2" t="str">
        <f>VLOOKUP(B104,Resultados!A:G,2,0)</f>
        <v>BOGOTA D.C.</v>
      </c>
      <c r="I104" s="2" t="str">
        <f>VLOOKUP(B104,Resultados!A:G,3,0)</f>
        <v>BOGOTA. D.C.</v>
      </c>
      <c r="J104" s="2" t="str">
        <f>VLOOKUP(B104,Resultados!A:G,4,0)</f>
        <v>CORDILLERA</v>
      </c>
      <c r="K104" s="2" t="str">
        <f>VLOOKUP(B104,Resultados!A:G,5,0)</f>
        <v>CRA 18R No 77- 16 SUR - CLL 77A No 18U-91 SUR</v>
      </c>
      <c r="L104" s="2">
        <f>VLOOKUP(B104,Resultados!A:G,6,0)</f>
        <v>1</v>
      </c>
      <c r="M104" s="2">
        <f>VLOOKUP(B104,Resultados!A:G,7,0)</f>
        <v>0</v>
      </c>
    </row>
    <row r="105" spans="1:13" x14ac:dyDescent="0.25">
      <c r="A105" s="2" t="s">
        <v>358</v>
      </c>
      <c r="B105" s="2">
        <v>79602585</v>
      </c>
      <c r="C105" s="2"/>
      <c r="D105" s="2"/>
      <c r="E105" s="2" t="s">
        <v>262</v>
      </c>
      <c r="F105" s="2"/>
      <c r="G105" s="2">
        <f>IFERROR(VLOOKUP(B105,Resultados!A:A,1,0),"Busqueda")</f>
        <v>79602585</v>
      </c>
      <c r="H105" s="2" t="str">
        <f>VLOOKUP(B105,Resultados!A:G,2,0)</f>
        <v>BOGOTA D.C.</v>
      </c>
      <c r="I105" s="2" t="str">
        <f>VLOOKUP(B105,Resultados!A:G,3,0)</f>
        <v>BOGOTA. D.C.</v>
      </c>
      <c r="J105" s="2" t="str">
        <f>VLOOKUP(B105,Resultados!A:G,4,0)</f>
        <v>CARULLA 140</v>
      </c>
      <c r="K105" s="2" t="str">
        <f>VLOOKUP(B105,Resultados!A:G,5,0)</f>
        <v>CRA 11 # 140-20 / CLL 140 # 11-20</v>
      </c>
      <c r="L105" s="2">
        <f>VLOOKUP(B105,Resultados!A:G,6,0)</f>
        <v>2</v>
      </c>
      <c r="M105" s="2">
        <f>VLOOKUP(B105,Resultados!A:G,7,0)</f>
        <v>0</v>
      </c>
    </row>
    <row r="106" spans="1:13" x14ac:dyDescent="0.25">
      <c r="A106" s="2" t="s">
        <v>359</v>
      </c>
      <c r="B106" s="2">
        <v>79467216</v>
      </c>
      <c r="C106" s="2"/>
      <c r="D106" s="2"/>
      <c r="E106" s="2" t="s">
        <v>262</v>
      </c>
      <c r="F106" s="2"/>
      <c r="G106" s="2">
        <f>IFERROR(VLOOKUP(B106,Resultados!A:A,1,0),"Busqueda")</f>
        <v>79467216</v>
      </c>
      <c r="H106" s="2" t="str">
        <f>VLOOKUP(B106,Resultados!A:G,2,0)</f>
        <v>BOGOTA D.C.</v>
      </c>
      <c r="I106" s="2" t="str">
        <f>VLOOKUP(B106,Resultados!A:G,3,0)</f>
        <v>BOGOTA. D.C.</v>
      </c>
      <c r="J106" s="2" t="str">
        <f>VLOOKUP(B106,Resultados!A:G,4,0)</f>
        <v>LAS AMERICAS SEDE A</v>
      </c>
      <c r="K106" s="2" t="str">
        <f>VLOOKUP(B106,Resultados!A:G,5,0)</f>
        <v>CRA 73C BIS No 38C 84 SUR-CLL 38C SUR No 73A-93</v>
      </c>
      <c r="L106" s="2">
        <f>VLOOKUP(B106,Resultados!A:G,6,0)</f>
        <v>2</v>
      </c>
      <c r="M106" s="2">
        <f>VLOOKUP(B106,Resultados!A:G,7,0)</f>
        <v>0</v>
      </c>
    </row>
    <row r="107" spans="1:13" x14ac:dyDescent="0.25">
      <c r="A107" s="2" t="s">
        <v>360</v>
      </c>
      <c r="B107" s="2">
        <v>60375777</v>
      </c>
      <c r="C107" s="2"/>
      <c r="D107" s="2"/>
      <c r="E107" s="2" t="s">
        <v>262</v>
      </c>
      <c r="F107" s="2"/>
      <c r="G107" s="2">
        <f>IFERROR(VLOOKUP(B107,Resultados!A:A,1,0),"Busqueda")</f>
        <v>60375777</v>
      </c>
      <c r="H107" s="2" t="str">
        <f>VLOOKUP(B107,Resultados!A:G,2,0)</f>
        <v>BOGOTA D.C.</v>
      </c>
      <c r="I107" s="2" t="str">
        <f>VLOOKUP(B107,Resultados!A:G,3,0)</f>
        <v>BOGOTA. D.C.</v>
      </c>
      <c r="J107" s="2" t="str">
        <f>VLOOKUP(B107,Resultados!A:G,4,0)</f>
        <v>JUAN PABLO II</v>
      </c>
      <c r="K107" s="2" t="str">
        <f>VLOOKUP(B107,Resultados!A:G,5,0)</f>
        <v>CRA 18 P  No 67 C - 21 SUR</v>
      </c>
      <c r="L107" s="2">
        <f>VLOOKUP(B107,Resultados!A:G,6,0)</f>
        <v>1</v>
      </c>
      <c r="M107" s="2">
        <f>VLOOKUP(B107,Resultados!A:G,7,0)</f>
        <v>0</v>
      </c>
    </row>
    <row r="108" spans="1:13" x14ac:dyDescent="0.25">
      <c r="A108" s="2" t="s">
        <v>361</v>
      </c>
      <c r="B108" s="2">
        <v>53905275</v>
      </c>
      <c r="C108" s="2"/>
      <c r="D108" s="2"/>
      <c r="E108" s="2" t="s">
        <v>262</v>
      </c>
      <c r="F108" s="2"/>
      <c r="G108" s="2">
        <f>IFERROR(VLOOKUP(B108,Resultados!A:A,1,0),"Busqueda")</f>
        <v>53905275</v>
      </c>
      <c r="H108" s="2" t="str">
        <f>VLOOKUP(B108,Resultados!A:G,2,0)</f>
        <v>5046  de 2011</v>
      </c>
      <c r="I108" s="2" t="str">
        <f>VLOOKUP(B108,Resultados!A:G,3,0)</f>
        <v>Cancelada por Muerte</v>
      </c>
      <c r="J108" s="2" t="str">
        <f>VLOOKUP(B108,Resultados!A:G,4,0)</f>
        <v>29/06/2011</v>
      </c>
      <c r="K108" s="2">
        <f>VLOOKUP(B108,Resultados!A:G,5,0)</f>
        <v>0</v>
      </c>
      <c r="L108" s="2">
        <f>VLOOKUP(B108,Resultados!A:G,6,0)</f>
        <v>0</v>
      </c>
      <c r="M108" s="2">
        <f>VLOOKUP(B108,Resultados!A:G,7,0)</f>
        <v>0</v>
      </c>
    </row>
    <row r="109" spans="1:13" x14ac:dyDescent="0.25">
      <c r="A109" s="2" t="s">
        <v>362</v>
      </c>
      <c r="B109" s="2">
        <v>53388267</v>
      </c>
      <c r="C109" s="2"/>
      <c r="D109" s="2"/>
      <c r="E109" s="2" t="s">
        <v>262</v>
      </c>
      <c r="F109" s="2"/>
      <c r="G109" s="2">
        <f>IFERROR(VLOOKUP(B109,Resultados!A:A,1,0),"Busqueda")</f>
        <v>53388267</v>
      </c>
      <c r="H109" s="2" t="str">
        <f>VLOOKUP(B109,Resultados!A:G,2,0)</f>
        <v>No Registrado</v>
      </c>
      <c r="I109" s="2" t="str">
        <f>VLOOKUP(B109,Resultados!A:G,3,0)</f>
        <v>No Registrado</v>
      </c>
      <c r="J109" s="2" t="str">
        <f>VLOOKUP(B109,Resultados!A:G,4,0)</f>
        <v>No Registrado</v>
      </c>
      <c r="K109" s="2" t="str">
        <f>VLOOKUP(B109,Resultados!A:G,5,0)</f>
        <v>No Registrado</v>
      </c>
      <c r="L109" s="2" t="str">
        <f>VLOOKUP(B109,Resultados!A:G,6,0)</f>
        <v>No Registrado</v>
      </c>
      <c r="M109" s="2" t="str">
        <f>VLOOKUP(B109,Resultados!A:G,7,0)</f>
        <v>No Registrado</v>
      </c>
    </row>
    <row r="110" spans="1:13" x14ac:dyDescent="0.25">
      <c r="A110" s="2" t="s">
        <v>363</v>
      </c>
      <c r="B110" s="2">
        <v>53089158</v>
      </c>
      <c r="C110" s="2"/>
      <c r="D110" s="2"/>
      <c r="E110" s="2" t="s">
        <v>262</v>
      </c>
      <c r="F110" s="2"/>
      <c r="G110" s="2">
        <f>IFERROR(VLOOKUP(B110,Resultados!A:A,1,0),"Busqueda")</f>
        <v>53089158</v>
      </c>
      <c r="H110" s="2" t="str">
        <f>VLOOKUP(B110,Resultados!A:G,2,0)</f>
        <v>BOGOTA D.C.</v>
      </c>
      <c r="I110" s="2" t="str">
        <f>VLOOKUP(B110,Resultados!A:G,3,0)</f>
        <v>BOGOTA. D.C.</v>
      </c>
      <c r="J110" s="2" t="str">
        <f>VLOOKUP(B110,Resultados!A:G,4,0)</f>
        <v>COLEGIO FANNY MIKEY</v>
      </c>
      <c r="K110" s="2" t="str">
        <f>VLOOKUP(B110,Resultados!A:G,5,0)</f>
        <v>CRA 18 # 70 A -05 SUR / CRA 18 N #70 A- 51 SUR</v>
      </c>
      <c r="L110" s="2">
        <f>VLOOKUP(B110,Resultados!A:G,6,0)</f>
        <v>1</v>
      </c>
      <c r="M110" s="2">
        <f>VLOOKUP(B110,Resultados!A:G,7,0)</f>
        <v>0</v>
      </c>
    </row>
    <row r="111" spans="1:13" x14ac:dyDescent="0.25">
      <c r="A111" s="2" t="s">
        <v>364</v>
      </c>
      <c r="B111" s="2">
        <v>52900962</v>
      </c>
      <c r="C111" s="2"/>
      <c r="D111" s="2"/>
      <c r="E111" s="2" t="s">
        <v>262</v>
      </c>
      <c r="F111" s="2"/>
      <c r="G111" s="2">
        <f>IFERROR(VLOOKUP(B111,Resultados!A:A,1,0),"Busqueda")</f>
        <v>52900962</v>
      </c>
      <c r="H111" s="2" t="str">
        <f>VLOOKUP(B111,Resultados!A:G,2,0)</f>
        <v>BOGOTA D.C.</v>
      </c>
      <c r="I111" s="2" t="str">
        <f>VLOOKUP(B111,Resultados!A:G,3,0)</f>
        <v>BOGOTA. D.C.</v>
      </c>
      <c r="J111" s="2" t="str">
        <f>VLOOKUP(B111,Resultados!A:G,4,0)</f>
        <v>CORDILLERA</v>
      </c>
      <c r="K111" s="2" t="str">
        <f>VLOOKUP(B111,Resultados!A:G,5,0)</f>
        <v>CRA 18R No 77- 16 SUR - CLL 77A No 18U-91 SUR</v>
      </c>
      <c r="L111" s="2">
        <f>VLOOKUP(B111,Resultados!A:G,6,0)</f>
        <v>1</v>
      </c>
      <c r="M111" s="2" t="str">
        <f>VLOOKUP(B111,Resultados!A:G,7,0)</f>
        <v>https://mapas.bogota.gov.co/?l=585&amp;e=-74.151048402,4.539792128,-74.151048402,4.539792128,4686&amp;b=261&amp;p=-74.151048402,4.539792128</v>
      </c>
    </row>
    <row r="112" spans="1:13" x14ac:dyDescent="0.25">
      <c r="A112" s="2" t="s">
        <v>365</v>
      </c>
      <c r="B112" s="2">
        <v>52878340</v>
      </c>
      <c r="C112" s="2"/>
      <c r="D112" s="2"/>
      <c r="E112" s="2" t="s">
        <v>262</v>
      </c>
      <c r="F112" s="2"/>
      <c r="G112" s="2">
        <f>IFERROR(VLOOKUP(B112,Resultados!A:A,1,0),"Busqueda")</f>
        <v>52878340</v>
      </c>
      <c r="H112" s="2" t="str">
        <f>VLOOKUP(B112,Resultados!A:G,2,0)</f>
        <v>BOGOTA D.C.</v>
      </c>
      <c r="I112" s="2" t="str">
        <f>VLOOKUP(B112,Resultados!A:G,3,0)</f>
        <v>BOGOTA. D.C.</v>
      </c>
      <c r="J112" s="2" t="str">
        <f>VLOOKUP(B112,Resultados!A:G,4,0)</f>
        <v>EL MUELLE</v>
      </c>
      <c r="K112" s="2" t="str">
        <f>VLOOKUP(B112,Resultados!A:G,5,0)</f>
        <v>CRA 105D # 66A-15 CRA 105F #  66-33</v>
      </c>
      <c r="L112" s="2">
        <f>VLOOKUP(B112,Resultados!A:G,6,0)</f>
        <v>2</v>
      </c>
      <c r="M112" s="2">
        <f>VLOOKUP(B112,Resultados!A:G,7,0)</f>
        <v>0</v>
      </c>
    </row>
    <row r="113" spans="1:13" x14ac:dyDescent="0.25">
      <c r="A113" s="2" t="s">
        <v>366</v>
      </c>
      <c r="B113" s="2">
        <v>52861372</v>
      </c>
      <c r="C113" s="2"/>
      <c r="D113" s="2"/>
      <c r="E113" s="2" t="s">
        <v>262</v>
      </c>
      <c r="F113" s="2"/>
      <c r="G113" s="2">
        <f>IFERROR(VLOOKUP(B113,Resultados!A:A,1,0),"Busqueda")</f>
        <v>52861372</v>
      </c>
      <c r="H113" s="2" t="str">
        <f>VLOOKUP(B113,Resultados!A:G,2,0)</f>
        <v>BOGOTA D.C.</v>
      </c>
      <c r="I113" s="2" t="str">
        <f>VLOOKUP(B113,Resultados!A:G,3,0)</f>
        <v>BOGOTA. D.C.</v>
      </c>
      <c r="J113" s="2" t="str">
        <f>VLOOKUP(B113,Resultados!A:G,4,0)</f>
        <v>EL TUNAL "B"</v>
      </c>
      <c r="K113" s="2" t="str">
        <f>VLOOKUP(B113,Resultados!A:G,5,0)</f>
        <v>CLL 48C SUR # 24-14 CLL 48C SUR # 24-41</v>
      </c>
      <c r="L113" s="2">
        <f>VLOOKUP(B113,Resultados!A:G,6,0)</f>
        <v>1</v>
      </c>
      <c r="M113" s="2" t="str">
        <f>VLOOKUP(B113,Resultados!A:G,7,0)</f>
        <v>https://mapas.bogota.gov.co/?l=585&amp;e=-74.131896511,4.577674664,-74.131896511,4.577674664,4686&amp;b=261&amp;p=-74.131896511,4.577674664</v>
      </c>
    </row>
    <row r="114" spans="1:13" x14ac:dyDescent="0.25">
      <c r="A114" s="2" t="s">
        <v>367</v>
      </c>
      <c r="B114" s="2">
        <v>52743782</v>
      </c>
      <c r="C114" s="2"/>
      <c r="D114" s="2"/>
      <c r="E114" s="2" t="s">
        <v>262</v>
      </c>
      <c r="F114" s="2"/>
      <c r="G114" s="2">
        <f>IFERROR(VLOOKUP(B114,Resultados!A:A,1,0),"Busqueda")</f>
        <v>52743782</v>
      </c>
      <c r="H114" s="2" t="str">
        <f>VLOOKUP(B114,Resultados!A:G,2,0)</f>
        <v>BOGOTA D.C.</v>
      </c>
      <c r="I114" s="2" t="str">
        <f>VLOOKUP(B114,Resultados!A:G,3,0)</f>
        <v>BOGOTA. D.C.</v>
      </c>
      <c r="J114" s="2" t="str">
        <f>VLOOKUP(B114,Resultados!A:G,4,0)</f>
        <v>LA FISCALA</v>
      </c>
      <c r="K114" s="2" t="str">
        <f>VLOOKUP(B114,Resultados!A:G,5,0)</f>
        <v>CLL 65 SUR # 5- 65</v>
      </c>
      <c r="L114" s="2">
        <f>VLOOKUP(B114,Resultados!A:G,6,0)</f>
        <v>1</v>
      </c>
      <c r="M114" s="2">
        <f>VLOOKUP(B114,Resultados!A:G,7,0)</f>
        <v>0</v>
      </c>
    </row>
    <row r="115" spans="1:13" x14ac:dyDescent="0.25">
      <c r="A115" s="2" t="s">
        <v>368</v>
      </c>
      <c r="B115" s="2">
        <v>52526190</v>
      </c>
      <c r="C115" s="2"/>
      <c r="D115" s="2"/>
      <c r="E115" s="2" t="s">
        <v>262</v>
      </c>
      <c r="F115" s="2"/>
      <c r="G115" s="2">
        <f>IFERROR(VLOOKUP(B115,Resultados!A:A,1,0),"Busqueda")</f>
        <v>52526190</v>
      </c>
      <c r="H115" s="2" t="str">
        <f>VLOOKUP(B115,Resultados!A:G,2,0)</f>
        <v>BOGOTA D.C.</v>
      </c>
      <c r="I115" s="2" t="str">
        <f>VLOOKUP(B115,Resultados!A:G,3,0)</f>
        <v>BOGOTA. D.C.</v>
      </c>
      <c r="J115" s="2" t="str">
        <f>VLOOKUP(B115,Resultados!A:G,4,0)</f>
        <v>VISTAHERMOSA</v>
      </c>
      <c r="K115" s="2" t="str">
        <f>VLOOKUP(B115,Resultados!A:G,5,0)</f>
        <v>DIAG. 71 B SUR #  18I- 20</v>
      </c>
      <c r="L115" s="2">
        <f>VLOOKUP(B115,Resultados!A:G,6,0)</f>
        <v>2</v>
      </c>
      <c r="M115" s="2">
        <f>VLOOKUP(B115,Resultados!A:G,7,0)</f>
        <v>0</v>
      </c>
    </row>
    <row r="116" spans="1:13" x14ac:dyDescent="0.25">
      <c r="A116" s="2" t="s">
        <v>369</v>
      </c>
      <c r="B116" s="2">
        <v>52382344</v>
      </c>
      <c r="C116" s="2"/>
      <c r="D116" s="2"/>
      <c r="E116" s="2" t="s">
        <v>262</v>
      </c>
      <c r="F116" s="2"/>
      <c r="G116" s="2">
        <f>IFERROR(VLOOKUP(B116,Resultados!A:A,1,0),"Busqueda")</f>
        <v>52382344</v>
      </c>
      <c r="H116" s="2" t="str">
        <f>VLOOKUP(B116,Resultados!A:G,2,0)</f>
        <v>BOGOTA D.C.</v>
      </c>
      <c r="I116" s="2" t="str">
        <f>VLOOKUP(B116,Resultados!A:G,3,0)</f>
        <v>BOGOTA. D.C.</v>
      </c>
      <c r="J116" s="2" t="str">
        <f>VLOOKUP(B116,Resultados!A:G,4,0)</f>
        <v>PUESTO CENSO(FERIA EXPOSICION)</v>
      </c>
      <c r="K116" s="2" t="str">
        <f>VLOOKUP(B116,Resultados!A:G,5,0)</f>
        <v>CL 24 # 37-94</v>
      </c>
      <c r="L116" s="2">
        <f>VLOOKUP(B116,Resultados!A:G,6,0)</f>
        <v>18</v>
      </c>
      <c r="M116" s="2">
        <f>VLOOKUP(B116,Resultados!A:G,7,0)</f>
        <v>0</v>
      </c>
    </row>
    <row r="117" spans="1:13" x14ac:dyDescent="0.25">
      <c r="A117" s="2" t="s">
        <v>370</v>
      </c>
      <c r="B117" s="2">
        <v>52374890</v>
      </c>
      <c r="C117" s="2"/>
      <c r="D117" s="2"/>
      <c r="E117" s="2" t="s">
        <v>262</v>
      </c>
      <c r="F117" s="2"/>
      <c r="G117" s="2">
        <f>IFERROR(VLOOKUP(B117,Resultados!A:A,1,0),"Busqueda")</f>
        <v>52374890</v>
      </c>
      <c r="H117" s="2" t="str">
        <f>VLOOKUP(B117,Resultados!A:G,2,0)</f>
        <v>BOGOTA D.C.</v>
      </c>
      <c r="I117" s="2" t="str">
        <f>VLOOKUP(B117,Resultados!A:G,3,0)</f>
        <v>BOGOTA. D.C.</v>
      </c>
      <c r="J117" s="2" t="str">
        <f>VLOOKUP(B117,Resultados!A:G,4,0)</f>
        <v>COLEGIO FANNY MIKEY</v>
      </c>
      <c r="K117" s="2" t="str">
        <f>VLOOKUP(B117,Resultados!A:G,5,0)</f>
        <v>CRA 18 # 70 A -05 SUR / CRA 18 N #70 A- 51 SUR</v>
      </c>
      <c r="L117" s="2">
        <f>VLOOKUP(B117,Resultados!A:G,6,0)</f>
        <v>1</v>
      </c>
      <c r="M117" s="2">
        <f>VLOOKUP(B117,Resultados!A:G,7,0)</f>
        <v>0</v>
      </c>
    </row>
    <row r="118" spans="1:13" x14ac:dyDescent="0.25">
      <c r="A118" s="2" t="s">
        <v>371</v>
      </c>
      <c r="B118" s="2">
        <v>52236422</v>
      </c>
      <c r="C118" s="2"/>
      <c r="D118" s="2"/>
      <c r="E118" s="2" t="s">
        <v>262</v>
      </c>
      <c r="F118" s="2"/>
      <c r="G118" s="2">
        <f>IFERROR(VLOOKUP(B118,Resultados!A:A,1,0),"Busqueda")</f>
        <v>52236422</v>
      </c>
      <c r="H118" s="2" t="str">
        <f>VLOOKUP(B118,Resultados!A:G,2,0)</f>
        <v>BOGOTA D.C.</v>
      </c>
      <c r="I118" s="2" t="str">
        <f>VLOOKUP(B118,Resultados!A:G,3,0)</f>
        <v>BOGOTA. D.C.</v>
      </c>
      <c r="J118" s="2" t="str">
        <f>VLOOKUP(B118,Resultados!A:G,4,0)</f>
        <v>COL. DIS. CAFAM BELLAVISTA</v>
      </c>
      <c r="K118" s="2" t="str">
        <f>VLOOKUP(B118,Resultados!A:G,5,0)</f>
        <v>CLL 40 SUR # 94 C - 50</v>
      </c>
      <c r="L118" s="2">
        <f>VLOOKUP(B118,Resultados!A:G,6,0)</f>
        <v>1</v>
      </c>
      <c r="M118" s="2">
        <f>VLOOKUP(B118,Resultados!A:G,7,0)</f>
        <v>0</v>
      </c>
    </row>
    <row r="119" spans="1:13" x14ac:dyDescent="0.25">
      <c r="A119" s="2" t="s">
        <v>372</v>
      </c>
      <c r="B119" s="2">
        <v>52160795</v>
      </c>
      <c r="C119" s="2"/>
      <c r="D119" s="2"/>
      <c r="E119" s="2" t="s">
        <v>262</v>
      </c>
      <c r="F119" s="2"/>
      <c r="G119" s="2">
        <f>IFERROR(VLOOKUP(B119,Resultados!A:A,1,0),"Busqueda")</f>
        <v>52160795</v>
      </c>
      <c r="H119" s="2" t="str">
        <f>VLOOKUP(B119,Resultados!A:G,2,0)</f>
        <v>BOGOTA D.C.</v>
      </c>
      <c r="I119" s="2" t="str">
        <f>VLOOKUP(B119,Resultados!A:G,3,0)</f>
        <v>BOGOTA. D.C.</v>
      </c>
      <c r="J119" s="2" t="str">
        <f>VLOOKUP(B119,Resultados!A:G,4,0)</f>
        <v>COLEGIO FANNY MIKEY</v>
      </c>
      <c r="K119" s="2" t="str">
        <f>VLOOKUP(B119,Resultados!A:G,5,0)</f>
        <v>CRA 18 # 70 A -05 SUR / CRA 18 N #70 A- 51 SUR</v>
      </c>
      <c r="L119" s="2">
        <f>VLOOKUP(B119,Resultados!A:G,6,0)</f>
        <v>1</v>
      </c>
      <c r="M119" s="2">
        <f>VLOOKUP(B119,Resultados!A:G,7,0)</f>
        <v>0</v>
      </c>
    </row>
    <row r="120" spans="1:13" x14ac:dyDescent="0.25">
      <c r="A120" s="2" t="s">
        <v>373</v>
      </c>
      <c r="B120" s="2">
        <v>52133369</v>
      </c>
      <c r="C120" s="2"/>
      <c r="D120" s="2"/>
      <c r="E120" s="2" t="s">
        <v>262</v>
      </c>
      <c r="F120" s="2"/>
      <c r="G120" s="2">
        <f>IFERROR(VLOOKUP(B120,Resultados!A:A,1,0),"Busqueda")</f>
        <v>52133369</v>
      </c>
      <c r="H120" s="2" t="str">
        <f>VLOOKUP(B120,Resultados!A:G,2,0)</f>
        <v>BOGOTA D.C.</v>
      </c>
      <c r="I120" s="2" t="str">
        <f>VLOOKUP(B120,Resultados!A:G,3,0)</f>
        <v>BOGOTA. D.C.</v>
      </c>
      <c r="J120" s="2" t="str">
        <f>VLOOKUP(B120,Resultados!A:G,4,0)</f>
        <v>MONTREAL</v>
      </c>
      <c r="K120" s="2" t="str">
        <f>VLOOKUP(B120,Resultados!A:G,5,0)</f>
        <v>CRA 17B No 64B - 45 SUR</v>
      </c>
      <c r="L120" s="2">
        <f>VLOOKUP(B120,Resultados!A:G,6,0)</f>
        <v>1</v>
      </c>
      <c r="M120" s="2">
        <f>VLOOKUP(B120,Resultados!A:G,7,0)</f>
        <v>0</v>
      </c>
    </row>
    <row r="121" spans="1:13" x14ac:dyDescent="0.25">
      <c r="A121" s="2" t="s">
        <v>374</v>
      </c>
      <c r="B121" s="2">
        <v>52130193</v>
      </c>
      <c r="C121" s="2"/>
      <c r="D121" s="2"/>
      <c r="E121" s="2" t="s">
        <v>262</v>
      </c>
      <c r="F121" s="2"/>
      <c r="G121" s="2">
        <f>IFERROR(VLOOKUP(B121,Resultados!A:A,1,0),"Busqueda")</f>
        <v>52130193</v>
      </c>
      <c r="H121" s="2" t="str">
        <f>VLOOKUP(B121,Resultados!A:G,2,0)</f>
        <v>BOGOTA D.C.</v>
      </c>
      <c r="I121" s="2" t="str">
        <f>VLOOKUP(B121,Resultados!A:G,3,0)</f>
        <v>BOGOTA. D.C.</v>
      </c>
      <c r="J121" s="2" t="str">
        <f>VLOOKUP(B121,Resultados!A:G,4,0)</f>
        <v>VISTAHERMOSA</v>
      </c>
      <c r="K121" s="2" t="str">
        <f>VLOOKUP(B121,Resultados!A:G,5,0)</f>
        <v>DIAG. 71 B SUR #  18I- 20</v>
      </c>
      <c r="L121" s="2">
        <f>VLOOKUP(B121,Resultados!A:G,6,0)</f>
        <v>2</v>
      </c>
      <c r="M121" s="2">
        <f>VLOOKUP(B121,Resultados!A:G,7,0)</f>
        <v>0</v>
      </c>
    </row>
    <row r="122" spans="1:13" x14ac:dyDescent="0.25">
      <c r="A122" s="2" t="s">
        <v>375</v>
      </c>
      <c r="B122" s="2">
        <v>52104439</v>
      </c>
      <c r="C122" s="2"/>
      <c r="D122" s="2"/>
      <c r="E122" s="2" t="s">
        <v>262</v>
      </c>
      <c r="F122" s="2"/>
      <c r="G122" s="2">
        <f>IFERROR(VLOOKUP(B122,Resultados!A:A,1,0),"Busqueda")</f>
        <v>52104439</v>
      </c>
      <c r="H122" s="2" t="str">
        <f>VLOOKUP(B122,Resultados!A:G,2,0)</f>
        <v>BOGOTA D.C.</v>
      </c>
      <c r="I122" s="2" t="str">
        <f>VLOOKUP(B122,Resultados!A:G,3,0)</f>
        <v>BOGOTA. D.C.</v>
      </c>
      <c r="J122" s="2" t="str">
        <f>VLOOKUP(B122,Resultados!A:G,4,0)</f>
        <v>SAN JOSE BAVARIA-ABRAHAM LINCOLN</v>
      </c>
      <c r="K122" s="2" t="str">
        <f>VLOOKUP(B122,Resultados!A:G,5,0)</f>
        <v>CLL 170 # 65-31 /AV CLL 170 # 65-31</v>
      </c>
      <c r="L122" s="2">
        <f>VLOOKUP(B122,Resultados!A:G,6,0)</f>
        <v>1</v>
      </c>
      <c r="M122" s="2">
        <f>VLOOKUP(B122,Resultados!A:G,7,0)</f>
        <v>0</v>
      </c>
    </row>
    <row r="123" spans="1:13" x14ac:dyDescent="0.25">
      <c r="A123" s="2" t="s">
        <v>376</v>
      </c>
      <c r="B123" s="2">
        <v>52100307</v>
      </c>
      <c r="C123" s="2"/>
      <c r="D123" s="2"/>
      <c r="E123" s="2" t="s">
        <v>262</v>
      </c>
      <c r="F123" s="2"/>
      <c r="G123" s="2">
        <f>IFERROR(VLOOKUP(B123,Resultados!A:A,1,0),"Busqueda")</f>
        <v>52100307</v>
      </c>
      <c r="H123" s="2" t="str">
        <f>VLOOKUP(B123,Resultados!A:G,2,0)</f>
        <v>BOGOTA D.C.</v>
      </c>
      <c r="I123" s="2" t="str">
        <f>VLOOKUP(B123,Resultados!A:G,3,0)</f>
        <v>BOGOTA. D.C.</v>
      </c>
      <c r="J123" s="2" t="str">
        <f>VLOOKUP(B123,Resultados!A:G,4,0)</f>
        <v>SAN CARLOS</v>
      </c>
      <c r="K123" s="2" t="str">
        <f>VLOOKUP(B123,Resultados!A:G,5,0)</f>
        <v>CRA 19 No 50 A - 37 SUR</v>
      </c>
      <c r="L123" s="2">
        <f>VLOOKUP(B123,Resultados!A:G,6,0)</f>
        <v>2</v>
      </c>
      <c r="M123" s="2">
        <f>VLOOKUP(B123,Resultados!A:G,7,0)</f>
        <v>0</v>
      </c>
    </row>
    <row r="124" spans="1:13" x14ac:dyDescent="0.25">
      <c r="A124" s="2" t="s">
        <v>377</v>
      </c>
      <c r="B124" s="2">
        <v>52038205</v>
      </c>
      <c r="C124" s="2"/>
      <c r="D124" s="2"/>
      <c r="E124" s="2" t="s">
        <v>262</v>
      </c>
      <c r="F124" s="2"/>
      <c r="G124" s="2">
        <f>IFERROR(VLOOKUP(B124,Resultados!A:A,1,0),"Busqueda")</f>
        <v>52038205</v>
      </c>
      <c r="H124" s="2" t="str">
        <f>VLOOKUP(B124,Resultados!A:G,2,0)</f>
        <v>BOGOTA D.C.</v>
      </c>
      <c r="I124" s="2" t="str">
        <f>VLOOKUP(B124,Resultados!A:G,3,0)</f>
        <v>BOGOTA. D.C.</v>
      </c>
      <c r="J124" s="2" t="str">
        <f>VLOOKUP(B124,Resultados!A:G,4,0)</f>
        <v>ESTRELLA DEL SUR</v>
      </c>
      <c r="K124" s="2" t="str">
        <f>VLOOKUP(B124,Resultados!A:G,5,0)</f>
        <v>CLL 74 A SUR  No 18 - 23</v>
      </c>
      <c r="L124" s="2">
        <f>VLOOKUP(B124,Resultados!A:G,6,0)</f>
        <v>1</v>
      </c>
      <c r="M124" s="2">
        <f>VLOOKUP(B124,Resultados!A:G,7,0)</f>
        <v>0</v>
      </c>
    </row>
    <row r="125" spans="1:13" x14ac:dyDescent="0.25">
      <c r="A125" s="2" t="s">
        <v>378</v>
      </c>
      <c r="B125" s="2">
        <v>52035412</v>
      </c>
      <c r="C125" s="2"/>
      <c r="D125" s="2"/>
      <c r="E125" s="2" t="s">
        <v>262</v>
      </c>
      <c r="F125" s="2"/>
      <c r="G125" s="2">
        <f>IFERROR(VLOOKUP(B125,Resultados!A:A,1,0),"Busqueda")</f>
        <v>52035412</v>
      </c>
      <c r="H125" s="2" t="str">
        <f>VLOOKUP(B125,Resultados!A:G,2,0)</f>
        <v>BOGOTA D.C.</v>
      </c>
      <c r="I125" s="2" t="str">
        <f>VLOOKUP(B125,Resultados!A:G,3,0)</f>
        <v>BOGOTA. D.C.</v>
      </c>
      <c r="J125" s="2" t="str">
        <f>VLOOKUP(B125,Resultados!A:G,4,0)</f>
        <v>VISTAHERMOSA</v>
      </c>
      <c r="K125" s="2" t="str">
        <f>VLOOKUP(B125,Resultados!A:G,5,0)</f>
        <v>DIAG. 71 B SUR #  18I- 20</v>
      </c>
      <c r="L125" s="2">
        <f>VLOOKUP(B125,Resultados!A:G,6,0)</f>
        <v>2</v>
      </c>
      <c r="M125" s="2">
        <f>VLOOKUP(B125,Resultados!A:G,7,0)</f>
        <v>0</v>
      </c>
    </row>
    <row r="126" spans="1:13" x14ac:dyDescent="0.25">
      <c r="A126" s="2" t="s">
        <v>379</v>
      </c>
      <c r="B126" s="2">
        <v>51908656</v>
      </c>
      <c r="C126" s="2"/>
      <c r="D126" s="2"/>
      <c r="E126" s="2" t="s">
        <v>262</v>
      </c>
      <c r="F126" s="2"/>
      <c r="G126" s="2">
        <f>IFERROR(VLOOKUP(B126,Resultados!A:A,1,0),"Busqueda")</f>
        <v>51908656</v>
      </c>
      <c r="H126" s="2" t="str">
        <f>VLOOKUP(B126,Resultados!A:G,2,0)</f>
        <v>BOGOTA D.C.</v>
      </c>
      <c r="I126" s="2" t="str">
        <f>VLOOKUP(B126,Resultados!A:G,3,0)</f>
        <v>BOGOTA. D.C.</v>
      </c>
      <c r="J126" s="2" t="str">
        <f>VLOOKUP(B126,Resultados!A:G,4,0)</f>
        <v>COLEGIO HIJAS DE CRISTO REY</v>
      </c>
      <c r="K126" s="2" t="str">
        <f>VLOOKUP(B126,Resultados!A:G,5,0)</f>
        <v>AV CLL 138  # 58D- 50</v>
      </c>
      <c r="L126" s="2">
        <f>VLOOKUP(B126,Resultados!A:G,6,0)</f>
        <v>2</v>
      </c>
      <c r="M126" s="2">
        <f>VLOOKUP(B126,Resultados!A:G,7,0)</f>
        <v>0</v>
      </c>
    </row>
    <row r="127" spans="1:13" x14ac:dyDescent="0.25">
      <c r="A127" s="2" t="s">
        <v>380</v>
      </c>
      <c r="B127" s="2">
        <v>41780849</v>
      </c>
      <c r="C127" s="2"/>
      <c r="D127" s="2"/>
      <c r="E127" s="2" t="s">
        <v>262</v>
      </c>
      <c r="F127" s="2"/>
      <c r="G127" s="2">
        <f>IFERROR(VLOOKUP(B127,Resultados!A:A,1,0),"Busqueda")</f>
        <v>41780849</v>
      </c>
      <c r="H127" s="2" t="str">
        <f>VLOOKUP(B127,Resultados!A:G,2,0)</f>
        <v>BOGOTA D.C.</v>
      </c>
      <c r="I127" s="2" t="str">
        <f>VLOOKUP(B127,Resultados!A:G,3,0)</f>
        <v>BOGOTA. D.C.</v>
      </c>
      <c r="J127" s="2" t="str">
        <f>VLOOKUP(B127,Resultados!A:G,4,0)</f>
        <v>VISTAHERMOSA</v>
      </c>
      <c r="K127" s="2" t="str">
        <f>VLOOKUP(B127,Resultados!A:G,5,0)</f>
        <v>DIAG. 71 B SUR #  18I- 20</v>
      </c>
      <c r="L127" s="2">
        <f>VLOOKUP(B127,Resultados!A:G,6,0)</f>
        <v>1</v>
      </c>
      <c r="M127" s="2">
        <f>VLOOKUP(B127,Resultados!A:G,7,0)</f>
        <v>0</v>
      </c>
    </row>
    <row r="128" spans="1:13" x14ac:dyDescent="0.25">
      <c r="A128" s="2" t="s">
        <v>379</v>
      </c>
      <c r="B128" s="2">
        <v>41761851</v>
      </c>
      <c r="C128" s="2"/>
      <c r="D128" s="2"/>
      <c r="E128" s="2" t="s">
        <v>262</v>
      </c>
      <c r="F128" s="2"/>
      <c r="G128" s="2">
        <f>IFERROR(VLOOKUP(B128,Resultados!A:A,1,0),"Busqueda")</f>
        <v>41761851</v>
      </c>
      <c r="H128" s="2" t="str">
        <f>VLOOKUP(B128,Resultados!A:G,2,0)</f>
        <v>BOGOTA D.C.</v>
      </c>
      <c r="I128" s="2" t="str">
        <f>VLOOKUP(B128,Resultados!A:G,3,0)</f>
        <v>BOGOTA. D.C.</v>
      </c>
      <c r="J128" s="2" t="str">
        <f>VLOOKUP(B128,Resultados!A:G,4,0)</f>
        <v>VISTAHERMOSA</v>
      </c>
      <c r="K128" s="2" t="str">
        <f>VLOOKUP(B128,Resultados!A:G,5,0)</f>
        <v>DIAG. 71 B SUR #  18I- 20</v>
      </c>
      <c r="L128" s="2">
        <f>VLOOKUP(B128,Resultados!A:G,6,0)</f>
        <v>1</v>
      </c>
      <c r="M128" s="2">
        <f>VLOOKUP(B128,Resultados!A:G,7,0)</f>
        <v>0</v>
      </c>
    </row>
    <row r="129" spans="1:13" x14ac:dyDescent="0.25">
      <c r="A129" s="2" t="s">
        <v>381</v>
      </c>
      <c r="B129" s="2">
        <v>41593273</v>
      </c>
      <c r="C129" s="2"/>
      <c r="D129" s="2"/>
      <c r="E129" s="2" t="s">
        <v>262</v>
      </c>
      <c r="F129" s="2"/>
      <c r="G129" s="2">
        <f>IFERROR(VLOOKUP(B129,Resultados!A:A,1,0),"Busqueda")</f>
        <v>41593273</v>
      </c>
      <c r="H129" s="2" t="str">
        <f>VLOOKUP(B129,Resultados!A:G,2,0)</f>
        <v>BOGOTA D.C.</v>
      </c>
      <c r="I129" s="2" t="str">
        <f>VLOOKUP(B129,Resultados!A:G,3,0)</f>
        <v>BOGOTA. D.C.</v>
      </c>
      <c r="J129" s="2" t="str">
        <f>VLOOKUP(B129,Resultados!A:G,4,0)</f>
        <v>RICAURTE</v>
      </c>
      <c r="K129" s="2" t="str">
        <f>VLOOKUP(B129,Resultados!A:G,5,0)</f>
        <v>CL 10 # 29-64</v>
      </c>
      <c r="L129" s="2">
        <f>VLOOKUP(B129,Resultados!A:G,6,0)</f>
        <v>1</v>
      </c>
      <c r="M129" s="2">
        <f>VLOOKUP(B129,Resultados!A:G,7,0)</f>
        <v>0</v>
      </c>
    </row>
    <row r="130" spans="1:13" x14ac:dyDescent="0.25">
      <c r="A130" s="2" t="s">
        <v>382</v>
      </c>
      <c r="B130" s="2">
        <v>41497720</v>
      </c>
      <c r="C130" s="2"/>
      <c r="D130" s="2"/>
      <c r="E130" s="2" t="s">
        <v>262</v>
      </c>
      <c r="F130" s="2"/>
      <c r="G130" s="2">
        <f>IFERROR(VLOOKUP(B130,Resultados!A:A,1,0),"Busqueda")</f>
        <v>41497720</v>
      </c>
      <c r="H130" s="2" t="str">
        <f>VLOOKUP(B130,Resultados!A:G,2,0)</f>
        <v>BOGOTA D.C.</v>
      </c>
      <c r="I130" s="2" t="str">
        <f>VLOOKUP(B130,Resultados!A:G,3,0)</f>
        <v>BOGOTA. D.C.</v>
      </c>
      <c r="J130" s="2" t="str">
        <f>VLOOKUP(B130,Resultados!A:G,4,0)</f>
        <v>VISTAHERMOSA</v>
      </c>
      <c r="K130" s="2" t="str">
        <f>VLOOKUP(B130,Resultados!A:G,5,0)</f>
        <v>DIAG. 71 B SUR #  18I- 20</v>
      </c>
      <c r="L130" s="2">
        <f>VLOOKUP(B130,Resultados!A:G,6,0)</f>
        <v>1</v>
      </c>
      <c r="M130" s="2">
        <f>VLOOKUP(B130,Resultados!A:G,7,0)</f>
        <v>0</v>
      </c>
    </row>
    <row r="131" spans="1:13" x14ac:dyDescent="0.25">
      <c r="A131" s="2" t="s">
        <v>383</v>
      </c>
      <c r="B131" s="2">
        <v>39712691</v>
      </c>
      <c r="C131" s="2"/>
      <c r="D131" s="2"/>
      <c r="E131" s="2" t="s">
        <v>262</v>
      </c>
      <c r="F131" s="2"/>
      <c r="G131" s="2">
        <f>IFERROR(VLOOKUP(B131,Resultados!A:A,1,0),"Busqueda")</f>
        <v>39712691</v>
      </c>
      <c r="H131" s="2" t="str">
        <f>VLOOKUP(B131,Resultados!A:G,2,0)</f>
        <v>BOGOTA D.C.</v>
      </c>
      <c r="I131" s="2" t="str">
        <f>VLOOKUP(B131,Resultados!A:G,3,0)</f>
        <v>BOGOTA. D.C.</v>
      </c>
      <c r="J131" s="2" t="str">
        <f>VLOOKUP(B131,Resultados!A:G,4,0)</f>
        <v>VISTAHERMOSA</v>
      </c>
      <c r="K131" s="2" t="str">
        <f>VLOOKUP(B131,Resultados!A:G,5,0)</f>
        <v>DIAG. 71 B SUR #  18I- 20</v>
      </c>
      <c r="L131" s="2">
        <f>VLOOKUP(B131,Resultados!A:G,6,0)</f>
        <v>1</v>
      </c>
      <c r="M131" s="2">
        <f>VLOOKUP(B131,Resultados!A:G,7,0)</f>
        <v>0</v>
      </c>
    </row>
    <row r="132" spans="1:13" x14ac:dyDescent="0.25">
      <c r="A132" s="2" t="s">
        <v>384</v>
      </c>
      <c r="B132" s="2">
        <v>39710344</v>
      </c>
      <c r="C132" s="2"/>
      <c r="D132" s="2"/>
      <c r="E132" s="2" t="s">
        <v>262</v>
      </c>
      <c r="F132" s="2"/>
      <c r="G132" s="2">
        <f>IFERROR(VLOOKUP(B132,Resultados!A:A,1,0),"Busqueda")</f>
        <v>39710344</v>
      </c>
      <c r="H132" s="2" t="str">
        <f>VLOOKUP(B132,Resultados!A:G,2,0)</f>
        <v>BOGOTA D.C.</v>
      </c>
      <c r="I132" s="2" t="str">
        <f>VLOOKUP(B132,Resultados!A:G,3,0)</f>
        <v>BOGOTA. D.C.</v>
      </c>
      <c r="J132" s="2" t="str">
        <f>VLOOKUP(B132,Resultados!A:G,4,0)</f>
        <v>COLEGIO FANNY MIKEY</v>
      </c>
      <c r="K132" s="2" t="str">
        <f>VLOOKUP(B132,Resultados!A:G,5,0)</f>
        <v>CRA 18 # 70 A -05 SUR / CRA 18 N #70 A- 51 SUR</v>
      </c>
      <c r="L132" s="2">
        <f>VLOOKUP(B132,Resultados!A:G,6,0)</f>
        <v>1</v>
      </c>
      <c r="M132" s="2">
        <f>VLOOKUP(B132,Resultados!A:G,7,0)</f>
        <v>0</v>
      </c>
    </row>
    <row r="133" spans="1:13" x14ac:dyDescent="0.25">
      <c r="A133" s="2" t="s">
        <v>385</v>
      </c>
      <c r="B133" s="2">
        <v>35375840</v>
      </c>
      <c r="C133" s="2"/>
      <c r="D133" s="2"/>
      <c r="E133" s="2" t="s">
        <v>262</v>
      </c>
      <c r="F133" s="2"/>
      <c r="G133" s="2">
        <f>IFERROR(VLOOKUP(B133,Resultados!A:A,1,0),"Busqueda")</f>
        <v>35375840</v>
      </c>
      <c r="H133" s="2" t="str">
        <f>VLOOKUP(B133,Resultados!A:G,2,0)</f>
        <v>BOGOTA D.C.</v>
      </c>
      <c r="I133" s="2" t="str">
        <f>VLOOKUP(B133,Resultados!A:G,3,0)</f>
        <v>BOGOTA. D.C.</v>
      </c>
      <c r="J133" s="2" t="str">
        <f>VLOOKUP(B133,Resultados!A:G,4,0)</f>
        <v>DIVINO SALVADOR</v>
      </c>
      <c r="K133" s="2" t="str">
        <f>VLOOKUP(B133,Resultados!A:G,5,0)</f>
        <v>CRA 14A No 57-28</v>
      </c>
      <c r="L133" s="2">
        <f>VLOOKUP(B133,Resultados!A:G,6,0)</f>
        <v>1</v>
      </c>
      <c r="M133" s="2">
        <f>VLOOKUP(B133,Resultados!A:G,7,0)</f>
        <v>0</v>
      </c>
    </row>
    <row r="134" spans="1:13" x14ac:dyDescent="0.25">
      <c r="A134" s="2" t="s">
        <v>386</v>
      </c>
      <c r="B134" s="2">
        <v>21022090</v>
      </c>
      <c r="C134" s="2"/>
      <c r="D134" s="2"/>
      <c r="E134" s="2" t="s">
        <v>262</v>
      </c>
      <c r="F134" s="2"/>
      <c r="G134" s="2">
        <f>IFERROR(VLOOKUP(B134,Resultados!A:A,1,0),"Busqueda")</f>
        <v>21022090</v>
      </c>
      <c r="H134" s="2" t="str">
        <f>VLOOKUP(B134,Resultados!A:G,2,0)</f>
        <v>BOGOTA D.C.</v>
      </c>
      <c r="I134" s="2" t="str">
        <f>VLOOKUP(B134,Resultados!A:G,3,0)</f>
        <v>BOGOTA. D.C.</v>
      </c>
      <c r="J134" s="2" t="str">
        <f>VLOOKUP(B134,Resultados!A:G,4,0)</f>
        <v>VISTAHERMOSA</v>
      </c>
      <c r="K134" s="2" t="str">
        <f>VLOOKUP(B134,Resultados!A:G,5,0)</f>
        <v>DIAG. 71 B SUR #  18I- 20</v>
      </c>
      <c r="L134" s="2">
        <f>VLOOKUP(B134,Resultados!A:G,6,0)</f>
        <v>1</v>
      </c>
      <c r="M134" s="2">
        <f>VLOOKUP(B134,Resultados!A:G,7,0)</f>
        <v>0</v>
      </c>
    </row>
    <row r="135" spans="1:13" x14ac:dyDescent="0.25">
      <c r="A135" s="2" t="s">
        <v>387</v>
      </c>
      <c r="B135" s="2">
        <v>7843991</v>
      </c>
      <c r="C135" s="2"/>
      <c r="D135" s="2"/>
      <c r="E135" s="2" t="s">
        <v>262</v>
      </c>
      <c r="F135" s="2"/>
      <c r="G135" s="2">
        <f>IFERROR(VLOOKUP(B135,Resultados!A:A,1,0),"Busqueda")</f>
        <v>7843991</v>
      </c>
      <c r="H135" s="2" t="str">
        <f>VLOOKUP(B135,Resultados!A:G,2,0)</f>
        <v>BOGOTA D.C.</v>
      </c>
      <c r="I135" s="2" t="str">
        <f>VLOOKUP(B135,Resultados!A:G,3,0)</f>
        <v>BOGOTA. D.C.</v>
      </c>
      <c r="J135" s="2" t="str">
        <f>VLOOKUP(B135,Resultados!A:G,4,0)</f>
        <v>CLARETIANO</v>
      </c>
      <c r="K135" s="2" t="str">
        <f>VLOOKUP(B135,Resultados!A:G,5,0)</f>
        <v>CLL 60SUR #80K-02 CLL 60SUR #80H-58</v>
      </c>
      <c r="L135" s="2">
        <f>VLOOKUP(B135,Resultados!A:G,6,0)</f>
        <v>1</v>
      </c>
      <c r="M135" s="2">
        <f>VLOOKUP(B135,Resultados!A:G,7,0)</f>
        <v>0</v>
      </c>
    </row>
    <row r="136" spans="1:13" x14ac:dyDescent="0.25">
      <c r="A136" s="2" t="s">
        <v>388</v>
      </c>
      <c r="B136" s="2">
        <v>5862235</v>
      </c>
      <c r="C136" s="2"/>
      <c r="D136" s="2"/>
      <c r="E136" s="2" t="s">
        <v>262</v>
      </c>
      <c r="F136" s="2"/>
      <c r="G136" s="2">
        <f>IFERROR(VLOOKUP(B136,Resultados!A:A,1,0),"Busqueda")</f>
        <v>5862235</v>
      </c>
      <c r="H136" s="2" t="str">
        <f>VLOOKUP(B136,Resultados!A:G,2,0)</f>
        <v>BOGOTA D.C.</v>
      </c>
      <c r="I136" s="2" t="str">
        <f>VLOOKUP(B136,Resultados!A:G,3,0)</f>
        <v>BOGOTA. D.C.</v>
      </c>
      <c r="J136" s="2" t="str">
        <f>VLOOKUP(B136,Resultados!A:G,4,0)</f>
        <v>VISTAHERMOSA</v>
      </c>
      <c r="K136" s="2" t="str">
        <f>VLOOKUP(B136,Resultados!A:G,5,0)</f>
        <v>DIAG. 71 B SUR #  18I- 20</v>
      </c>
      <c r="L136" s="2">
        <f>VLOOKUP(B136,Resultados!A:G,6,0)</f>
        <v>1</v>
      </c>
      <c r="M136" s="2">
        <f>VLOOKUP(B136,Resultados!A:G,7,0)</f>
        <v>0</v>
      </c>
    </row>
    <row r="137" spans="1:13" x14ac:dyDescent="0.25">
      <c r="A137" s="2" t="s">
        <v>389</v>
      </c>
      <c r="B137" s="2">
        <v>1030676755</v>
      </c>
      <c r="C137" s="2" t="s">
        <v>239</v>
      </c>
      <c r="D137" s="2">
        <v>3219301562</v>
      </c>
      <c r="E137" s="2" t="s">
        <v>390</v>
      </c>
      <c r="F137" s="2"/>
      <c r="G137" s="2">
        <f>IFERROR(VLOOKUP(B137,Resultados!A:A,1,0),"Busqueda")</f>
        <v>1030676755</v>
      </c>
      <c r="H137" s="2" t="str">
        <f>VLOOKUP(B137,Resultados!A:G,2,0)</f>
        <v>RISARALDA</v>
      </c>
      <c r="I137" s="2" t="str">
        <f>VLOOKUP(B137,Resultados!A:G,3,0)</f>
        <v>PEREIRA</v>
      </c>
      <c r="J137" s="2" t="str">
        <f>VLOOKUP(B137,Resultados!A:G,4,0)</f>
        <v>IE COMPARTIR LAS BRISAS</v>
      </c>
      <c r="K137" s="2" t="str">
        <f>VLOOKUP(B137,Resultados!A:G,5,0)</f>
        <v>CRA 23 # 17E 25</v>
      </c>
      <c r="L137" s="2">
        <f>VLOOKUP(B137,Resultados!A:G,6,0)</f>
        <v>1</v>
      </c>
      <c r="M137" s="2">
        <f>VLOOKUP(B137,Resultados!A:G,7,0)</f>
        <v>0</v>
      </c>
    </row>
    <row r="138" spans="1:13" x14ac:dyDescent="0.25">
      <c r="A138" s="2" t="s">
        <v>391</v>
      </c>
      <c r="B138" s="2">
        <v>1023446103</v>
      </c>
      <c r="C138" s="2" t="s">
        <v>239</v>
      </c>
      <c r="D138" s="2">
        <v>3133287189</v>
      </c>
      <c r="E138" s="2" t="s">
        <v>390</v>
      </c>
      <c r="F138" s="2"/>
      <c r="G138" s="2">
        <f>IFERROR(VLOOKUP(B138,Resultados!A:A,1,0),"Busqueda")</f>
        <v>1023446103</v>
      </c>
      <c r="H138" s="2" t="str">
        <f>VLOOKUP(B138,Resultados!A:G,2,0)</f>
        <v>No Registrado</v>
      </c>
      <c r="I138" s="2" t="str">
        <f>VLOOKUP(B138,Resultados!A:G,3,0)</f>
        <v>No Registrado</v>
      </c>
      <c r="J138" s="2" t="str">
        <f>VLOOKUP(B138,Resultados!A:G,4,0)</f>
        <v>No Registrado</v>
      </c>
      <c r="K138" s="2" t="str">
        <f>VLOOKUP(B138,Resultados!A:G,5,0)</f>
        <v>No Registrado</v>
      </c>
      <c r="L138" s="2" t="str">
        <f>VLOOKUP(B138,Resultados!A:G,6,0)</f>
        <v>No Registrado</v>
      </c>
      <c r="M138" s="2" t="str">
        <f>VLOOKUP(B138,Resultados!A:G,7,0)</f>
        <v>No Registrado</v>
      </c>
    </row>
    <row r="139" spans="1:13" x14ac:dyDescent="0.25">
      <c r="A139" s="2" t="s">
        <v>392</v>
      </c>
      <c r="B139" s="2">
        <v>1193428195</v>
      </c>
      <c r="C139" s="2" t="s">
        <v>239</v>
      </c>
      <c r="D139" s="2">
        <v>3106749951</v>
      </c>
      <c r="E139" s="2" t="s">
        <v>390</v>
      </c>
      <c r="F139" s="2"/>
      <c r="G139" s="2">
        <f>IFERROR(VLOOKUP(B139,Resultados!A:A,1,0),"Busqueda")</f>
        <v>1193428195</v>
      </c>
      <c r="H139" s="2" t="str">
        <f>VLOOKUP(B139,Resultados!A:G,2,0)</f>
        <v>BOGOTA D.C.</v>
      </c>
      <c r="I139" s="2" t="str">
        <f>VLOOKUP(B139,Resultados!A:G,3,0)</f>
        <v>BOGOTA. D.C.</v>
      </c>
      <c r="J139" s="2" t="str">
        <f>VLOOKUP(B139,Resultados!A:G,4,0)</f>
        <v>EL TESORO</v>
      </c>
      <c r="K139" s="2" t="str">
        <f>VLOOKUP(B139,Resultados!A:G,5,0)</f>
        <v>CLL81 SUR # 18P-08 CLL81 SUR # 18M-02</v>
      </c>
      <c r="L139" s="2">
        <f>VLOOKUP(B139,Resultados!A:G,6,0)</f>
        <v>4</v>
      </c>
      <c r="M139" s="2">
        <f>VLOOKUP(B139,Resultados!A:G,7,0)</f>
        <v>0</v>
      </c>
    </row>
    <row r="140" spans="1:13" x14ac:dyDescent="0.25">
      <c r="A140" s="2" t="s">
        <v>393</v>
      </c>
      <c r="B140" s="2">
        <v>1074519144</v>
      </c>
      <c r="C140" s="2" t="s">
        <v>239</v>
      </c>
      <c r="D140" s="2">
        <v>3203860677</v>
      </c>
      <c r="E140" s="2" t="s">
        <v>390</v>
      </c>
      <c r="F140" s="2"/>
      <c r="G140" s="2">
        <f>IFERROR(VLOOKUP(B140,Resultados!A:A,1,0),"Busqueda")</f>
        <v>1074519144</v>
      </c>
      <c r="H140" s="2" t="str">
        <f>VLOOKUP(B140,Resultados!A:G,2,0)</f>
        <v>No Registrado</v>
      </c>
      <c r="I140" s="2" t="str">
        <f>VLOOKUP(B140,Resultados!A:G,3,0)</f>
        <v>No Registrado</v>
      </c>
      <c r="J140" s="2" t="str">
        <f>VLOOKUP(B140,Resultados!A:G,4,0)</f>
        <v>No Registrado</v>
      </c>
      <c r="K140" s="2" t="str">
        <f>VLOOKUP(B140,Resultados!A:G,5,0)</f>
        <v>No Registrado</v>
      </c>
      <c r="L140" s="2" t="str">
        <f>VLOOKUP(B140,Resultados!A:G,6,0)</f>
        <v>No Registrado</v>
      </c>
      <c r="M140" s="2" t="str">
        <f>VLOOKUP(B140,Resultados!A:G,7,0)</f>
        <v>No Registrado</v>
      </c>
    </row>
    <row r="141" spans="1:13" x14ac:dyDescent="0.25">
      <c r="A141" s="2" t="s">
        <v>394</v>
      </c>
      <c r="B141" s="2">
        <v>1073675080</v>
      </c>
      <c r="C141" s="2" t="s">
        <v>239</v>
      </c>
      <c r="D141" s="2">
        <v>3227888761</v>
      </c>
      <c r="E141" s="2" t="s">
        <v>390</v>
      </c>
      <c r="F141" s="2"/>
      <c r="G141" s="2">
        <f>IFERROR(VLOOKUP(B141,Resultados!A:A,1,0),"Busqueda")</f>
        <v>1073675080</v>
      </c>
      <c r="H141" s="2" t="str">
        <f>VLOOKUP(B141,Resultados!A:G,2,0)</f>
        <v>BOGOTA D.C.</v>
      </c>
      <c r="I141" s="2" t="str">
        <f>VLOOKUP(B141,Resultados!A:G,3,0)</f>
        <v>BOGOTA. D.C.</v>
      </c>
      <c r="J141" s="2" t="str">
        <f>VLOOKUP(B141,Resultados!A:G,4,0)</f>
        <v>EL TESORO</v>
      </c>
      <c r="K141" s="2" t="str">
        <f>VLOOKUP(B141,Resultados!A:G,5,0)</f>
        <v>CLL81 SUR # 18P-08 CLL81 SUR # 18M-02</v>
      </c>
      <c r="L141" s="2">
        <f>VLOOKUP(B141,Resultados!A:G,6,0)</f>
        <v>3</v>
      </c>
      <c r="M141" s="2">
        <f>VLOOKUP(B141,Resultados!A:G,7,0)</f>
        <v>0</v>
      </c>
    </row>
    <row r="142" spans="1:13" x14ac:dyDescent="0.25">
      <c r="A142" s="2" t="s">
        <v>395</v>
      </c>
      <c r="B142" s="2">
        <v>1033812024</v>
      </c>
      <c r="C142" s="2" t="s">
        <v>239</v>
      </c>
      <c r="D142" s="2">
        <v>3138190612</v>
      </c>
      <c r="E142" s="2" t="s">
        <v>390</v>
      </c>
      <c r="F142" s="2"/>
      <c r="G142" s="2">
        <f>IFERROR(VLOOKUP(B142,Resultados!A:A,1,0),"Busqueda")</f>
        <v>1033812024</v>
      </c>
      <c r="H142" s="2" t="str">
        <f>VLOOKUP(B142,Resultados!A:G,2,0)</f>
        <v>BOGOTA D.C.</v>
      </c>
      <c r="I142" s="2" t="str">
        <f>VLOOKUP(B142,Resultados!A:G,3,0)</f>
        <v>BOGOTA. D.C.</v>
      </c>
      <c r="J142" s="2" t="str">
        <f>VLOOKUP(B142,Resultados!A:G,4,0)</f>
        <v>LUCERO DEL SUR</v>
      </c>
      <c r="K142" s="2" t="str">
        <f>VLOOKUP(B142,Resultados!A:G,5,0)</f>
        <v>CRA 17 B BIS A # 67-30 SUR o 67-48 SUR</v>
      </c>
      <c r="L142" s="2">
        <f>VLOOKUP(B142,Resultados!A:G,6,0)</f>
        <v>4</v>
      </c>
      <c r="M142" s="2">
        <f>VLOOKUP(B142,Resultados!A:G,7,0)</f>
        <v>0</v>
      </c>
    </row>
    <row r="143" spans="1:13" x14ac:dyDescent="0.25">
      <c r="A143" s="2" t="s">
        <v>396</v>
      </c>
      <c r="B143" s="2">
        <v>1033743940</v>
      </c>
      <c r="C143" s="2" t="s">
        <v>239</v>
      </c>
      <c r="D143" s="2">
        <v>3508637999</v>
      </c>
      <c r="E143" s="2" t="s">
        <v>390</v>
      </c>
      <c r="F143" s="2"/>
      <c r="G143" s="2">
        <f>IFERROR(VLOOKUP(B143,Resultados!A:A,1,0),"Busqueda")</f>
        <v>1033743940</v>
      </c>
      <c r="H143" s="2" t="str">
        <f>VLOOKUP(B143,Resultados!A:G,2,0)</f>
        <v>BOGOTA D.C.</v>
      </c>
      <c r="I143" s="2" t="str">
        <f>VLOOKUP(B143,Resultados!A:G,3,0)</f>
        <v>BOGOTA. D.C.</v>
      </c>
      <c r="J143" s="2" t="str">
        <f>VLOOKUP(B143,Resultados!A:G,4,0)</f>
        <v>EL TESORO</v>
      </c>
      <c r="K143" s="2" t="str">
        <f>VLOOKUP(B143,Resultados!A:G,5,0)</f>
        <v>CLL81 SUR # 18P-08 CLL81 SUR # 18M-02</v>
      </c>
      <c r="L143" s="2">
        <f>VLOOKUP(B143,Resultados!A:G,6,0)</f>
        <v>3</v>
      </c>
      <c r="M143" s="2">
        <f>VLOOKUP(B143,Resultados!A:G,7,0)</f>
        <v>0</v>
      </c>
    </row>
    <row r="144" spans="1:13" x14ac:dyDescent="0.25">
      <c r="A144" s="2" t="s">
        <v>397</v>
      </c>
      <c r="B144" s="2">
        <v>1033704732</v>
      </c>
      <c r="C144" s="2" t="s">
        <v>239</v>
      </c>
      <c r="D144" s="2">
        <v>3226287655</v>
      </c>
      <c r="E144" s="2" t="s">
        <v>390</v>
      </c>
      <c r="F144" s="2"/>
      <c r="G144" s="2">
        <f>IFERROR(VLOOKUP(B144,Resultados!A:A,1,0),"Busqueda")</f>
        <v>1033704732</v>
      </c>
      <c r="H144" s="2" t="str">
        <f>VLOOKUP(B144,Resultados!A:G,2,0)</f>
        <v>BOGOTA D.C.</v>
      </c>
      <c r="I144" s="2" t="str">
        <f>VLOOKUP(B144,Resultados!A:G,3,0)</f>
        <v>BOGOTA. D.C.</v>
      </c>
      <c r="J144" s="2" t="str">
        <f>VLOOKUP(B144,Resultados!A:G,4,0)</f>
        <v>MOCHUELO BAJO</v>
      </c>
      <c r="K144" s="2" t="str">
        <f>VLOOKUP(B144,Resultados!A:G,5,0)</f>
        <v>EL CLAVEL KM 10 VÍA QUIBA</v>
      </c>
      <c r="L144" s="2">
        <f>VLOOKUP(B144,Resultados!A:G,6,0)</f>
        <v>1</v>
      </c>
      <c r="M144" s="2">
        <f>VLOOKUP(B144,Resultados!A:G,7,0)</f>
        <v>0</v>
      </c>
    </row>
    <row r="145" spans="1:13" x14ac:dyDescent="0.25">
      <c r="A145" s="2" t="s">
        <v>398</v>
      </c>
      <c r="B145" s="2">
        <v>1027524177</v>
      </c>
      <c r="C145" s="2" t="s">
        <v>239</v>
      </c>
      <c r="D145" s="2">
        <v>3218900011</v>
      </c>
      <c r="E145" s="2" t="s">
        <v>390</v>
      </c>
      <c r="F145" s="2"/>
      <c r="G145" s="2">
        <f>IFERROR(VLOOKUP(B145,Resultados!A:A,1,0),"Busqueda")</f>
        <v>1027524177</v>
      </c>
      <c r="H145" s="2" t="str">
        <f>VLOOKUP(B145,Resultados!A:G,2,0)</f>
        <v>BOGOTA D.C.</v>
      </c>
      <c r="I145" s="2" t="str">
        <f>VLOOKUP(B145,Resultados!A:G,3,0)</f>
        <v>BOGOTA. D.C.</v>
      </c>
      <c r="J145" s="2" t="str">
        <f>VLOOKUP(B145,Resultados!A:G,4,0)</f>
        <v>MOCHUELO BAJO</v>
      </c>
      <c r="K145" s="2" t="str">
        <f>VLOOKUP(B145,Resultados!A:G,5,0)</f>
        <v>EL CLAVEL KM 10 VÍA QUIBA</v>
      </c>
      <c r="L145" s="2">
        <f>VLOOKUP(B145,Resultados!A:G,6,0)</f>
        <v>1</v>
      </c>
      <c r="M145" s="2">
        <f>VLOOKUP(B145,Resultados!A:G,7,0)</f>
        <v>0</v>
      </c>
    </row>
    <row r="146" spans="1:13" x14ac:dyDescent="0.25">
      <c r="A146" s="2" t="s">
        <v>399</v>
      </c>
      <c r="B146" s="2">
        <v>1027521685</v>
      </c>
      <c r="C146" s="2" t="s">
        <v>239</v>
      </c>
      <c r="D146" s="2">
        <v>3123893408</v>
      </c>
      <c r="E146" s="2" t="s">
        <v>390</v>
      </c>
      <c r="F146" s="2"/>
      <c r="G146" s="2">
        <f>IFERROR(VLOOKUP(B146,Resultados!A:A,1,0),"Busqueda")</f>
        <v>1027521685</v>
      </c>
      <c r="H146" s="2" t="str">
        <f>VLOOKUP(B146,Resultados!A:G,2,0)</f>
        <v>BOGOTA D.C.</v>
      </c>
      <c r="I146" s="2" t="str">
        <f>VLOOKUP(B146,Resultados!A:G,3,0)</f>
        <v>BOGOTA. D.C.</v>
      </c>
      <c r="J146" s="2" t="str">
        <f>VLOOKUP(B146,Resultados!A:G,4,0)</f>
        <v>EL TESORO</v>
      </c>
      <c r="K146" s="2" t="str">
        <f>VLOOKUP(B146,Resultados!A:G,5,0)</f>
        <v>CLL81 SUR # 18P-08 CLL81 SUR # 18M-02</v>
      </c>
      <c r="L146" s="2">
        <f>VLOOKUP(B146,Resultados!A:G,6,0)</f>
        <v>3</v>
      </c>
      <c r="M146" s="2">
        <f>VLOOKUP(B146,Resultados!A:G,7,0)</f>
        <v>0</v>
      </c>
    </row>
    <row r="147" spans="1:13" x14ac:dyDescent="0.25">
      <c r="A147" s="2" t="s">
        <v>400</v>
      </c>
      <c r="B147" s="2">
        <v>1027400829</v>
      </c>
      <c r="C147" s="2" t="s">
        <v>239</v>
      </c>
      <c r="D147" s="2">
        <v>3224609876</v>
      </c>
      <c r="E147" s="2" t="s">
        <v>390</v>
      </c>
      <c r="F147" s="2"/>
      <c r="G147" s="2">
        <f>IFERROR(VLOOKUP(B147,Resultados!A:A,1,0),"Busqueda")</f>
        <v>1027400829</v>
      </c>
      <c r="H147" s="2" t="str">
        <f>VLOOKUP(B147,Resultados!A:G,2,0)</f>
        <v>BOGOTA D.C.</v>
      </c>
      <c r="I147" s="2" t="str">
        <f>VLOOKUP(B147,Resultados!A:G,3,0)</f>
        <v>BOGOTA. D.C.</v>
      </c>
      <c r="J147" s="2" t="str">
        <f>VLOOKUP(B147,Resultados!A:G,4,0)</f>
        <v>SAN JOAQUIN DEL VATICANO</v>
      </c>
      <c r="K147" s="2" t="str">
        <f>VLOOKUP(B147,Resultados!A:G,5,0)</f>
        <v>CLL 80 A SUR # 18C-70</v>
      </c>
      <c r="L147" s="2">
        <f>VLOOKUP(B147,Resultados!A:G,6,0)</f>
        <v>2</v>
      </c>
      <c r="M147" s="2">
        <f>VLOOKUP(B147,Resultados!A:G,7,0)</f>
        <v>0</v>
      </c>
    </row>
    <row r="148" spans="1:13" x14ac:dyDescent="0.25">
      <c r="A148" s="2" t="s">
        <v>401</v>
      </c>
      <c r="B148" s="2">
        <v>1026553315</v>
      </c>
      <c r="C148" s="2" t="s">
        <v>239</v>
      </c>
      <c r="D148" s="2">
        <v>3004906053</v>
      </c>
      <c r="E148" s="2" t="s">
        <v>390</v>
      </c>
      <c r="F148" s="2"/>
      <c r="G148" s="2">
        <f>IFERROR(VLOOKUP(B148,Resultados!A:A,1,0),"Busqueda")</f>
        <v>1026553315</v>
      </c>
      <c r="H148" s="2" t="str">
        <f>VLOOKUP(B148,Resultados!A:G,2,0)</f>
        <v>BOGOTA D.C.</v>
      </c>
      <c r="I148" s="2" t="str">
        <f>VLOOKUP(B148,Resultados!A:G,3,0)</f>
        <v>BOGOTA. D.C.</v>
      </c>
      <c r="J148" s="2" t="str">
        <f>VLOOKUP(B148,Resultados!A:G,4,0)</f>
        <v>BOLONIA</v>
      </c>
      <c r="K148" s="2" t="str">
        <f>VLOOKUP(B148,Resultados!A:G,5,0)</f>
        <v>CLL 79 SUR No 10 - 50 ESTE</v>
      </c>
      <c r="L148" s="2">
        <f>VLOOKUP(B148,Resultados!A:G,6,0)</f>
        <v>1</v>
      </c>
      <c r="M148" s="2">
        <f>VLOOKUP(B148,Resultados!A:G,7,0)</f>
        <v>0</v>
      </c>
    </row>
    <row r="149" spans="1:13" x14ac:dyDescent="0.25">
      <c r="A149" s="2" t="s">
        <v>402</v>
      </c>
      <c r="B149" s="2">
        <v>1025323479</v>
      </c>
      <c r="C149" s="2" t="s">
        <v>239</v>
      </c>
      <c r="D149" s="2">
        <v>3102420104</v>
      </c>
      <c r="E149" s="2" t="s">
        <v>390</v>
      </c>
      <c r="F149" s="2"/>
      <c r="G149" s="2">
        <f>IFERROR(VLOOKUP(B149,Resultados!A:A,1,0),"Busqueda")</f>
        <v>1025323479</v>
      </c>
      <c r="H149" s="2" t="str">
        <f>VLOOKUP(B149,Resultados!A:G,2,0)</f>
        <v>BOGOTA D.C.</v>
      </c>
      <c r="I149" s="2" t="str">
        <f>VLOOKUP(B149,Resultados!A:G,3,0)</f>
        <v>BOGOTA. D.C.</v>
      </c>
      <c r="J149" s="2" t="str">
        <f>VLOOKUP(B149,Resultados!A:G,4,0)</f>
        <v>MEISSEN</v>
      </c>
      <c r="K149" s="2" t="str">
        <f>VLOOKUP(B149,Resultados!A:G,5,0)</f>
        <v>CRA 16C # 62-81 SUR CRA 16C # 62-35 SUR</v>
      </c>
      <c r="L149" s="2">
        <f>VLOOKUP(B149,Resultados!A:G,6,0)</f>
        <v>2</v>
      </c>
      <c r="M149" s="2">
        <f>VLOOKUP(B149,Resultados!A:G,7,0)</f>
        <v>0</v>
      </c>
    </row>
    <row r="150" spans="1:13" x14ac:dyDescent="0.25">
      <c r="A150" s="2" t="s">
        <v>403</v>
      </c>
      <c r="B150" s="2">
        <v>1024595257</v>
      </c>
      <c r="C150" s="2" t="s">
        <v>239</v>
      </c>
      <c r="D150" s="2">
        <v>3214320304</v>
      </c>
      <c r="E150" s="2" t="s">
        <v>390</v>
      </c>
      <c r="F150" s="2"/>
      <c r="G150" s="2">
        <f>IFERROR(VLOOKUP(B150,Resultados!A:A,1,0),"Busqueda")</f>
        <v>1024595257</v>
      </c>
      <c r="H150" s="2" t="str">
        <f>VLOOKUP(B150,Resultados!A:G,2,0)</f>
        <v>BOGOTA D.C.</v>
      </c>
      <c r="I150" s="2" t="str">
        <f>VLOOKUP(B150,Resultados!A:G,3,0)</f>
        <v>BOGOTA. D.C.</v>
      </c>
      <c r="J150" s="2" t="str">
        <f>VLOOKUP(B150,Resultados!A:G,4,0)</f>
        <v>JUAN PABLO II</v>
      </c>
      <c r="K150" s="2" t="str">
        <f>VLOOKUP(B150,Resultados!A:G,5,0)</f>
        <v>CRA 18 P  No 67 C - 21 SUR</v>
      </c>
      <c r="L150" s="2">
        <f>VLOOKUP(B150,Resultados!A:G,6,0)</f>
        <v>2</v>
      </c>
      <c r="M150" s="2">
        <f>VLOOKUP(B150,Resultados!A:G,7,0)</f>
        <v>0</v>
      </c>
    </row>
    <row r="151" spans="1:13" x14ac:dyDescent="0.25">
      <c r="A151" s="2" t="s">
        <v>404</v>
      </c>
      <c r="B151" s="2">
        <v>1024595257</v>
      </c>
      <c r="C151" s="2" t="s">
        <v>239</v>
      </c>
      <c r="D151" s="2">
        <v>3214320304</v>
      </c>
      <c r="E151" s="2" t="s">
        <v>390</v>
      </c>
      <c r="F151" s="2"/>
      <c r="G151" s="2">
        <f>IFERROR(VLOOKUP(B151,Resultados!A:A,1,0),"Busqueda")</f>
        <v>1024595257</v>
      </c>
      <c r="H151" s="2" t="str">
        <f>VLOOKUP(B151,Resultados!A:G,2,0)</f>
        <v>BOGOTA D.C.</v>
      </c>
      <c r="I151" s="2" t="str">
        <f>VLOOKUP(B151,Resultados!A:G,3,0)</f>
        <v>BOGOTA. D.C.</v>
      </c>
      <c r="J151" s="2" t="str">
        <f>VLOOKUP(B151,Resultados!A:G,4,0)</f>
        <v>JUAN PABLO II</v>
      </c>
      <c r="K151" s="2" t="str">
        <f>VLOOKUP(B151,Resultados!A:G,5,0)</f>
        <v>CRA 18 P  No 67 C - 21 SUR</v>
      </c>
      <c r="L151" s="2">
        <f>VLOOKUP(B151,Resultados!A:G,6,0)</f>
        <v>2</v>
      </c>
      <c r="M151" s="2">
        <f>VLOOKUP(B151,Resultados!A:G,7,0)</f>
        <v>0</v>
      </c>
    </row>
    <row r="152" spans="1:13" x14ac:dyDescent="0.25">
      <c r="A152" s="2" t="s">
        <v>405</v>
      </c>
      <c r="B152" s="2">
        <v>1024588575</v>
      </c>
      <c r="C152" s="2" t="s">
        <v>239</v>
      </c>
      <c r="D152" s="2">
        <v>3003518522</v>
      </c>
      <c r="E152" s="2" t="s">
        <v>390</v>
      </c>
      <c r="F152" s="2"/>
      <c r="G152" s="2">
        <f>IFERROR(VLOOKUP(B152,Resultados!A:A,1,0),"Busqueda")</f>
        <v>1024588575</v>
      </c>
      <c r="H152" s="2" t="str">
        <f>VLOOKUP(B152,Resultados!A:G,2,0)</f>
        <v>BOGOTA D.C.</v>
      </c>
      <c r="I152" s="2" t="str">
        <f>VLOOKUP(B152,Resultados!A:G,3,0)</f>
        <v>BOGOTA. D.C.</v>
      </c>
      <c r="J152" s="2" t="str">
        <f>VLOOKUP(B152,Resultados!A:G,4,0)</f>
        <v>VISTAHERMOSA</v>
      </c>
      <c r="K152" s="2" t="str">
        <f>VLOOKUP(B152,Resultados!A:G,5,0)</f>
        <v>DIAG. 71 B SUR #  18I- 20</v>
      </c>
      <c r="L152" s="2">
        <f>VLOOKUP(B152,Resultados!A:G,6,0)</f>
        <v>3</v>
      </c>
      <c r="M152" s="2">
        <f>VLOOKUP(B152,Resultados!A:G,7,0)</f>
        <v>0</v>
      </c>
    </row>
    <row r="153" spans="1:13" x14ac:dyDescent="0.25">
      <c r="A153" s="2" t="s">
        <v>406</v>
      </c>
      <c r="B153" s="2">
        <v>1024588575</v>
      </c>
      <c r="C153" s="2" t="s">
        <v>239</v>
      </c>
      <c r="D153" s="2">
        <v>3007651301</v>
      </c>
      <c r="E153" s="2" t="s">
        <v>390</v>
      </c>
      <c r="F153" s="2"/>
      <c r="G153" s="2">
        <f>IFERROR(VLOOKUP(B153,Resultados!A:A,1,0),"Busqueda")</f>
        <v>1024588575</v>
      </c>
      <c r="H153" s="2" t="str">
        <f>VLOOKUP(B153,Resultados!A:G,2,0)</f>
        <v>BOGOTA D.C.</v>
      </c>
      <c r="I153" s="2" t="str">
        <f>VLOOKUP(B153,Resultados!A:G,3,0)</f>
        <v>BOGOTA. D.C.</v>
      </c>
      <c r="J153" s="2" t="str">
        <f>VLOOKUP(B153,Resultados!A:G,4,0)</f>
        <v>VISTAHERMOSA</v>
      </c>
      <c r="K153" s="2" t="str">
        <f>VLOOKUP(B153,Resultados!A:G,5,0)</f>
        <v>DIAG. 71 B SUR #  18I- 20</v>
      </c>
      <c r="L153" s="2">
        <f>VLOOKUP(B153,Resultados!A:G,6,0)</f>
        <v>3</v>
      </c>
      <c r="M153" s="2">
        <f>VLOOKUP(B153,Resultados!A:G,7,0)</f>
        <v>0</v>
      </c>
    </row>
    <row r="154" spans="1:13" x14ac:dyDescent="0.25">
      <c r="A154" s="2" t="s">
        <v>407</v>
      </c>
      <c r="B154" s="2">
        <v>1024582301</v>
      </c>
      <c r="C154" s="2" t="s">
        <v>239</v>
      </c>
      <c r="D154" s="2">
        <v>3022905533</v>
      </c>
      <c r="E154" s="2" t="s">
        <v>390</v>
      </c>
      <c r="F154" s="2"/>
      <c r="G154" s="2">
        <f>IFERROR(VLOOKUP(B154,Resultados!A:A,1,0),"Busqueda")</f>
        <v>1024582301</v>
      </c>
      <c r="H154" s="2" t="str">
        <f>VLOOKUP(B154,Resultados!A:G,2,0)</f>
        <v>BOGOTA D.C.</v>
      </c>
      <c r="I154" s="2" t="str">
        <f>VLOOKUP(B154,Resultados!A:G,3,0)</f>
        <v>BOGOTA. D.C.</v>
      </c>
      <c r="J154" s="2" t="str">
        <f>VLOOKUP(B154,Resultados!A:G,4,0)</f>
        <v>ESTRELLA DEL SUR</v>
      </c>
      <c r="K154" s="2" t="str">
        <f>VLOOKUP(B154,Resultados!A:G,5,0)</f>
        <v>CLL 74 A SUR  No 18 - 23</v>
      </c>
      <c r="L154" s="2">
        <f>VLOOKUP(B154,Resultados!A:G,6,0)</f>
        <v>2</v>
      </c>
      <c r="M154" s="2">
        <f>VLOOKUP(B154,Resultados!A:G,7,0)</f>
        <v>0</v>
      </c>
    </row>
    <row r="155" spans="1:13" x14ac:dyDescent="0.25">
      <c r="A155" s="2" t="s">
        <v>408</v>
      </c>
      <c r="B155" s="2">
        <v>1024580235</v>
      </c>
      <c r="C155" s="2" t="s">
        <v>239</v>
      </c>
      <c r="D155" s="2">
        <v>3004567640</v>
      </c>
      <c r="E155" s="2" t="s">
        <v>390</v>
      </c>
      <c r="F155" s="2"/>
      <c r="G155" s="2">
        <f>IFERROR(VLOOKUP(B155,Resultados!A:A,1,0),"Busqueda")</f>
        <v>1024580235</v>
      </c>
      <c r="H155" s="2" t="str">
        <f>VLOOKUP(B155,Resultados!A:G,2,0)</f>
        <v>BOGOTA D.C.</v>
      </c>
      <c r="I155" s="2" t="str">
        <f>VLOOKUP(B155,Resultados!A:G,3,0)</f>
        <v>BOGOTA. D.C.</v>
      </c>
      <c r="J155" s="2" t="str">
        <f>VLOOKUP(B155,Resultados!A:G,4,0)</f>
        <v>LUCERO MEDIO</v>
      </c>
      <c r="K155" s="2" t="str">
        <f>VLOOKUP(B155,Resultados!A:G,5,0)</f>
        <v>CLL 69 SUR  No 18 B - 35</v>
      </c>
      <c r="L155" s="2">
        <f>VLOOKUP(B155,Resultados!A:G,6,0)</f>
        <v>2</v>
      </c>
      <c r="M155" s="2">
        <f>VLOOKUP(B155,Resultados!A:G,7,0)</f>
        <v>0</v>
      </c>
    </row>
    <row r="156" spans="1:13" x14ac:dyDescent="0.25">
      <c r="A156" s="2" t="s">
        <v>409</v>
      </c>
      <c r="B156" s="2">
        <v>1024463654</v>
      </c>
      <c r="C156" s="2" t="s">
        <v>239</v>
      </c>
      <c r="D156" s="2">
        <v>3126223438</v>
      </c>
      <c r="E156" s="2" t="s">
        <v>390</v>
      </c>
      <c r="F156" s="2"/>
      <c r="G156" s="2">
        <f>IFERROR(VLOOKUP(B156,Resultados!A:A,1,0),"Busqueda")</f>
        <v>1024463654</v>
      </c>
      <c r="H156" s="2" t="str">
        <f>VLOOKUP(B156,Resultados!A:G,2,0)</f>
        <v>BOGOTA D.C.</v>
      </c>
      <c r="I156" s="2" t="str">
        <f>VLOOKUP(B156,Resultados!A:G,3,0)</f>
        <v>BOGOTA. D.C.</v>
      </c>
      <c r="J156" s="2" t="str">
        <f>VLOOKUP(B156,Resultados!A:G,4,0)</f>
        <v>SAN JOAQUIN DEL VATICANO</v>
      </c>
      <c r="K156" s="2" t="str">
        <f>VLOOKUP(B156,Resultados!A:G,5,0)</f>
        <v>CLL 80 A SUR # 18C-70</v>
      </c>
      <c r="L156" s="2">
        <f>VLOOKUP(B156,Resultados!A:G,6,0)</f>
        <v>2</v>
      </c>
      <c r="M156" s="2">
        <f>VLOOKUP(B156,Resultados!A:G,7,0)</f>
        <v>0</v>
      </c>
    </row>
    <row r="157" spans="1:13" x14ac:dyDescent="0.25">
      <c r="A157" s="2" t="s">
        <v>410</v>
      </c>
      <c r="B157" s="2">
        <v>1024461034</v>
      </c>
      <c r="C157" s="2" t="s">
        <v>239</v>
      </c>
      <c r="D157" s="2">
        <v>3133287189</v>
      </c>
      <c r="E157" s="2" t="s">
        <v>390</v>
      </c>
      <c r="F157" s="2"/>
      <c r="G157" s="2">
        <f>IFERROR(VLOOKUP(B157,Resultados!A:A,1,0),"Busqueda")</f>
        <v>1024461034</v>
      </c>
      <c r="H157" s="2" t="str">
        <f>VLOOKUP(B157,Resultados!A:G,2,0)</f>
        <v>BOGOTA D.C.</v>
      </c>
      <c r="I157" s="2" t="str">
        <f>VLOOKUP(B157,Resultados!A:G,3,0)</f>
        <v>BOGOTA. D.C.</v>
      </c>
      <c r="J157" s="2" t="str">
        <f>VLOOKUP(B157,Resultados!A:G,4,0)</f>
        <v>ESTRELLA DEL SUR</v>
      </c>
      <c r="K157" s="2" t="str">
        <f>VLOOKUP(B157,Resultados!A:G,5,0)</f>
        <v>CLL 74 A SUR  No 18 - 23</v>
      </c>
      <c r="L157" s="2">
        <f>VLOOKUP(B157,Resultados!A:G,6,0)</f>
        <v>2</v>
      </c>
      <c r="M157" s="2">
        <f>VLOOKUP(B157,Resultados!A:G,7,0)</f>
        <v>0</v>
      </c>
    </row>
    <row r="158" spans="1:13" x14ac:dyDescent="0.25">
      <c r="A158" s="2" t="s">
        <v>411</v>
      </c>
      <c r="B158" s="2">
        <v>1014479065</v>
      </c>
      <c r="C158" s="2" t="s">
        <v>239</v>
      </c>
      <c r="D158" s="2">
        <v>3154575643</v>
      </c>
      <c r="E158" s="2" t="s">
        <v>390</v>
      </c>
      <c r="F158" s="2"/>
      <c r="G158" s="2">
        <f>IFERROR(VLOOKUP(B158,Resultados!A:A,1,0),"Busqueda")</f>
        <v>1014479065</v>
      </c>
      <c r="H158" s="2" t="str">
        <f>VLOOKUP(B158,Resultados!A:G,2,0)</f>
        <v>BOGOTA D.C.</v>
      </c>
      <c r="I158" s="2" t="str">
        <f>VLOOKUP(B158,Resultados!A:G,3,0)</f>
        <v>BOGOTA. D.C.</v>
      </c>
      <c r="J158" s="2" t="str">
        <f>VLOOKUP(B158,Resultados!A:G,4,0)</f>
        <v>MARANDU</v>
      </c>
      <c r="K158" s="2" t="str">
        <f>VLOOKUP(B158,Resultados!A:G,5,0)</f>
        <v>CRA 18 X # 68 A-02 SUR / CRA 18 X # 68 C-02 SUR</v>
      </c>
      <c r="L158" s="2">
        <f>VLOOKUP(B158,Resultados!A:G,6,0)</f>
        <v>1</v>
      </c>
      <c r="M158" s="2">
        <f>VLOOKUP(B158,Resultados!A:G,7,0)</f>
        <v>0</v>
      </c>
    </row>
    <row r="159" spans="1:13" x14ac:dyDescent="0.25">
      <c r="A159" s="2" t="s">
        <v>412</v>
      </c>
      <c r="B159" s="2">
        <v>1013607330</v>
      </c>
      <c r="C159" s="2" t="s">
        <v>239</v>
      </c>
      <c r="D159" s="2">
        <v>3132548151</v>
      </c>
      <c r="E159" s="2" t="s">
        <v>390</v>
      </c>
      <c r="F159" s="2"/>
      <c r="G159" s="2">
        <f>IFERROR(VLOOKUP(B159,Resultados!A:A,1,0),"Busqueda")</f>
        <v>1013607330</v>
      </c>
      <c r="H159" s="2" t="str">
        <f>VLOOKUP(B159,Resultados!A:G,2,0)</f>
        <v>BOGOTA D.C.</v>
      </c>
      <c r="I159" s="2" t="str">
        <f>VLOOKUP(B159,Resultados!A:G,3,0)</f>
        <v>BOGOTA. D.C.</v>
      </c>
      <c r="J159" s="2" t="str">
        <f>VLOOKUP(B159,Resultados!A:G,4,0)</f>
        <v>ESTRELLA DEL SUR</v>
      </c>
      <c r="K159" s="2" t="str">
        <f>VLOOKUP(B159,Resultados!A:G,5,0)</f>
        <v>CLL 74 A SUR  No 18 - 23</v>
      </c>
      <c r="L159" s="2">
        <f>VLOOKUP(B159,Resultados!A:G,6,0)</f>
        <v>1</v>
      </c>
      <c r="M159" s="2">
        <f>VLOOKUP(B159,Resultados!A:G,7,0)</f>
        <v>0</v>
      </c>
    </row>
    <row r="160" spans="1:13" x14ac:dyDescent="0.25">
      <c r="A160" s="2" t="s">
        <v>413</v>
      </c>
      <c r="B160" s="2">
        <v>1001284449</v>
      </c>
      <c r="C160" s="2" t="s">
        <v>239</v>
      </c>
      <c r="D160" s="2">
        <v>3026542716</v>
      </c>
      <c r="E160" s="2" t="s">
        <v>390</v>
      </c>
      <c r="F160" s="2"/>
      <c r="G160" s="2">
        <f>IFERROR(VLOOKUP(B160,Resultados!A:A,1,0),"Busqueda")</f>
        <v>1001284449</v>
      </c>
      <c r="H160" s="2" t="str">
        <f>VLOOKUP(B160,Resultados!A:G,2,0)</f>
        <v>BOGOTA D.C.</v>
      </c>
      <c r="I160" s="2" t="str">
        <f>VLOOKUP(B160,Resultados!A:G,3,0)</f>
        <v>BOGOTA. D.C.</v>
      </c>
      <c r="J160" s="2" t="str">
        <f>VLOOKUP(B160,Resultados!A:G,4,0)</f>
        <v>SOTAVENTO</v>
      </c>
      <c r="K160" s="2" t="str">
        <f>VLOOKUP(B160,Resultados!A:G,5,0)</f>
        <v>CRA 17 F  #  73A-31 SUR</v>
      </c>
      <c r="L160" s="2">
        <f>VLOOKUP(B160,Resultados!A:G,6,0)</f>
        <v>2</v>
      </c>
      <c r="M160" s="2">
        <f>VLOOKUP(B160,Resultados!A:G,7,0)</f>
        <v>0</v>
      </c>
    </row>
    <row r="161" spans="1:13" x14ac:dyDescent="0.25">
      <c r="A161" s="2" t="s">
        <v>414</v>
      </c>
      <c r="B161" s="2">
        <v>1001272784</v>
      </c>
      <c r="C161" s="2" t="s">
        <v>239</v>
      </c>
      <c r="D161" s="2">
        <v>3212057265</v>
      </c>
      <c r="E161" s="2" t="s">
        <v>390</v>
      </c>
      <c r="F161" s="2"/>
      <c r="G161" s="2">
        <f>IFERROR(VLOOKUP(B161,Resultados!A:A,1,0),"Busqueda")</f>
        <v>1001272784</v>
      </c>
      <c r="H161" s="2" t="str">
        <f>VLOOKUP(B161,Resultados!A:G,2,0)</f>
        <v>TOLIMA</v>
      </c>
      <c r="I161" s="2" t="str">
        <f>VLOOKUP(B161,Resultados!A:G,3,0)</f>
        <v>CHAPARRAL</v>
      </c>
      <c r="J161" s="2" t="str">
        <f>VLOOKUP(B161,Resultados!A:G,4,0)</f>
        <v>EL LIMON</v>
      </c>
      <c r="K161" s="2" t="str">
        <f>VLOOKUP(B161,Resultados!A:G,5,0)</f>
        <v>ESC. Rural Camacho Angarita</v>
      </c>
      <c r="L161" s="2">
        <f>VLOOKUP(B161,Resultados!A:G,6,0)</f>
        <v>1</v>
      </c>
      <c r="M161" s="2">
        <f>VLOOKUP(B161,Resultados!A:G,7,0)</f>
        <v>0</v>
      </c>
    </row>
    <row r="162" spans="1:13" x14ac:dyDescent="0.25">
      <c r="A162" s="2" t="s">
        <v>415</v>
      </c>
      <c r="B162" s="2">
        <v>1000350234</v>
      </c>
      <c r="C162" s="2" t="s">
        <v>239</v>
      </c>
      <c r="D162" s="2">
        <v>3022180977</v>
      </c>
      <c r="E162" s="2" t="s">
        <v>390</v>
      </c>
      <c r="F162" s="2"/>
      <c r="G162" s="2">
        <f>IFERROR(VLOOKUP(B162,Resultados!A:A,1,0),"Busqueda")</f>
        <v>1000350234</v>
      </c>
      <c r="H162" s="2" t="str">
        <f>VLOOKUP(B162,Resultados!A:G,2,0)</f>
        <v>BOGOTA D.C.</v>
      </c>
      <c r="I162" s="2" t="str">
        <f>VLOOKUP(B162,Resultados!A:G,3,0)</f>
        <v>BOGOTA. D.C.</v>
      </c>
      <c r="J162" s="2" t="str">
        <f>VLOOKUP(B162,Resultados!A:G,4,0)</f>
        <v>SAN JOAQUIN DEL VATICANO</v>
      </c>
      <c r="K162" s="2" t="str">
        <f>VLOOKUP(B162,Resultados!A:G,5,0)</f>
        <v>CLL 80 A SUR # 18C-70</v>
      </c>
      <c r="L162" s="2">
        <f>VLOOKUP(B162,Resultados!A:G,6,0)</f>
        <v>1</v>
      </c>
      <c r="M162" s="2">
        <f>VLOOKUP(B162,Resultados!A:G,7,0)</f>
        <v>0</v>
      </c>
    </row>
    <row r="163" spans="1:13" x14ac:dyDescent="0.25">
      <c r="A163" s="2" t="s">
        <v>416</v>
      </c>
      <c r="B163" s="2">
        <v>79753275</v>
      </c>
      <c r="C163" s="2" t="s">
        <v>239</v>
      </c>
      <c r="D163" s="2">
        <v>3044468339</v>
      </c>
      <c r="E163" s="2" t="s">
        <v>390</v>
      </c>
      <c r="F163" s="2"/>
      <c r="G163" s="2">
        <f>IFERROR(VLOOKUP(B163,Resultados!A:A,1,0),"Busqueda")</f>
        <v>79753275</v>
      </c>
      <c r="H163" s="2" t="str">
        <f>VLOOKUP(B163,Resultados!A:G,2,0)</f>
        <v>BOGOTA D.C.</v>
      </c>
      <c r="I163" s="2" t="str">
        <f>VLOOKUP(B163,Resultados!A:G,3,0)</f>
        <v>BOGOTA. D.C.</v>
      </c>
      <c r="J163" s="2" t="str">
        <f>VLOOKUP(B163,Resultados!A:G,4,0)</f>
        <v>ARBORIZADORA BAJA</v>
      </c>
      <c r="K163" s="2" t="str">
        <f>VLOOKUP(B163,Resultados!A:G,5,0)</f>
        <v>CLL 59 SUR #44A-09 CLL 59 I SUR #44A-02</v>
      </c>
      <c r="L163" s="2">
        <f>VLOOKUP(B163,Resultados!A:G,6,0)</f>
        <v>2</v>
      </c>
      <c r="M163" s="2">
        <f>VLOOKUP(B163,Resultados!A:G,7,0)</f>
        <v>0</v>
      </c>
    </row>
    <row r="164" spans="1:13" x14ac:dyDescent="0.25">
      <c r="A164" s="2" t="s">
        <v>417</v>
      </c>
      <c r="B164" s="2">
        <v>53891939</v>
      </c>
      <c r="C164" s="2" t="s">
        <v>239</v>
      </c>
      <c r="D164" s="2">
        <v>3214154546</v>
      </c>
      <c r="E164" s="2" t="s">
        <v>390</v>
      </c>
      <c r="F164" s="2"/>
      <c r="G164" s="2">
        <f>IFERROR(VLOOKUP(B164,Resultados!A:A,1,0),"Busqueda")</f>
        <v>53891939</v>
      </c>
      <c r="H164" s="2" t="str">
        <f>VLOOKUP(B164,Resultados!A:G,2,0)</f>
        <v>BOGOTA D.C.</v>
      </c>
      <c r="I164" s="2" t="str">
        <f>VLOOKUP(B164,Resultados!A:G,3,0)</f>
        <v>BOGOTA. D.C.</v>
      </c>
      <c r="J164" s="2" t="str">
        <f>VLOOKUP(B164,Resultados!A:G,4,0)</f>
        <v>ARBORIZADORA BAJA</v>
      </c>
      <c r="K164" s="2" t="str">
        <f>VLOOKUP(B164,Resultados!A:G,5,0)</f>
        <v>CLL 59 SUR #44A-09 CLL 59 I SUR #44A-02</v>
      </c>
      <c r="L164" s="2">
        <f>VLOOKUP(B164,Resultados!A:G,6,0)</f>
        <v>2</v>
      </c>
      <c r="M164" s="2">
        <f>VLOOKUP(B164,Resultados!A:G,7,0)</f>
        <v>0</v>
      </c>
    </row>
    <row r="165" spans="1:13" x14ac:dyDescent="0.25">
      <c r="A165" s="2" t="s">
        <v>418</v>
      </c>
      <c r="B165" s="2">
        <v>52490000</v>
      </c>
      <c r="C165" s="2" t="s">
        <v>239</v>
      </c>
      <c r="D165" s="2">
        <v>3222130501</v>
      </c>
      <c r="E165" s="2" t="s">
        <v>390</v>
      </c>
      <c r="F165" s="2"/>
      <c r="G165" s="2">
        <f>IFERROR(VLOOKUP(B165,Resultados!A:A,1,0),"Busqueda")</f>
        <v>52490000</v>
      </c>
      <c r="H165" s="2" t="str">
        <f>VLOOKUP(B165,Resultados!A:G,2,0)</f>
        <v>BOGOTA D.C.</v>
      </c>
      <c r="I165" s="2" t="str">
        <f>VLOOKUP(B165,Resultados!A:G,3,0)</f>
        <v>BOGOTA. D.C.</v>
      </c>
      <c r="J165" s="2" t="str">
        <f>VLOOKUP(B165,Resultados!A:G,4,0)</f>
        <v>PUESTO CENSO(FERIA EXPOSICION)</v>
      </c>
      <c r="K165" s="2" t="str">
        <f>VLOOKUP(B165,Resultados!A:G,5,0)</f>
        <v>CL 24 # 37-94</v>
      </c>
      <c r="L165" s="2">
        <f>VLOOKUP(B165,Resultados!A:G,6,0)</f>
        <v>22</v>
      </c>
      <c r="M165" s="2">
        <f>VLOOKUP(B165,Resultados!A:G,7,0)</f>
        <v>0</v>
      </c>
    </row>
    <row r="166" spans="1:13" x14ac:dyDescent="0.25">
      <c r="A166" s="2" t="s">
        <v>419</v>
      </c>
      <c r="B166" s="2">
        <v>52216233</v>
      </c>
      <c r="C166" s="2" t="s">
        <v>239</v>
      </c>
      <c r="D166" s="2">
        <v>3214164709</v>
      </c>
      <c r="E166" s="2" t="s">
        <v>390</v>
      </c>
      <c r="F166" s="2"/>
      <c r="G166" s="2">
        <f>IFERROR(VLOOKUP(B166,Resultados!A:A,1,0),"Busqueda")</f>
        <v>52216233</v>
      </c>
      <c r="H166" s="2" t="str">
        <f>VLOOKUP(B166,Resultados!A:G,2,0)</f>
        <v>BOGOTA D.C.</v>
      </c>
      <c r="I166" s="2" t="str">
        <f>VLOOKUP(B166,Resultados!A:G,3,0)</f>
        <v>BOGOTA. D.C.</v>
      </c>
      <c r="J166" s="2" t="str">
        <f>VLOOKUP(B166,Resultados!A:G,4,0)</f>
        <v>SOTAVENTO</v>
      </c>
      <c r="K166" s="2" t="str">
        <f>VLOOKUP(B166,Resultados!A:G,5,0)</f>
        <v>CRA 17 F  #  73A-31 SUR</v>
      </c>
      <c r="L166" s="2">
        <f>VLOOKUP(B166,Resultados!A:G,6,0)</f>
        <v>1</v>
      </c>
      <c r="M166" s="2">
        <f>VLOOKUP(B166,Resultados!A:G,7,0)</f>
        <v>0</v>
      </c>
    </row>
    <row r="167" spans="1:13" x14ac:dyDescent="0.25">
      <c r="A167" s="2" t="s">
        <v>420</v>
      </c>
      <c r="B167" s="2">
        <v>51606209</v>
      </c>
      <c r="C167" s="2" t="s">
        <v>239</v>
      </c>
      <c r="D167" s="2">
        <v>3138073564</v>
      </c>
      <c r="E167" s="2" t="s">
        <v>390</v>
      </c>
      <c r="F167" s="2"/>
      <c r="G167" s="2">
        <f>IFERROR(VLOOKUP(B167,Resultados!A:A,1,0),"Busqueda")</f>
        <v>51606209</v>
      </c>
      <c r="H167" s="2" t="str">
        <f>VLOOKUP(B167,Resultados!A:G,2,0)</f>
        <v>BOGOTA D.C.</v>
      </c>
      <c r="I167" s="2" t="str">
        <f>VLOOKUP(B167,Resultados!A:G,3,0)</f>
        <v>BOGOTA. D.C.</v>
      </c>
      <c r="J167" s="2" t="str">
        <f>VLOOKUP(B167,Resultados!A:G,4,0)</f>
        <v>EL TESORO</v>
      </c>
      <c r="K167" s="2" t="str">
        <f>VLOOKUP(B167,Resultados!A:G,5,0)</f>
        <v>CLL81 SUR # 18P-08 CLL81 SUR # 18M-02</v>
      </c>
      <c r="L167" s="2">
        <f>VLOOKUP(B167,Resultados!A:G,6,0)</f>
        <v>1</v>
      </c>
      <c r="M167" s="2">
        <f>VLOOKUP(B167,Resultados!A:G,7,0)</f>
        <v>0</v>
      </c>
    </row>
    <row r="168" spans="1:13" x14ac:dyDescent="0.25">
      <c r="A168" s="2" t="s">
        <v>421</v>
      </c>
      <c r="B168" s="2">
        <v>20618766</v>
      </c>
      <c r="C168" s="2" t="s">
        <v>239</v>
      </c>
      <c r="D168" s="2">
        <v>3118009199</v>
      </c>
      <c r="E168" s="2" t="s">
        <v>390</v>
      </c>
      <c r="F168" s="2"/>
      <c r="G168" s="2">
        <f>IFERROR(VLOOKUP(B168,Resultados!A:A,1,0),"Busqueda")</f>
        <v>20618766</v>
      </c>
      <c r="H168" s="2" t="str">
        <f>VLOOKUP(B168,Resultados!A:G,2,0)</f>
        <v>BOGOTA D.C.</v>
      </c>
      <c r="I168" s="2" t="str">
        <f>VLOOKUP(B168,Resultados!A:G,3,0)</f>
        <v>BOGOTA. D.C.</v>
      </c>
      <c r="J168" s="2" t="str">
        <f>VLOOKUP(B168,Resultados!A:G,4,0)</f>
        <v>FONTIBON</v>
      </c>
      <c r="K168" s="2" t="str">
        <f>VLOOKUP(B168,Resultados!A:G,5,0)</f>
        <v>CRA 99 CLL 17 A ESQUINA - CRA 99 No 17 A - 62</v>
      </c>
      <c r="L168" s="2">
        <f>VLOOKUP(B168,Resultados!A:G,6,0)</f>
        <v>1</v>
      </c>
      <c r="M168" s="2">
        <f>VLOOKUP(B168,Resultados!A:G,7,0)</f>
        <v>0</v>
      </c>
    </row>
    <row r="169" spans="1:13" x14ac:dyDescent="0.25">
      <c r="A169" s="2" t="s">
        <v>422</v>
      </c>
      <c r="B169" s="2">
        <v>1111197900</v>
      </c>
      <c r="C169" s="2" t="s">
        <v>239</v>
      </c>
      <c r="D169" s="2"/>
      <c r="E169" s="2" t="s">
        <v>423</v>
      </c>
      <c r="F169" s="2"/>
      <c r="G169" s="2">
        <f>IFERROR(VLOOKUP(B169,Resultados!A:A,1,0),"Busqueda")</f>
        <v>1111197900</v>
      </c>
      <c r="H169" s="2" t="str">
        <f>VLOOKUP(B169,Resultados!A:G,2,0)</f>
        <v>BOGOTA D.C.</v>
      </c>
      <c r="I169" s="2" t="str">
        <f>VLOOKUP(B169,Resultados!A:G,3,0)</f>
        <v>BOGOTA. D.C.</v>
      </c>
      <c r="J169" s="2" t="str">
        <f>VLOOKUP(B169,Resultados!A:G,4,0)</f>
        <v>EL TESORO</v>
      </c>
      <c r="K169" s="2" t="str">
        <f>VLOOKUP(B169,Resultados!A:G,5,0)</f>
        <v>CLL81 SUR # 18P-08 CLL81 SUR # 18M-02</v>
      </c>
      <c r="L169" s="2">
        <f>VLOOKUP(B169,Resultados!A:G,6,0)</f>
        <v>3</v>
      </c>
      <c r="M169" s="2">
        <f>VLOOKUP(B169,Resultados!A:G,7,0)</f>
        <v>0</v>
      </c>
    </row>
    <row r="170" spans="1:13" x14ac:dyDescent="0.25">
      <c r="A170" s="2" t="s">
        <v>424</v>
      </c>
      <c r="B170" s="2">
        <v>1110499575</v>
      </c>
      <c r="C170" s="2" t="s">
        <v>239</v>
      </c>
      <c r="D170" s="2"/>
      <c r="E170" s="2" t="s">
        <v>423</v>
      </c>
      <c r="F170" s="2"/>
      <c r="G170" s="2">
        <f>IFERROR(VLOOKUP(B170,Resultados!A:A,1,0),"Busqueda")</f>
        <v>1110499575</v>
      </c>
      <c r="H170" s="2" t="str">
        <f>VLOOKUP(B170,Resultados!A:G,2,0)</f>
        <v>BOGOTA D.C.</v>
      </c>
      <c r="I170" s="2" t="str">
        <f>VLOOKUP(B170,Resultados!A:G,3,0)</f>
        <v>BOGOTA. D.C.</v>
      </c>
      <c r="J170" s="2" t="str">
        <f>VLOOKUP(B170,Resultados!A:G,4,0)</f>
        <v>LA LAGUNA</v>
      </c>
      <c r="K170" s="2" t="str">
        <f>VLOOKUP(B170,Resultados!A:G,5,0)</f>
        <v>CLL 16 F BIS # 102 - 70</v>
      </c>
      <c r="L170" s="2">
        <f>VLOOKUP(B170,Resultados!A:G,6,0)</f>
        <v>3</v>
      </c>
      <c r="M170" s="2">
        <f>VLOOKUP(B170,Resultados!A:G,7,0)</f>
        <v>0</v>
      </c>
    </row>
    <row r="171" spans="1:13" x14ac:dyDescent="0.25">
      <c r="A171" s="2" t="s">
        <v>425</v>
      </c>
      <c r="B171" s="2">
        <v>1101757319</v>
      </c>
      <c r="C171" s="2" t="s">
        <v>239</v>
      </c>
      <c r="D171" s="2"/>
      <c r="E171" s="2" t="s">
        <v>423</v>
      </c>
      <c r="F171" s="2"/>
      <c r="G171" s="2">
        <f>IFERROR(VLOOKUP(B171,Resultados!A:A,1,0),"Busqueda")</f>
        <v>1101757319</v>
      </c>
      <c r="H171" s="2" t="str">
        <f>VLOOKUP(B171,Resultados!A:G,2,0)</f>
        <v>BOGOTA D.C.</v>
      </c>
      <c r="I171" s="2" t="str">
        <f>VLOOKUP(B171,Resultados!A:G,3,0)</f>
        <v>BOGOTA. D.C.</v>
      </c>
      <c r="J171" s="2" t="str">
        <f>VLOOKUP(B171,Resultados!A:G,4,0)</f>
        <v>EL TESORO</v>
      </c>
      <c r="K171" s="2" t="str">
        <f>VLOOKUP(B171,Resultados!A:G,5,0)</f>
        <v>CLL81 SUR # 18P-08 CLL81 SUR # 18M-02</v>
      </c>
      <c r="L171" s="2">
        <f>VLOOKUP(B171,Resultados!A:G,6,0)</f>
        <v>3</v>
      </c>
      <c r="M171" s="2">
        <f>VLOOKUP(B171,Resultados!A:G,7,0)</f>
        <v>0</v>
      </c>
    </row>
    <row r="172" spans="1:13" x14ac:dyDescent="0.25">
      <c r="A172" s="2" t="s">
        <v>426</v>
      </c>
      <c r="B172" s="2">
        <v>1094909992</v>
      </c>
      <c r="C172" s="2" t="s">
        <v>239</v>
      </c>
      <c r="D172" s="2"/>
      <c r="E172" s="2" t="s">
        <v>423</v>
      </c>
      <c r="F172" s="2"/>
      <c r="G172" s="2">
        <f>IFERROR(VLOOKUP(B172,Resultados!A:A,1,0),"Busqueda")</f>
        <v>1094909992</v>
      </c>
      <c r="H172" s="2" t="str">
        <f>VLOOKUP(B172,Resultados!A:G,2,0)</f>
        <v>BOGOTA D.C.</v>
      </c>
      <c r="I172" s="2" t="str">
        <f>VLOOKUP(B172,Resultados!A:G,3,0)</f>
        <v>BOGOTA. D.C.</v>
      </c>
      <c r="J172" s="2" t="str">
        <f>VLOOKUP(B172,Resultados!A:G,4,0)</f>
        <v>LUCERO MEDIO</v>
      </c>
      <c r="K172" s="2" t="str">
        <f>VLOOKUP(B172,Resultados!A:G,5,0)</f>
        <v>CLL 69 SUR  No 18 B - 35</v>
      </c>
      <c r="L172" s="2">
        <f>VLOOKUP(B172,Resultados!A:G,6,0)</f>
        <v>2</v>
      </c>
      <c r="M172" s="2">
        <f>VLOOKUP(B172,Resultados!A:G,7,0)</f>
        <v>0</v>
      </c>
    </row>
    <row r="173" spans="1:13" x14ac:dyDescent="0.25">
      <c r="A173" s="2" t="s">
        <v>427</v>
      </c>
      <c r="B173" s="2">
        <v>1072645342</v>
      </c>
      <c r="C173" s="2" t="s">
        <v>239</v>
      </c>
      <c r="D173" s="2"/>
      <c r="E173" s="2" t="s">
        <v>423</v>
      </c>
      <c r="F173" s="2"/>
      <c r="G173" s="2">
        <f>IFERROR(VLOOKUP(B173,Resultados!A:A,1,0),"Busqueda")</f>
        <v>1072645342</v>
      </c>
      <c r="H173" s="2" t="str">
        <f>VLOOKUP(B173,Resultados!A:G,2,0)</f>
        <v>BOGOTA D.C.</v>
      </c>
      <c r="I173" s="2" t="str">
        <f>VLOOKUP(B173,Resultados!A:G,3,0)</f>
        <v>BOGOTA. D.C.</v>
      </c>
      <c r="J173" s="2" t="str">
        <f>VLOOKUP(B173,Resultados!A:G,4,0)</f>
        <v>LA ESTANZUELA - IED ANTONIA SANTOS</v>
      </c>
      <c r="K173" s="2" t="str">
        <f>VLOOKUP(B173,Resultados!A:G,5,0)</f>
        <v>Carrera 22 N. 12 - 49</v>
      </c>
      <c r="L173" s="2">
        <f>VLOOKUP(B173,Resultados!A:G,6,0)</f>
        <v>3</v>
      </c>
      <c r="M173" s="2">
        <f>VLOOKUP(B173,Resultados!A:G,7,0)</f>
        <v>0</v>
      </c>
    </row>
    <row r="174" spans="1:13" x14ac:dyDescent="0.25">
      <c r="A174" s="2" t="s">
        <v>428</v>
      </c>
      <c r="B174" s="2">
        <v>1070327988</v>
      </c>
      <c r="C174" s="2" t="s">
        <v>239</v>
      </c>
      <c r="D174" s="2"/>
      <c r="E174" s="2" t="s">
        <v>423</v>
      </c>
      <c r="F174" s="2"/>
      <c r="G174" s="2">
        <f>IFERROR(VLOOKUP(B174,Resultados!A:A,1,0),"Busqueda")</f>
        <v>1070327988</v>
      </c>
      <c r="H174" s="2" t="str">
        <f>VLOOKUP(B174,Resultados!A:G,2,0)</f>
        <v>BOGOTA D.C.</v>
      </c>
      <c r="I174" s="2" t="str">
        <f>VLOOKUP(B174,Resultados!A:G,3,0)</f>
        <v>BOGOTA. D.C.</v>
      </c>
      <c r="J174" s="2" t="str">
        <f>VLOOKUP(B174,Resultados!A:G,4,0)</f>
        <v>LUCERO DEL SUR</v>
      </c>
      <c r="K174" s="2" t="str">
        <f>VLOOKUP(B174,Resultados!A:G,5,0)</f>
        <v>CRA 17 B BIS A # 67-30 SUR o 67-48 SUR</v>
      </c>
      <c r="L174" s="2">
        <f>VLOOKUP(B174,Resultados!A:G,6,0)</f>
        <v>4</v>
      </c>
      <c r="M174" s="2">
        <f>VLOOKUP(B174,Resultados!A:G,7,0)</f>
        <v>0</v>
      </c>
    </row>
    <row r="175" spans="1:13" x14ac:dyDescent="0.25">
      <c r="A175" s="2" t="s">
        <v>429</v>
      </c>
      <c r="B175" s="2">
        <v>1034399612</v>
      </c>
      <c r="C175" s="2" t="s">
        <v>239</v>
      </c>
      <c r="D175" s="2"/>
      <c r="E175" s="2" t="s">
        <v>423</v>
      </c>
      <c r="F175" s="2"/>
      <c r="G175" s="2">
        <f>IFERROR(VLOOKUP(B175,Resultados!A:A,1,0),"Busqueda")</f>
        <v>1034399612</v>
      </c>
      <c r="H175" s="2" t="str">
        <f>VLOOKUP(B175,Resultados!A:G,2,0)</f>
        <v>BOGOTA D.C.</v>
      </c>
      <c r="I175" s="2" t="str">
        <f>VLOOKUP(B175,Resultados!A:G,3,0)</f>
        <v>BOGOTA. D.C.</v>
      </c>
      <c r="J175" s="2" t="str">
        <f>VLOOKUP(B175,Resultados!A:G,4,0)</f>
        <v>CC PLAZA DE LAS AMERICAS</v>
      </c>
      <c r="K175" s="2" t="str">
        <f>VLOOKUP(B175,Resultados!A:G,5,0)</f>
        <v>CARRERA 71 D No. 6 - 94 SUR</v>
      </c>
      <c r="L175" s="2">
        <f>VLOOKUP(B175,Resultados!A:G,6,0)</f>
        <v>2</v>
      </c>
      <c r="M175" s="2">
        <f>VLOOKUP(B175,Resultados!A:G,7,0)</f>
        <v>0</v>
      </c>
    </row>
    <row r="176" spans="1:13" x14ac:dyDescent="0.25">
      <c r="A176" s="2" t="s">
        <v>430</v>
      </c>
      <c r="B176" s="2">
        <v>1033820119</v>
      </c>
      <c r="C176" s="2" t="s">
        <v>239</v>
      </c>
      <c r="D176" s="2"/>
      <c r="E176" s="2" t="s">
        <v>423</v>
      </c>
      <c r="F176" s="2"/>
      <c r="G176" s="2">
        <f>IFERROR(VLOOKUP(B176,Resultados!A:A,1,0),"Busqueda")</f>
        <v>1033820119</v>
      </c>
      <c r="H176" s="2" t="str">
        <f>VLOOKUP(B176,Resultados!A:G,2,0)</f>
        <v>BOGOTA D.C.</v>
      </c>
      <c r="I176" s="2" t="str">
        <f>VLOOKUP(B176,Resultados!A:G,3,0)</f>
        <v>BOGOTA. D.C.</v>
      </c>
      <c r="J176" s="2" t="str">
        <f>VLOOKUP(B176,Resultados!A:G,4,0)</f>
        <v>MOLINOS DEL SUR</v>
      </c>
      <c r="K176" s="2" t="str">
        <f>VLOOKUP(B176,Resultados!A:G,5,0)</f>
        <v>CL 49 D BIS SUR # 5 X-02</v>
      </c>
      <c r="L176" s="2">
        <f>VLOOKUP(B176,Resultados!A:G,6,0)</f>
        <v>4</v>
      </c>
      <c r="M176" s="2">
        <f>VLOOKUP(B176,Resultados!A:G,7,0)</f>
        <v>0</v>
      </c>
    </row>
    <row r="177" spans="1:13" x14ac:dyDescent="0.25">
      <c r="A177" s="2" t="s">
        <v>431</v>
      </c>
      <c r="B177" s="2">
        <v>1033815818</v>
      </c>
      <c r="C177" s="2" t="s">
        <v>239</v>
      </c>
      <c r="D177" s="2"/>
      <c r="E177" s="2" t="s">
        <v>423</v>
      </c>
      <c r="F177" s="2"/>
      <c r="G177" s="2">
        <f>IFERROR(VLOOKUP(B177,Resultados!A:A,1,0),"Busqueda")</f>
        <v>1033815818</v>
      </c>
      <c r="H177" s="2" t="str">
        <f>VLOOKUP(B177,Resultados!A:G,2,0)</f>
        <v>BOGOTA D.C.</v>
      </c>
      <c r="I177" s="2" t="str">
        <f>VLOOKUP(B177,Resultados!A:G,3,0)</f>
        <v>BOGOTA. D.C.</v>
      </c>
      <c r="J177" s="2" t="str">
        <f>VLOOKUP(B177,Resultados!A:G,4,0)</f>
        <v>ESTRELLA DEL SUR</v>
      </c>
      <c r="K177" s="2" t="str">
        <f>VLOOKUP(B177,Resultados!A:G,5,0)</f>
        <v>CLL 74 A SUR  No 18 - 23</v>
      </c>
      <c r="L177" s="2">
        <f>VLOOKUP(B177,Resultados!A:G,6,0)</f>
        <v>2</v>
      </c>
      <c r="M177" s="2">
        <f>VLOOKUP(B177,Resultados!A:G,7,0)</f>
        <v>0</v>
      </c>
    </row>
    <row r="178" spans="1:13" x14ac:dyDescent="0.25">
      <c r="A178" s="2" t="s">
        <v>432</v>
      </c>
      <c r="B178" s="2">
        <v>1033792981</v>
      </c>
      <c r="C178" s="2" t="s">
        <v>239</v>
      </c>
      <c r="D178" s="2"/>
      <c r="E178" s="2" t="s">
        <v>423</v>
      </c>
      <c r="F178" s="2"/>
      <c r="G178" s="2">
        <f>IFERROR(VLOOKUP(B178,Resultados!A:A,1,0),"Busqueda")</f>
        <v>1033792981</v>
      </c>
      <c r="H178" s="2" t="str">
        <f>VLOOKUP(B178,Resultados!A:G,2,0)</f>
        <v>BOGOTA D.C.</v>
      </c>
      <c r="I178" s="2" t="str">
        <f>VLOOKUP(B178,Resultados!A:G,3,0)</f>
        <v>BOGOTA. D.C.</v>
      </c>
      <c r="J178" s="2" t="str">
        <f>VLOOKUP(B178,Resultados!A:G,4,0)</f>
        <v>MEXICO</v>
      </c>
      <c r="K178" s="2" t="str">
        <f>VLOOKUP(B178,Resultados!A:G,5,0)</f>
        <v>CL 64 Sur #  17 - 50 -KR17  # 64 - 14 Sur</v>
      </c>
      <c r="L178" s="2">
        <f>VLOOKUP(B178,Resultados!A:G,6,0)</f>
        <v>4</v>
      </c>
      <c r="M178" s="2">
        <f>VLOOKUP(B178,Resultados!A:G,7,0)</f>
        <v>0</v>
      </c>
    </row>
    <row r="179" spans="1:13" x14ac:dyDescent="0.25">
      <c r="A179" s="2" t="s">
        <v>433</v>
      </c>
      <c r="B179" s="2">
        <v>1033787217</v>
      </c>
      <c r="C179" s="2" t="s">
        <v>239</v>
      </c>
      <c r="D179" s="2"/>
      <c r="E179" s="2" t="s">
        <v>423</v>
      </c>
      <c r="F179" s="2"/>
      <c r="G179" s="2">
        <f>IFERROR(VLOOKUP(B179,Resultados!A:A,1,0),"Busqueda")</f>
        <v>1033787217</v>
      </c>
      <c r="H179" s="2" t="str">
        <f>VLOOKUP(B179,Resultados!A:G,2,0)</f>
        <v>BOGOTA D.C.</v>
      </c>
      <c r="I179" s="2" t="str">
        <f>VLOOKUP(B179,Resultados!A:G,3,0)</f>
        <v>BOGOTA. D.C.</v>
      </c>
      <c r="J179" s="2" t="str">
        <f>VLOOKUP(B179,Resultados!A:G,4,0)</f>
        <v>BRAZUELOS</v>
      </c>
      <c r="K179" s="2" t="str">
        <f>VLOOKUP(B179,Resultados!A:G,5,0)</f>
        <v>CLL 104 SUR # 14 - 90</v>
      </c>
      <c r="L179" s="2">
        <f>VLOOKUP(B179,Resultados!A:G,6,0)</f>
        <v>1</v>
      </c>
      <c r="M179" s="2">
        <f>VLOOKUP(B179,Resultados!A:G,7,0)</f>
        <v>0</v>
      </c>
    </row>
    <row r="180" spans="1:13" x14ac:dyDescent="0.25">
      <c r="A180" s="2" t="s">
        <v>434</v>
      </c>
      <c r="B180" s="2">
        <v>1033768294</v>
      </c>
      <c r="C180" s="2" t="s">
        <v>239</v>
      </c>
      <c r="D180" s="2"/>
      <c r="E180" s="2" t="s">
        <v>423</v>
      </c>
      <c r="F180" s="2"/>
      <c r="G180" s="2">
        <f>IFERROR(VLOOKUP(B180,Resultados!A:A,1,0),"Busqueda")</f>
        <v>1033768294</v>
      </c>
      <c r="H180" s="2" t="str">
        <f>VLOOKUP(B180,Resultados!A:G,2,0)</f>
        <v>BOGOTA D.C.</v>
      </c>
      <c r="I180" s="2" t="str">
        <f>VLOOKUP(B180,Resultados!A:G,3,0)</f>
        <v>BOGOTA. D.C.</v>
      </c>
      <c r="J180" s="2" t="str">
        <f>VLOOKUP(B180,Resultados!A:G,4,0)</f>
        <v>CASA GRANDE - COL DIST AGUDELO RESTREPO</v>
      </c>
      <c r="K180" s="2" t="str">
        <f>VLOOKUP(B180,Resultados!A:G,5,0)</f>
        <v>CRA 70 D No. 65-25 SUR</v>
      </c>
      <c r="L180" s="2">
        <f>VLOOKUP(B180,Resultados!A:G,6,0)</f>
        <v>1</v>
      </c>
      <c r="M180" s="2">
        <f>VLOOKUP(B180,Resultados!A:G,7,0)</f>
        <v>0</v>
      </c>
    </row>
    <row r="181" spans="1:13" x14ac:dyDescent="0.25">
      <c r="A181" s="2" t="s">
        <v>435</v>
      </c>
      <c r="B181" s="2">
        <v>1033767352</v>
      </c>
      <c r="C181" s="2" t="s">
        <v>239</v>
      </c>
      <c r="D181" s="2"/>
      <c r="E181" s="2" t="s">
        <v>423</v>
      </c>
      <c r="F181" s="2"/>
      <c r="G181" s="2">
        <f>IFERROR(VLOOKUP(B181,Resultados!A:A,1,0),"Busqueda")</f>
        <v>1033767352</v>
      </c>
      <c r="H181" s="2" t="str">
        <f>VLOOKUP(B181,Resultados!A:G,2,0)</f>
        <v>BOGOTA D.C.</v>
      </c>
      <c r="I181" s="2" t="str">
        <f>VLOOKUP(B181,Resultados!A:G,3,0)</f>
        <v>BOGOTA. D.C.</v>
      </c>
      <c r="J181" s="2" t="str">
        <f>VLOOKUP(B181,Resultados!A:G,4,0)</f>
        <v>TUNJUELITO A</v>
      </c>
      <c r="K181" s="2" t="str">
        <f>VLOOKUP(B181,Resultados!A:G,5,0)</f>
        <v>CRA 11 B  No  52 - 53 SUR- CRA 12  No 52 - 60 SUR</v>
      </c>
      <c r="L181" s="2">
        <f>VLOOKUP(B181,Resultados!A:G,6,0)</f>
        <v>3</v>
      </c>
      <c r="M181" s="2">
        <f>VLOOKUP(B181,Resultados!A:G,7,0)</f>
        <v>0</v>
      </c>
    </row>
    <row r="182" spans="1:13" x14ac:dyDescent="0.25">
      <c r="A182" s="2" t="s">
        <v>436</v>
      </c>
      <c r="B182" s="2">
        <v>1033766525</v>
      </c>
      <c r="C182" s="2" t="s">
        <v>239</v>
      </c>
      <c r="D182" s="2"/>
      <c r="E182" s="2" t="s">
        <v>423</v>
      </c>
      <c r="F182" s="2"/>
      <c r="G182" s="2">
        <f>IFERROR(VLOOKUP(B182,Resultados!A:A,1,0),"Busqueda")</f>
        <v>1033766525</v>
      </c>
      <c r="H182" s="2" t="str">
        <f>VLOOKUP(B182,Resultados!A:G,2,0)</f>
        <v>BOGOTA D.C.</v>
      </c>
      <c r="I182" s="2" t="str">
        <f>VLOOKUP(B182,Resultados!A:G,3,0)</f>
        <v>BOGOTA. D.C.</v>
      </c>
      <c r="J182" s="2" t="str">
        <f>VLOOKUP(B182,Resultados!A:G,4,0)</f>
        <v>ESTRELLA DEL SUR</v>
      </c>
      <c r="K182" s="2" t="str">
        <f>VLOOKUP(B182,Resultados!A:G,5,0)</f>
        <v>CLL 74 A SUR  No 18 - 23</v>
      </c>
      <c r="L182" s="2">
        <f>VLOOKUP(B182,Resultados!A:G,6,0)</f>
        <v>2</v>
      </c>
      <c r="M182" s="2">
        <f>VLOOKUP(B182,Resultados!A:G,7,0)</f>
        <v>0</v>
      </c>
    </row>
    <row r="183" spans="1:13" x14ac:dyDescent="0.25">
      <c r="A183" s="2" t="s">
        <v>437</v>
      </c>
      <c r="B183" s="2">
        <v>1033759995</v>
      </c>
      <c r="C183" s="2" t="s">
        <v>239</v>
      </c>
      <c r="D183" s="2"/>
      <c r="E183" s="2" t="s">
        <v>423</v>
      </c>
      <c r="F183" s="2"/>
      <c r="G183" s="2">
        <f>IFERROR(VLOOKUP(B183,Resultados!A:A,1,0),"Busqueda")</f>
        <v>1033759995</v>
      </c>
      <c r="H183" s="2" t="str">
        <f>VLOOKUP(B183,Resultados!A:G,2,0)</f>
        <v>BOGOTA D.C.</v>
      </c>
      <c r="I183" s="2" t="str">
        <f>VLOOKUP(B183,Resultados!A:G,3,0)</f>
        <v>BOGOTA. D.C.</v>
      </c>
      <c r="J183" s="2" t="str">
        <f>VLOOKUP(B183,Resultados!A:G,4,0)</f>
        <v>COL DE TIMIZA</v>
      </c>
      <c r="K183" s="2" t="str">
        <f>VLOOKUP(B183,Resultados!A:G,5,0)</f>
        <v>CRA 74  # 42 G - 52 SUR</v>
      </c>
      <c r="L183" s="2">
        <f>VLOOKUP(B183,Resultados!A:G,6,0)</f>
        <v>3</v>
      </c>
      <c r="M183" s="2">
        <f>VLOOKUP(B183,Resultados!A:G,7,0)</f>
        <v>0</v>
      </c>
    </row>
    <row r="184" spans="1:13" x14ac:dyDescent="0.25">
      <c r="A184" s="2" t="s">
        <v>438</v>
      </c>
      <c r="B184" s="2">
        <v>1033746583</v>
      </c>
      <c r="C184" s="2" t="s">
        <v>239</v>
      </c>
      <c r="D184" s="2"/>
      <c r="E184" s="2" t="s">
        <v>423</v>
      </c>
      <c r="F184" s="2"/>
      <c r="G184" s="2">
        <f>IFERROR(VLOOKUP(B184,Resultados!A:A,1,0),"Busqueda")</f>
        <v>1033746583</v>
      </c>
      <c r="H184" s="2" t="str">
        <f>VLOOKUP(B184,Resultados!A:G,2,0)</f>
        <v>BOGOTA D.C.</v>
      </c>
      <c r="I184" s="2" t="str">
        <f>VLOOKUP(B184,Resultados!A:G,3,0)</f>
        <v>BOGOTA. D.C.</v>
      </c>
      <c r="J184" s="2" t="str">
        <f>VLOOKUP(B184,Resultados!A:G,4,0)</f>
        <v>MEXICO</v>
      </c>
      <c r="K184" s="2" t="str">
        <f>VLOOKUP(B184,Resultados!A:G,5,0)</f>
        <v>CL 64 Sur #  17 - 50 -KR17  # 64 - 14 Sur</v>
      </c>
      <c r="L184" s="2">
        <f>VLOOKUP(B184,Resultados!A:G,6,0)</f>
        <v>4</v>
      </c>
      <c r="M184" s="2">
        <f>VLOOKUP(B184,Resultados!A:G,7,0)</f>
        <v>0</v>
      </c>
    </row>
    <row r="185" spans="1:13" x14ac:dyDescent="0.25">
      <c r="A185" s="2" t="s">
        <v>439</v>
      </c>
      <c r="B185" s="2">
        <v>1033738218</v>
      </c>
      <c r="C185" s="2" t="s">
        <v>239</v>
      </c>
      <c r="D185" s="2"/>
      <c r="E185" s="2" t="s">
        <v>423</v>
      </c>
      <c r="F185" s="2"/>
      <c r="G185" s="2">
        <f>IFERROR(VLOOKUP(B185,Resultados!A:A,1,0),"Busqueda")</f>
        <v>1033738218</v>
      </c>
      <c r="H185" s="2" t="str">
        <f>VLOOKUP(B185,Resultados!A:G,2,0)</f>
        <v>BOGOTA D.C.</v>
      </c>
      <c r="I185" s="2" t="str">
        <f>VLOOKUP(B185,Resultados!A:G,3,0)</f>
        <v>BOGOTA. D.C.</v>
      </c>
      <c r="J185" s="2" t="str">
        <f>VLOOKUP(B185,Resultados!A:G,4,0)</f>
        <v>MEXICO</v>
      </c>
      <c r="K185" s="2" t="str">
        <f>VLOOKUP(B185,Resultados!A:G,5,0)</f>
        <v>CL 64 Sur #  17 - 50 -KR17  # 64 - 14 Sur</v>
      </c>
      <c r="L185" s="2">
        <f>VLOOKUP(B185,Resultados!A:G,6,0)</f>
        <v>4</v>
      </c>
      <c r="M185" s="2">
        <f>VLOOKUP(B185,Resultados!A:G,7,0)</f>
        <v>0</v>
      </c>
    </row>
    <row r="186" spans="1:13" x14ac:dyDescent="0.25">
      <c r="A186" s="2" t="s">
        <v>440</v>
      </c>
      <c r="B186" s="2">
        <v>1033736883</v>
      </c>
      <c r="C186" s="2" t="s">
        <v>239</v>
      </c>
      <c r="D186" s="2"/>
      <c r="E186" s="2" t="s">
        <v>423</v>
      </c>
      <c r="F186" s="2"/>
      <c r="G186" s="2">
        <f>IFERROR(VLOOKUP(B186,Resultados!A:A,1,0),"Busqueda")</f>
        <v>1033736883</v>
      </c>
      <c r="H186" s="2" t="str">
        <f>VLOOKUP(B186,Resultados!A:G,2,0)</f>
        <v>BOGOTA D.C.</v>
      </c>
      <c r="I186" s="2" t="str">
        <f>VLOOKUP(B186,Resultados!A:G,3,0)</f>
        <v>BOGOTA. D.C.</v>
      </c>
      <c r="J186" s="2" t="str">
        <f>VLOOKUP(B186,Resultados!A:G,4,0)</f>
        <v>MOLINOS DEL SUR</v>
      </c>
      <c r="K186" s="2" t="str">
        <f>VLOOKUP(B186,Resultados!A:G,5,0)</f>
        <v>CL 49 D BIS SUR # 5 X-02</v>
      </c>
      <c r="L186" s="2">
        <f>VLOOKUP(B186,Resultados!A:G,6,0)</f>
        <v>4</v>
      </c>
      <c r="M186" s="2">
        <f>VLOOKUP(B186,Resultados!A:G,7,0)</f>
        <v>0</v>
      </c>
    </row>
    <row r="187" spans="1:13" x14ac:dyDescent="0.25">
      <c r="A187" s="2" t="s">
        <v>441</v>
      </c>
      <c r="B187" s="2">
        <v>1033735254</v>
      </c>
      <c r="C187" s="2" t="s">
        <v>239</v>
      </c>
      <c r="D187" s="2"/>
      <c r="E187" s="2" t="s">
        <v>423</v>
      </c>
      <c r="F187" s="2"/>
      <c r="G187" s="2">
        <f>IFERROR(VLOOKUP(B187,Resultados!A:A,1,0),"Busqueda")</f>
        <v>1033735254</v>
      </c>
      <c r="H187" s="2" t="str">
        <f>VLOOKUP(B187,Resultados!A:G,2,0)</f>
        <v>BOGOTA D.C.</v>
      </c>
      <c r="I187" s="2" t="str">
        <f>VLOOKUP(B187,Resultados!A:G,3,0)</f>
        <v>BOGOTA. D.C.</v>
      </c>
      <c r="J187" s="2" t="str">
        <f>VLOOKUP(B187,Resultados!A:G,4,0)</f>
        <v>SAN BENITO</v>
      </c>
      <c r="K187" s="2" t="str">
        <f>VLOOKUP(B187,Resultados!A:G,5,0)</f>
        <v>CRA 18 No 56 A - 45 SUR</v>
      </c>
      <c r="L187" s="2">
        <f>VLOOKUP(B187,Resultados!A:G,6,0)</f>
        <v>3</v>
      </c>
      <c r="M187" s="2">
        <f>VLOOKUP(B187,Resultados!A:G,7,0)</f>
        <v>0</v>
      </c>
    </row>
    <row r="188" spans="1:13" x14ac:dyDescent="0.25">
      <c r="A188" s="2" t="s">
        <v>442</v>
      </c>
      <c r="B188" s="2">
        <v>1033733988</v>
      </c>
      <c r="C188" s="2" t="s">
        <v>239</v>
      </c>
      <c r="D188" s="2"/>
      <c r="E188" s="2" t="s">
        <v>423</v>
      </c>
      <c r="F188" s="2"/>
      <c r="G188" s="2">
        <f>IFERROR(VLOOKUP(B188,Resultados!A:A,1,0),"Busqueda")</f>
        <v>1033733988</v>
      </c>
      <c r="H188" s="2" t="str">
        <f>VLOOKUP(B188,Resultados!A:G,2,0)</f>
        <v>BOGOTA D.C.</v>
      </c>
      <c r="I188" s="2" t="str">
        <f>VLOOKUP(B188,Resultados!A:G,3,0)</f>
        <v>BOGOTA. D.C.</v>
      </c>
      <c r="J188" s="2" t="str">
        <f>VLOOKUP(B188,Resultados!A:G,4,0)</f>
        <v>ESTRELLA DEL SUR</v>
      </c>
      <c r="K188" s="2" t="str">
        <f>VLOOKUP(B188,Resultados!A:G,5,0)</f>
        <v>CLL 74 A SUR  No 18 - 23</v>
      </c>
      <c r="L188" s="2">
        <f>VLOOKUP(B188,Resultados!A:G,6,0)</f>
        <v>2</v>
      </c>
      <c r="M188" s="2">
        <f>VLOOKUP(B188,Resultados!A:G,7,0)</f>
        <v>0</v>
      </c>
    </row>
    <row r="189" spans="1:13" x14ac:dyDescent="0.25">
      <c r="A189" s="2" t="s">
        <v>443</v>
      </c>
      <c r="B189" s="2">
        <v>1033728694</v>
      </c>
      <c r="C189" s="2" t="s">
        <v>239</v>
      </c>
      <c r="D189" s="2"/>
      <c r="E189" s="2" t="s">
        <v>423</v>
      </c>
      <c r="F189" s="2"/>
      <c r="G189" s="2">
        <f>IFERROR(VLOOKUP(B189,Resultados!A:A,1,0),"Busqueda")</f>
        <v>1033728694</v>
      </c>
      <c r="H189" s="2" t="str">
        <f>VLOOKUP(B189,Resultados!A:G,2,0)</f>
        <v>BOGOTA D.C.</v>
      </c>
      <c r="I189" s="2" t="str">
        <f>VLOOKUP(B189,Resultados!A:G,3,0)</f>
        <v>BOGOTA. D.C.</v>
      </c>
      <c r="J189" s="2" t="str">
        <f>VLOOKUP(B189,Resultados!A:G,4,0)</f>
        <v>USME</v>
      </c>
      <c r="K189" s="2" t="str">
        <f>VLOOKUP(B189,Resultados!A:G,5,0)</f>
        <v>CLL 136 SUR # 12-38</v>
      </c>
      <c r="L189" s="2">
        <f>VLOOKUP(B189,Resultados!A:G,6,0)</f>
        <v>3</v>
      </c>
      <c r="M189" s="2">
        <f>VLOOKUP(B189,Resultados!A:G,7,0)</f>
        <v>0</v>
      </c>
    </row>
    <row r="190" spans="1:13" x14ac:dyDescent="0.25">
      <c r="A190" s="2" t="s">
        <v>444</v>
      </c>
      <c r="B190" s="2">
        <v>1033679213</v>
      </c>
      <c r="C190" s="2" t="s">
        <v>239</v>
      </c>
      <c r="D190" s="2"/>
      <c r="E190" s="2" t="s">
        <v>423</v>
      </c>
      <c r="F190" s="2"/>
      <c r="G190" s="2">
        <f>IFERROR(VLOOKUP(B190,Resultados!A:A,1,0),"Busqueda")</f>
        <v>1033679213</v>
      </c>
      <c r="H190" s="2" t="str">
        <f>VLOOKUP(B190,Resultados!A:G,2,0)</f>
        <v>BOGOTA D.C.</v>
      </c>
      <c r="I190" s="2" t="str">
        <f>VLOOKUP(B190,Resultados!A:G,3,0)</f>
        <v>BOGOTA. D.C.</v>
      </c>
      <c r="J190" s="2" t="str">
        <f>VLOOKUP(B190,Resultados!A:G,4,0)</f>
        <v>MEXICO</v>
      </c>
      <c r="K190" s="2" t="str">
        <f>VLOOKUP(B190,Resultados!A:G,5,0)</f>
        <v>CL 64 Sur #  17 - 50 -KR17  # 64 - 14 Sur</v>
      </c>
      <c r="L190" s="2">
        <f>VLOOKUP(B190,Resultados!A:G,6,0)</f>
        <v>3</v>
      </c>
      <c r="M190" s="2">
        <f>VLOOKUP(B190,Resultados!A:G,7,0)</f>
        <v>0</v>
      </c>
    </row>
    <row r="191" spans="1:13" x14ac:dyDescent="0.25">
      <c r="A191" s="2" t="s">
        <v>445</v>
      </c>
      <c r="B191" s="2">
        <v>1033677015</v>
      </c>
      <c r="C191" s="2" t="s">
        <v>239</v>
      </c>
      <c r="D191" s="2"/>
      <c r="E191" s="2" t="s">
        <v>423</v>
      </c>
      <c r="F191" s="2"/>
      <c r="G191" s="2">
        <f>IFERROR(VLOOKUP(B191,Resultados!A:A,1,0),"Busqueda")</f>
        <v>1033677015</v>
      </c>
      <c r="H191" s="2" t="str">
        <f>VLOOKUP(B191,Resultados!A:G,2,0)</f>
        <v>BOGOTA D.C.</v>
      </c>
      <c r="I191" s="2" t="str">
        <f>VLOOKUP(B191,Resultados!A:G,3,0)</f>
        <v>BOGOTA. D.C.</v>
      </c>
      <c r="J191" s="2" t="str">
        <f>VLOOKUP(B191,Resultados!A:G,4,0)</f>
        <v>SAN BENITO</v>
      </c>
      <c r="K191" s="2" t="str">
        <f>VLOOKUP(B191,Resultados!A:G,5,0)</f>
        <v>CRA 18 No 56 A - 45 SUR</v>
      </c>
      <c r="L191" s="2">
        <f>VLOOKUP(B191,Resultados!A:G,6,0)</f>
        <v>2</v>
      </c>
      <c r="M191" s="2">
        <f>VLOOKUP(B191,Resultados!A:G,7,0)</f>
        <v>0</v>
      </c>
    </row>
    <row r="192" spans="1:13" x14ac:dyDescent="0.25">
      <c r="A192" s="2" t="s">
        <v>446</v>
      </c>
      <c r="B192" s="2">
        <v>1032436647</v>
      </c>
      <c r="C192" s="2" t="s">
        <v>239</v>
      </c>
      <c r="D192" s="2"/>
      <c r="E192" s="2" t="s">
        <v>423</v>
      </c>
      <c r="F192" s="2"/>
      <c r="G192" s="2">
        <f>IFERROR(VLOOKUP(B192,Resultados!A:A,1,0),"Busqueda")</f>
        <v>1032436647</v>
      </c>
      <c r="H192" s="2" t="str">
        <f>VLOOKUP(B192,Resultados!A:G,2,0)</f>
        <v>BOGOTA D.C.</v>
      </c>
      <c r="I192" s="2" t="str">
        <f>VLOOKUP(B192,Resultados!A:G,3,0)</f>
        <v>BOGOTA. D.C.</v>
      </c>
      <c r="J192" s="2" t="str">
        <f>VLOOKUP(B192,Resultados!A:G,4,0)</f>
        <v>DIVINO SALVADOR</v>
      </c>
      <c r="K192" s="2" t="str">
        <f>VLOOKUP(B192,Resultados!A:G,5,0)</f>
        <v>CRA 14A No 57-28</v>
      </c>
      <c r="L192" s="2">
        <f>VLOOKUP(B192,Resultados!A:G,6,0)</f>
        <v>2</v>
      </c>
      <c r="M192" s="2">
        <f>VLOOKUP(B192,Resultados!A:G,7,0)</f>
        <v>0</v>
      </c>
    </row>
    <row r="193" spans="1:13" x14ac:dyDescent="0.25">
      <c r="A193" s="2" t="s">
        <v>447</v>
      </c>
      <c r="B193" s="2">
        <v>1032419130</v>
      </c>
      <c r="C193" s="2" t="s">
        <v>239</v>
      </c>
      <c r="D193" s="2"/>
      <c r="E193" s="2" t="s">
        <v>423</v>
      </c>
      <c r="F193" s="2"/>
      <c r="G193" s="2">
        <f>IFERROR(VLOOKUP(B193,Resultados!A:A,1,0),"Busqueda")</f>
        <v>1032419130</v>
      </c>
      <c r="H193" s="2" t="str">
        <f>VLOOKUP(B193,Resultados!A:G,2,0)</f>
        <v>BOGOTA D.C.</v>
      </c>
      <c r="I193" s="2" t="str">
        <f>VLOOKUP(B193,Resultados!A:G,3,0)</f>
        <v>BOGOTA. D.C.</v>
      </c>
      <c r="J193" s="2" t="str">
        <f>VLOOKUP(B193,Resultados!A:G,4,0)</f>
        <v>SAN JOAQUIN DEL VATICANO</v>
      </c>
      <c r="K193" s="2" t="str">
        <f>VLOOKUP(B193,Resultados!A:G,5,0)</f>
        <v>CLL 80 A SUR # 18C-70</v>
      </c>
      <c r="L193" s="2">
        <f>VLOOKUP(B193,Resultados!A:G,6,0)</f>
        <v>2</v>
      </c>
      <c r="M193" s="2">
        <f>VLOOKUP(B193,Resultados!A:G,7,0)</f>
        <v>0</v>
      </c>
    </row>
    <row r="194" spans="1:13" x14ac:dyDescent="0.25">
      <c r="A194" s="2" t="s">
        <v>448</v>
      </c>
      <c r="B194" s="2">
        <v>1032389227</v>
      </c>
      <c r="C194" s="2" t="s">
        <v>239</v>
      </c>
      <c r="D194" s="2"/>
      <c r="E194" s="2" t="s">
        <v>423</v>
      </c>
      <c r="F194" s="2"/>
      <c r="G194" s="2">
        <f>IFERROR(VLOOKUP(B194,Resultados!A:A,1,0),"Busqueda")</f>
        <v>1032389227</v>
      </c>
      <c r="H194" s="2" t="str">
        <f>VLOOKUP(B194,Resultados!A:G,2,0)</f>
        <v>BOGOTA D.C.</v>
      </c>
      <c r="I194" s="2" t="str">
        <f>VLOOKUP(B194,Resultados!A:G,3,0)</f>
        <v>BOGOTA. D.C.</v>
      </c>
      <c r="J194" s="2" t="str">
        <f>VLOOKUP(B194,Resultados!A:G,4,0)</f>
        <v>VISTAHERMOSA</v>
      </c>
      <c r="K194" s="2" t="str">
        <f>VLOOKUP(B194,Resultados!A:G,5,0)</f>
        <v>DIAG. 71 B SUR #  18I- 20</v>
      </c>
      <c r="L194" s="2">
        <f>VLOOKUP(B194,Resultados!A:G,6,0)</f>
        <v>3</v>
      </c>
      <c r="M194" s="2">
        <f>VLOOKUP(B194,Resultados!A:G,7,0)</f>
        <v>0</v>
      </c>
    </row>
    <row r="195" spans="1:13" x14ac:dyDescent="0.25">
      <c r="A195" s="2" t="s">
        <v>449</v>
      </c>
      <c r="B195" s="2">
        <v>1032377018</v>
      </c>
      <c r="C195" s="2" t="s">
        <v>239</v>
      </c>
      <c r="D195" s="2"/>
      <c r="E195" s="2" t="s">
        <v>423</v>
      </c>
      <c r="F195" s="2"/>
      <c r="G195" s="2">
        <f>IFERROR(VLOOKUP(B195,Resultados!A:A,1,0),"Busqueda")</f>
        <v>1032377018</v>
      </c>
      <c r="H195" s="2" t="str">
        <f>VLOOKUP(B195,Resultados!A:G,2,0)</f>
        <v>BOGOTA D.C.</v>
      </c>
      <c r="I195" s="2" t="str">
        <f>VLOOKUP(B195,Resultados!A:G,3,0)</f>
        <v>BOGOTA. D.C.</v>
      </c>
      <c r="J195" s="2" t="str">
        <f>VLOOKUP(B195,Resultados!A:G,4,0)</f>
        <v>LUCERO DEL SUR</v>
      </c>
      <c r="K195" s="2" t="str">
        <f>VLOOKUP(B195,Resultados!A:G,5,0)</f>
        <v>CRA 17 B BIS A # 67-30 SUR o 67-48 SUR</v>
      </c>
      <c r="L195" s="2">
        <f>VLOOKUP(B195,Resultados!A:G,6,0)</f>
        <v>3</v>
      </c>
      <c r="M195" s="2">
        <f>VLOOKUP(B195,Resultados!A:G,7,0)</f>
        <v>0</v>
      </c>
    </row>
    <row r="196" spans="1:13" x14ac:dyDescent="0.25">
      <c r="A196" s="2" t="s">
        <v>450</v>
      </c>
      <c r="B196" s="2">
        <v>1030672865</v>
      </c>
      <c r="C196" s="2" t="s">
        <v>239</v>
      </c>
      <c r="D196" s="2"/>
      <c r="E196" s="2" t="s">
        <v>423</v>
      </c>
      <c r="F196" s="2"/>
      <c r="G196" s="2">
        <f>IFERROR(VLOOKUP(B196,Resultados!A:A,1,0),"Busqueda")</f>
        <v>1030672865</v>
      </c>
      <c r="H196" s="2" t="str">
        <f>VLOOKUP(B196,Resultados!A:G,2,0)</f>
        <v>BOGOTA D.C.</v>
      </c>
      <c r="I196" s="2" t="str">
        <f>VLOOKUP(B196,Resultados!A:G,3,0)</f>
        <v>BOGOTA. D.C.</v>
      </c>
      <c r="J196" s="2" t="str">
        <f>VLOOKUP(B196,Resultados!A:G,4,0)</f>
        <v>FRANCISCO MIRANDA</v>
      </c>
      <c r="K196" s="2" t="str">
        <f>VLOOKUP(B196,Resultados!A:G,5,0)</f>
        <v>DIAG. 41 SUR # 73 A - 80</v>
      </c>
      <c r="L196" s="2">
        <f>VLOOKUP(B196,Resultados!A:G,6,0)</f>
        <v>4</v>
      </c>
      <c r="M196" s="2">
        <f>VLOOKUP(B196,Resultados!A:G,7,0)</f>
        <v>0</v>
      </c>
    </row>
    <row r="197" spans="1:13" x14ac:dyDescent="0.25">
      <c r="A197" s="2" t="s">
        <v>451</v>
      </c>
      <c r="B197" s="2">
        <v>1030671777</v>
      </c>
      <c r="C197" s="2" t="s">
        <v>239</v>
      </c>
      <c r="D197" s="2"/>
      <c r="E197" s="2" t="s">
        <v>423</v>
      </c>
      <c r="F197" s="2"/>
      <c r="G197" s="2">
        <f>IFERROR(VLOOKUP(B197,Resultados!A:A,1,0),"Busqueda")</f>
        <v>1030671777</v>
      </c>
      <c r="H197" s="2" t="str">
        <f>VLOOKUP(B197,Resultados!A:G,2,0)</f>
        <v>BOGOTA D.C.</v>
      </c>
      <c r="I197" s="2" t="str">
        <f>VLOOKUP(B197,Resultados!A:G,3,0)</f>
        <v>BOGOTA. D.C.</v>
      </c>
      <c r="J197" s="2" t="str">
        <f>VLOOKUP(B197,Resultados!A:G,4,0)</f>
        <v>SAN JOSE DE CASTILLA SEDE A</v>
      </c>
      <c r="K197" s="2" t="str">
        <f>VLOOKUP(B197,Resultados!A:G,5,0)</f>
        <v>CLL 7 C # 78 F - 20 o CRA 78 F # 7 D - 03</v>
      </c>
      <c r="L197" s="2">
        <f>VLOOKUP(B197,Resultados!A:G,6,0)</f>
        <v>2</v>
      </c>
      <c r="M197" s="2">
        <f>VLOOKUP(B197,Resultados!A:G,7,0)</f>
        <v>0</v>
      </c>
    </row>
    <row r="198" spans="1:13" x14ac:dyDescent="0.25">
      <c r="A198" s="2" t="s">
        <v>452</v>
      </c>
      <c r="B198" s="2">
        <v>1026556686</v>
      </c>
      <c r="C198" s="2" t="s">
        <v>239</v>
      </c>
      <c r="D198" s="2"/>
      <c r="E198" s="2" t="s">
        <v>423</v>
      </c>
      <c r="F198" s="2"/>
      <c r="G198" s="2">
        <f>IFERROR(VLOOKUP(B198,Resultados!A:A,1,0),"Busqueda")</f>
        <v>1026556686</v>
      </c>
      <c r="H198" s="2" t="str">
        <f>VLOOKUP(B198,Resultados!A:G,2,0)</f>
        <v>BOGOTA D.C.</v>
      </c>
      <c r="I198" s="2" t="str">
        <f>VLOOKUP(B198,Resultados!A:G,3,0)</f>
        <v>BOGOTA. D.C.</v>
      </c>
      <c r="J198" s="2" t="str">
        <f>VLOOKUP(B198,Resultados!A:G,4,0)</f>
        <v>CLARET</v>
      </c>
      <c r="K198" s="2" t="str">
        <f>VLOOKUP(B198,Resultados!A:G,5,0)</f>
        <v>CLL 46 SUR # 27-12</v>
      </c>
      <c r="L198" s="2">
        <f>VLOOKUP(B198,Resultados!A:G,6,0)</f>
        <v>2</v>
      </c>
      <c r="M198" s="2">
        <f>VLOOKUP(B198,Resultados!A:G,7,0)</f>
        <v>0</v>
      </c>
    </row>
    <row r="199" spans="1:13" x14ac:dyDescent="0.25">
      <c r="A199" s="2" t="s">
        <v>453</v>
      </c>
      <c r="B199" s="2">
        <v>1024491525</v>
      </c>
      <c r="C199" s="2" t="s">
        <v>239</v>
      </c>
      <c r="D199" s="2"/>
      <c r="E199" s="2" t="s">
        <v>423</v>
      </c>
      <c r="F199" s="2"/>
      <c r="G199" s="2">
        <f>IFERROR(VLOOKUP(B199,Resultados!A:A,1,0),"Busqueda")</f>
        <v>1024491525</v>
      </c>
      <c r="H199" s="2" t="str">
        <f>VLOOKUP(B199,Resultados!A:G,2,0)</f>
        <v>BOGOTA D.C.</v>
      </c>
      <c r="I199" s="2" t="str">
        <f>VLOOKUP(B199,Resultados!A:G,3,0)</f>
        <v>BOGOTA. D.C.</v>
      </c>
      <c r="J199" s="2" t="str">
        <f>VLOOKUP(B199,Resultados!A:G,4,0)</f>
        <v>JUAN PABLO II</v>
      </c>
      <c r="K199" s="2" t="str">
        <f>VLOOKUP(B199,Resultados!A:G,5,0)</f>
        <v>CRA 18 P  No 67 C - 21 SUR</v>
      </c>
      <c r="L199" s="2">
        <f>VLOOKUP(B199,Resultados!A:G,6,0)</f>
        <v>2</v>
      </c>
      <c r="M199" s="2">
        <f>VLOOKUP(B199,Resultados!A:G,7,0)</f>
        <v>0</v>
      </c>
    </row>
    <row r="200" spans="1:13" x14ac:dyDescent="0.25">
      <c r="A200" s="2" t="s">
        <v>454</v>
      </c>
      <c r="B200" s="2">
        <v>1024484332</v>
      </c>
      <c r="C200" s="2" t="s">
        <v>239</v>
      </c>
      <c r="D200" s="2"/>
      <c r="E200" s="2" t="s">
        <v>423</v>
      </c>
      <c r="F200" s="2"/>
      <c r="G200" s="2">
        <f>IFERROR(VLOOKUP(B200,Resultados!A:A,1,0),"Busqueda")</f>
        <v>1024484332</v>
      </c>
      <c r="H200" s="2" t="str">
        <f>VLOOKUP(B200,Resultados!A:G,2,0)</f>
        <v>BOGOTA D.C.</v>
      </c>
      <c r="I200" s="2" t="str">
        <f>VLOOKUP(B200,Resultados!A:G,3,0)</f>
        <v>BOGOTA. D.C.</v>
      </c>
      <c r="J200" s="2" t="str">
        <f>VLOOKUP(B200,Resultados!A:G,4,0)</f>
        <v>VISTAHERMOSA</v>
      </c>
      <c r="K200" s="2" t="str">
        <f>VLOOKUP(B200,Resultados!A:G,5,0)</f>
        <v>DIAG. 71 B SUR #  18I- 20</v>
      </c>
      <c r="L200" s="2">
        <f>VLOOKUP(B200,Resultados!A:G,6,0)</f>
        <v>3</v>
      </c>
      <c r="M200" s="2">
        <f>VLOOKUP(B200,Resultados!A:G,7,0)</f>
        <v>0</v>
      </c>
    </row>
    <row r="201" spans="1:13" x14ac:dyDescent="0.25">
      <c r="A201" s="2" t="s">
        <v>455</v>
      </c>
      <c r="B201" s="2">
        <v>1023928642</v>
      </c>
      <c r="C201" s="2" t="s">
        <v>239</v>
      </c>
      <c r="D201" s="2"/>
      <c r="E201" s="2" t="s">
        <v>423</v>
      </c>
      <c r="F201" s="2"/>
      <c r="G201" s="2">
        <f>IFERROR(VLOOKUP(B201,Resultados!A:A,1,0),"Busqueda")</f>
        <v>1023928642</v>
      </c>
      <c r="H201" s="2" t="str">
        <f>VLOOKUP(B201,Resultados!A:G,2,0)</f>
        <v>BOGOTA D.C.</v>
      </c>
      <c r="I201" s="2" t="str">
        <f>VLOOKUP(B201,Resultados!A:G,3,0)</f>
        <v>BOGOTA. D.C.</v>
      </c>
      <c r="J201" s="2" t="str">
        <f>VLOOKUP(B201,Resultados!A:G,4,0)</f>
        <v>LUCERO DEL SUR</v>
      </c>
      <c r="K201" s="2" t="str">
        <f>VLOOKUP(B201,Resultados!A:G,5,0)</f>
        <v>CRA 17 B BIS A # 67-30 SUR o 67-48 SUR</v>
      </c>
      <c r="L201" s="2">
        <f>VLOOKUP(B201,Resultados!A:G,6,0)</f>
        <v>3</v>
      </c>
      <c r="M201" s="2">
        <f>VLOOKUP(B201,Resultados!A:G,7,0)</f>
        <v>0</v>
      </c>
    </row>
    <row r="202" spans="1:13" x14ac:dyDescent="0.25">
      <c r="A202" s="2" t="s">
        <v>456</v>
      </c>
      <c r="B202" s="2">
        <v>1023918920</v>
      </c>
      <c r="C202" s="2" t="s">
        <v>239</v>
      </c>
      <c r="D202" s="2"/>
      <c r="E202" s="2" t="s">
        <v>423</v>
      </c>
      <c r="F202" s="2"/>
      <c r="G202" s="2">
        <f>IFERROR(VLOOKUP(B202,Resultados!A:A,1,0),"Busqueda")</f>
        <v>1023918920</v>
      </c>
      <c r="H202" s="2" t="str">
        <f>VLOOKUP(B202,Resultados!A:G,2,0)</f>
        <v>BOGOTA D.C.</v>
      </c>
      <c r="I202" s="2" t="str">
        <f>VLOOKUP(B202,Resultados!A:G,3,0)</f>
        <v>BOGOTA. D.C.</v>
      </c>
      <c r="J202" s="2" t="str">
        <f>VLOOKUP(B202,Resultados!A:G,4,0)</f>
        <v>SAN CRISTOBAL SUR</v>
      </c>
      <c r="K202" s="2" t="str">
        <f>VLOOKUP(B202,Resultados!A:G,5,0)</f>
        <v>AV. CLL 11 SUR # 4-79 ESTE</v>
      </c>
      <c r="L202" s="2">
        <f>VLOOKUP(B202,Resultados!A:G,6,0)</f>
        <v>3</v>
      </c>
      <c r="M202" s="2">
        <f>VLOOKUP(B202,Resultados!A:G,7,0)</f>
        <v>0</v>
      </c>
    </row>
    <row r="203" spans="1:13" x14ac:dyDescent="0.25">
      <c r="A203" s="2" t="s">
        <v>457</v>
      </c>
      <c r="B203" s="2">
        <v>1023895260</v>
      </c>
      <c r="C203" s="2" t="s">
        <v>239</v>
      </c>
      <c r="D203" s="2"/>
      <c r="E203" s="2" t="s">
        <v>423</v>
      </c>
      <c r="F203" s="2"/>
      <c r="G203" s="2">
        <f>IFERROR(VLOOKUP(B203,Resultados!A:A,1,0),"Busqueda")</f>
        <v>1023895260</v>
      </c>
      <c r="H203" s="2" t="str">
        <f>VLOOKUP(B203,Resultados!A:G,2,0)</f>
        <v>BOGOTA D.C.</v>
      </c>
      <c r="I203" s="2" t="str">
        <f>VLOOKUP(B203,Resultados!A:G,3,0)</f>
        <v>BOGOTA. D.C.</v>
      </c>
      <c r="J203" s="2" t="str">
        <f>VLOOKUP(B203,Resultados!A:G,4,0)</f>
        <v>BELLAVISTA SAN CRISTOBAL</v>
      </c>
      <c r="K203" s="2" t="str">
        <f>VLOOKUP(B203,Resultados!A:G,5,0)</f>
        <v>CRA 9 ESTE # 36 G -80 SUR</v>
      </c>
      <c r="L203" s="2">
        <f>VLOOKUP(B203,Resultados!A:G,6,0)</f>
        <v>2</v>
      </c>
      <c r="M203" s="2">
        <f>VLOOKUP(B203,Resultados!A:G,7,0)</f>
        <v>0</v>
      </c>
    </row>
    <row r="204" spans="1:13" x14ac:dyDescent="0.25">
      <c r="A204" s="2" t="s">
        <v>458</v>
      </c>
      <c r="B204" s="2">
        <v>1023861376</v>
      </c>
      <c r="C204" s="2" t="s">
        <v>239</v>
      </c>
      <c r="D204" s="2"/>
      <c r="E204" s="2" t="s">
        <v>423</v>
      </c>
      <c r="F204" s="2"/>
      <c r="G204" s="2">
        <f>IFERROR(VLOOKUP(B204,Resultados!A:A,1,0),"Busqueda")</f>
        <v>1023861376</v>
      </c>
      <c r="H204" s="2" t="str">
        <f>VLOOKUP(B204,Resultados!A:G,2,0)</f>
        <v>BOGOTA D.C.</v>
      </c>
      <c r="I204" s="2" t="str">
        <f>VLOOKUP(B204,Resultados!A:G,3,0)</f>
        <v>BOGOTA. D.C.</v>
      </c>
      <c r="J204" s="2" t="str">
        <f>VLOOKUP(B204,Resultados!A:G,4,0)</f>
        <v>RAMAJAL</v>
      </c>
      <c r="K204" s="2" t="str">
        <f>VLOOKUP(B204,Resultados!A:G,5,0)</f>
        <v>CRA 9 B ESTE # 28-81 SUR</v>
      </c>
      <c r="L204" s="2">
        <f>VLOOKUP(B204,Resultados!A:G,6,0)</f>
        <v>1</v>
      </c>
      <c r="M204" s="2">
        <f>VLOOKUP(B204,Resultados!A:G,7,0)</f>
        <v>0</v>
      </c>
    </row>
    <row r="205" spans="1:13" x14ac:dyDescent="0.25">
      <c r="A205" s="2" t="s">
        <v>459</v>
      </c>
      <c r="B205" s="2">
        <v>1022968166</v>
      </c>
      <c r="C205" s="2" t="s">
        <v>239</v>
      </c>
      <c r="D205" s="2"/>
      <c r="E205" s="2" t="s">
        <v>423</v>
      </c>
      <c r="F205" s="2"/>
      <c r="G205" s="2">
        <f>IFERROR(VLOOKUP(B205,Resultados!A:A,1,0),"Busqueda")</f>
        <v>1022968166</v>
      </c>
      <c r="H205" s="2" t="str">
        <f>VLOOKUP(B205,Resultados!A:G,2,0)</f>
        <v>BOGOTA D.C.</v>
      </c>
      <c r="I205" s="2" t="str">
        <f>VLOOKUP(B205,Resultados!A:G,3,0)</f>
        <v>BOGOTA. D.C.</v>
      </c>
      <c r="J205" s="2" t="str">
        <f>VLOOKUP(B205,Resultados!A:G,4,0)</f>
        <v>LUCERO DEL SUR</v>
      </c>
      <c r="K205" s="2" t="str">
        <f>VLOOKUP(B205,Resultados!A:G,5,0)</f>
        <v>CRA 17 B BIS A # 67-30 SUR o 67-48 SUR</v>
      </c>
      <c r="L205" s="2">
        <f>VLOOKUP(B205,Resultados!A:G,6,0)</f>
        <v>2</v>
      </c>
      <c r="M205" s="2">
        <f>VLOOKUP(B205,Resultados!A:G,7,0)</f>
        <v>0</v>
      </c>
    </row>
    <row r="206" spans="1:13" x14ac:dyDescent="0.25">
      <c r="A206" s="2" t="s">
        <v>460</v>
      </c>
      <c r="B206" s="2">
        <v>1022957776</v>
      </c>
      <c r="C206" s="2" t="s">
        <v>239</v>
      </c>
      <c r="D206" s="2"/>
      <c r="E206" s="2" t="s">
        <v>423</v>
      </c>
      <c r="F206" s="2"/>
      <c r="G206" s="2">
        <f>IFERROR(VLOOKUP(B206,Resultados!A:A,1,0),"Busqueda")</f>
        <v>1022957776</v>
      </c>
      <c r="H206" s="2" t="str">
        <f>VLOOKUP(B206,Resultados!A:G,2,0)</f>
        <v>BOGOTA D.C.</v>
      </c>
      <c r="I206" s="2" t="str">
        <f>VLOOKUP(B206,Resultados!A:G,3,0)</f>
        <v>BOGOTA. D.C.</v>
      </c>
      <c r="J206" s="2" t="str">
        <f>VLOOKUP(B206,Resultados!A:G,4,0)</f>
        <v>SANTA LIBRADA</v>
      </c>
      <c r="K206" s="2" t="str">
        <f>VLOOKUP(B206,Resultados!A:G,5,0)</f>
        <v>CRA 1A ESTE #72 60 SUR CRA 12#72 60 SUR</v>
      </c>
      <c r="L206" s="2">
        <f>VLOOKUP(B206,Resultados!A:G,6,0)</f>
        <v>3</v>
      </c>
      <c r="M206" s="2">
        <f>VLOOKUP(B206,Resultados!A:G,7,0)</f>
        <v>0</v>
      </c>
    </row>
    <row r="207" spans="1:13" x14ac:dyDescent="0.25">
      <c r="A207" s="2" t="s">
        <v>461</v>
      </c>
      <c r="B207" s="2">
        <v>1022323328</v>
      </c>
      <c r="C207" s="2" t="s">
        <v>239</v>
      </c>
      <c r="D207" s="2"/>
      <c r="E207" s="2" t="s">
        <v>423</v>
      </c>
      <c r="F207" s="2"/>
      <c r="G207" s="2">
        <f>IFERROR(VLOOKUP(B207,Resultados!A:A,1,0),"Busqueda")</f>
        <v>1022323328</v>
      </c>
      <c r="H207" s="2" t="str">
        <f>VLOOKUP(B207,Resultados!A:G,2,0)</f>
        <v>BOGOTA D.C.</v>
      </c>
      <c r="I207" s="2" t="str">
        <f>VLOOKUP(B207,Resultados!A:G,3,0)</f>
        <v>BOGOTA. D.C.</v>
      </c>
      <c r="J207" s="2" t="str">
        <f>VLOOKUP(B207,Resultados!A:G,4,0)</f>
        <v>SIETE DE AGOSTO</v>
      </c>
      <c r="K207" s="2" t="str">
        <f>VLOOKUP(B207,Resultados!A:G,5,0)</f>
        <v>CRA 24 # 63C - 69</v>
      </c>
      <c r="L207" s="2">
        <f>VLOOKUP(B207,Resultados!A:G,6,0)</f>
        <v>2</v>
      </c>
      <c r="M207" s="2">
        <f>VLOOKUP(B207,Resultados!A:G,7,0)</f>
        <v>0</v>
      </c>
    </row>
    <row r="208" spans="1:13" x14ac:dyDescent="0.25">
      <c r="A208" s="2" t="s">
        <v>462</v>
      </c>
      <c r="B208" s="2">
        <v>1019099839</v>
      </c>
      <c r="C208" s="2" t="s">
        <v>239</v>
      </c>
      <c r="D208" s="2"/>
      <c r="E208" s="2" t="s">
        <v>423</v>
      </c>
      <c r="F208" s="2"/>
      <c r="G208" s="2">
        <f>IFERROR(VLOOKUP(B208,Resultados!A:A,1,0),"Busqueda")</f>
        <v>1019099839</v>
      </c>
      <c r="H208" s="2" t="str">
        <f>VLOOKUP(B208,Resultados!A:G,2,0)</f>
        <v>BOGOTA D.C.</v>
      </c>
      <c r="I208" s="2" t="str">
        <f>VLOOKUP(B208,Resultados!A:G,3,0)</f>
        <v>BOGOTA. D.C.</v>
      </c>
      <c r="J208" s="2" t="str">
        <f>VLOOKUP(B208,Resultados!A:G,4,0)</f>
        <v>BOYACA</v>
      </c>
      <c r="K208" s="2" t="str">
        <f>VLOOKUP(B208,Resultados!A:G,5,0)</f>
        <v>CLL 71 No 75 - 11</v>
      </c>
      <c r="L208" s="2">
        <f>VLOOKUP(B208,Resultados!A:G,6,0)</f>
        <v>4</v>
      </c>
      <c r="M208" s="2">
        <f>VLOOKUP(B208,Resultados!A:G,7,0)</f>
        <v>0</v>
      </c>
    </row>
    <row r="209" spans="1:13" x14ac:dyDescent="0.25">
      <c r="A209" s="2" t="s">
        <v>463</v>
      </c>
      <c r="B209" s="2">
        <v>1019066020</v>
      </c>
      <c r="C209" s="2" t="s">
        <v>239</v>
      </c>
      <c r="D209" s="2"/>
      <c r="E209" s="2" t="s">
        <v>423</v>
      </c>
      <c r="F209" s="2"/>
      <c r="G209" s="2">
        <f>IFERROR(VLOOKUP(B209,Resultados!A:A,1,0),"Busqueda")</f>
        <v>1019066020</v>
      </c>
      <c r="H209" s="2" t="str">
        <f>VLOOKUP(B209,Resultados!A:G,2,0)</f>
        <v>BOGOTA D.C.</v>
      </c>
      <c r="I209" s="2" t="str">
        <f>VLOOKUP(B209,Resultados!A:G,3,0)</f>
        <v>BOGOTA. D.C.</v>
      </c>
      <c r="J209" s="2" t="str">
        <f>VLOOKUP(B209,Resultados!A:G,4,0)</f>
        <v>VILLA DEL PRADO UNIAGRARIA</v>
      </c>
      <c r="K209" s="2" t="str">
        <f>VLOOKUP(B209,Resultados!A:G,5,0)</f>
        <v>CLL 170  # 54A - 10</v>
      </c>
      <c r="L209" s="2">
        <f>VLOOKUP(B209,Resultados!A:G,6,0)</f>
        <v>4</v>
      </c>
      <c r="M209" s="2">
        <f>VLOOKUP(B209,Resultados!A:G,7,0)</f>
        <v>0</v>
      </c>
    </row>
    <row r="210" spans="1:13" x14ac:dyDescent="0.25">
      <c r="A210" s="2" t="s">
        <v>464</v>
      </c>
      <c r="B210" s="2">
        <v>1019012658</v>
      </c>
      <c r="C210" s="2" t="s">
        <v>239</v>
      </c>
      <c r="D210" s="2"/>
      <c r="E210" s="2" t="s">
        <v>423</v>
      </c>
      <c r="F210" s="2"/>
      <c r="G210" s="2">
        <f>IFERROR(VLOOKUP(B210,Resultados!A:A,1,0),"Busqueda")</f>
        <v>1019012658</v>
      </c>
      <c r="H210" s="2" t="str">
        <f>VLOOKUP(B210,Resultados!A:G,2,0)</f>
        <v>BOGOTA D.C.</v>
      </c>
      <c r="I210" s="2" t="str">
        <f>VLOOKUP(B210,Resultados!A:G,3,0)</f>
        <v>BOGOTA. D.C.</v>
      </c>
      <c r="J210" s="2" t="str">
        <f>VLOOKUP(B210,Resultados!A:G,4,0)</f>
        <v>GERARDO PAREDES - IED</v>
      </c>
      <c r="K210" s="2" t="str">
        <f>VLOOKUP(B210,Resultados!A:G,5,0)</f>
        <v>CRA 94C # 129A - 04</v>
      </c>
      <c r="L210" s="2">
        <f>VLOOKUP(B210,Resultados!A:G,6,0)</f>
        <v>4</v>
      </c>
      <c r="M210" s="2">
        <f>VLOOKUP(B210,Resultados!A:G,7,0)</f>
        <v>0</v>
      </c>
    </row>
    <row r="211" spans="1:13" x14ac:dyDescent="0.25">
      <c r="A211" s="2" t="s">
        <v>465</v>
      </c>
      <c r="B211" s="2">
        <v>1018515039</v>
      </c>
      <c r="C211" s="2" t="s">
        <v>239</v>
      </c>
      <c r="D211" s="2"/>
      <c r="E211" s="2" t="s">
        <v>423</v>
      </c>
      <c r="F211" s="2"/>
      <c r="G211" s="2">
        <f>IFERROR(VLOOKUP(B211,Resultados!A:A,1,0),"Busqueda")</f>
        <v>1018515039</v>
      </c>
      <c r="H211" s="2" t="str">
        <f>VLOOKUP(B211,Resultados!A:G,2,0)</f>
        <v>BOGOTA D.C.</v>
      </c>
      <c r="I211" s="2" t="str">
        <f>VLOOKUP(B211,Resultados!A:G,3,0)</f>
        <v>BOGOTA. D.C.</v>
      </c>
      <c r="J211" s="2" t="str">
        <f>VLOOKUP(B211,Resultados!A:G,4,0)</f>
        <v>OLAYA</v>
      </c>
      <c r="K211" s="2" t="str">
        <f>VLOOKUP(B211,Resultados!A:G,5,0)</f>
        <v>CL 27 SUR # 22 A-02</v>
      </c>
      <c r="L211" s="2">
        <f>VLOOKUP(B211,Resultados!A:G,6,0)</f>
        <v>2</v>
      </c>
      <c r="M211" s="2">
        <f>VLOOKUP(B211,Resultados!A:G,7,0)</f>
        <v>0</v>
      </c>
    </row>
    <row r="212" spans="1:13" x14ac:dyDescent="0.25">
      <c r="A212" s="2" t="s">
        <v>466</v>
      </c>
      <c r="B212" s="2">
        <v>1018403037</v>
      </c>
      <c r="C212" s="2" t="s">
        <v>239</v>
      </c>
      <c r="D212" s="2"/>
      <c r="E212" s="2" t="s">
        <v>423</v>
      </c>
      <c r="F212" s="2"/>
      <c r="G212" s="2">
        <f>IFERROR(VLOOKUP(B212,Resultados!A:A,1,0),"Busqueda")</f>
        <v>1018403037</v>
      </c>
      <c r="H212" s="2" t="str">
        <f>VLOOKUP(B212,Resultados!A:G,2,0)</f>
        <v>BOGOTA D.C.</v>
      </c>
      <c r="I212" s="2" t="str">
        <f>VLOOKUP(B212,Resultados!A:G,3,0)</f>
        <v>BOGOTA. D.C.</v>
      </c>
      <c r="J212" s="2" t="str">
        <f>VLOOKUP(B212,Resultados!A:G,4,0)</f>
        <v>LUCERO DEL SUR</v>
      </c>
      <c r="K212" s="2" t="str">
        <f>VLOOKUP(B212,Resultados!A:G,5,0)</f>
        <v>CRA 17 B BIS A # 67-30 SUR o 67-48 SUR</v>
      </c>
      <c r="L212" s="2">
        <f>VLOOKUP(B212,Resultados!A:G,6,0)</f>
        <v>2</v>
      </c>
      <c r="M212" s="2">
        <f>VLOOKUP(B212,Resultados!A:G,7,0)</f>
        <v>0</v>
      </c>
    </row>
    <row r="213" spans="1:13" x14ac:dyDescent="0.25">
      <c r="A213" s="2" t="s">
        <v>467</v>
      </c>
      <c r="B213" s="2">
        <v>1014657776</v>
      </c>
      <c r="C213" s="2" t="s">
        <v>239</v>
      </c>
      <c r="D213" s="2"/>
      <c r="E213" s="2" t="s">
        <v>423</v>
      </c>
      <c r="F213" s="2"/>
      <c r="G213" s="2">
        <f>IFERROR(VLOOKUP(B213,Resultados!A:A,1,0),"Busqueda")</f>
        <v>1014657776</v>
      </c>
      <c r="H213" s="2" t="str">
        <f>VLOOKUP(B213,Resultados!A:G,2,0)</f>
        <v>BOGOTA D.C.</v>
      </c>
      <c r="I213" s="2" t="str">
        <f>VLOOKUP(B213,Resultados!A:G,3,0)</f>
        <v>BOGOTA. D.C.</v>
      </c>
      <c r="J213" s="2" t="str">
        <f>VLOOKUP(B213,Resultados!A:G,4,0)</f>
        <v>COUNTRY SUR</v>
      </c>
      <c r="K213" s="2" t="str">
        <f>VLOOKUP(B213,Resultados!A:G,5,0)</f>
        <v>KR 10 # 31-29 SUR</v>
      </c>
      <c r="L213" s="2">
        <f>VLOOKUP(B213,Resultados!A:G,6,0)</f>
        <v>3</v>
      </c>
      <c r="M213" s="2">
        <f>VLOOKUP(B213,Resultados!A:G,7,0)</f>
        <v>0</v>
      </c>
    </row>
    <row r="214" spans="1:13" x14ac:dyDescent="0.25">
      <c r="A214" s="2" t="s">
        <v>468</v>
      </c>
      <c r="B214" s="2">
        <v>1013689691</v>
      </c>
      <c r="C214" s="2" t="s">
        <v>239</v>
      </c>
      <c r="D214" s="2"/>
      <c r="E214" s="2" t="s">
        <v>423</v>
      </c>
      <c r="F214" s="2"/>
      <c r="G214" s="2">
        <f>IFERROR(VLOOKUP(B214,Resultados!A:A,1,0),"Busqueda")</f>
        <v>1013689691</v>
      </c>
      <c r="H214" s="2" t="str">
        <f>VLOOKUP(B214,Resultados!A:G,2,0)</f>
        <v>BOGOTA D.C.</v>
      </c>
      <c r="I214" s="2" t="str">
        <f>VLOOKUP(B214,Resultados!A:G,3,0)</f>
        <v>BOGOTA. D.C.</v>
      </c>
      <c r="J214" s="2" t="str">
        <f>VLOOKUP(B214,Resultados!A:G,4,0)</f>
        <v>MEXICO</v>
      </c>
      <c r="K214" s="2" t="str">
        <f>VLOOKUP(B214,Resultados!A:G,5,0)</f>
        <v>CL 64 Sur #  17 - 50 -KR17  # 64 - 14 Sur</v>
      </c>
      <c r="L214" s="2">
        <f>VLOOKUP(B214,Resultados!A:G,6,0)</f>
        <v>3</v>
      </c>
      <c r="M214" s="2">
        <f>VLOOKUP(B214,Resultados!A:G,7,0)</f>
        <v>0</v>
      </c>
    </row>
    <row r="215" spans="1:13" x14ac:dyDescent="0.25">
      <c r="A215" s="2" t="s">
        <v>469</v>
      </c>
      <c r="B215" s="2">
        <v>1013675376</v>
      </c>
      <c r="C215" s="2" t="s">
        <v>239</v>
      </c>
      <c r="D215" s="2"/>
      <c r="E215" s="2" t="s">
        <v>423</v>
      </c>
      <c r="F215" s="2"/>
      <c r="G215" s="2">
        <f>IFERROR(VLOOKUP(B215,Resultados!A:A,1,0),"Busqueda")</f>
        <v>1013675376</v>
      </c>
      <c r="H215" s="2" t="str">
        <f>VLOOKUP(B215,Resultados!A:G,2,0)</f>
        <v>BOGOTA D.C.</v>
      </c>
      <c r="I215" s="2" t="str">
        <f>VLOOKUP(B215,Resultados!A:G,3,0)</f>
        <v>BOGOTA. D.C.</v>
      </c>
      <c r="J215" s="2" t="str">
        <f>VLOOKUP(B215,Resultados!A:G,4,0)</f>
        <v>ESTRELLA DEL SUR</v>
      </c>
      <c r="K215" s="2" t="str">
        <f>VLOOKUP(B215,Resultados!A:G,5,0)</f>
        <v>CLL 74 A SUR  No 18 - 23</v>
      </c>
      <c r="L215" s="2">
        <f>VLOOKUP(B215,Resultados!A:G,6,0)</f>
        <v>1</v>
      </c>
      <c r="M215" s="2">
        <f>VLOOKUP(B215,Resultados!A:G,7,0)</f>
        <v>0</v>
      </c>
    </row>
    <row r="216" spans="1:13" x14ac:dyDescent="0.25">
      <c r="A216" s="2" t="s">
        <v>470</v>
      </c>
      <c r="B216" s="2">
        <v>1013665517</v>
      </c>
      <c r="C216" s="2" t="s">
        <v>239</v>
      </c>
      <c r="D216" s="2"/>
      <c r="E216" s="2" t="s">
        <v>423</v>
      </c>
      <c r="F216" s="2"/>
      <c r="G216" s="2">
        <f>IFERROR(VLOOKUP(B216,Resultados!A:A,1,0),"Busqueda")</f>
        <v>1013665517</v>
      </c>
      <c r="H216" s="2" t="str">
        <f>VLOOKUP(B216,Resultados!A:G,2,0)</f>
        <v>BOGOTA D.C.</v>
      </c>
      <c r="I216" s="2" t="str">
        <f>VLOOKUP(B216,Resultados!A:G,3,0)</f>
        <v>BOGOTA. D.C.</v>
      </c>
      <c r="J216" s="2" t="str">
        <f>VLOOKUP(B216,Resultados!A:G,4,0)</f>
        <v>VILLA DEL RIO</v>
      </c>
      <c r="K216" s="2" t="str">
        <f>VLOOKUP(B216,Resultados!A:G,5,0)</f>
        <v>CLL 55A SUR No 66-50</v>
      </c>
      <c r="L216" s="2">
        <f>VLOOKUP(B216,Resultados!A:G,6,0)</f>
        <v>2</v>
      </c>
      <c r="M216" s="2">
        <f>VLOOKUP(B216,Resultados!A:G,7,0)</f>
        <v>0</v>
      </c>
    </row>
    <row r="217" spans="1:13" x14ac:dyDescent="0.25">
      <c r="A217" s="2" t="s">
        <v>471</v>
      </c>
      <c r="B217" s="2">
        <v>1011321420</v>
      </c>
      <c r="C217" s="2" t="s">
        <v>239</v>
      </c>
      <c r="D217" s="2"/>
      <c r="E217" s="2" t="s">
        <v>423</v>
      </c>
      <c r="F217" s="2"/>
      <c r="G217" s="2">
        <f>IFERROR(VLOOKUP(B217,Resultados!A:A,1,0),"Busqueda")</f>
        <v>1011321420</v>
      </c>
      <c r="H217" s="2" t="str">
        <f>VLOOKUP(B217,Resultados!A:G,2,0)</f>
        <v>BOGOTA D.C.</v>
      </c>
      <c r="I217" s="2" t="str">
        <f>VLOOKUP(B217,Resultados!A:G,3,0)</f>
        <v>BOGOTA. D.C.</v>
      </c>
      <c r="J217" s="2" t="str">
        <f>VLOOKUP(B217,Resultados!A:G,4,0)</f>
        <v>CENTRO COMERCIAL GALERIAS</v>
      </c>
      <c r="K217" s="2" t="str">
        <f>VLOOKUP(B217,Resultados!A:G,5,0)</f>
        <v>CLL 53B # 25-20/21</v>
      </c>
      <c r="L217" s="2">
        <f>VLOOKUP(B217,Resultados!A:G,6,0)</f>
        <v>1</v>
      </c>
      <c r="M217" s="2">
        <f>VLOOKUP(B217,Resultados!A:G,7,0)</f>
        <v>0</v>
      </c>
    </row>
    <row r="218" spans="1:13" x14ac:dyDescent="0.25">
      <c r="A218" s="2" t="s">
        <v>472</v>
      </c>
      <c r="B218" s="2">
        <v>1010176176</v>
      </c>
      <c r="C218" s="2" t="s">
        <v>239</v>
      </c>
      <c r="D218" s="2"/>
      <c r="E218" s="2" t="s">
        <v>423</v>
      </c>
      <c r="F218" s="2"/>
      <c r="G218" s="2">
        <f>IFERROR(VLOOKUP(B218,Resultados!A:A,1,0),"Busqueda")</f>
        <v>1010176176</v>
      </c>
      <c r="H218" s="2" t="str">
        <f>VLOOKUP(B218,Resultados!A:G,2,0)</f>
        <v>BOGOTA D.C.</v>
      </c>
      <c r="I218" s="2" t="str">
        <f>VLOOKUP(B218,Resultados!A:G,3,0)</f>
        <v>BOGOTA. D.C.</v>
      </c>
      <c r="J218" s="2" t="str">
        <f>VLOOKUP(B218,Resultados!A:G,4,0)</f>
        <v>LAS CRUCES</v>
      </c>
      <c r="K218" s="2" t="str">
        <f>VLOOKUP(B218,Resultados!A:G,5,0)</f>
        <v>CL 3 # 9-70</v>
      </c>
      <c r="L218" s="2">
        <f>VLOOKUP(B218,Resultados!A:G,6,0)</f>
        <v>2</v>
      </c>
      <c r="M218" s="2">
        <f>VLOOKUP(B218,Resultados!A:G,7,0)</f>
        <v>0</v>
      </c>
    </row>
    <row r="219" spans="1:13" x14ac:dyDescent="0.25">
      <c r="A219" s="2" t="s">
        <v>473</v>
      </c>
      <c r="B219" s="2">
        <v>1000773235</v>
      </c>
      <c r="C219" s="2" t="s">
        <v>239</v>
      </c>
      <c r="D219" s="2"/>
      <c r="E219" s="2" t="s">
        <v>423</v>
      </c>
      <c r="F219" s="2"/>
      <c r="G219" s="2">
        <f>IFERROR(VLOOKUP(B219,Resultados!A:A,1,0),"Busqueda")</f>
        <v>1000773235</v>
      </c>
      <c r="H219" s="2" t="str">
        <f>VLOOKUP(B219,Resultados!A:G,2,0)</f>
        <v>BOGOTA D.C.</v>
      </c>
      <c r="I219" s="2" t="str">
        <f>VLOOKUP(B219,Resultados!A:G,3,0)</f>
        <v>BOGOTA. D.C.</v>
      </c>
      <c r="J219" s="2" t="str">
        <f>VLOOKUP(B219,Resultados!A:G,4,0)</f>
        <v>CHICO NORTE</v>
      </c>
      <c r="K219" s="2" t="str">
        <f>VLOOKUP(B219,Resultados!A:G,5,0)</f>
        <v>AV. CLL. 100 # 16 - 75</v>
      </c>
      <c r="L219" s="2">
        <f>VLOOKUP(B219,Resultados!A:G,6,0)</f>
        <v>5</v>
      </c>
      <c r="M219" s="2">
        <f>VLOOKUP(B219,Resultados!A:G,7,0)</f>
        <v>0</v>
      </c>
    </row>
    <row r="220" spans="1:13" x14ac:dyDescent="0.25">
      <c r="A220" s="2" t="s">
        <v>474</v>
      </c>
      <c r="B220" s="2">
        <v>1000250555</v>
      </c>
      <c r="C220" s="2" t="s">
        <v>239</v>
      </c>
      <c r="D220" s="2"/>
      <c r="E220" s="2" t="s">
        <v>423</v>
      </c>
      <c r="F220" s="2"/>
      <c r="G220" s="2">
        <f>IFERROR(VLOOKUP(B220,Resultados!A:A,1,0),"Busqueda")</f>
        <v>1000250555</v>
      </c>
      <c r="H220" s="2" t="str">
        <f>VLOOKUP(B220,Resultados!A:G,2,0)</f>
        <v>BOGOTA D.C.</v>
      </c>
      <c r="I220" s="2" t="str">
        <f>VLOOKUP(B220,Resultados!A:G,3,0)</f>
        <v>BOGOTA. D.C.</v>
      </c>
      <c r="J220" s="2" t="str">
        <f>VLOOKUP(B220,Resultados!A:G,4,0)</f>
        <v>ESTRELLA DEL SUR</v>
      </c>
      <c r="K220" s="2" t="str">
        <f>VLOOKUP(B220,Resultados!A:G,5,0)</f>
        <v>CLL 74 A SUR  No 18 - 23</v>
      </c>
      <c r="L220" s="2">
        <f>VLOOKUP(B220,Resultados!A:G,6,0)</f>
        <v>1</v>
      </c>
      <c r="M220" s="2">
        <f>VLOOKUP(B220,Resultados!A:G,7,0)</f>
        <v>0</v>
      </c>
    </row>
    <row r="221" spans="1:13" x14ac:dyDescent="0.25">
      <c r="A221" s="2" t="s">
        <v>475</v>
      </c>
      <c r="B221" s="2">
        <v>93285194</v>
      </c>
      <c r="C221" s="2" t="s">
        <v>239</v>
      </c>
      <c r="D221" s="2"/>
      <c r="E221" s="2" t="s">
        <v>423</v>
      </c>
      <c r="F221" s="2"/>
      <c r="G221" s="2">
        <f>IFERROR(VLOOKUP(B221,Resultados!A:A,1,0),"Busqueda")</f>
        <v>93285194</v>
      </c>
      <c r="H221" s="2" t="str">
        <f>VLOOKUP(B221,Resultados!A:G,2,0)</f>
        <v>BOGOTA D.C.</v>
      </c>
      <c r="I221" s="2" t="str">
        <f>VLOOKUP(B221,Resultados!A:G,3,0)</f>
        <v>BOGOTA. D.C.</v>
      </c>
      <c r="J221" s="2" t="str">
        <f>VLOOKUP(B221,Resultados!A:G,4,0)</f>
        <v>TANQUE-SIERRA MORENA</v>
      </c>
      <c r="K221" s="2" t="str">
        <f>VLOOKUP(B221,Resultados!A:G,5,0)</f>
        <v>CLL 77 SUR No 65-01 CLL 75C SUR No 71-03</v>
      </c>
      <c r="L221" s="2">
        <f>VLOOKUP(B221,Resultados!A:G,6,0)</f>
        <v>1</v>
      </c>
      <c r="M221" s="2">
        <f>VLOOKUP(B221,Resultados!A:G,7,0)</f>
        <v>0</v>
      </c>
    </row>
    <row r="222" spans="1:13" x14ac:dyDescent="0.25">
      <c r="A222" s="2" t="s">
        <v>476</v>
      </c>
      <c r="B222" s="2">
        <v>80827720</v>
      </c>
      <c r="C222" s="2" t="s">
        <v>239</v>
      </c>
      <c r="D222" s="2"/>
      <c r="E222" s="2" t="s">
        <v>423</v>
      </c>
      <c r="F222" s="2"/>
      <c r="G222" s="2">
        <f>IFERROR(VLOOKUP(B222,Resultados!A:A,1,0),"Busqueda")</f>
        <v>80827720</v>
      </c>
      <c r="H222" s="2" t="str">
        <f>VLOOKUP(B222,Resultados!A:G,2,0)</f>
        <v>BOGOTA D.C.</v>
      </c>
      <c r="I222" s="2" t="str">
        <f>VLOOKUP(B222,Resultados!A:G,3,0)</f>
        <v>BOGOTA. D.C.</v>
      </c>
      <c r="J222" s="2" t="str">
        <f>VLOOKUP(B222,Resultados!A:G,4,0)</f>
        <v>PUESTO CENSO(FERIA EXPOSICION)</v>
      </c>
      <c r="K222" s="2" t="str">
        <f>VLOOKUP(B222,Resultados!A:G,5,0)</f>
        <v>CL 24 # 37-94</v>
      </c>
      <c r="L222" s="2">
        <f>VLOOKUP(B222,Resultados!A:G,6,0)</f>
        <v>80</v>
      </c>
      <c r="M222" s="2">
        <f>VLOOKUP(B222,Resultados!A:G,7,0)</f>
        <v>0</v>
      </c>
    </row>
    <row r="223" spans="1:13" x14ac:dyDescent="0.25">
      <c r="A223" s="2" t="s">
        <v>477</v>
      </c>
      <c r="B223" s="2">
        <v>80799391</v>
      </c>
      <c r="C223" s="2" t="s">
        <v>239</v>
      </c>
      <c r="D223" s="2"/>
      <c r="E223" s="2" t="s">
        <v>423</v>
      </c>
      <c r="F223" s="2"/>
      <c r="G223" s="2">
        <f>IFERROR(VLOOKUP(B223,Resultados!A:A,1,0),"Busqueda")</f>
        <v>80799391</v>
      </c>
      <c r="H223" s="2" t="str">
        <f>VLOOKUP(B223,Resultados!A:G,2,0)</f>
        <v>BOGOTA D.C.</v>
      </c>
      <c r="I223" s="2" t="str">
        <f>VLOOKUP(B223,Resultados!A:G,3,0)</f>
        <v>BOGOTA. D.C.</v>
      </c>
      <c r="J223" s="2" t="str">
        <f>VLOOKUP(B223,Resultados!A:G,4,0)</f>
        <v>LA LAGUNA</v>
      </c>
      <c r="K223" s="2" t="str">
        <f>VLOOKUP(B223,Resultados!A:G,5,0)</f>
        <v>CLL 16 F BIS # 102 - 70</v>
      </c>
      <c r="L223" s="2">
        <f>VLOOKUP(B223,Resultados!A:G,6,0)</f>
        <v>2</v>
      </c>
      <c r="M223" s="2">
        <f>VLOOKUP(B223,Resultados!A:G,7,0)</f>
        <v>0</v>
      </c>
    </row>
    <row r="224" spans="1:13" x14ac:dyDescent="0.25">
      <c r="A224" s="2" t="s">
        <v>478</v>
      </c>
      <c r="B224" s="2">
        <v>80778371</v>
      </c>
      <c r="C224" s="2" t="s">
        <v>239</v>
      </c>
      <c r="D224" s="2"/>
      <c r="E224" s="2" t="s">
        <v>423</v>
      </c>
      <c r="F224" s="2"/>
      <c r="G224" s="2">
        <f>IFERROR(VLOOKUP(B224,Resultados!A:A,1,0),"Busqueda")</f>
        <v>80778371</v>
      </c>
      <c r="H224" s="2" t="str">
        <f>VLOOKUP(B224,Resultados!A:G,2,0)</f>
        <v>BOGOTA D.C.</v>
      </c>
      <c r="I224" s="2" t="str">
        <f>VLOOKUP(B224,Resultados!A:G,3,0)</f>
        <v>BOGOTA. D.C.</v>
      </c>
      <c r="J224" s="2" t="str">
        <f>VLOOKUP(B224,Resultados!A:G,4,0)</f>
        <v>JUAN PABLO II</v>
      </c>
      <c r="K224" s="2" t="str">
        <f>VLOOKUP(B224,Resultados!A:G,5,0)</f>
        <v>CRA 18 P  No 67 C - 21 SUR</v>
      </c>
      <c r="L224" s="2">
        <f>VLOOKUP(B224,Resultados!A:G,6,0)</f>
        <v>2</v>
      </c>
      <c r="M224" s="2">
        <f>VLOOKUP(B224,Resultados!A:G,7,0)</f>
        <v>0</v>
      </c>
    </row>
    <row r="225" spans="1:13" x14ac:dyDescent="0.25">
      <c r="A225" s="2" t="s">
        <v>479</v>
      </c>
      <c r="B225" s="2">
        <v>80749685</v>
      </c>
      <c r="C225" s="2" t="s">
        <v>239</v>
      </c>
      <c r="D225" s="2"/>
      <c r="E225" s="2" t="s">
        <v>423</v>
      </c>
      <c r="F225" s="2"/>
      <c r="G225" s="2">
        <f>IFERROR(VLOOKUP(B225,Resultados!A:A,1,0),"Busqueda")</f>
        <v>80749685</v>
      </c>
      <c r="H225" s="2" t="str">
        <f>VLOOKUP(B225,Resultados!A:G,2,0)</f>
        <v>BOGOTA D.C.</v>
      </c>
      <c r="I225" s="2" t="str">
        <f>VLOOKUP(B225,Resultados!A:G,3,0)</f>
        <v>BOGOTA. D.C.</v>
      </c>
      <c r="J225" s="2" t="str">
        <f>VLOOKUP(B225,Resultados!A:G,4,0)</f>
        <v>TUNJUELITO A</v>
      </c>
      <c r="K225" s="2" t="str">
        <f>VLOOKUP(B225,Resultados!A:G,5,0)</f>
        <v>CRA 11 B  No  52 - 53 SUR- CRA 12  No 52 - 60 SUR</v>
      </c>
      <c r="L225" s="2">
        <f>VLOOKUP(B225,Resultados!A:G,6,0)</f>
        <v>2</v>
      </c>
      <c r="M225" s="2">
        <f>VLOOKUP(B225,Resultados!A:G,7,0)</f>
        <v>0</v>
      </c>
    </row>
    <row r="226" spans="1:13" x14ac:dyDescent="0.25">
      <c r="A226" s="2" t="s">
        <v>480</v>
      </c>
      <c r="B226" s="2">
        <v>80742741</v>
      </c>
      <c r="C226" s="2" t="s">
        <v>239</v>
      </c>
      <c r="D226" s="2"/>
      <c r="E226" s="2" t="s">
        <v>423</v>
      </c>
      <c r="F226" s="2"/>
      <c r="G226" s="2">
        <f>IFERROR(VLOOKUP(B226,Resultados!A:A,1,0),"Busqueda")</f>
        <v>80742741</v>
      </c>
      <c r="H226" s="2" t="str">
        <f>VLOOKUP(B226,Resultados!A:G,2,0)</f>
        <v>BOGOTA D.C.</v>
      </c>
      <c r="I226" s="2" t="str">
        <f>VLOOKUP(B226,Resultados!A:G,3,0)</f>
        <v>BOGOTA. D.C.</v>
      </c>
      <c r="J226" s="2" t="str">
        <f>VLOOKUP(B226,Resultados!A:G,4,0)</f>
        <v>PUESTO CENSO(FERIA EXPOSICION)</v>
      </c>
      <c r="K226" s="2" t="str">
        <f>VLOOKUP(B226,Resultados!A:G,5,0)</f>
        <v>CL 24 # 37-94</v>
      </c>
      <c r="L226" s="2">
        <f>VLOOKUP(B226,Resultados!A:G,6,0)</f>
        <v>78</v>
      </c>
      <c r="M226" s="2">
        <f>VLOOKUP(B226,Resultados!A:G,7,0)</f>
        <v>0</v>
      </c>
    </row>
    <row r="227" spans="1:13" x14ac:dyDescent="0.25">
      <c r="A227" s="2" t="s">
        <v>481</v>
      </c>
      <c r="B227" s="2">
        <v>80541106</v>
      </c>
      <c r="C227" s="2" t="s">
        <v>239</v>
      </c>
      <c r="D227" s="2"/>
      <c r="E227" s="2" t="s">
        <v>423</v>
      </c>
      <c r="F227" s="2"/>
      <c r="G227" s="2">
        <f>IFERROR(VLOOKUP(B227,Resultados!A:A,1,0),"Busqueda")</f>
        <v>80541106</v>
      </c>
      <c r="H227" s="2" t="str">
        <f>VLOOKUP(B227,Resultados!A:G,2,0)</f>
        <v>BOGOTA D.C.</v>
      </c>
      <c r="I227" s="2" t="str">
        <f>VLOOKUP(B227,Resultados!A:G,3,0)</f>
        <v>BOGOTA. D.C.</v>
      </c>
      <c r="J227" s="2" t="str">
        <f>VLOOKUP(B227,Resultados!A:G,4,0)</f>
        <v>VISTAHERMOSA</v>
      </c>
      <c r="K227" s="2" t="str">
        <f>VLOOKUP(B227,Resultados!A:G,5,0)</f>
        <v>DIAG. 71 B SUR #  18I- 20</v>
      </c>
      <c r="L227" s="2">
        <f>VLOOKUP(B227,Resultados!A:G,6,0)</f>
        <v>2</v>
      </c>
      <c r="M227" s="2">
        <f>VLOOKUP(B227,Resultados!A:G,7,0)</f>
        <v>0</v>
      </c>
    </row>
    <row r="228" spans="1:13" x14ac:dyDescent="0.25">
      <c r="A228" s="2" t="s">
        <v>482</v>
      </c>
      <c r="B228" s="2">
        <v>80243788</v>
      </c>
      <c r="C228" s="2" t="s">
        <v>239</v>
      </c>
      <c r="D228" s="2"/>
      <c r="E228" s="2" t="s">
        <v>423</v>
      </c>
      <c r="F228" s="2"/>
      <c r="G228" s="2">
        <f>IFERROR(VLOOKUP(B228,Resultados!A:A,1,0),"Busqueda")</f>
        <v>80243788</v>
      </c>
      <c r="H228" s="2" t="str">
        <f>VLOOKUP(B228,Resultados!A:G,2,0)</f>
        <v>BOGOTA D.C.</v>
      </c>
      <c r="I228" s="2" t="str">
        <f>VLOOKUP(B228,Resultados!A:G,3,0)</f>
        <v>BOGOTA. D.C.</v>
      </c>
      <c r="J228" s="2" t="str">
        <f>VLOOKUP(B228,Resultados!A:G,4,0)</f>
        <v>UNIVERSIDAD SERGIO ARBOLEDA</v>
      </c>
      <c r="K228" s="2" t="str">
        <f>VLOOKUP(B228,Resultados!A:G,5,0)</f>
        <v>CLL 74 # 14 - 14</v>
      </c>
      <c r="L228" s="2">
        <f>VLOOKUP(B228,Resultados!A:G,6,0)</f>
        <v>1</v>
      </c>
      <c r="M228" s="2">
        <f>VLOOKUP(B228,Resultados!A:G,7,0)</f>
        <v>0</v>
      </c>
    </row>
    <row r="229" spans="1:13" x14ac:dyDescent="0.25">
      <c r="A229" s="2" t="s">
        <v>483</v>
      </c>
      <c r="B229" s="2">
        <v>80185754</v>
      </c>
      <c r="C229" s="2" t="s">
        <v>239</v>
      </c>
      <c r="D229" s="2"/>
      <c r="E229" s="2" t="s">
        <v>423</v>
      </c>
      <c r="F229" s="2"/>
      <c r="G229" s="2">
        <f>IFERROR(VLOOKUP(B229,Resultados!A:A,1,0),"Busqueda")</f>
        <v>80185754</v>
      </c>
      <c r="H229" s="2" t="str">
        <f>VLOOKUP(B229,Resultados!A:G,2,0)</f>
        <v>BOGOTA D.C.</v>
      </c>
      <c r="I229" s="2" t="str">
        <f>VLOOKUP(B229,Resultados!A:G,3,0)</f>
        <v>BOGOTA. D.C.</v>
      </c>
      <c r="J229" s="2" t="str">
        <f>VLOOKUP(B229,Resultados!A:G,4,0)</f>
        <v>CENTRO MEMORIA</v>
      </c>
      <c r="K229" s="2" t="str">
        <f>VLOOKUP(B229,Resultados!A:G,5,0)</f>
        <v>CRA 19B No 24-32</v>
      </c>
      <c r="L229" s="2">
        <f>VLOOKUP(B229,Resultados!A:G,6,0)</f>
        <v>1</v>
      </c>
      <c r="M229" s="2">
        <f>VLOOKUP(B229,Resultados!A:G,7,0)</f>
        <v>0</v>
      </c>
    </row>
    <row r="230" spans="1:13" x14ac:dyDescent="0.25">
      <c r="A230" s="2" t="s">
        <v>484</v>
      </c>
      <c r="B230" s="2">
        <v>80144823</v>
      </c>
      <c r="C230" s="2" t="s">
        <v>239</v>
      </c>
      <c r="D230" s="2"/>
      <c r="E230" s="2" t="s">
        <v>423</v>
      </c>
      <c r="F230" s="2"/>
      <c r="G230" s="2">
        <f>IFERROR(VLOOKUP(B230,Resultados!A:A,1,0),"Busqueda")</f>
        <v>80144823</v>
      </c>
      <c r="H230" s="2" t="str">
        <f>VLOOKUP(B230,Resultados!A:G,2,0)</f>
        <v>BOGOTA D.C.</v>
      </c>
      <c r="I230" s="2" t="str">
        <f>VLOOKUP(B230,Resultados!A:G,3,0)</f>
        <v>BOGOTA. D.C.</v>
      </c>
      <c r="J230" s="2" t="str">
        <f>VLOOKUP(B230,Resultados!A:G,4,0)</f>
        <v>EL PORVENIR</v>
      </c>
      <c r="K230" s="2" t="str">
        <f>VLOOKUP(B230,Resultados!A:G,5,0)</f>
        <v>CLL 51 SUR No 91 D - 56</v>
      </c>
      <c r="L230" s="2">
        <f>VLOOKUP(B230,Resultados!A:G,6,0)</f>
        <v>2</v>
      </c>
      <c r="M230" s="2">
        <f>VLOOKUP(B230,Resultados!A:G,7,0)</f>
        <v>0</v>
      </c>
    </row>
    <row r="231" spans="1:13" x14ac:dyDescent="0.25">
      <c r="A231" s="2" t="s">
        <v>485</v>
      </c>
      <c r="B231" s="2">
        <v>80128303</v>
      </c>
      <c r="C231" s="2" t="s">
        <v>239</v>
      </c>
      <c r="D231" s="2"/>
      <c r="E231" s="2" t="s">
        <v>423</v>
      </c>
      <c r="F231" s="2"/>
      <c r="G231" s="2">
        <f>IFERROR(VLOOKUP(B231,Resultados!A:A,1,0),"Busqueda")</f>
        <v>80128303</v>
      </c>
      <c r="H231" s="2" t="str">
        <f>VLOOKUP(B231,Resultados!A:G,2,0)</f>
        <v>BOGOTA D.C.</v>
      </c>
      <c r="I231" s="2" t="str">
        <f>VLOOKUP(B231,Resultados!A:G,3,0)</f>
        <v>BOGOTA. D.C.</v>
      </c>
      <c r="J231" s="2" t="str">
        <f>VLOOKUP(B231,Resultados!A:G,4,0)</f>
        <v>PUESTO CENSO(FERIA EXPOSICION)</v>
      </c>
      <c r="K231" s="2" t="str">
        <f>VLOOKUP(B231,Resultados!A:G,5,0)</f>
        <v>CL 24 # 37-94</v>
      </c>
      <c r="L231" s="2">
        <f>VLOOKUP(B231,Resultados!A:G,6,0)</f>
        <v>69</v>
      </c>
      <c r="M231" s="2">
        <f>VLOOKUP(B231,Resultados!A:G,7,0)</f>
        <v>0</v>
      </c>
    </row>
    <row r="232" spans="1:13" x14ac:dyDescent="0.25">
      <c r="A232" s="2" t="s">
        <v>486</v>
      </c>
      <c r="B232" s="2">
        <v>80121230</v>
      </c>
      <c r="C232" s="2" t="s">
        <v>239</v>
      </c>
      <c r="D232" s="2"/>
      <c r="E232" s="2" t="s">
        <v>423</v>
      </c>
      <c r="F232" s="2"/>
      <c r="G232" s="2">
        <f>IFERROR(VLOOKUP(B232,Resultados!A:A,1,0),"Busqueda")</f>
        <v>80121230</v>
      </c>
      <c r="H232" s="2" t="str">
        <f>VLOOKUP(B232,Resultados!A:G,2,0)</f>
        <v>BOGOTA D.C.</v>
      </c>
      <c r="I232" s="2" t="str">
        <f>VLOOKUP(B232,Resultados!A:G,3,0)</f>
        <v>BOGOTA. D.C.</v>
      </c>
      <c r="J232" s="2" t="str">
        <f>VLOOKUP(B232,Resultados!A:G,4,0)</f>
        <v>PUESTO CENSO(FERIA EXPOSICION)</v>
      </c>
      <c r="K232" s="2" t="str">
        <f>VLOOKUP(B232,Resultados!A:G,5,0)</f>
        <v>CL 24 # 37-94</v>
      </c>
      <c r="L232" s="2">
        <f>VLOOKUP(B232,Resultados!A:G,6,0)</f>
        <v>68</v>
      </c>
      <c r="M232" s="2">
        <f>VLOOKUP(B232,Resultados!A:G,7,0)</f>
        <v>0</v>
      </c>
    </row>
    <row r="233" spans="1:13" x14ac:dyDescent="0.25">
      <c r="A233" s="2" t="s">
        <v>487</v>
      </c>
      <c r="B233" s="2">
        <v>80084261</v>
      </c>
      <c r="C233" s="2" t="s">
        <v>239</v>
      </c>
      <c r="D233" s="2"/>
      <c r="E233" s="2" t="s">
        <v>423</v>
      </c>
      <c r="F233" s="2"/>
      <c r="G233" s="2">
        <f>IFERROR(VLOOKUP(B233,Resultados!A:A,1,0),"Busqueda")</f>
        <v>80084261</v>
      </c>
      <c r="H233" s="2" t="str">
        <f>VLOOKUP(B233,Resultados!A:G,2,0)</f>
        <v>BOGOTA D.C.</v>
      </c>
      <c r="I233" s="2" t="str">
        <f>VLOOKUP(B233,Resultados!A:G,3,0)</f>
        <v>BOGOTA. D.C.</v>
      </c>
      <c r="J233" s="2" t="str">
        <f>VLOOKUP(B233,Resultados!A:G,4,0)</f>
        <v>PUESTO CENSO(FERIA EXPOSICION)</v>
      </c>
      <c r="K233" s="2" t="str">
        <f>VLOOKUP(B233,Resultados!A:G,5,0)</f>
        <v>CL 24 # 37-94</v>
      </c>
      <c r="L233" s="2">
        <f>VLOOKUP(B233,Resultados!A:G,6,0)</f>
        <v>66</v>
      </c>
      <c r="M233" s="2">
        <f>VLOOKUP(B233,Resultados!A:G,7,0)</f>
        <v>0</v>
      </c>
    </row>
    <row r="234" spans="1:13" x14ac:dyDescent="0.25">
      <c r="A234" s="2" t="s">
        <v>488</v>
      </c>
      <c r="B234" s="2">
        <v>80053606</v>
      </c>
      <c r="C234" s="2" t="s">
        <v>239</v>
      </c>
      <c r="D234" s="2"/>
      <c r="E234" s="2" t="s">
        <v>423</v>
      </c>
      <c r="F234" s="2"/>
      <c r="G234" s="2">
        <f>IFERROR(VLOOKUP(B234,Resultados!A:A,1,0),"Busqueda")</f>
        <v>80053606</v>
      </c>
      <c r="H234" s="2" t="str">
        <f>VLOOKUP(B234,Resultados!A:G,2,0)</f>
        <v>BOGOTA D.C.</v>
      </c>
      <c r="I234" s="2" t="str">
        <f>VLOOKUP(B234,Resultados!A:G,3,0)</f>
        <v>BOGOTA. D.C.</v>
      </c>
      <c r="J234" s="2" t="str">
        <f>VLOOKUP(B234,Resultados!A:G,4,0)</f>
        <v>PUESTO CENSO(FERIA EXPOSICION)</v>
      </c>
      <c r="K234" s="2" t="str">
        <f>VLOOKUP(B234,Resultados!A:G,5,0)</f>
        <v>CL 24 # 37-94</v>
      </c>
      <c r="L234" s="2">
        <f>VLOOKUP(B234,Resultados!A:G,6,0)</f>
        <v>65</v>
      </c>
      <c r="M234" s="2">
        <f>VLOOKUP(B234,Resultados!A:G,7,0)</f>
        <v>0</v>
      </c>
    </row>
    <row r="235" spans="1:13" x14ac:dyDescent="0.25">
      <c r="A235" s="2" t="s">
        <v>489</v>
      </c>
      <c r="B235" s="2">
        <v>79922825</v>
      </c>
      <c r="C235" s="2" t="s">
        <v>239</v>
      </c>
      <c r="D235" s="2"/>
      <c r="E235" s="2" t="s">
        <v>423</v>
      </c>
      <c r="F235" s="2"/>
      <c r="G235" s="2">
        <f>IFERROR(VLOOKUP(B235,Resultados!A:A,1,0),"Busqueda")</f>
        <v>79922825</v>
      </c>
      <c r="H235" s="2" t="str">
        <f>VLOOKUP(B235,Resultados!A:G,2,0)</f>
        <v>BOGOTA D.C.</v>
      </c>
      <c r="I235" s="2" t="str">
        <f>VLOOKUP(B235,Resultados!A:G,3,0)</f>
        <v>BOGOTA. D.C.</v>
      </c>
      <c r="J235" s="2" t="str">
        <f>VLOOKUP(B235,Resultados!A:G,4,0)</f>
        <v>VISTAHERMOSA</v>
      </c>
      <c r="K235" s="2" t="str">
        <f>VLOOKUP(B235,Resultados!A:G,5,0)</f>
        <v>DIAG. 71 B SUR #  18I- 20</v>
      </c>
      <c r="L235" s="2">
        <f>VLOOKUP(B235,Resultados!A:G,6,0)</f>
        <v>2</v>
      </c>
      <c r="M235" s="2">
        <f>VLOOKUP(B235,Resultados!A:G,7,0)</f>
        <v>0</v>
      </c>
    </row>
    <row r="236" spans="1:13" x14ac:dyDescent="0.25">
      <c r="A236" s="2" t="s">
        <v>490</v>
      </c>
      <c r="B236" s="2">
        <v>79769462</v>
      </c>
      <c r="C236" s="2" t="s">
        <v>239</v>
      </c>
      <c r="D236" s="2"/>
      <c r="E236" s="2" t="s">
        <v>423</v>
      </c>
      <c r="F236" s="2"/>
      <c r="G236" s="2">
        <f>IFERROR(VLOOKUP(B236,Resultados!A:A,1,0),"Busqueda")</f>
        <v>79769462</v>
      </c>
      <c r="H236" s="2" t="str">
        <f>VLOOKUP(B236,Resultados!A:G,2,0)</f>
        <v>BOGOTA D.C.</v>
      </c>
      <c r="I236" s="2" t="str">
        <f>VLOOKUP(B236,Resultados!A:G,3,0)</f>
        <v>BOGOTA. D.C.</v>
      </c>
      <c r="J236" s="2" t="str">
        <f>VLOOKUP(B236,Resultados!A:G,4,0)</f>
        <v>PUESTO CENSO(FERIA EXPOSICION)</v>
      </c>
      <c r="K236" s="2" t="str">
        <f>VLOOKUP(B236,Resultados!A:G,5,0)</f>
        <v>CL 24 # 37-94</v>
      </c>
      <c r="L236" s="2">
        <f>VLOOKUP(B236,Resultados!A:G,6,0)</f>
        <v>52</v>
      </c>
      <c r="M236" s="2">
        <f>VLOOKUP(B236,Resultados!A:G,7,0)</f>
        <v>0</v>
      </c>
    </row>
    <row r="237" spans="1:13" x14ac:dyDescent="0.25">
      <c r="A237" s="2" t="s">
        <v>491</v>
      </c>
      <c r="B237" s="2">
        <v>79546632</v>
      </c>
      <c r="C237" s="2" t="s">
        <v>239</v>
      </c>
      <c r="D237" s="2"/>
      <c r="E237" s="2" t="s">
        <v>423</v>
      </c>
      <c r="F237" s="2"/>
      <c r="G237" s="2">
        <f>IFERROR(VLOOKUP(B237,Resultados!A:A,1,0),"Busqueda")</f>
        <v>79546632</v>
      </c>
      <c r="H237" s="2" t="str">
        <f>VLOOKUP(B237,Resultados!A:G,2,0)</f>
        <v>BOGOTA D.C.</v>
      </c>
      <c r="I237" s="2" t="str">
        <f>VLOOKUP(B237,Resultados!A:G,3,0)</f>
        <v>BOGOTA. D.C.</v>
      </c>
      <c r="J237" s="2" t="str">
        <f>VLOOKUP(B237,Resultados!A:G,4,0)</f>
        <v>VISTAHERMOSA</v>
      </c>
      <c r="K237" s="2" t="str">
        <f>VLOOKUP(B237,Resultados!A:G,5,0)</f>
        <v>DIAG. 71 B SUR #  18I- 20</v>
      </c>
      <c r="L237" s="2">
        <f>VLOOKUP(B237,Resultados!A:G,6,0)</f>
        <v>2</v>
      </c>
      <c r="M237" s="2">
        <f>VLOOKUP(B237,Resultados!A:G,7,0)</f>
        <v>0</v>
      </c>
    </row>
    <row r="238" spans="1:13" x14ac:dyDescent="0.25">
      <c r="A238" s="2" t="s">
        <v>492</v>
      </c>
      <c r="B238" s="2">
        <v>79538571</v>
      </c>
      <c r="C238" s="2" t="s">
        <v>239</v>
      </c>
      <c r="D238" s="2"/>
      <c r="E238" s="2" t="s">
        <v>423</v>
      </c>
      <c r="F238" s="2"/>
      <c r="G238" s="2">
        <f>IFERROR(VLOOKUP(B238,Resultados!A:A,1,0),"Busqueda")</f>
        <v>79538571</v>
      </c>
      <c r="H238" s="2" t="str">
        <f>VLOOKUP(B238,Resultados!A:G,2,0)</f>
        <v>BOGOTA D.C.</v>
      </c>
      <c r="I238" s="2" t="str">
        <f>VLOOKUP(B238,Resultados!A:G,3,0)</f>
        <v>BOGOTA. D.C.</v>
      </c>
      <c r="J238" s="2" t="str">
        <f>VLOOKUP(B238,Resultados!A:G,4,0)</f>
        <v>LAS AMERICAS SEDE A</v>
      </c>
      <c r="K238" s="2" t="str">
        <f>VLOOKUP(B238,Resultados!A:G,5,0)</f>
        <v>CRA 73C BIS No 38C 84 SUR-CLL 38C SUR No 73A-93</v>
      </c>
      <c r="L238" s="2">
        <f>VLOOKUP(B238,Resultados!A:G,6,0)</f>
        <v>2</v>
      </c>
      <c r="M238" s="2">
        <f>VLOOKUP(B238,Resultados!A:G,7,0)</f>
        <v>0</v>
      </c>
    </row>
    <row r="239" spans="1:13" x14ac:dyDescent="0.25">
      <c r="A239" s="2" t="s">
        <v>493</v>
      </c>
      <c r="B239" s="2">
        <v>79100668</v>
      </c>
      <c r="C239" s="2" t="s">
        <v>239</v>
      </c>
      <c r="D239" s="2"/>
      <c r="E239" s="2" t="s">
        <v>423</v>
      </c>
      <c r="F239" s="2"/>
      <c r="G239" s="2">
        <f>IFERROR(VLOOKUP(B239,Resultados!A:A,1,0),"Busqueda")</f>
        <v>79100668</v>
      </c>
      <c r="H239" s="2" t="str">
        <f>VLOOKUP(B239,Resultados!A:G,2,0)</f>
        <v>BOGOTA D.C.</v>
      </c>
      <c r="I239" s="2" t="str">
        <f>VLOOKUP(B239,Resultados!A:G,3,0)</f>
        <v>BOGOTA. D.C.</v>
      </c>
      <c r="J239" s="2" t="str">
        <f>VLOOKUP(B239,Resultados!A:G,4,0)</f>
        <v>SANTA ROSITA</v>
      </c>
      <c r="K239" s="2" t="str">
        <f>VLOOKUP(B239,Resultados!A:G,5,0)</f>
        <v>CLL. 75 # 90- 75</v>
      </c>
      <c r="L239" s="2">
        <f>VLOOKUP(B239,Resultados!A:G,6,0)</f>
        <v>2</v>
      </c>
      <c r="M239" s="2">
        <f>VLOOKUP(B239,Resultados!A:G,7,0)</f>
        <v>0</v>
      </c>
    </row>
    <row r="240" spans="1:13" x14ac:dyDescent="0.25">
      <c r="A240" s="2" t="s">
        <v>494</v>
      </c>
      <c r="B240" s="2">
        <v>75071556</v>
      </c>
      <c r="C240" s="2" t="s">
        <v>239</v>
      </c>
      <c r="D240" s="2"/>
      <c r="E240" s="2" t="s">
        <v>423</v>
      </c>
      <c r="F240" s="2"/>
      <c r="G240" s="2">
        <f>IFERROR(VLOOKUP(B240,Resultados!A:A,1,0),"Busqueda")</f>
        <v>75071556</v>
      </c>
      <c r="H240" s="2" t="str">
        <f>VLOOKUP(B240,Resultados!A:G,2,0)</f>
        <v>BOGOTA D.C.</v>
      </c>
      <c r="I240" s="2" t="str">
        <f>VLOOKUP(B240,Resultados!A:G,3,0)</f>
        <v>BOGOTA. D.C.</v>
      </c>
      <c r="J240" s="2" t="str">
        <f>VLOOKUP(B240,Resultados!A:G,4,0)</f>
        <v>MARICHUELA</v>
      </c>
      <c r="K240" s="2" t="str">
        <f>VLOOKUP(B240,Resultados!A:G,5,0)</f>
        <v>CRA 14 B # 76 -33 SUR</v>
      </c>
      <c r="L240" s="2">
        <f>VLOOKUP(B240,Resultados!A:G,6,0)</f>
        <v>2</v>
      </c>
      <c r="M240" s="2">
        <f>VLOOKUP(B240,Resultados!A:G,7,0)</f>
        <v>0</v>
      </c>
    </row>
    <row r="241" spans="1:13" x14ac:dyDescent="0.25">
      <c r="A241" s="2" t="s">
        <v>495</v>
      </c>
      <c r="B241" s="2">
        <v>53911418</v>
      </c>
      <c r="C241" s="2" t="s">
        <v>239</v>
      </c>
      <c r="D241" s="2"/>
      <c r="E241" s="2" t="s">
        <v>423</v>
      </c>
      <c r="F241" s="2"/>
      <c r="G241" s="2">
        <f>IFERROR(VLOOKUP(B241,Resultados!A:A,1,0),"Busqueda")</f>
        <v>53911418</v>
      </c>
      <c r="H241" s="2" t="str">
        <f>VLOOKUP(B241,Resultados!A:G,2,0)</f>
        <v>BOGOTA D.C.</v>
      </c>
      <c r="I241" s="2" t="str">
        <f>VLOOKUP(B241,Resultados!A:G,3,0)</f>
        <v>BOGOTA. D.C.</v>
      </c>
      <c r="J241" s="2" t="str">
        <f>VLOOKUP(B241,Resultados!A:G,4,0)</f>
        <v>LUCERO MEDIO</v>
      </c>
      <c r="K241" s="2" t="str">
        <f>VLOOKUP(B241,Resultados!A:G,5,0)</f>
        <v>CLL 69 SUR  No 18 B - 35</v>
      </c>
      <c r="L241" s="2">
        <f>VLOOKUP(B241,Resultados!A:G,6,0)</f>
        <v>1</v>
      </c>
      <c r="M241" s="2">
        <f>VLOOKUP(B241,Resultados!A:G,7,0)</f>
        <v>0</v>
      </c>
    </row>
    <row r="242" spans="1:13" x14ac:dyDescent="0.25">
      <c r="A242" s="2" t="s">
        <v>496</v>
      </c>
      <c r="B242" s="2">
        <v>53094514</v>
      </c>
      <c r="C242" s="2" t="s">
        <v>239</v>
      </c>
      <c r="D242" s="2"/>
      <c r="E242" s="2" t="s">
        <v>423</v>
      </c>
      <c r="F242" s="2"/>
      <c r="G242" s="2">
        <f>IFERROR(VLOOKUP(B242,Resultados!A:A,1,0),"Busqueda")</f>
        <v>53094514</v>
      </c>
      <c r="H242" s="2" t="str">
        <f>VLOOKUP(B242,Resultados!A:G,2,0)</f>
        <v>BOGOTA D.C.</v>
      </c>
      <c r="I242" s="2" t="str">
        <f>VLOOKUP(B242,Resultados!A:G,3,0)</f>
        <v>BOGOTA. D.C.</v>
      </c>
      <c r="J242" s="2" t="str">
        <f>VLOOKUP(B242,Resultados!A:G,4,0)</f>
        <v>JUAN PABLO II</v>
      </c>
      <c r="K242" s="2" t="str">
        <f>VLOOKUP(B242,Resultados!A:G,5,0)</f>
        <v>CRA 18 P  No 67 C - 21 SUR</v>
      </c>
      <c r="L242" s="2">
        <f>VLOOKUP(B242,Resultados!A:G,6,0)</f>
        <v>1</v>
      </c>
      <c r="M242" s="2">
        <f>VLOOKUP(B242,Resultados!A:G,7,0)</f>
        <v>0</v>
      </c>
    </row>
    <row r="243" spans="1:13" x14ac:dyDescent="0.25">
      <c r="A243" s="2" t="s">
        <v>497</v>
      </c>
      <c r="B243" s="2">
        <v>53009632</v>
      </c>
      <c r="C243" s="2" t="s">
        <v>239</v>
      </c>
      <c r="D243" s="2"/>
      <c r="E243" s="2" t="s">
        <v>423</v>
      </c>
      <c r="F243" s="2"/>
      <c r="G243" s="2">
        <f>IFERROR(VLOOKUP(B243,Resultados!A:A,1,0),"Busqueda")</f>
        <v>53009632</v>
      </c>
      <c r="H243" s="2" t="str">
        <f>VLOOKUP(B243,Resultados!A:G,2,0)</f>
        <v>BOGOTA D.C.</v>
      </c>
      <c r="I243" s="2" t="str">
        <f>VLOOKUP(B243,Resultados!A:G,3,0)</f>
        <v>BOGOTA. D.C.</v>
      </c>
      <c r="J243" s="2" t="str">
        <f>VLOOKUP(B243,Resultados!A:G,4,0)</f>
        <v>PUESTO CENSO(FERIA EXPOSICION)</v>
      </c>
      <c r="K243" s="2" t="str">
        <f>VLOOKUP(B243,Resultados!A:G,5,0)</f>
        <v>CL 24 # 37-94</v>
      </c>
      <c r="L243" s="2">
        <f>VLOOKUP(B243,Resultados!A:G,6,0)</f>
        <v>37</v>
      </c>
      <c r="M243" s="2">
        <f>VLOOKUP(B243,Resultados!A:G,7,0)</f>
        <v>0</v>
      </c>
    </row>
    <row r="244" spans="1:13" x14ac:dyDescent="0.25">
      <c r="A244" s="2" t="s">
        <v>498</v>
      </c>
      <c r="B244" s="2">
        <v>52852603</v>
      </c>
      <c r="C244" s="2" t="s">
        <v>239</v>
      </c>
      <c r="D244" s="2"/>
      <c r="E244" s="2" t="s">
        <v>423</v>
      </c>
      <c r="F244" s="2"/>
      <c r="G244" s="2">
        <f>IFERROR(VLOOKUP(B244,Resultados!A:A,1,0),"Busqueda")</f>
        <v>52852603</v>
      </c>
      <c r="H244" s="2" t="str">
        <f>VLOOKUP(B244,Resultados!A:G,2,0)</f>
        <v>BOGOTA D.C.</v>
      </c>
      <c r="I244" s="2" t="str">
        <f>VLOOKUP(B244,Resultados!A:G,3,0)</f>
        <v>BOGOTA. D.C.</v>
      </c>
      <c r="J244" s="2" t="str">
        <f>VLOOKUP(B244,Resultados!A:G,4,0)</f>
        <v>PUESTO CENSO(FERIA EXPOSICION)</v>
      </c>
      <c r="K244" s="2" t="str">
        <f>VLOOKUP(B244,Resultados!A:G,5,0)</f>
        <v>CL 24 # 37-94</v>
      </c>
      <c r="L244" s="2">
        <f>VLOOKUP(B244,Resultados!A:G,6,0)</f>
        <v>32</v>
      </c>
      <c r="M244" s="2">
        <f>VLOOKUP(B244,Resultados!A:G,7,0)</f>
        <v>0</v>
      </c>
    </row>
    <row r="245" spans="1:13" x14ac:dyDescent="0.25">
      <c r="A245" s="2" t="s">
        <v>499</v>
      </c>
      <c r="B245" s="2">
        <v>52746634</v>
      </c>
      <c r="C245" s="2" t="s">
        <v>239</v>
      </c>
      <c r="D245" s="2"/>
      <c r="E245" s="2" t="s">
        <v>423</v>
      </c>
      <c r="F245" s="2"/>
      <c r="G245" s="2">
        <f>IFERROR(VLOOKUP(B245,Resultados!A:A,1,0),"Busqueda")</f>
        <v>52746634</v>
      </c>
      <c r="H245" s="2" t="str">
        <f>VLOOKUP(B245,Resultados!A:G,2,0)</f>
        <v>BOGOTA D.C.</v>
      </c>
      <c r="I245" s="2" t="str">
        <f>VLOOKUP(B245,Resultados!A:G,3,0)</f>
        <v>BOGOTA. D.C.</v>
      </c>
      <c r="J245" s="2" t="str">
        <f>VLOOKUP(B245,Resultados!A:G,4,0)</f>
        <v>PUESTO CENSO(FERIA EXPOSICION)</v>
      </c>
      <c r="K245" s="2" t="str">
        <f>VLOOKUP(B245,Resultados!A:G,5,0)</f>
        <v>CL 24 # 37-94</v>
      </c>
      <c r="L245" s="2">
        <f>VLOOKUP(B245,Resultados!A:G,6,0)</f>
        <v>28</v>
      </c>
      <c r="M245" s="2">
        <f>VLOOKUP(B245,Resultados!A:G,7,0)</f>
        <v>0</v>
      </c>
    </row>
    <row r="246" spans="1:13" x14ac:dyDescent="0.25">
      <c r="A246" s="2" t="s">
        <v>500</v>
      </c>
      <c r="B246" s="2">
        <v>52460821</v>
      </c>
      <c r="C246" s="2" t="s">
        <v>239</v>
      </c>
      <c r="D246" s="2"/>
      <c r="E246" s="2" t="s">
        <v>423</v>
      </c>
      <c r="F246" s="2"/>
      <c r="G246" s="2">
        <f>IFERROR(VLOOKUP(B246,Resultados!A:A,1,0),"Busqueda")</f>
        <v>52460821</v>
      </c>
      <c r="H246" s="2" t="str">
        <f>VLOOKUP(B246,Resultados!A:G,2,0)</f>
        <v>BOGOTA D.C.</v>
      </c>
      <c r="I246" s="2" t="str">
        <f>VLOOKUP(B246,Resultados!A:G,3,0)</f>
        <v>BOGOTA. D.C.</v>
      </c>
      <c r="J246" s="2" t="str">
        <f>VLOOKUP(B246,Resultados!A:G,4,0)</f>
        <v>VISTAHERMOSA</v>
      </c>
      <c r="K246" s="2" t="str">
        <f>VLOOKUP(B246,Resultados!A:G,5,0)</f>
        <v>DIAG. 71 B SUR #  18I- 20</v>
      </c>
      <c r="L246" s="2">
        <f>VLOOKUP(B246,Resultados!A:G,6,0)</f>
        <v>2</v>
      </c>
      <c r="M246" s="2">
        <f>VLOOKUP(B246,Resultados!A:G,7,0)</f>
        <v>0</v>
      </c>
    </row>
    <row r="247" spans="1:13" x14ac:dyDescent="0.25">
      <c r="A247" s="2" t="s">
        <v>501</v>
      </c>
      <c r="B247" s="2">
        <v>52376260</v>
      </c>
      <c r="C247" s="2" t="s">
        <v>239</v>
      </c>
      <c r="D247" s="2"/>
      <c r="E247" s="2" t="s">
        <v>423</v>
      </c>
      <c r="F247" s="2"/>
      <c r="G247" s="2">
        <f>IFERROR(VLOOKUP(B247,Resultados!A:A,1,0),"Busqueda")</f>
        <v>52376260</v>
      </c>
      <c r="H247" s="2" t="str">
        <f>VLOOKUP(B247,Resultados!A:G,2,0)</f>
        <v>BOGOTA D.C.</v>
      </c>
      <c r="I247" s="2" t="str">
        <f>VLOOKUP(B247,Resultados!A:G,3,0)</f>
        <v>BOGOTA. D.C.</v>
      </c>
      <c r="J247" s="2" t="str">
        <f>VLOOKUP(B247,Resultados!A:G,4,0)</f>
        <v>CANDELARIA LA NUEVA</v>
      </c>
      <c r="K247" s="2" t="str">
        <f>VLOOKUP(B247,Resultados!A:G,5,0)</f>
        <v>DIAG 64A SUR# 41-51 CRA 43A # 66-51 SUR</v>
      </c>
      <c r="L247" s="2">
        <f>VLOOKUP(B247,Resultados!A:G,6,0)</f>
        <v>2</v>
      </c>
      <c r="M247" s="2">
        <f>VLOOKUP(B247,Resultados!A:G,7,0)</f>
        <v>0</v>
      </c>
    </row>
    <row r="248" spans="1:13" x14ac:dyDescent="0.25">
      <c r="A248" s="2" t="s">
        <v>502</v>
      </c>
      <c r="B248" s="2">
        <v>52359022</v>
      </c>
      <c r="C248" s="2" t="s">
        <v>239</v>
      </c>
      <c r="D248" s="2"/>
      <c r="E248" s="2" t="s">
        <v>423</v>
      </c>
      <c r="F248" s="2"/>
      <c r="G248" s="2">
        <f>IFERROR(VLOOKUP(B248,Resultados!A:A,1,0),"Busqueda")</f>
        <v>52359022</v>
      </c>
      <c r="H248" s="2" t="str">
        <f>VLOOKUP(B248,Resultados!A:G,2,0)</f>
        <v>BOGOTA D.C.</v>
      </c>
      <c r="I248" s="2" t="str">
        <f>VLOOKUP(B248,Resultados!A:G,3,0)</f>
        <v>BOGOTA. D.C.</v>
      </c>
      <c r="J248" s="2" t="str">
        <f>VLOOKUP(B248,Resultados!A:G,4,0)</f>
        <v>VISTAHERMOSA</v>
      </c>
      <c r="K248" s="2" t="str">
        <f>VLOOKUP(B248,Resultados!A:G,5,0)</f>
        <v>DIAG. 71 B SUR #  18I- 20</v>
      </c>
      <c r="L248" s="2">
        <f>VLOOKUP(B248,Resultados!A:G,6,0)</f>
        <v>2</v>
      </c>
      <c r="M248" s="2">
        <f>VLOOKUP(B248,Resultados!A:G,7,0)</f>
        <v>0</v>
      </c>
    </row>
    <row r="249" spans="1:13" x14ac:dyDescent="0.25">
      <c r="A249" s="2" t="s">
        <v>503</v>
      </c>
      <c r="B249" s="2">
        <v>52351556</v>
      </c>
      <c r="C249" s="2" t="s">
        <v>239</v>
      </c>
      <c r="D249" s="2"/>
      <c r="E249" s="2" t="s">
        <v>423</v>
      </c>
      <c r="F249" s="2"/>
      <c r="G249" s="2">
        <f>IFERROR(VLOOKUP(B249,Resultados!A:A,1,0),"Busqueda")</f>
        <v>52351556</v>
      </c>
      <c r="H249" s="2" t="str">
        <f>VLOOKUP(B249,Resultados!A:G,2,0)</f>
        <v>BOGOTA D.C.</v>
      </c>
      <c r="I249" s="2" t="str">
        <f>VLOOKUP(B249,Resultados!A:G,3,0)</f>
        <v>BOGOTA. D.C.</v>
      </c>
      <c r="J249" s="2" t="str">
        <f>VLOOKUP(B249,Resultados!A:G,4,0)</f>
        <v>RAFAEL URIBE LA PAZ</v>
      </c>
      <c r="K249" s="2" t="str">
        <f>VLOOKUP(B249,Resultados!A:G,5,0)</f>
        <v>DG. 52 A SUR # 4 P-10</v>
      </c>
      <c r="L249" s="2">
        <f>VLOOKUP(B249,Resultados!A:G,6,0)</f>
        <v>1</v>
      </c>
      <c r="M249" s="2">
        <f>VLOOKUP(B249,Resultados!A:G,7,0)</f>
        <v>0</v>
      </c>
    </row>
    <row r="250" spans="1:13" x14ac:dyDescent="0.25">
      <c r="A250" s="2" t="s">
        <v>371</v>
      </c>
      <c r="B250" s="2">
        <v>52236422</v>
      </c>
      <c r="C250" s="2" t="s">
        <v>239</v>
      </c>
      <c r="D250" s="2"/>
      <c r="E250" s="2" t="s">
        <v>423</v>
      </c>
      <c r="F250" s="2"/>
      <c r="G250" s="2">
        <f>IFERROR(VLOOKUP(B250,Resultados!A:A,1,0),"Busqueda")</f>
        <v>52236422</v>
      </c>
      <c r="H250" s="2" t="str">
        <f>VLOOKUP(B250,Resultados!A:G,2,0)</f>
        <v>BOGOTA D.C.</v>
      </c>
      <c r="I250" s="2" t="str">
        <f>VLOOKUP(B250,Resultados!A:G,3,0)</f>
        <v>BOGOTA. D.C.</v>
      </c>
      <c r="J250" s="2" t="str">
        <f>VLOOKUP(B250,Resultados!A:G,4,0)</f>
        <v>COL. DIS. CAFAM BELLAVISTA</v>
      </c>
      <c r="K250" s="2" t="str">
        <f>VLOOKUP(B250,Resultados!A:G,5,0)</f>
        <v>CLL 40 SUR # 94 C - 50</v>
      </c>
      <c r="L250" s="2">
        <f>VLOOKUP(B250,Resultados!A:G,6,0)</f>
        <v>1</v>
      </c>
      <c r="M250" s="2">
        <f>VLOOKUP(B250,Resultados!A:G,7,0)</f>
        <v>0</v>
      </c>
    </row>
    <row r="251" spans="1:13" x14ac:dyDescent="0.25">
      <c r="A251" s="2" t="s">
        <v>504</v>
      </c>
      <c r="B251" s="2">
        <v>52231778</v>
      </c>
      <c r="C251" s="2" t="s">
        <v>239</v>
      </c>
      <c r="D251" s="2"/>
      <c r="E251" s="2" t="s">
        <v>423</v>
      </c>
      <c r="F251" s="2"/>
      <c r="G251" s="2">
        <f>IFERROR(VLOOKUP(B251,Resultados!A:A,1,0),"Busqueda")</f>
        <v>52231778</v>
      </c>
      <c r="H251" s="2" t="str">
        <f>VLOOKUP(B251,Resultados!A:G,2,0)</f>
        <v>BOGOTA D.C.</v>
      </c>
      <c r="I251" s="2" t="str">
        <f>VLOOKUP(B251,Resultados!A:G,3,0)</f>
        <v>BOGOTA. D.C.</v>
      </c>
      <c r="J251" s="2" t="str">
        <f>VLOOKUP(B251,Resultados!A:G,4,0)</f>
        <v>SALÓN COMUNAL CLARET</v>
      </c>
      <c r="K251" s="2" t="str">
        <f>VLOOKUP(B251,Resultados!A:G,5,0)</f>
        <v>CLL 46 SUR No 27-30</v>
      </c>
      <c r="L251" s="2">
        <f>VLOOKUP(B251,Resultados!A:G,6,0)</f>
        <v>1</v>
      </c>
      <c r="M251" s="2">
        <f>VLOOKUP(B251,Resultados!A:G,7,0)</f>
        <v>0</v>
      </c>
    </row>
    <row r="252" spans="1:13" x14ac:dyDescent="0.25">
      <c r="A252" s="2" t="s">
        <v>505</v>
      </c>
      <c r="B252" s="2">
        <v>41562890</v>
      </c>
      <c r="C252" s="2" t="s">
        <v>239</v>
      </c>
      <c r="D252" s="2"/>
      <c r="E252" s="2" t="s">
        <v>423</v>
      </c>
      <c r="F252" s="2"/>
      <c r="G252" s="2">
        <f>IFERROR(VLOOKUP(B252,Resultados!A:A,1,0),"Busqueda")</f>
        <v>41562890</v>
      </c>
      <c r="H252" s="2" t="str">
        <f>VLOOKUP(B252,Resultados!A:G,2,0)</f>
        <v>BOGOTA D.C.</v>
      </c>
      <c r="I252" s="2" t="str">
        <f>VLOOKUP(B252,Resultados!A:G,3,0)</f>
        <v>BOGOTA. D.C.</v>
      </c>
      <c r="J252" s="2" t="str">
        <f>VLOOKUP(B252,Resultados!A:G,4,0)</f>
        <v>ENTRE RIOS</v>
      </c>
      <c r="K252" s="2" t="str">
        <f>VLOOKUP(B252,Resultados!A:G,5,0)</f>
        <v>CLL 80 # 58 - 84 - CRA 62 # 83 - 02</v>
      </c>
      <c r="L252" s="2">
        <f>VLOOKUP(B252,Resultados!A:G,6,0)</f>
        <v>1</v>
      </c>
      <c r="M252" s="2">
        <f>VLOOKUP(B252,Resultados!A:G,7,0)</f>
        <v>0</v>
      </c>
    </row>
    <row r="253" spans="1:13" x14ac:dyDescent="0.25">
      <c r="A253" s="2" t="s">
        <v>506</v>
      </c>
      <c r="B253" s="2">
        <v>41425625</v>
      </c>
      <c r="C253" s="2" t="s">
        <v>239</v>
      </c>
      <c r="D253" s="2"/>
      <c r="E253" s="2" t="s">
        <v>423</v>
      </c>
      <c r="F253" s="2"/>
      <c r="G253" s="2">
        <f>IFERROR(VLOOKUP(B253,Resultados!A:A,1,0),"Busqueda")</f>
        <v>41425625</v>
      </c>
      <c r="H253" s="2" t="str">
        <f>VLOOKUP(B253,Resultados!A:G,2,0)</f>
        <v>BOGOTA D.C.</v>
      </c>
      <c r="I253" s="2" t="str">
        <f>VLOOKUP(B253,Resultados!A:G,3,0)</f>
        <v>BOGOTA. D.C.</v>
      </c>
      <c r="J253" s="2" t="str">
        <f>VLOOKUP(B253,Resultados!A:G,4,0)</f>
        <v>EL TESORO</v>
      </c>
      <c r="K253" s="2" t="str">
        <f>VLOOKUP(B253,Resultados!A:G,5,0)</f>
        <v>CLL81 SUR # 18P-08 CLL81 SUR # 18M-02</v>
      </c>
      <c r="L253" s="2">
        <f>VLOOKUP(B253,Resultados!A:G,6,0)</f>
        <v>1</v>
      </c>
      <c r="M253" s="2">
        <f>VLOOKUP(B253,Resultados!A:G,7,0)</f>
        <v>0</v>
      </c>
    </row>
    <row r="254" spans="1:13" x14ac:dyDescent="0.25">
      <c r="A254" s="2" t="s">
        <v>507</v>
      </c>
      <c r="B254" s="2">
        <v>41389113</v>
      </c>
      <c r="C254" s="2" t="s">
        <v>239</v>
      </c>
      <c r="D254" s="2"/>
      <c r="E254" s="2" t="s">
        <v>423</v>
      </c>
      <c r="F254" s="2"/>
      <c r="G254" s="2">
        <f>IFERROR(VLOOKUP(B254,Resultados!A:A,1,0),"Busqueda")</f>
        <v>41389113</v>
      </c>
      <c r="H254" s="2" t="str">
        <f>VLOOKUP(B254,Resultados!A:G,2,0)</f>
        <v>BOGOTA D.C.</v>
      </c>
      <c r="I254" s="2" t="str">
        <f>VLOOKUP(B254,Resultados!A:G,3,0)</f>
        <v>BOGOTA. D.C.</v>
      </c>
      <c r="J254" s="2" t="str">
        <f>VLOOKUP(B254,Resultados!A:G,4,0)</f>
        <v>EL TUNAL "A"</v>
      </c>
      <c r="K254" s="2" t="str">
        <f>VLOOKUP(B254,Resultados!A:G,5,0)</f>
        <v>CRA 24 # 49-86 SUR  CRA 24 # 48C-86 SUR</v>
      </c>
      <c r="L254" s="2">
        <f>VLOOKUP(B254,Resultados!A:G,6,0)</f>
        <v>1</v>
      </c>
      <c r="M254" s="2">
        <f>VLOOKUP(B254,Resultados!A:G,7,0)</f>
        <v>0</v>
      </c>
    </row>
    <row r="255" spans="1:13" x14ac:dyDescent="0.25">
      <c r="A255" s="2" t="s">
        <v>508</v>
      </c>
      <c r="B255" s="2">
        <v>20577434</v>
      </c>
      <c r="C255" s="2" t="s">
        <v>239</v>
      </c>
      <c r="D255" s="2"/>
      <c r="E255" s="2" t="s">
        <v>423</v>
      </c>
      <c r="F255" s="2"/>
      <c r="G255" s="2">
        <f>IFERROR(VLOOKUP(B255,Resultados!A:A,1,0),"Busqueda")</f>
        <v>20577434</v>
      </c>
      <c r="H255" s="2" t="str">
        <f>VLOOKUP(B255,Resultados!A:G,2,0)</f>
        <v>BOGOTA D.C.</v>
      </c>
      <c r="I255" s="2" t="str">
        <f>VLOOKUP(B255,Resultados!A:G,3,0)</f>
        <v>BOGOTA. D.C.</v>
      </c>
      <c r="J255" s="2" t="str">
        <f>VLOOKUP(B255,Resultados!A:G,4,0)</f>
        <v>JUAN PABLO II</v>
      </c>
      <c r="K255" s="2" t="str">
        <f>VLOOKUP(B255,Resultados!A:G,5,0)</f>
        <v>CRA 18 P  No 67 C - 21 SUR</v>
      </c>
      <c r="L255" s="2">
        <f>VLOOKUP(B255,Resultados!A:G,6,0)</f>
        <v>1</v>
      </c>
      <c r="M255" s="2">
        <f>VLOOKUP(B255,Resultados!A:G,7,0)</f>
        <v>0</v>
      </c>
    </row>
    <row r="256" spans="1:13" x14ac:dyDescent="0.25">
      <c r="A256" s="2" t="s">
        <v>509</v>
      </c>
      <c r="B256" s="2">
        <v>19087125</v>
      </c>
      <c r="C256" s="2" t="s">
        <v>239</v>
      </c>
      <c r="D256" s="2"/>
      <c r="E256" s="2" t="s">
        <v>423</v>
      </c>
      <c r="F256" s="2"/>
      <c r="G256" s="2">
        <f>IFERROR(VLOOKUP(B256,Resultados!A:A,1,0),"Busqueda")</f>
        <v>19087125</v>
      </c>
      <c r="H256" s="2" t="str">
        <f>VLOOKUP(B256,Resultados!A:G,2,0)</f>
        <v>BOGOTA D.C.</v>
      </c>
      <c r="I256" s="2" t="str">
        <f>VLOOKUP(B256,Resultados!A:G,3,0)</f>
        <v>BOGOTA. D.C.</v>
      </c>
      <c r="J256" s="2" t="str">
        <f>VLOOKUP(B256,Resultados!A:G,4,0)</f>
        <v>FLORALIA</v>
      </c>
      <c r="K256" s="2" t="str">
        <f>VLOOKUP(B256,Resultados!A:G,5,0)</f>
        <v>TV. 68 C # 31-26 SUR</v>
      </c>
      <c r="L256" s="2">
        <f>VLOOKUP(B256,Resultados!A:G,6,0)</f>
        <v>1</v>
      </c>
      <c r="M256" s="2">
        <f>VLOOKUP(B256,Resultados!A:G,7,0)</f>
        <v>0</v>
      </c>
    </row>
    <row r="257" spans="1:13" x14ac:dyDescent="0.25">
      <c r="A257" s="2" t="s">
        <v>510</v>
      </c>
      <c r="B257" s="2">
        <v>17074768</v>
      </c>
      <c r="C257" s="2" t="s">
        <v>239</v>
      </c>
      <c r="D257" s="2"/>
      <c r="E257" s="2" t="s">
        <v>423</v>
      </c>
      <c r="F257" s="2"/>
      <c r="G257" s="2">
        <f>IFERROR(VLOOKUP(B257,Resultados!A:A,1,0),"Busqueda")</f>
        <v>17074768</v>
      </c>
      <c r="H257" s="2" t="str">
        <f>VLOOKUP(B257,Resultados!A:G,2,0)</f>
        <v>BOGOTA D.C.</v>
      </c>
      <c r="I257" s="2" t="str">
        <f>VLOOKUP(B257,Resultados!A:G,3,0)</f>
        <v>BOGOTA. D.C.</v>
      </c>
      <c r="J257" s="2" t="str">
        <f>VLOOKUP(B257,Resultados!A:G,4,0)</f>
        <v>ESTRELLA DEL SUR</v>
      </c>
      <c r="K257" s="2" t="str">
        <f>VLOOKUP(B257,Resultados!A:G,5,0)</f>
        <v>CLL 74 A SUR  No 18 - 23</v>
      </c>
      <c r="L257" s="2">
        <f>VLOOKUP(B257,Resultados!A:G,6,0)</f>
        <v>1</v>
      </c>
      <c r="M257" s="2">
        <f>VLOOKUP(B257,Resultados!A:G,7,0)</f>
        <v>0</v>
      </c>
    </row>
    <row r="258" spans="1:13" x14ac:dyDescent="0.25">
      <c r="A258" s="2" t="s">
        <v>511</v>
      </c>
      <c r="B258" s="2">
        <v>17042674</v>
      </c>
      <c r="C258" s="2" t="s">
        <v>239</v>
      </c>
      <c r="D258" s="2"/>
      <c r="E258" s="2" t="s">
        <v>423</v>
      </c>
      <c r="F258" s="2"/>
      <c r="G258" s="2">
        <f>IFERROR(VLOOKUP(B258,Resultados!A:A,1,0),"Busqueda")</f>
        <v>17042674</v>
      </c>
      <c r="H258" s="2" t="str">
        <f>VLOOKUP(B258,Resultados!A:G,2,0)</f>
        <v>BOGOTA D.C.</v>
      </c>
      <c r="I258" s="2" t="str">
        <f>VLOOKUP(B258,Resultados!A:G,3,0)</f>
        <v>BOGOTA. D.C.</v>
      </c>
      <c r="J258" s="2" t="str">
        <f>VLOOKUP(B258,Resultados!A:G,4,0)</f>
        <v>LOS LACHES</v>
      </c>
      <c r="K258" s="2" t="str">
        <f>VLOOKUP(B258,Resultados!A:G,5,0)</f>
        <v>KR 7 ESTE # 5-20</v>
      </c>
      <c r="L258" s="2">
        <f>VLOOKUP(B258,Resultados!A:G,6,0)</f>
        <v>1</v>
      </c>
      <c r="M258" s="2">
        <f>VLOOKUP(B258,Resultados!A:G,7,0)</f>
        <v>0</v>
      </c>
    </row>
    <row r="259" spans="1:13" x14ac:dyDescent="0.25">
      <c r="A259" s="2" t="s">
        <v>512</v>
      </c>
      <c r="B259" s="2">
        <v>12914925</v>
      </c>
      <c r="C259" s="2" t="s">
        <v>239</v>
      </c>
      <c r="D259" s="2"/>
      <c r="E259" s="2" t="s">
        <v>423</v>
      </c>
      <c r="F259" s="2"/>
      <c r="G259" s="2">
        <f>IFERROR(VLOOKUP(B259,Resultados!A:A,1,0),"Busqueda")</f>
        <v>12914925</v>
      </c>
      <c r="H259" s="2" t="str">
        <f>VLOOKUP(B259,Resultados!A:G,2,0)</f>
        <v>BOGOTA D.C.</v>
      </c>
      <c r="I259" s="2" t="str">
        <f>VLOOKUP(B259,Resultados!A:G,3,0)</f>
        <v>BOGOTA. D.C.</v>
      </c>
      <c r="J259" s="2" t="str">
        <f>VLOOKUP(B259,Resultados!A:G,4,0)</f>
        <v>EL TUNAL "B"</v>
      </c>
      <c r="K259" s="2" t="str">
        <f>VLOOKUP(B259,Resultados!A:G,5,0)</f>
        <v>CLL 48C SUR # 24-14 CLL 48C SUR # 24-41</v>
      </c>
      <c r="L259" s="2">
        <f>VLOOKUP(B259,Resultados!A:G,6,0)</f>
        <v>1</v>
      </c>
      <c r="M259" s="2">
        <f>VLOOKUP(B259,Resultados!A:G,7,0)</f>
        <v>0</v>
      </c>
    </row>
    <row r="260" spans="1:13" x14ac:dyDescent="0.25">
      <c r="A260" s="2" t="s">
        <v>513</v>
      </c>
      <c r="B260" s="2">
        <v>11435035</v>
      </c>
      <c r="C260" s="2" t="s">
        <v>239</v>
      </c>
      <c r="D260" s="2"/>
      <c r="E260" s="2" t="s">
        <v>423</v>
      </c>
      <c r="F260" s="2"/>
      <c r="G260" s="2">
        <f>IFERROR(VLOOKUP(B260,Resultados!A:A,1,0),"Busqueda")</f>
        <v>11435035</v>
      </c>
      <c r="H260" s="2" t="str">
        <f>VLOOKUP(B260,Resultados!A:G,2,0)</f>
        <v>BOGOTA D.C.</v>
      </c>
      <c r="I260" s="2" t="str">
        <f>VLOOKUP(B260,Resultados!A:G,3,0)</f>
        <v>BOGOTA. D.C.</v>
      </c>
      <c r="J260" s="2" t="str">
        <f>VLOOKUP(B260,Resultados!A:G,4,0)</f>
        <v>UVAL - PUERTA AL LLANO</v>
      </c>
      <c r="K260" s="2" t="str">
        <f>VLOOKUP(B260,Resultados!A:G,5,0)</f>
        <v>CRA6HESTE#114-88SUR TRV7 ESTE#107A- 50SUR</v>
      </c>
      <c r="L260" s="2">
        <f>VLOOKUP(B260,Resultados!A:G,6,0)</f>
        <v>1</v>
      </c>
      <c r="M260" s="2">
        <f>VLOOKUP(B260,Resultados!A:G,7,0)</f>
        <v>0</v>
      </c>
    </row>
    <row r="261" spans="1:13" x14ac:dyDescent="0.25">
      <c r="A261" s="2" t="s">
        <v>514</v>
      </c>
      <c r="B261" s="2">
        <v>5802266</v>
      </c>
      <c r="C261" s="2" t="s">
        <v>239</v>
      </c>
      <c r="D261" s="2"/>
      <c r="E261" s="2" t="s">
        <v>423</v>
      </c>
      <c r="F261" s="2"/>
      <c r="G261" s="2">
        <f>IFERROR(VLOOKUP(B261,Resultados!A:A,1,0),"Busqueda")</f>
        <v>5802266</v>
      </c>
      <c r="H261" s="2" t="str">
        <f>VLOOKUP(B261,Resultados!A:G,2,0)</f>
        <v>BOGOTA D.C.</v>
      </c>
      <c r="I261" s="2" t="str">
        <f>VLOOKUP(B261,Resultados!A:G,3,0)</f>
        <v>BOGOTA. D.C.</v>
      </c>
      <c r="J261" s="2" t="str">
        <f>VLOOKUP(B261,Resultados!A:G,4,0)</f>
        <v>POLICARPA SALAVARRIETA</v>
      </c>
      <c r="K261" s="2" t="str">
        <f>VLOOKUP(B261,Resultados!A:G,5,0)</f>
        <v>CL 28 NO 5 A-06</v>
      </c>
      <c r="L261" s="2">
        <f>VLOOKUP(B261,Resultados!A:G,6,0)</f>
        <v>1</v>
      </c>
      <c r="M261" s="2">
        <f>VLOOKUP(B261,Resultados!A:G,7,0)</f>
        <v>0</v>
      </c>
    </row>
    <row r="262" spans="1:13" x14ac:dyDescent="0.25">
      <c r="A262" s="2" t="s">
        <v>515</v>
      </c>
      <c r="B262" s="2">
        <v>5688821</v>
      </c>
      <c r="C262" s="2" t="s">
        <v>239</v>
      </c>
      <c r="D262" s="2"/>
      <c r="E262" s="2" t="s">
        <v>423</v>
      </c>
      <c r="F262" s="2"/>
      <c r="G262" s="2">
        <f>IFERROR(VLOOKUP(B262,Resultados!A:A,1,0),"Busqueda")</f>
        <v>5688821</v>
      </c>
      <c r="H262" s="2" t="str">
        <f>VLOOKUP(B262,Resultados!A:G,2,0)</f>
        <v>BOGOTA D.C.</v>
      </c>
      <c r="I262" s="2" t="str">
        <f>VLOOKUP(B262,Resultados!A:G,3,0)</f>
        <v>BOGOTA. D.C.</v>
      </c>
      <c r="J262" s="2" t="str">
        <f>VLOOKUP(B262,Resultados!A:G,4,0)</f>
        <v>SALON COMUNAL LA MARQUEZA</v>
      </c>
      <c r="K262" s="2" t="str">
        <f>VLOOKUP(B262,Resultados!A:G,5,0)</f>
        <v>DG 49 B BIS A SUR # 1 B-35 ESTE</v>
      </c>
      <c r="L262" s="2">
        <f>VLOOKUP(B262,Resultados!A:G,6,0)</f>
        <v>1</v>
      </c>
      <c r="M262" s="2">
        <f>VLOOKUP(B262,Resultados!A:G,7,0)</f>
        <v>0</v>
      </c>
    </row>
    <row r="263" spans="1:13" x14ac:dyDescent="0.25">
      <c r="A263" s="2" t="s">
        <v>516</v>
      </c>
      <c r="B263" s="2">
        <v>4330456</v>
      </c>
      <c r="C263" s="2" t="s">
        <v>239</v>
      </c>
      <c r="D263" s="2"/>
      <c r="E263" s="2" t="s">
        <v>423</v>
      </c>
      <c r="F263" s="2"/>
      <c r="G263" s="2">
        <f>IFERROR(VLOOKUP(B263,Resultados!A:A,1,0),"Busqueda")</f>
        <v>4330456</v>
      </c>
      <c r="H263" s="2" t="str">
        <f>VLOOKUP(B263,Resultados!A:G,2,0)</f>
        <v>No Registrado</v>
      </c>
      <c r="I263" s="2" t="str">
        <f>VLOOKUP(B263,Resultados!A:G,3,0)</f>
        <v>No Registrado</v>
      </c>
      <c r="J263" s="2" t="str">
        <f>VLOOKUP(B263,Resultados!A:G,4,0)</f>
        <v>No Registrado</v>
      </c>
      <c r="K263" s="2" t="str">
        <f>VLOOKUP(B263,Resultados!A:G,5,0)</f>
        <v>No Registrado</v>
      </c>
      <c r="L263" s="2" t="str">
        <f>VLOOKUP(B263,Resultados!A:G,6,0)</f>
        <v>No Registrado</v>
      </c>
      <c r="M263" s="2" t="str">
        <f>VLOOKUP(B263,Resultados!A:G,7,0)</f>
        <v>No Registrado</v>
      </c>
    </row>
    <row r="264" spans="1:13" x14ac:dyDescent="0.25">
      <c r="A264" s="2" t="s">
        <v>517</v>
      </c>
      <c r="B264" s="2">
        <v>2996341</v>
      </c>
      <c r="C264" s="2" t="s">
        <v>239</v>
      </c>
      <c r="D264" s="2"/>
      <c r="E264" s="2" t="s">
        <v>423</v>
      </c>
      <c r="F264" s="2"/>
      <c r="G264" s="2">
        <f>IFERROR(VLOOKUP(B264,Resultados!A:A,1,0),"Busqueda")</f>
        <v>2996341</v>
      </c>
      <c r="H264" s="2" t="str">
        <f>VLOOKUP(B264,Resultados!A:G,2,0)</f>
        <v>BOGOTA D.C.</v>
      </c>
      <c r="I264" s="2" t="str">
        <f>VLOOKUP(B264,Resultados!A:G,3,0)</f>
        <v>BOGOTA. D.C.</v>
      </c>
      <c r="J264" s="2" t="str">
        <f>VLOOKUP(B264,Resultados!A:G,4,0)</f>
        <v>CIUDADELA EL PORVENIR</v>
      </c>
      <c r="K264" s="2" t="str">
        <f>VLOOKUP(B264,Resultados!A:G,5,0)</f>
        <v>CLL 52 SUR No 97C - 35</v>
      </c>
      <c r="L264" s="2">
        <f>VLOOKUP(B264,Resultados!A:G,6,0)</f>
        <v>1</v>
      </c>
      <c r="M264" s="2">
        <f>VLOOKUP(B264,Resultados!A:G,7,0)</f>
        <v>0</v>
      </c>
    </row>
    <row r="265" spans="1:13" x14ac:dyDescent="0.25">
      <c r="A265" s="2" t="s">
        <v>518</v>
      </c>
      <c r="B265" s="2">
        <v>1033766660</v>
      </c>
      <c r="C265" s="2" t="s">
        <v>239</v>
      </c>
      <c r="D265" s="2"/>
      <c r="E265" s="2" t="s">
        <v>519</v>
      </c>
      <c r="F265" s="2"/>
      <c r="G265" s="2">
        <f>IFERROR(VLOOKUP(B265,Resultados!A:A,1,0),"Busqueda")</f>
        <v>1033766660</v>
      </c>
      <c r="H265" s="2" t="str">
        <f>VLOOKUP(B265,Resultados!A:G,2,0)</f>
        <v>BOGOTA D.C.</v>
      </c>
      <c r="I265" s="2" t="str">
        <f>VLOOKUP(B265,Resultados!A:G,3,0)</f>
        <v>BOGOTA. D.C.</v>
      </c>
      <c r="J265" s="2" t="str">
        <f>VLOOKUP(B265,Resultados!A:G,4,0)</f>
        <v>MEXICO</v>
      </c>
      <c r="K265" s="2" t="str">
        <f>VLOOKUP(B265,Resultados!A:G,5,0)</f>
        <v>CL 64 Sur #  17 - 50 -KR17  # 64 - 14 Sur</v>
      </c>
      <c r="L265" s="2">
        <f>VLOOKUP(B265,Resultados!A:G,6,0)</f>
        <v>4</v>
      </c>
      <c r="M265" s="2">
        <f>VLOOKUP(B265,Resultados!A:G,7,0)</f>
        <v>0</v>
      </c>
    </row>
    <row r="266" spans="1:13" x14ac:dyDescent="0.25">
      <c r="A266" s="2" t="s">
        <v>520</v>
      </c>
      <c r="B266" s="2">
        <v>1033766002</v>
      </c>
      <c r="C266" s="2" t="s">
        <v>239</v>
      </c>
      <c r="D266" s="2"/>
      <c r="E266" s="2" t="s">
        <v>519</v>
      </c>
      <c r="F266" s="2"/>
      <c r="G266" s="2">
        <f>IFERROR(VLOOKUP(B266,Resultados!A:A,1,0),"Busqueda")</f>
        <v>1033766002</v>
      </c>
      <c r="H266" s="2" t="str">
        <f>VLOOKUP(B266,Resultados!A:G,2,0)</f>
        <v>BOGOTA D.C.</v>
      </c>
      <c r="I266" s="2" t="str">
        <f>VLOOKUP(B266,Resultados!A:G,3,0)</f>
        <v>BOGOTA. D.C.</v>
      </c>
      <c r="J266" s="2" t="str">
        <f>VLOOKUP(B266,Resultados!A:G,4,0)</f>
        <v>PASQUILLA</v>
      </c>
      <c r="K266" s="2" t="str">
        <f>VLOOKUP(B266,Resultados!A:G,5,0)</f>
        <v>KM 5 VIA OLARTE</v>
      </c>
      <c r="L266" s="2">
        <f>VLOOKUP(B266,Resultados!A:G,6,0)</f>
        <v>1</v>
      </c>
      <c r="M266" s="2">
        <f>VLOOKUP(B266,Resultados!A:G,7,0)</f>
        <v>0</v>
      </c>
    </row>
    <row r="267" spans="1:13" x14ac:dyDescent="0.25">
      <c r="A267" s="2" t="s">
        <v>521</v>
      </c>
      <c r="B267" s="2">
        <v>1033763847</v>
      </c>
      <c r="C267" s="2" t="s">
        <v>239</v>
      </c>
      <c r="D267" s="2"/>
      <c r="E267" s="2" t="s">
        <v>519</v>
      </c>
      <c r="F267" s="2"/>
      <c r="G267" s="2">
        <f>IFERROR(VLOOKUP(B267,Resultados!A:A,1,0),"Busqueda")</f>
        <v>1033763847</v>
      </c>
      <c r="H267" s="2" t="str">
        <f>VLOOKUP(B267,Resultados!A:G,2,0)</f>
        <v>BOGOTA D.C.</v>
      </c>
      <c r="I267" s="2" t="str">
        <f>VLOOKUP(B267,Resultados!A:G,3,0)</f>
        <v>BOGOTA. D.C.</v>
      </c>
      <c r="J267" s="2" t="str">
        <f>VLOOKUP(B267,Resultados!A:G,4,0)</f>
        <v>MEXICO</v>
      </c>
      <c r="K267" s="2" t="str">
        <f>VLOOKUP(B267,Resultados!A:G,5,0)</f>
        <v>CL 64 Sur #  17 - 50 -KR17  # 64 - 14 Sur</v>
      </c>
      <c r="L267" s="2">
        <f>VLOOKUP(B267,Resultados!A:G,6,0)</f>
        <v>4</v>
      </c>
      <c r="M267" s="2">
        <f>VLOOKUP(B267,Resultados!A:G,7,0)</f>
        <v>0</v>
      </c>
    </row>
    <row r="268" spans="1:13" x14ac:dyDescent="0.25">
      <c r="A268" s="2" t="s">
        <v>522</v>
      </c>
      <c r="B268" s="2">
        <v>1033750945</v>
      </c>
      <c r="C268" s="2" t="s">
        <v>239</v>
      </c>
      <c r="D268" s="2"/>
      <c r="E268" s="2" t="s">
        <v>519</v>
      </c>
      <c r="F268" s="2"/>
      <c r="G268" s="2">
        <f>IFERROR(VLOOKUP(B268,Resultados!A:A,1,0),"Busqueda")</f>
        <v>1033750945</v>
      </c>
      <c r="H268" s="2" t="str">
        <f>VLOOKUP(B268,Resultados!A:G,2,0)</f>
        <v>BOGOTA D.C.</v>
      </c>
      <c r="I268" s="2" t="str">
        <f>VLOOKUP(B268,Resultados!A:G,3,0)</f>
        <v>BOGOTA. D.C.</v>
      </c>
      <c r="J268" s="2" t="str">
        <f>VLOOKUP(B268,Resultados!A:G,4,0)</f>
        <v>MEXICO</v>
      </c>
      <c r="K268" s="2" t="str">
        <f>VLOOKUP(B268,Resultados!A:G,5,0)</f>
        <v>CL 64 Sur #  17 - 50 -KR17  # 64 - 14 Sur</v>
      </c>
      <c r="L268" s="2">
        <f>VLOOKUP(B268,Resultados!A:G,6,0)</f>
        <v>4</v>
      </c>
      <c r="M268" s="2">
        <f>VLOOKUP(B268,Resultados!A:G,7,0)</f>
        <v>0</v>
      </c>
    </row>
    <row r="269" spans="1:13" x14ac:dyDescent="0.25">
      <c r="A269" s="2" t="s">
        <v>523</v>
      </c>
      <c r="B269" s="2">
        <v>1033741554</v>
      </c>
      <c r="C269" s="2" t="s">
        <v>239</v>
      </c>
      <c r="D269" s="2"/>
      <c r="E269" s="2" t="s">
        <v>519</v>
      </c>
      <c r="F269" s="2"/>
      <c r="G269" s="2">
        <f>IFERROR(VLOOKUP(B269,Resultados!A:A,1,0),"Busqueda")</f>
        <v>1033741554</v>
      </c>
      <c r="H269" s="2" t="str">
        <f>VLOOKUP(B269,Resultados!A:G,2,0)</f>
        <v>BOGOTA D.C.</v>
      </c>
      <c r="I269" s="2" t="str">
        <f>VLOOKUP(B269,Resultados!A:G,3,0)</f>
        <v>BOGOTA. D.C.</v>
      </c>
      <c r="J269" s="2" t="str">
        <f>VLOOKUP(B269,Resultados!A:G,4,0)</f>
        <v>CASONA LIBERTADOR COL DIS MARIA CURREA M</v>
      </c>
      <c r="K269" s="2" t="str">
        <f>VLOOKUP(B269,Resultados!A:G,5,0)</f>
        <v>Cl 58 D Sur No. 51-10</v>
      </c>
      <c r="L269" s="2">
        <f>VLOOKUP(B269,Resultados!A:G,6,0)</f>
        <v>3</v>
      </c>
      <c r="M269" s="2">
        <f>VLOOKUP(B269,Resultados!A:G,7,0)</f>
        <v>0</v>
      </c>
    </row>
    <row r="270" spans="1:13" x14ac:dyDescent="0.25">
      <c r="A270" s="2" t="s">
        <v>524</v>
      </c>
      <c r="B270" s="2">
        <v>1033737614</v>
      </c>
      <c r="C270" s="2" t="s">
        <v>239</v>
      </c>
      <c r="D270" s="2"/>
      <c r="E270" s="2" t="s">
        <v>519</v>
      </c>
      <c r="F270" s="2"/>
      <c r="G270" s="2">
        <f>IFERROR(VLOOKUP(B270,Resultados!A:A,1,0),"Busqueda")</f>
        <v>1033737614</v>
      </c>
      <c r="H270" s="2" t="str">
        <f>VLOOKUP(B270,Resultados!A:G,2,0)</f>
        <v>BOGOTA D.C.</v>
      </c>
      <c r="I270" s="2" t="str">
        <f>VLOOKUP(B270,Resultados!A:G,3,0)</f>
        <v>BOGOTA. D.C.</v>
      </c>
      <c r="J270" s="2" t="str">
        <f>VLOOKUP(B270,Resultados!A:G,4,0)</f>
        <v>MEXICO</v>
      </c>
      <c r="K270" s="2" t="str">
        <f>VLOOKUP(B270,Resultados!A:G,5,0)</f>
        <v>CL 64 Sur #  17 - 50 -KR17  # 64 - 14 Sur</v>
      </c>
      <c r="L270" s="2">
        <f>VLOOKUP(B270,Resultados!A:G,6,0)</f>
        <v>4</v>
      </c>
      <c r="M270" s="2">
        <f>VLOOKUP(B270,Resultados!A:G,7,0)</f>
        <v>0</v>
      </c>
    </row>
    <row r="271" spans="1:13" x14ac:dyDescent="0.25">
      <c r="A271" s="2" t="s">
        <v>525</v>
      </c>
      <c r="B271" s="2">
        <v>1033724367</v>
      </c>
      <c r="C271" s="2" t="s">
        <v>239</v>
      </c>
      <c r="D271" s="2"/>
      <c r="E271" s="2" t="s">
        <v>519</v>
      </c>
      <c r="F271" s="2"/>
      <c r="G271" s="2">
        <f>IFERROR(VLOOKUP(B271,Resultados!A:A,1,0),"Busqueda")</f>
        <v>1033724367</v>
      </c>
      <c r="H271" s="2" t="str">
        <f>VLOOKUP(B271,Resultados!A:G,2,0)</f>
        <v>BOGOTA D.C.</v>
      </c>
      <c r="I271" s="2" t="str">
        <f>VLOOKUP(B271,Resultados!A:G,3,0)</f>
        <v>BOGOTA. D.C.</v>
      </c>
      <c r="J271" s="2" t="str">
        <f>VLOOKUP(B271,Resultados!A:G,4,0)</f>
        <v>PASQUILLA</v>
      </c>
      <c r="K271" s="2" t="str">
        <f>VLOOKUP(B271,Resultados!A:G,5,0)</f>
        <v>KM 5 VIA OLARTE</v>
      </c>
      <c r="L271" s="2">
        <f>VLOOKUP(B271,Resultados!A:G,6,0)</f>
        <v>1</v>
      </c>
      <c r="M271" s="2">
        <f>VLOOKUP(B271,Resultados!A:G,7,0)</f>
        <v>0</v>
      </c>
    </row>
    <row r="272" spans="1:13" x14ac:dyDescent="0.25">
      <c r="A272" s="2" t="s">
        <v>526</v>
      </c>
      <c r="B272" s="2">
        <v>1033700812</v>
      </c>
      <c r="C272" s="2" t="s">
        <v>239</v>
      </c>
      <c r="D272" s="2"/>
      <c r="E272" s="2" t="s">
        <v>519</v>
      </c>
      <c r="F272" s="2"/>
      <c r="G272" s="2">
        <f>IFERROR(VLOOKUP(B272,Resultados!A:A,1,0),"Busqueda")</f>
        <v>1033700812</v>
      </c>
      <c r="H272" s="2" t="str">
        <f>VLOOKUP(B272,Resultados!A:G,2,0)</f>
        <v>BOGOTA D.C.</v>
      </c>
      <c r="I272" s="2" t="str">
        <f>VLOOKUP(B272,Resultados!A:G,3,0)</f>
        <v>BOGOTA. D.C.</v>
      </c>
      <c r="J272" s="2" t="str">
        <f>VLOOKUP(B272,Resultados!A:G,4,0)</f>
        <v>EL MIRADOR CIUDAD BOLIVAR</v>
      </c>
      <c r="K272" s="2" t="str">
        <f>VLOOKUP(B272,Resultados!A:G,5,0)</f>
        <v>CRA 27 L # 71H-46 SUR</v>
      </c>
      <c r="L272" s="2">
        <f>VLOOKUP(B272,Resultados!A:G,6,0)</f>
        <v>2</v>
      </c>
      <c r="M272" s="2">
        <f>VLOOKUP(B272,Resultados!A:G,7,0)</f>
        <v>0</v>
      </c>
    </row>
    <row r="273" spans="1:13" x14ac:dyDescent="0.25">
      <c r="A273" s="2" t="s">
        <v>527</v>
      </c>
      <c r="B273" s="2">
        <v>1033681965</v>
      </c>
      <c r="C273" s="2" t="s">
        <v>239</v>
      </c>
      <c r="D273" s="2"/>
      <c r="E273" s="2" t="s">
        <v>519</v>
      </c>
      <c r="F273" s="2"/>
      <c r="G273" s="2">
        <f>IFERROR(VLOOKUP(B273,Resultados!A:A,1,0),"Busqueda")</f>
        <v>1033681965</v>
      </c>
      <c r="H273" s="2" t="str">
        <f>VLOOKUP(B273,Resultados!A:G,2,0)</f>
        <v>BOGOTA D.C.</v>
      </c>
      <c r="I273" s="2" t="str">
        <f>VLOOKUP(B273,Resultados!A:G,3,0)</f>
        <v>BOGOTA. D.C.</v>
      </c>
      <c r="J273" s="2" t="str">
        <f>VLOOKUP(B273,Resultados!A:G,4,0)</f>
        <v>JUAN PABLO II</v>
      </c>
      <c r="K273" s="2" t="str">
        <f>VLOOKUP(B273,Resultados!A:G,5,0)</f>
        <v>CRA 18 P  No 67 C - 21 SUR</v>
      </c>
      <c r="L273" s="2">
        <f>VLOOKUP(B273,Resultados!A:G,6,0)</f>
        <v>2</v>
      </c>
      <c r="M273" s="2">
        <f>VLOOKUP(B273,Resultados!A:G,7,0)</f>
        <v>0</v>
      </c>
    </row>
    <row r="274" spans="1:13" x14ac:dyDescent="0.25">
      <c r="A274" s="2" t="s">
        <v>528</v>
      </c>
      <c r="B274" s="2">
        <v>1031146139</v>
      </c>
      <c r="C274" s="2" t="s">
        <v>239</v>
      </c>
      <c r="D274" s="2"/>
      <c r="E274" s="2" t="s">
        <v>519</v>
      </c>
      <c r="F274" s="2"/>
      <c r="G274" s="2">
        <f>IFERROR(VLOOKUP(B274,Resultados!A:A,1,0),"Busqueda")</f>
        <v>1031146139</v>
      </c>
      <c r="H274" s="2" t="str">
        <f>VLOOKUP(B274,Resultados!A:G,2,0)</f>
        <v>BOGOTA D.C.</v>
      </c>
      <c r="I274" s="2" t="str">
        <f>VLOOKUP(B274,Resultados!A:G,3,0)</f>
        <v>BOGOTA. D.C.</v>
      </c>
      <c r="J274" s="2" t="str">
        <f>VLOOKUP(B274,Resultados!A:G,4,0)</f>
        <v>MEXICO</v>
      </c>
      <c r="K274" s="2" t="str">
        <f>VLOOKUP(B274,Resultados!A:G,5,0)</f>
        <v>CL 64 Sur #  17 - 50 -KR17  # 64 - 14 Sur</v>
      </c>
      <c r="L274" s="2">
        <f>VLOOKUP(B274,Resultados!A:G,6,0)</f>
        <v>3</v>
      </c>
      <c r="M274" s="2">
        <f>VLOOKUP(B274,Resultados!A:G,7,0)</f>
        <v>0</v>
      </c>
    </row>
    <row r="275" spans="1:13" x14ac:dyDescent="0.25">
      <c r="A275" s="2" t="s">
        <v>529</v>
      </c>
      <c r="B275" s="2">
        <v>1031145872</v>
      </c>
      <c r="C275" s="2" t="s">
        <v>239</v>
      </c>
      <c r="D275" s="2"/>
      <c r="E275" s="2" t="s">
        <v>519</v>
      </c>
      <c r="F275" s="2"/>
      <c r="G275" s="2">
        <f>IFERROR(VLOOKUP(B275,Resultados!A:A,1,0),"Busqueda")</f>
        <v>1031145872</v>
      </c>
      <c r="H275" s="2" t="str">
        <f>VLOOKUP(B275,Resultados!A:G,2,0)</f>
        <v>BOGOTA D.C.</v>
      </c>
      <c r="I275" s="2" t="str">
        <f>VLOOKUP(B275,Resultados!A:G,3,0)</f>
        <v>BOGOTA. D.C.</v>
      </c>
      <c r="J275" s="2" t="str">
        <f>VLOOKUP(B275,Resultados!A:G,4,0)</f>
        <v>MEXICO</v>
      </c>
      <c r="K275" s="2" t="str">
        <f>VLOOKUP(B275,Resultados!A:G,5,0)</f>
        <v>CL 64 Sur #  17 - 50 -KR17  # 64 - 14 Sur</v>
      </c>
      <c r="L275" s="2">
        <f>VLOOKUP(B275,Resultados!A:G,6,0)</f>
        <v>3</v>
      </c>
      <c r="M275" s="2">
        <f>VLOOKUP(B275,Resultados!A:G,7,0)</f>
        <v>0</v>
      </c>
    </row>
    <row r="276" spans="1:13" x14ac:dyDescent="0.25">
      <c r="A276" s="2" t="s">
        <v>530</v>
      </c>
      <c r="B276" s="2">
        <v>1031132564</v>
      </c>
      <c r="C276" s="2" t="s">
        <v>239</v>
      </c>
      <c r="D276" s="2"/>
      <c r="E276" s="2" t="s">
        <v>519</v>
      </c>
      <c r="F276" s="2"/>
      <c r="G276" s="2">
        <f>IFERROR(VLOOKUP(B276,Resultados!A:A,1,0),"Busqueda")</f>
        <v>1031132564</v>
      </c>
      <c r="H276" s="2" t="str">
        <f>VLOOKUP(B276,Resultados!A:G,2,0)</f>
        <v>BOGOTA D.C.</v>
      </c>
      <c r="I276" s="2" t="str">
        <f>VLOOKUP(B276,Resultados!A:G,3,0)</f>
        <v>BOGOTA. D.C.</v>
      </c>
      <c r="J276" s="2" t="str">
        <f>VLOOKUP(B276,Resultados!A:G,4,0)</f>
        <v>SAN FRANCISCO</v>
      </c>
      <c r="K276" s="2" t="str">
        <f>VLOOKUP(B276,Resultados!A:G,5,0)</f>
        <v>CLL 67 SUR # 20D-20</v>
      </c>
      <c r="L276" s="2">
        <f>VLOOKUP(B276,Resultados!A:G,6,0)</f>
        <v>4</v>
      </c>
      <c r="M276" s="2">
        <f>VLOOKUP(B276,Resultados!A:G,7,0)</f>
        <v>0</v>
      </c>
    </row>
    <row r="277" spans="1:13" x14ac:dyDescent="0.25">
      <c r="A277" s="2" t="s">
        <v>531</v>
      </c>
      <c r="B277" s="2">
        <v>1026296522</v>
      </c>
      <c r="C277" s="2" t="s">
        <v>239</v>
      </c>
      <c r="D277" s="2"/>
      <c r="E277" s="2" t="s">
        <v>519</v>
      </c>
      <c r="F277" s="2"/>
      <c r="G277" s="2">
        <f>IFERROR(VLOOKUP(B277,Resultados!A:A,1,0),"Busqueda")</f>
        <v>1026296522</v>
      </c>
      <c r="H277" s="2" t="str">
        <f>VLOOKUP(B277,Resultados!A:G,2,0)</f>
        <v>BOGOTA D.C.</v>
      </c>
      <c r="I277" s="2" t="str">
        <f>VLOOKUP(B277,Resultados!A:G,3,0)</f>
        <v>BOGOTA. D.C.</v>
      </c>
      <c r="J277" s="2" t="str">
        <f>VLOOKUP(B277,Resultados!A:G,4,0)</f>
        <v>VISTAHERMOSA</v>
      </c>
      <c r="K277" s="2" t="str">
        <f>VLOOKUP(B277,Resultados!A:G,5,0)</f>
        <v>DIAG. 71 B SUR #  18I- 20</v>
      </c>
      <c r="L277" s="2">
        <f>VLOOKUP(B277,Resultados!A:G,6,0)</f>
        <v>3</v>
      </c>
      <c r="M277" s="2">
        <f>VLOOKUP(B277,Resultados!A:G,7,0)</f>
        <v>0</v>
      </c>
    </row>
    <row r="278" spans="1:13" x14ac:dyDescent="0.25">
      <c r="A278" s="2" t="s">
        <v>532</v>
      </c>
      <c r="B278" s="2">
        <v>1024596754</v>
      </c>
      <c r="C278" s="2" t="s">
        <v>239</v>
      </c>
      <c r="D278" s="2"/>
      <c r="E278" s="2" t="s">
        <v>519</v>
      </c>
      <c r="F278" s="2"/>
      <c r="G278" s="2">
        <f>IFERROR(VLOOKUP(B278,Resultados!A:A,1,0),"Busqueda")</f>
        <v>1024596754</v>
      </c>
      <c r="H278" s="2" t="str">
        <f>VLOOKUP(B278,Resultados!A:G,2,0)</f>
        <v>BOGOTA D.C.</v>
      </c>
      <c r="I278" s="2" t="str">
        <f>VLOOKUP(B278,Resultados!A:G,3,0)</f>
        <v>BOGOTA. D.C.</v>
      </c>
      <c r="J278" s="2" t="str">
        <f>VLOOKUP(B278,Resultados!A:G,4,0)</f>
        <v>LA ACACIA</v>
      </c>
      <c r="K278" s="2" t="str">
        <f>VLOOKUP(B278,Resultados!A:G,5,0)</f>
        <v>CLL 62 SUR # 19B-42</v>
      </c>
      <c r="L278" s="2">
        <f>VLOOKUP(B278,Resultados!A:G,6,0)</f>
        <v>3</v>
      </c>
      <c r="M278" s="2">
        <f>VLOOKUP(B278,Resultados!A:G,7,0)</f>
        <v>0</v>
      </c>
    </row>
    <row r="279" spans="1:13" x14ac:dyDescent="0.25">
      <c r="A279" s="2" t="s">
        <v>533</v>
      </c>
      <c r="B279" s="2">
        <v>1024494962</v>
      </c>
      <c r="C279" s="2" t="s">
        <v>239</v>
      </c>
      <c r="D279" s="2"/>
      <c r="E279" s="2" t="s">
        <v>519</v>
      </c>
      <c r="F279" s="2"/>
      <c r="G279" s="2">
        <f>IFERROR(VLOOKUP(B279,Resultados!A:A,1,0),"Busqueda")</f>
        <v>1024494962</v>
      </c>
      <c r="H279" s="2" t="str">
        <f>VLOOKUP(B279,Resultados!A:G,2,0)</f>
        <v>BOGOTA D.C.</v>
      </c>
      <c r="I279" s="2" t="str">
        <f>VLOOKUP(B279,Resultados!A:G,3,0)</f>
        <v>BOGOTA. D.C.</v>
      </c>
      <c r="J279" s="2" t="str">
        <f>VLOOKUP(B279,Resultados!A:G,4,0)</f>
        <v>SAN FRANCISCO</v>
      </c>
      <c r="K279" s="2" t="str">
        <f>VLOOKUP(B279,Resultados!A:G,5,0)</f>
        <v>CLL 67 SUR # 20D-20</v>
      </c>
      <c r="L279" s="2">
        <f>VLOOKUP(B279,Resultados!A:G,6,0)</f>
        <v>4</v>
      </c>
      <c r="M279" s="2">
        <f>VLOOKUP(B279,Resultados!A:G,7,0)</f>
        <v>0</v>
      </c>
    </row>
    <row r="280" spans="1:13" x14ac:dyDescent="0.25">
      <c r="A280" s="2" t="s">
        <v>534</v>
      </c>
      <c r="B280" s="2">
        <v>1024494529</v>
      </c>
      <c r="C280" s="2" t="s">
        <v>239</v>
      </c>
      <c r="D280" s="2"/>
      <c r="E280" s="2" t="s">
        <v>519</v>
      </c>
      <c r="F280" s="2"/>
      <c r="G280" s="2">
        <f>IFERROR(VLOOKUP(B280,Resultados!A:A,1,0),"Busqueda")</f>
        <v>1024494529</v>
      </c>
      <c r="H280" s="2" t="str">
        <f>VLOOKUP(B280,Resultados!A:G,2,0)</f>
        <v>BOGOTA D.C.</v>
      </c>
      <c r="I280" s="2" t="str">
        <f>VLOOKUP(B280,Resultados!A:G,3,0)</f>
        <v>BOGOTA. D.C.</v>
      </c>
      <c r="J280" s="2" t="str">
        <f>VLOOKUP(B280,Resultados!A:G,4,0)</f>
        <v>SAN FRANCISCO</v>
      </c>
      <c r="K280" s="2" t="str">
        <f>VLOOKUP(B280,Resultados!A:G,5,0)</f>
        <v>CLL 67 SUR # 20D-20</v>
      </c>
      <c r="L280" s="2">
        <f>VLOOKUP(B280,Resultados!A:G,6,0)</f>
        <v>4</v>
      </c>
      <c r="M280" s="2">
        <f>VLOOKUP(B280,Resultados!A:G,7,0)</f>
        <v>0</v>
      </c>
    </row>
    <row r="281" spans="1:13" x14ac:dyDescent="0.25">
      <c r="A281" s="2" t="s">
        <v>535</v>
      </c>
      <c r="B281" s="2">
        <v>1016083294</v>
      </c>
      <c r="C281" s="2" t="s">
        <v>239</v>
      </c>
      <c r="D281" s="2"/>
      <c r="E281" s="2" t="s">
        <v>519</v>
      </c>
      <c r="F281" s="2"/>
      <c r="G281" s="2">
        <f>IFERROR(VLOOKUP(B281,Resultados!A:A,1,0),"Busqueda")</f>
        <v>1016083294</v>
      </c>
      <c r="H281" s="2" t="str">
        <f>VLOOKUP(B281,Resultados!A:G,2,0)</f>
        <v>BOGOTA D.C.</v>
      </c>
      <c r="I281" s="2" t="str">
        <f>VLOOKUP(B281,Resultados!A:G,3,0)</f>
        <v>BOGOTA. D.C.</v>
      </c>
      <c r="J281" s="2" t="str">
        <f>VLOOKUP(B281,Resultados!A:G,4,0)</f>
        <v>MEXICO</v>
      </c>
      <c r="K281" s="2" t="str">
        <f>VLOOKUP(B281,Resultados!A:G,5,0)</f>
        <v>CL 64 Sur #  17 - 50 -KR17  # 64 - 14 Sur</v>
      </c>
      <c r="L281" s="2">
        <f>VLOOKUP(B281,Resultados!A:G,6,0)</f>
        <v>3</v>
      </c>
      <c r="M281" s="2">
        <f>VLOOKUP(B281,Resultados!A:G,7,0)</f>
        <v>0</v>
      </c>
    </row>
    <row r="282" spans="1:13" x14ac:dyDescent="0.25">
      <c r="A282" s="2" t="s">
        <v>536</v>
      </c>
      <c r="B282" s="2">
        <v>1010232949</v>
      </c>
      <c r="C282" s="2" t="s">
        <v>239</v>
      </c>
      <c r="D282" s="2"/>
      <c r="E282" s="2" t="s">
        <v>519</v>
      </c>
      <c r="F282" s="2"/>
      <c r="G282" s="2">
        <f>IFERROR(VLOOKUP(B282,Resultados!A:A,1,0),"Busqueda")</f>
        <v>1010232949</v>
      </c>
      <c r="H282" s="2" t="str">
        <f>VLOOKUP(B282,Resultados!A:G,2,0)</f>
        <v>BOGOTA D.C.</v>
      </c>
      <c r="I282" s="2" t="str">
        <f>VLOOKUP(B282,Resultados!A:G,3,0)</f>
        <v>BOGOTA. D.C.</v>
      </c>
      <c r="J282" s="2" t="str">
        <f>VLOOKUP(B282,Resultados!A:G,4,0)</f>
        <v>MEXICO</v>
      </c>
      <c r="K282" s="2" t="str">
        <f>VLOOKUP(B282,Resultados!A:G,5,0)</f>
        <v>CL 64 Sur #  17 - 50 -KR17  # 64 - 14 Sur</v>
      </c>
      <c r="L282" s="2">
        <f>VLOOKUP(B282,Resultados!A:G,6,0)</f>
        <v>3</v>
      </c>
      <c r="M282" s="2">
        <f>VLOOKUP(B282,Resultados!A:G,7,0)</f>
        <v>0</v>
      </c>
    </row>
    <row r="283" spans="1:13" x14ac:dyDescent="0.25">
      <c r="A283" s="2" t="s">
        <v>537</v>
      </c>
      <c r="B283" s="2">
        <v>80896260</v>
      </c>
      <c r="C283" s="2" t="s">
        <v>239</v>
      </c>
      <c r="D283" s="2"/>
      <c r="E283" s="2" t="s">
        <v>519</v>
      </c>
      <c r="F283" s="2"/>
      <c r="G283" s="2">
        <f>IFERROR(VLOOKUP(B283,Resultados!A:A,1,0),"Busqueda")</f>
        <v>80896260</v>
      </c>
      <c r="H283" s="2" t="str">
        <f>VLOOKUP(B283,Resultados!A:G,2,0)</f>
        <v>BOGOTA D.C.</v>
      </c>
      <c r="I283" s="2" t="str">
        <f>VLOOKUP(B283,Resultados!A:G,3,0)</f>
        <v>BOGOTA. D.C.</v>
      </c>
      <c r="J283" s="2" t="str">
        <f>VLOOKUP(B283,Resultados!A:G,4,0)</f>
        <v>SAN FRANCISCO</v>
      </c>
      <c r="K283" s="2" t="str">
        <f>VLOOKUP(B283,Resultados!A:G,5,0)</f>
        <v>CLL 67 SUR # 20D-20</v>
      </c>
      <c r="L283" s="2">
        <f>VLOOKUP(B283,Resultados!A:G,6,0)</f>
        <v>3</v>
      </c>
      <c r="M283" s="2">
        <f>VLOOKUP(B283,Resultados!A:G,7,0)</f>
        <v>0</v>
      </c>
    </row>
    <row r="284" spans="1:13" x14ac:dyDescent="0.25">
      <c r="A284" s="2" t="s">
        <v>538</v>
      </c>
      <c r="B284" s="2">
        <v>80894389</v>
      </c>
      <c r="C284" s="2" t="s">
        <v>239</v>
      </c>
      <c r="D284" s="2"/>
      <c r="E284" s="2" t="s">
        <v>519</v>
      </c>
      <c r="F284" s="2"/>
      <c r="G284" s="2">
        <f>IFERROR(VLOOKUP(B284,Resultados!A:A,1,0),"Busqueda")</f>
        <v>80894389</v>
      </c>
      <c r="H284" s="2" t="str">
        <f>VLOOKUP(B284,Resultados!A:G,2,0)</f>
        <v>BOGOTA D.C.</v>
      </c>
      <c r="I284" s="2" t="str">
        <f>VLOOKUP(B284,Resultados!A:G,3,0)</f>
        <v>BOGOTA. D.C.</v>
      </c>
      <c r="J284" s="2" t="str">
        <f>VLOOKUP(B284,Resultados!A:G,4,0)</f>
        <v>SAN FRANCISCO</v>
      </c>
      <c r="K284" s="2" t="str">
        <f>VLOOKUP(B284,Resultados!A:G,5,0)</f>
        <v>CLL 67 SUR # 20D-20</v>
      </c>
      <c r="L284" s="2">
        <f>VLOOKUP(B284,Resultados!A:G,6,0)</f>
        <v>3</v>
      </c>
      <c r="M284" s="2">
        <f>VLOOKUP(B284,Resultados!A:G,7,0)</f>
        <v>0</v>
      </c>
    </row>
    <row r="285" spans="1:13" x14ac:dyDescent="0.25">
      <c r="A285" s="2" t="s">
        <v>539</v>
      </c>
      <c r="B285" s="2">
        <v>80811468</v>
      </c>
      <c r="C285" s="2" t="s">
        <v>239</v>
      </c>
      <c r="D285" s="2"/>
      <c r="E285" s="2" t="s">
        <v>519</v>
      </c>
      <c r="F285" s="2"/>
      <c r="G285" s="2">
        <f>IFERROR(VLOOKUP(B285,Resultados!A:A,1,0),"Busqueda")</f>
        <v>80811468</v>
      </c>
      <c r="H285" s="2" t="str">
        <f>VLOOKUP(B285,Resultados!A:G,2,0)</f>
        <v>BOGOTA D.C.</v>
      </c>
      <c r="I285" s="2" t="str">
        <f>VLOOKUP(B285,Resultados!A:G,3,0)</f>
        <v>BOGOTA. D.C.</v>
      </c>
      <c r="J285" s="2" t="str">
        <f>VLOOKUP(B285,Resultados!A:G,4,0)</f>
        <v>MEXICO</v>
      </c>
      <c r="K285" s="2" t="str">
        <f>VLOOKUP(B285,Resultados!A:G,5,0)</f>
        <v>CL 64 Sur #  17 - 50 -KR17  # 64 - 14 Sur</v>
      </c>
      <c r="L285" s="2">
        <f>VLOOKUP(B285,Resultados!A:G,6,0)</f>
        <v>2</v>
      </c>
      <c r="M285" s="2">
        <f>VLOOKUP(B285,Resultados!A:G,7,0)</f>
        <v>0</v>
      </c>
    </row>
    <row r="286" spans="1:13" x14ac:dyDescent="0.25">
      <c r="A286" s="2" t="s">
        <v>540</v>
      </c>
      <c r="B286" s="2">
        <v>80750323</v>
      </c>
      <c r="C286" s="2" t="s">
        <v>239</v>
      </c>
      <c r="D286" s="2"/>
      <c r="E286" s="2" t="s">
        <v>519</v>
      </c>
      <c r="F286" s="2"/>
      <c r="G286" s="2">
        <f>IFERROR(VLOOKUP(B286,Resultados!A:A,1,0),"Busqueda")</f>
        <v>80750323</v>
      </c>
      <c r="H286" s="2" t="str">
        <f>VLOOKUP(B286,Resultados!A:G,2,0)</f>
        <v>BOGOTA D.C.</v>
      </c>
      <c r="I286" s="2" t="str">
        <f>VLOOKUP(B286,Resultados!A:G,3,0)</f>
        <v>BOGOTA. D.C.</v>
      </c>
      <c r="J286" s="2" t="str">
        <f>VLOOKUP(B286,Resultados!A:G,4,0)</f>
        <v>EL TUNAL "A"</v>
      </c>
      <c r="K286" s="2" t="str">
        <f>VLOOKUP(B286,Resultados!A:G,5,0)</f>
        <v>CRA 24 # 49-86 SUR  CRA 24 # 48C-86 SUR</v>
      </c>
      <c r="L286" s="2">
        <f>VLOOKUP(B286,Resultados!A:G,6,0)</f>
        <v>2</v>
      </c>
      <c r="M286" s="2">
        <f>VLOOKUP(B286,Resultados!A:G,7,0)</f>
        <v>0</v>
      </c>
    </row>
    <row r="287" spans="1:13" x14ac:dyDescent="0.25">
      <c r="A287" s="2" t="s">
        <v>541</v>
      </c>
      <c r="B287" s="2">
        <v>79771779</v>
      </c>
      <c r="C287" s="2" t="s">
        <v>239</v>
      </c>
      <c r="D287" s="2"/>
      <c r="E287" s="2" t="s">
        <v>519</v>
      </c>
      <c r="F287" s="2"/>
      <c r="G287" s="2">
        <f>IFERROR(VLOOKUP(B287,Resultados!A:A,1,0),"Busqueda")</f>
        <v>79771779</v>
      </c>
      <c r="H287" s="2" t="str">
        <f>VLOOKUP(B287,Resultados!A:G,2,0)</f>
        <v>BOGOTA D.C.</v>
      </c>
      <c r="I287" s="2" t="str">
        <f>VLOOKUP(B287,Resultados!A:G,3,0)</f>
        <v>BOGOTA. D.C.</v>
      </c>
      <c r="J287" s="2" t="str">
        <f>VLOOKUP(B287,Resultados!A:G,4,0)</f>
        <v>MEXICO</v>
      </c>
      <c r="K287" s="2" t="str">
        <f>VLOOKUP(B287,Resultados!A:G,5,0)</f>
        <v>CL 64 Sur #  17 - 50 -KR17  # 64 - 14 Sur</v>
      </c>
      <c r="L287" s="2">
        <f>VLOOKUP(B287,Resultados!A:G,6,0)</f>
        <v>2</v>
      </c>
      <c r="M287" s="2">
        <f>VLOOKUP(B287,Resultados!A:G,7,0)</f>
        <v>0</v>
      </c>
    </row>
    <row r="288" spans="1:13" x14ac:dyDescent="0.25">
      <c r="A288" s="2" t="s">
        <v>542</v>
      </c>
      <c r="B288" s="2">
        <v>79669730</v>
      </c>
      <c r="C288" s="2" t="s">
        <v>239</v>
      </c>
      <c r="D288" s="2"/>
      <c r="E288" s="2" t="s">
        <v>519</v>
      </c>
      <c r="F288" s="2"/>
      <c r="G288" s="2">
        <f>IFERROR(VLOOKUP(B288,Resultados!A:A,1,0),"Busqueda")</f>
        <v>79669730</v>
      </c>
      <c r="H288" s="2" t="str">
        <f>VLOOKUP(B288,Resultados!A:G,2,0)</f>
        <v>BOGOTA D.C.</v>
      </c>
      <c r="I288" s="2" t="str">
        <f>VLOOKUP(B288,Resultados!A:G,3,0)</f>
        <v>BOGOTA. D.C.</v>
      </c>
      <c r="J288" s="2" t="str">
        <f>VLOOKUP(B288,Resultados!A:G,4,0)</f>
        <v>MEXICO</v>
      </c>
      <c r="K288" s="2" t="str">
        <f>VLOOKUP(B288,Resultados!A:G,5,0)</f>
        <v>CL 64 Sur #  17 - 50 -KR17  # 64 - 14 Sur</v>
      </c>
      <c r="L288" s="2">
        <f>VLOOKUP(B288,Resultados!A:G,6,0)</f>
        <v>2</v>
      </c>
      <c r="M288" s="2">
        <f>VLOOKUP(B288,Resultados!A:G,7,0)</f>
        <v>0</v>
      </c>
    </row>
    <row r="289" spans="1:13" x14ac:dyDescent="0.25">
      <c r="A289" s="2" t="s">
        <v>543</v>
      </c>
      <c r="B289" s="2">
        <v>79537977</v>
      </c>
      <c r="C289" s="2" t="s">
        <v>239</v>
      </c>
      <c r="D289" s="2"/>
      <c r="E289" s="2" t="s">
        <v>519</v>
      </c>
      <c r="F289" s="2"/>
      <c r="G289" s="2">
        <f>IFERROR(VLOOKUP(B289,Resultados!A:A,1,0),"Busqueda")</f>
        <v>79537977</v>
      </c>
      <c r="H289" s="2" t="str">
        <f>VLOOKUP(B289,Resultados!A:G,2,0)</f>
        <v>BOGOTA D.C.</v>
      </c>
      <c r="I289" s="2" t="str">
        <f>VLOOKUP(B289,Resultados!A:G,3,0)</f>
        <v>BOGOTA. D.C.</v>
      </c>
      <c r="J289" s="2" t="str">
        <f>VLOOKUP(B289,Resultados!A:G,4,0)</f>
        <v>MONTREAL</v>
      </c>
      <c r="K289" s="2" t="str">
        <f>VLOOKUP(B289,Resultados!A:G,5,0)</f>
        <v>CRA 17B No 64B - 45 SUR</v>
      </c>
      <c r="L289" s="2">
        <f>VLOOKUP(B289,Resultados!A:G,6,0)</f>
        <v>1</v>
      </c>
      <c r="M289" s="2">
        <f>VLOOKUP(B289,Resultados!A:G,7,0)</f>
        <v>0</v>
      </c>
    </row>
    <row r="290" spans="1:13" x14ac:dyDescent="0.25">
      <c r="A290" s="2" t="s">
        <v>544</v>
      </c>
      <c r="B290" s="2">
        <v>79518065</v>
      </c>
      <c r="C290" s="2" t="s">
        <v>239</v>
      </c>
      <c r="D290" s="2"/>
      <c r="E290" s="2" t="s">
        <v>519</v>
      </c>
      <c r="F290" s="2"/>
      <c r="G290" s="2">
        <f>IFERROR(VLOOKUP(B290,Resultados!A:A,1,0),"Busqueda")</f>
        <v>79518065</v>
      </c>
      <c r="H290" s="2" t="str">
        <f>VLOOKUP(B290,Resultados!A:G,2,0)</f>
        <v>BOGOTA D.C.</v>
      </c>
      <c r="I290" s="2" t="str">
        <f>VLOOKUP(B290,Resultados!A:G,3,0)</f>
        <v>BOGOTA. D.C.</v>
      </c>
      <c r="J290" s="2" t="str">
        <f>VLOOKUP(B290,Resultados!A:G,4,0)</f>
        <v>LUCERO DEL SUR</v>
      </c>
      <c r="K290" s="2" t="str">
        <f>VLOOKUP(B290,Resultados!A:G,5,0)</f>
        <v>CRA 17 B BIS A # 67-30 SUR o 67-48 SUR</v>
      </c>
      <c r="L290" s="2">
        <f>VLOOKUP(B290,Resultados!A:G,6,0)</f>
        <v>2</v>
      </c>
      <c r="M290" s="2">
        <f>VLOOKUP(B290,Resultados!A:G,7,0)</f>
        <v>0</v>
      </c>
    </row>
    <row r="291" spans="1:13" x14ac:dyDescent="0.25">
      <c r="A291" s="2" t="s">
        <v>545</v>
      </c>
      <c r="B291" s="2">
        <v>79419662</v>
      </c>
      <c r="C291" s="2" t="s">
        <v>239</v>
      </c>
      <c r="D291" s="2"/>
      <c r="E291" s="2" t="s">
        <v>519</v>
      </c>
      <c r="F291" s="2"/>
      <c r="G291" s="2">
        <f>IFERROR(VLOOKUP(B291,Resultados!A:A,1,0),"Busqueda")</f>
        <v>79419662</v>
      </c>
      <c r="H291" s="2" t="str">
        <f>VLOOKUP(B291,Resultados!A:G,2,0)</f>
        <v>BOGOTA D.C.</v>
      </c>
      <c r="I291" s="2" t="str">
        <f>VLOOKUP(B291,Resultados!A:G,3,0)</f>
        <v>BOGOTA. D.C.</v>
      </c>
      <c r="J291" s="2" t="str">
        <f>VLOOKUP(B291,Resultados!A:G,4,0)</f>
        <v>CDC LA VICTORIA</v>
      </c>
      <c r="K291" s="2" t="str">
        <f>VLOOKUP(B291,Resultados!A:G,5,0)</f>
        <v>CLL 37 BIS B SUR # 2 - 81 ESTE</v>
      </c>
      <c r="L291" s="2">
        <f>VLOOKUP(B291,Resultados!A:G,6,0)</f>
        <v>3</v>
      </c>
      <c r="M291" s="2">
        <f>VLOOKUP(B291,Resultados!A:G,7,0)</f>
        <v>0</v>
      </c>
    </row>
    <row r="292" spans="1:13" x14ac:dyDescent="0.25">
      <c r="A292" s="2" t="s">
        <v>546</v>
      </c>
      <c r="B292" s="2">
        <v>79258406</v>
      </c>
      <c r="C292" s="2" t="s">
        <v>239</v>
      </c>
      <c r="D292" s="2"/>
      <c r="E292" s="2" t="s">
        <v>519</v>
      </c>
      <c r="F292" s="2"/>
      <c r="G292" s="2">
        <f>IFERROR(VLOOKUP(B292,Resultados!A:A,1,0),"Busqueda")</f>
        <v>79258406</v>
      </c>
      <c r="H292" s="2" t="str">
        <f>VLOOKUP(B292,Resultados!A:G,2,0)</f>
        <v>BOGOTA D.C.</v>
      </c>
      <c r="I292" s="2" t="str">
        <f>VLOOKUP(B292,Resultados!A:G,3,0)</f>
        <v>BOGOTA. D.C.</v>
      </c>
      <c r="J292" s="2" t="str">
        <f>VLOOKUP(B292,Resultados!A:G,4,0)</f>
        <v>SAN FRANCISCO SEDE A</v>
      </c>
      <c r="K292" s="2" t="str">
        <f>VLOOKUP(B292,Resultados!A:G,5,0)</f>
        <v>CRA 22 # 64-29 SUR</v>
      </c>
      <c r="L292" s="2">
        <f>VLOOKUP(B292,Resultados!A:G,6,0)</f>
        <v>1</v>
      </c>
      <c r="M292" s="2">
        <f>VLOOKUP(B292,Resultados!A:G,7,0)</f>
        <v>0</v>
      </c>
    </row>
    <row r="293" spans="1:13" x14ac:dyDescent="0.25">
      <c r="A293" s="2" t="s">
        <v>547</v>
      </c>
      <c r="B293" s="2">
        <v>65733668</v>
      </c>
      <c r="C293" s="2" t="s">
        <v>239</v>
      </c>
      <c r="D293" s="2"/>
      <c r="E293" s="2" t="s">
        <v>519</v>
      </c>
      <c r="F293" s="2"/>
      <c r="G293" s="2">
        <f>IFERROR(VLOOKUP(B293,Resultados!A:A,1,0),"Busqueda")</f>
        <v>65733668</v>
      </c>
      <c r="H293" s="2" t="str">
        <f>VLOOKUP(B293,Resultados!A:G,2,0)</f>
        <v>BOGOTA D.C.</v>
      </c>
      <c r="I293" s="2" t="str">
        <f>VLOOKUP(B293,Resultados!A:G,3,0)</f>
        <v>BOGOTA. D.C.</v>
      </c>
      <c r="J293" s="2" t="str">
        <f>VLOOKUP(B293,Resultados!A:G,4,0)</f>
        <v>UNION EUROPEA</v>
      </c>
      <c r="K293" s="2" t="str">
        <f>VLOOKUP(B293,Resultados!A:G,5,0)</f>
        <v>CRA 18M # 63D-15 SUR CRA18M # 63D-09 SUR</v>
      </c>
      <c r="L293" s="2">
        <f>VLOOKUP(B293,Resultados!A:G,6,0)</f>
        <v>1</v>
      </c>
      <c r="M293" s="2">
        <f>VLOOKUP(B293,Resultados!A:G,7,0)</f>
        <v>0</v>
      </c>
    </row>
    <row r="294" spans="1:13" x14ac:dyDescent="0.25">
      <c r="A294" s="2" t="s">
        <v>548</v>
      </c>
      <c r="B294" s="2">
        <v>52777465</v>
      </c>
      <c r="C294" s="2" t="s">
        <v>239</v>
      </c>
      <c r="D294" s="2"/>
      <c r="E294" s="2" t="s">
        <v>519</v>
      </c>
      <c r="F294" s="2"/>
      <c r="G294" s="2">
        <f>IFERROR(VLOOKUP(B294,Resultados!A:A,1,0),"Busqueda")</f>
        <v>52777465</v>
      </c>
      <c r="H294" s="2" t="str">
        <f>VLOOKUP(B294,Resultados!A:G,2,0)</f>
        <v>BOGOTA D.C.</v>
      </c>
      <c r="I294" s="2" t="str">
        <f>VLOOKUP(B294,Resultados!A:G,3,0)</f>
        <v>BOGOTA. D.C.</v>
      </c>
      <c r="J294" s="2" t="str">
        <f>VLOOKUP(B294,Resultados!A:G,4,0)</f>
        <v>MEXICO</v>
      </c>
      <c r="K294" s="2" t="str">
        <f>VLOOKUP(B294,Resultados!A:G,5,0)</f>
        <v>CL 64 Sur #  17 - 50 -KR17  # 64 - 14 Sur</v>
      </c>
      <c r="L294" s="2">
        <f>VLOOKUP(B294,Resultados!A:G,6,0)</f>
        <v>2</v>
      </c>
      <c r="M294" s="2">
        <f>VLOOKUP(B294,Resultados!A:G,7,0)</f>
        <v>0</v>
      </c>
    </row>
    <row r="295" spans="1:13" x14ac:dyDescent="0.25">
      <c r="A295" s="2" t="s">
        <v>549</v>
      </c>
      <c r="B295" s="2">
        <v>52203899</v>
      </c>
      <c r="C295" s="2" t="s">
        <v>239</v>
      </c>
      <c r="D295" s="2"/>
      <c r="E295" s="2" t="s">
        <v>519</v>
      </c>
      <c r="F295" s="2"/>
      <c r="G295" s="2">
        <f>IFERROR(VLOOKUP(B295,Resultados!A:A,1,0),"Busqueda")</f>
        <v>52203899</v>
      </c>
      <c r="H295" s="2" t="str">
        <f>VLOOKUP(B295,Resultados!A:G,2,0)</f>
        <v>BOGOTA D.C.</v>
      </c>
      <c r="I295" s="2" t="str">
        <f>VLOOKUP(B295,Resultados!A:G,3,0)</f>
        <v>BOGOTA. D.C.</v>
      </c>
      <c r="J295" s="2" t="str">
        <f>VLOOKUP(B295,Resultados!A:G,4,0)</f>
        <v>MEXICO</v>
      </c>
      <c r="K295" s="2" t="str">
        <f>VLOOKUP(B295,Resultados!A:G,5,0)</f>
        <v>CL 64 Sur #  17 - 50 -KR17  # 64 - 14 Sur</v>
      </c>
      <c r="L295" s="2">
        <f>VLOOKUP(B295,Resultados!A:G,6,0)</f>
        <v>1</v>
      </c>
      <c r="M295" s="2">
        <f>VLOOKUP(B295,Resultados!A:G,7,0)</f>
        <v>0</v>
      </c>
    </row>
    <row r="296" spans="1:13" x14ac:dyDescent="0.25">
      <c r="A296" s="2" t="s">
        <v>550</v>
      </c>
      <c r="B296" s="2">
        <v>52130450</v>
      </c>
      <c r="C296" s="2" t="s">
        <v>239</v>
      </c>
      <c r="D296" s="2"/>
      <c r="E296" s="2" t="s">
        <v>519</v>
      </c>
      <c r="F296" s="2"/>
      <c r="G296" s="2">
        <f>IFERROR(VLOOKUP(B296,Resultados!A:A,1,0),"Busqueda")</f>
        <v>52130450</v>
      </c>
      <c r="H296" s="2" t="str">
        <f>VLOOKUP(B296,Resultados!A:G,2,0)</f>
        <v>BOGOTA D.C.</v>
      </c>
      <c r="I296" s="2" t="str">
        <f>VLOOKUP(B296,Resultados!A:G,3,0)</f>
        <v>BOGOTA. D.C.</v>
      </c>
      <c r="J296" s="2" t="str">
        <f>VLOOKUP(B296,Resultados!A:G,4,0)</f>
        <v>MEXICO</v>
      </c>
      <c r="K296" s="2" t="str">
        <f>VLOOKUP(B296,Resultados!A:G,5,0)</f>
        <v>CL 64 Sur #  17 - 50 -KR17  # 64 - 14 Sur</v>
      </c>
      <c r="L296" s="2">
        <f>VLOOKUP(B296,Resultados!A:G,6,0)</f>
        <v>1</v>
      </c>
      <c r="M296" s="2">
        <f>VLOOKUP(B296,Resultados!A:G,7,0)</f>
        <v>0</v>
      </c>
    </row>
    <row r="297" spans="1:13" x14ac:dyDescent="0.25">
      <c r="A297" s="2" t="s">
        <v>551</v>
      </c>
      <c r="B297" s="2">
        <v>41719767</v>
      </c>
      <c r="C297" s="2" t="s">
        <v>239</v>
      </c>
      <c r="D297" s="2"/>
      <c r="E297" s="2" t="s">
        <v>519</v>
      </c>
      <c r="F297" s="2"/>
      <c r="G297" s="2">
        <f>IFERROR(VLOOKUP(B297,Resultados!A:A,1,0),"Busqueda")</f>
        <v>41719767</v>
      </c>
      <c r="H297" s="2" t="str">
        <f>VLOOKUP(B297,Resultados!A:G,2,0)</f>
        <v>BOGOTA D.C.</v>
      </c>
      <c r="I297" s="2" t="str">
        <f>VLOOKUP(B297,Resultados!A:G,3,0)</f>
        <v>BOGOTA. D.C.</v>
      </c>
      <c r="J297" s="2" t="str">
        <f>VLOOKUP(B297,Resultados!A:G,4,0)</f>
        <v>MEXICO</v>
      </c>
      <c r="K297" s="2" t="str">
        <f>VLOOKUP(B297,Resultados!A:G,5,0)</f>
        <v>CL 64 Sur #  17 - 50 -KR17  # 64 - 14 Sur</v>
      </c>
      <c r="L297" s="2">
        <f>VLOOKUP(B297,Resultados!A:G,6,0)</f>
        <v>1</v>
      </c>
      <c r="M297" s="2">
        <f>VLOOKUP(B297,Resultados!A:G,7,0)</f>
        <v>0</v>
      </c>
    </row>
    <row r="298" spans="1:13" x14ac:dyDescent="0.25">
      <c r="A298" s="2" t="s">
        <v>552</v>
      </c>
      <c r="B298" s="2">
        <v>41565387</v>
      </c>
      <c r="C298" s="2" t="s">
        <v>239</v>
      </c>
      <c r="D298" s="2"/>
      <c r="E298" s="2" t="s">
        <v>519</v>
      </c>
      <c r="F298" s="2"/>
      <c r="G298" s="2">
        <f>IFERROR(VLOOKUP(B298,Resultados!A:A,1,0),"Busqueda")</f>
        <v>41565387</v>
      </c>
      <c r="H298" s="2" t="str">
        <f>VLOOKUP(B298,Resultados!A:G,2,0)</f>
        <v>BOGOTA D.C.</v>
      </c>
      <c r="I298" s="2" t="str">
        <f>VLOOKUP(B298,Resultados!A:G,3,0)</f>
        <v>BOGOTA. D.C.</v>
      </c>
      <c r="J298" s="2" t="str">
        <f>VLOOKUP(B298,Resultados!A:G,4,0)</f>
        <v>MONTREAL</v>
      </c>
      <c r="K298" s="2" t="str">
        <f>VLOOKUP(B298,Resultados!A:G,5,0)</f>
        <v>CRA 17B No 64B - 45 SUR</v>
      </c>
      <c r="L298" s="2">
        <f>VLOOKUP(B298,Resultados!A:G,6,0)</f>
        <v>1</v>
      </c>
      <c r="M298" s="2">
        <f>VLOOKUP(B298,Resultados!A:G,7,0)</f>
        <v>0</v>
      </c>
    </row>
    <row r="299" spans="1:13" x14ac:dyDescent="0.25">
      <c r="A299" s="2" t="s">
        <v>553</v>
      </c>
      <c r="B299" s="2">
        <v>24217566</v>
      </c>
      <c r="C299" s="2" t="s">
        <v>239</v>
      </c>
      <c r="D299" s="2"/>
      <c r="E299" s="2" t="s">
        <v>519</v>
      </c>
      <c r="F299" s="2"/>
      <c r="G299" s="2">
        <f>IFERROR(VLOOKUP(B299,Resultados!A:A,1,0),"Busqueda")</f>
        <v>24217566</v>
      </c>
      <c r="H299" s="2" t="str">
        <f>VLOOKUP(B299,Resultados!A:G,2,0)</f>
        <v>BOGOTA D.C.</v>
      </c>
      <c r="I299" s="2" t="str">
        <f>VLOOKUP(B299,Resultados!A:G,3,0)</f>
        <v>BOGOTA. D.C.</v>
      </c>
      <c r="J299" s="2" t="str">
        <f>VLOOKUP(B299,Resultados!A:G,4,0)</f>
        <v>UNIVERSIDAD EAN</v>
      </c>
      <c r="K299" s="2" t="str">
        <f>VLOOKUP(B299,Resultados!A:G,5,0)</f>
        <v>CRA 11 No 78 - 47</v>
      </c>
      <c r="L299" s="2">
        <f>VLOOKUP(B299,Resultados!A:G,6,0)</f>
        <v>1</v>
      </c>
      <c r="M299" s="2">
        <f>VLOOKUP(B299,Resultados!A:G,7,0)</f>
        <v>0</v>
      </c>
    </row>
    <row r="300" spans="1:13" x14ac:dyDescent="0.25">
      <c r="A300" s="2" t="s">
        <v>554</v>
      </c>
      <c r="B300" s="2">
        <v>23507209</v>
      </c>
      <c r="C300" s="2" t="s">
        <v>239</v>
      </c>
      <c r="D300" s="2"/>
      <c r="E300" s="2" t="s">
        <v>519</v>
      </c>
      <c r="F300" s="2"/>
      <c r="G300" s="2">
        <f>IFERROR(VLOOKUP(B300,Resultados!A:A,1,0),"Busqueda")</f>
        <v>23507209</v>
      </c>
      <c r="H300" s="2" t="str">
        <f>VLOOKUP(B300,Resultados!A:G,2,0)</f>
        <v>BOGOTA D.C.</v>
      </c>
      <c r="I300" s="2" t="str">
        <f>VLOOKUP(B300,Resultados!A:G,3,0)</f>
        <v>BOGOTA. D.C.</v>
      </c>
      <c r="J300" s="2" t="str">
        <f>VLOOKUP(B300,Resultados!A:G,4,0)</f>
        <v>RECODO</v>
      </c>
      <c r="K300" s="2" t="str">
        <f>VLOOKUP(B300,Resultados!A:G,5,0)</f>
        <v>CLL 14 B # 119 A 17</v>
      </c>
      <c r="L300" s="2">
        <f>VLOOKUP(B300,Resultados!A:G,6,0)</f>
        <v>1</v>
      </c>
      <c r="M300" s="2">
        <f>VLOOKUP(B300,Resultados!A:G,7,0)</f>
        <v>0</v>
      </c>
    </row>
    <row r="301" spans="1:13" x14ac:dyDescent="0.25">
      <c r="A301" s="2" t="s">
        <v>555</v>
      </c>
      <c r="B301" s="2">
        <v>21101555</v>
      </c>
      <c r="C301" s="2" t="s">
        <v>239</v>
      </c>
      <c r="D301" s="2"/>
      <c r="E301" s="2" t="s">
        <v>519</v>
      </c>
      <c r="F301" s="2"/>
      <c r="G301" s="2">
        <f>IFERROR(VLOOKUP(B301,Resultados!A:A,1,0),"Busqueda")</f>
        <v>21101555</v>
      </c>
      <c r="H301" s="2" t="str">
        <f>VLOOKUP(B301,Resultados!A:G,2,0)</f>
        <v>BOGOTA D.C.</v>
      </c>
      <c r="I301" s="2" t="str">
        <f>VLOOKUP(B301,Resultados!A:G,3,0)</f>
        <v>BOGOTA. D.C.</v>
      </c>
      <c r="J301" s="2" t="str">
        <f>VLOOKUP(B301,Resultados!A:G,4,0)</f>
        <v>LUCERO MEDIO</v>
      </c>
      <c r="K301" s="2" t="str">
        <f>VLOOKUP(B301,Resultados!A:G,5,0)</f>
        <v>CLL 69 SUR  No 18 B - 35</v>
      </c>
      <c r="L301" s="2">
        <f>VLOOKUP(B301,Resultados!A:G,6,0)</f>
        <v>1</v>
      </c>
      <c r="M301" s="2">
        <f>VLOOKUP(B301,Resultados!A:G,7,0)</f>
        <v>0</v>
      </c>
    </row>
    <row r="302" spans="1:13" x14ac:dyDescent="0.25">
      <c r="A302" s="2" t="s">
        <v>556</v>
      </c>
      <c r="B302" s="2">
        <v>20491463</v>
      </c>
      <c r="C302" s="2" t="s">
        <v>239</v>
      </c>
      <c r="D302" s="2"/>
      <c r="E302" s="2" t="s">
        <v>519</v>
      </c>
      <c r="F302" s="2"/>
      <c r="G302" s="2">
        <f>IFERROR(VLOOKUP(B302,Resultados!A:A,1,0),"Busqueda")</f>
        <v>20491463</v>
      </c>
      <c r="H302" s="2" t="str">
        <f>VLOOKUP(B302,Resultados!A:G,2,0)</f>
        <v>BOGOTA D.C.</v>
      </c>
      <c r="I302" s="2" t="str">
        <f>VLOOKUP(B302,Resultados!A:G,3,0)</f>
        <v>BOGOTA. D.C.</v>
      </c>
      <c r="J302" s="2" t="str">
        <f>VLOOKUP(B302,Resultados!A:G,4,0)</f>
        <v>MEXICO</v>
      </c>
      <c r="K302" s="2" t="str">
        <f>VLOOKUP(B302,Resultados!A:G,5,0)</f>
        <v>CL 64 Sur #  17 - 50 -KR17  # 64 - 14 Sur</v>
      </c>
      <c r="L302" s="2">
        <f>VLOOKUP(B302,Resultados!A:G,6,0)</f>
        <v>1</v>
      </c>
      <c r="M302" s="2">
        <f>VLOOKUP(B302,Resultados!A:G,7,0)</f>
        <v>0</v>
      </c>
    </row>
    <row r="303" spans="1:13" x14ac:dyDescent="0.25">
      <c r="A303" s="2" t="s">
        <v>557</v>
      </c>
      <c r="B303" s="2">
        <v>4079609</v>
      </c>
      <c r="C303" s="2" t="s">
        <v>239</v>
      </c>
      <c r="D303" s="2"/>
      <c r="E303" s="2" t="s">
        <v>519</v>
      </c>
      <c r="F303" s="2"/>
      <c r="G303" s="2">
        <f>IFERROR(VLOOKUP(B303,Resultados!A:A,1,0),"Busqueda")</f>
        <v>4079609</v>
      </c>
      <c r="H303" s="2" t="str">
        <f>VLOOKUP(B303,Resultados!A:G,2,0)</f>
        <v>BOGOTA D.C.</v>
      </c>
      <c r="I303" s="2" t="str">
        <f>VLOOKUP(B303,Resultados!A:G,3,0)</f>
        <v>BOGOTA. D.C.</v>
      </c>
      <c r="J303" s="2" t="str">
        <f>VLOOKUP(B303,Resultados!A:G,4,0)</f>
        <v>LUCERO MEDIO</v>
      </c>
      <c r="K303" s="2" t="str">
        <f>VLOOKUP(B303,Resultados!A:G,5,0)</f>
        <v>CLL 69 SUR  No 18 B - 35</v>
      </c>
      <c r="L303" s="2">
        <f>VLOOKUP(B303,Resultados!A:G,6,0)</f>
        <v>1</v>
      </c>
      <c r="M303" s="2">
        <f>VLOOKUP(B303,Resultados!A:G,7,0)</f>
        <v>0</v>
      </c>
    </row>
    <row r="304" spans="1:13" x14ac:dyDescent="0.25">
      <c r="A304" s="2" t="s">
        <v>558</v>
      </c>
      <c r="B304" s="2">
        <v>1072920141</v>
      </c>
      <c r="C304" s="2" t="s">
        <v>239</v>
      </c>
      <c r="D304" s="2"/>
      <c r="E304" s="2" t="s">
        <v>559</v>
      </c>
      <c r="F304" s="2"/>
      <c r="G304" s="2">
        <f>IFERROR(VLOOKUP(B304,Resultados!A:A,1,0),"Busqueda")</f>
        <v>1072920141</v>
      </c>
      <c r="H304" s="2" t="str">
        <f>VLOOKUP(B304,Resultados!A:G,2,0)</f>
        <v>BOGOTA D.C.</v>
      </c>
      <c r="I304" s="2" t="str">
        <f>VLOOKUP(B304,Resultados!A:G,3,0)</f>
        <v>BOGOTA. D.C.</v>
      </c>
      <c r="J304" s="2" t="str">
        <f>VLOOKUP(B304,Resultados!A:G,4,0)</f>
        <v>MOLINOS DEL SUR</v>
      </c>
      <c r="K304" s="2" t="str">
        <f>VLOOKUP(B304,Resultados!A:G,5,0)</f>
        <v>CL 49 D BIS SUR # 5 X-02</v>
      </c>
      <c r="L304" s="2">
        <f>VLOOKUP(B304,Resultados!A:G,6,0)</f>
        <v>5</v>
      </c>
      <c r="M304" s="2">
        <f>VLOOKUP(B304,Resultados!A:G,7,0)</f>
        <v>0</v>
      </c>
    </row>
    <row r="305" spans="1:13" x14ac:dyDescent="0.25">
      <c r="A305" s="2" t="s">
        <v>560</v>
      </c>
      <c r="B305" s="2">
        <v>1000214976</v>
      </c>
      <c r="C305" s="2" t="s">
        <v>239</v>
      </c>
      <c r="D305" s="2"/>
      <c r="E305" s="2" t="s">
        <v>559</v>
      </c>
      <c r="F305" s="2"/>
      <c r="G305" s="2">
        <f>IFERROR(VLOOKUP(B305,Resultados!A:A,1,0),"Busqueda")</f>
        <v>1000214976</v>
      </c>
      <c r="H305" s="2" t="str">
        <f>VLOOKUP(B305,Resultados!A:G,2,0)</f>
        <v>BOGOTA D.C.</v>
      </c>
      <c r="I305" s="2" t="str">
        <f>VLOOKUP(B305,Resultados!A:G,3,0)</f>
        <v>BOGOTA. D.C.</v>
      </c>
      <c r="J305" s="2" t="str">
        <f>VLOOKUP(B305,Resultados!A:G,4,0)</f>
        <v>PORTAL USME</v>
      </c>
      <c r="K305" s="2" t="str">
        <f>VLOOKUP(B305,Resultados!A:G,5,0)</f>
        <v>CRA 11 # 65 C - 50 SUR</v>
      </c>
      <c r="L305" s="2">
        <f>VLOOKUP(B305,Resultados!A:G,6,0)</f>
        <v>2</v>
      </c>
      <c r="M305" s="2">
        <f>VLOOKUP(B305,Resultados!A:G,7,0)</f>
        <v>0</v>
      </c>
    </row>
    <row r="306" spans="1:13" x14ac:dyDescent="0.25">
      <c r="A306" s="2" t="s">
        <v>561</v>
      </c>
      <c r="B306" s="2">
        <v>80111841</v>
      </c>
      <c r="C306" s="2" t="s">
        <v>239</v>
      </c>
      <c r="D306" s="2"/>
      <c r="E306" s="2" t="s">
        <v>559</v>
      </c>
      <c r="F306" s="2"/>
      <c r="G306" s="2">
        <f>IFERROR(VLOOKUP(B306,Resultados!A:A,1,0),"Busqueda")</f>
        <v>80111841</v>
      </c>
      <c r="H306" s="2" t="str">
        <f>VLOOKUP(B306,Resultados!A:G,2,0)</f>
        <v>BOGOTA D.C.</v>
      </c>
      <c r="I306" s="2" t="str">
        <f>VLOOKUP(B306,Resultados!A:G,3,0)</f>
        <v>BOGOTA. D.C.</v>
      </c>
      <c r="J306" s="2" t="str">
        <f>VLOOKUP(B306,Resultados!A:G,4,0)</f>
        <v>PUESTO CENSO(FERIA EXPOSICION)</v>
      </c>
      <c r="K306" s="2" t="str">
        <f>VLOOKUP(B306,Resultados!A:G,5,0)</f>
        <v>CL 24 # 37-94</v>
      </c>
      <c r="L306" s="2">
        <f>VLOOKUP(B306,Resultados!A:G,6,0)</f>
        <v>68</v>
      </c>
      <c r="M306" s="2">
        <f>VLOOKUP(B306,Resultados!A:G,7,0)</f>
        <v>0</v>
      </c>
    </row>
    <row r="307" spans="1:13" x14ac:dyDescent="0.25">
      <c r="A307" s="2" t="s">
        <v>562</v>
      </c>
      <c r="B307" s="2">
        <v>79847340</v>
      </c>
      <c r="C307" s="2" t="s">
        <v>239</v>
      </c>
      <c r="D307" s="2"/>
      <c r="E307" s="2" t="s">
        <v>559</v>
      </c>
      <c r="F307" s="2"/>
      <c r="G307" s="2">
        <f>IFERROR(VLOOKUP(B307,Resultados!A:A,1,0),"Busqueda")</f>
        <v>79847340</v>
      </c>
      <c r="H307" s="2" t="str">
        <f>VLOOKUP(B307,Resultados!A:G,2,0)</f>
        <v>BOGOTA D.C.</v>
      </c>
      <c r="I307" s="2" t="str">
        <f>VLOOKUP(B307,Resultados!A:G,3,0)</f>
        <v>BOGOTA. D.C.</v>
      </c>
      <c r="J307" s="2" t="str">
        <f>VLOOKUP(B307,Resultados!A:G,4,0)</f>
        <v>LOS MOLINOS II SECTOR</v>
      </c>
      <c r="K307" s="2" t="str">
        <f>VLOOKUP(B307,Resultados!A:G,5,0)</f>
        <v>TV. 5 A # 48 M-50 SUR</v>
      </c>
      <c r="L307" s="2">
        <f>VLOOKUP(B307,Resultados!A:G,6,0)</f>
        <v>2</v>
      </c>
      <c r="M307" s="2">
        <f>VLOOKUP(B307,Resultados!A:G,7,0)</f>
        <v>0</v>
      </c>
    </row>
    <row r="308" spans="1:13" x14ac:dyDescent="0.25">
      <c r="A308" s="2" t="s">
        <v>563</v>
      </c>
      <c r="B308" s="2">
        <v>53048987</v>
      </c>
      <c r="C308" s="2" t="s">
        <v>239</v>
      </c>
      <c r="D308" s="2"/>
      <c r="E308" s="2" t="s">
        <v>559</v>
      </c>
      <c r="F308" s="2"/>
      <c r="G308" s="2">
        <f>IFERROR(VLOOKUP(B308,Resultados!A:A,1,0),"Busqueda")</f>
        <v>53048987</v>
      </c>
      <c r="H308" s="2" t="str">
        <f>VLOOKUP(B308,Resultados!A:G,2,0)</f>
        <v>BOGOTA D.C.</v>
      </c>
      <c r="I308" s="2" t="str">
        <f>VLOOKUP(B308,Resultados!A:G,3,0)</f>
        <v>BOGOTA. D.C.</v>
      </c>
      <c r="J308" s="2" t="str">
        <f>VLOOKUP(B308,Resultados!A:G,4,0)</f>
        <v>RESURRECCION</v>
      </c>
      <c r="K308" s="2" t="str">
        <f>VLOOKUP(B308,Resultados!A:G,5,0)</f>
        <v>DIAG 32B SUR # 12B-36 CLL 36D SUR#11D-40</v>
      </c>
      <c r="L308" s="2">
        <f>VLOOKUP(B308,Resultados!A:G,6,0)</f>
        <v>1</v>
      </c>
      <c r="M308" s="2">
        <f>VLOOKUP(B308,Resultados!A:G,7,0)</f>
        <v>0</v>
      </c>
    </row>
    <row r="309" spans="1:13" x14ac:dyDescent="0.25">
      <c r="A309" s="2" t="s">
        <v>564</v>
      </c>
      <c r="B309" s="2">
        <v>52825928</v>
      </c>
      <c r="C309" s="2" t="s">
        <v>239</v>
      </c>
      <c r="D309" s="2"/>
      <c r="E309" s="2" t="s">
        <v>559</v>
      </c>
      <c r="F309" s="2"/>
      <c r="G309" s="2">
        <f>IFERROR(VLOOKUP(B309,Resultados!A:A,1,0),"Busqueda")</f>
        <v>52825928</v>
      </c>
      <c r="H309" s="2" t="str">
        <f>VLOOKUP(B309,Resultados!A:G,2,0)</f>
        <v>BOGOTA D.C.</v>
      </c>
      <c r="I309" s="2" t="str">
        <f>VLOOKUP(B309,Resultados!A:G,3,0)</f>
        <v>BOGOTA. D.C.</v>
      </c>
      <c r="J309" s="2" t="str">
        <f>VLOOKUP(B309,Resultados!A:G,4,0)</f>
        <v>PUESTO CENSO(FERIA EXPOSICION)</v>
      </c>
      <c r="K309" s="2" t="str">
        <f>VLOOKUP(B309,Resultados!A:G,5,0)</f>
        <v>CL 24 # 37-94</v>
      </c>
      <c r="L309" s="2">
        <f>VLOOKUP(B309,Resultados!A:G,6,0)</f>
        <v>31</v>
      </c>
      <c r="M309" s="2">
        <f>VLOOKUP(B309,Resultados!A:G,7,0)</f>
        <v>0</v>
      </c>
    </row>
    <row r="310" spans="1:13" x14ac:dyDescent="0.25">
      <c r="A310" s="2" t="s">
        <v>565</v>
      </c>
      <c r="B310" s="2">
        <v>52276661</v>
      </c>
      <c r="C310" s="2" t="s">
        <v>239</v>
      </c>
      <c r="D310" s="2"/>
      <c r="E310" s="2" t="s">
        <v>559</v>
      </c>
      <c r="F310" s="2"/>
      <c r="G310" s="2">
        <f>IFERROR(VLOOKUP(B310,Resultados!A:A,1,0),"Busqueda")</f>
        <v>52276661</v>
      </c>
      <c r="H310" s="2" t="str">
        <f>VLOOKUP(B310,Resultados!A:G,2,0)</f>
        <v>BOGOTA D.C.</v>
      </c>
      <c r="I310" s="2" t="str">
        <f>VLOOKUP(B310,Resultados!A:G,3,0)</f>
        <v>BOGOTA. D.C.</v>
      </c>
      <c r="J310" s="2" t="str">
        <f>VLOOKUP(B310,Resultados!A:G,4,0)</f>
        <v>RAMAJAL</v>
      </c>
      <c r="K310" s="2" t="str">
        <f>VLOOKUP(B310,Resultados!A:G,5,0)</f>
        <v>CRA 9 B ESTE # 28-81 SUR</v>
      </c>
      <c r="L310" s="2">
        <f>VLOOKUP(B310,Resultados!A:G,6,0)</f>
        <v>1</v>
      </c>
      <c r="M310" s="2">
        <f>VLOOKUP(B310,Resultados!A:G,7,0)</f>
        <v>0</v>
      </c>
    </row>
    <row r="311" spans="1:13" x14ac:dyDescent="0.25">
      <c r="A311" s="2" t="s">
        <v>566</v>
      </c>
      <c r="B311" s="2">
        <v>41759607</v>
      </c>
      <c r="C311" s="2" t="s">
        <v>239</v>
      </c>
      <c r="D311" s="2"/>
      <c r="E311" s="2" t="s">
        <v>559</v>
      </c>
      <c r="F311" s="2"/>
      <c r="G311" s="2">
        <f>IFERROR(VLOOKUP(B311,Resultados!A:A,1,0),"Busqueda")</f>
        <v>41759607</v>
      </c>
      <c r="H311" s="2" t="str">
        <f>VLOOKUP(B311,Resultados!A:G,2,0)</f>
        <v>BOGOTA D.C.</v>
      </c>
      <c r="I311" s="2" t="str">
        <f>VLOOKUP(B311,Resultados!A:G,3,0)</f>
        <v>BOGOTA. D.C.</v>
      </c>
      <c r="J311" s="2" t="str">
        <f>VLOOKUP(B311,Resultados!A:G,4,0)</f>
        <v>CDC LA VICTORIA</v>
      </c>
      <c r="K311" s="2" t="str">
        <f>VLOOKUP(B311,Resultados!A:G,5,0)</f>
        <v>CLL 37 BIS B SUR # 2 - 81 ESTE</v>
      </c>
      <c r="L311" s="2">
        <f>VLOOKUP(B311,Resultados!A:G,6,0)</f>
        <v>2</v>
      </c>
      <c r="M311" s="2">
        <f>VLOOKUP(B311,Resultados!A:G,7,0)</f>
        <v>0</v>
      </c>
    </row>
    <row r="312" spans="1:13" x14ac:dyDescent="0.25">
      <c r="A312" s="2" t="s">
        <v>567</v>
      </c>
      <c r="B312" s="2">
        <v>41551417</v>
      </c>
      <c r="C312" s="2" t="s">
        <v>239</v>
      </c>
      <c r="D312" s="2"/>
      <c r="E312" s="2" t="s">
        <v>559</v>
      </c>
      <c r="F312" s="2"/>
      <c r="G312" s="2">
        <f>IFERROR(VLOOKUP(B312,Resultados!A:A,1,0),"Busqueda")</f>
        <v>41551417</v>
      </c>
      <c r="H312" s="2" t="str">
        <f>VLOOKUP(B312,Resultados!A:G,2,0)</f>
        <v>BOGOTA D.C.</v>
      </c>
      <c r="I312" s="2" t="str">
        <f>VLOOKUP(B312,Resultados!A:G,3,0)</f>
        <v>BOGOTA. D.C.</v>
      </c>
      <c r="J312" s="2" t="str">
        <f>VLOOKUP(B312,Resultados!A:G,4,0)</f>
        <v>SAN MARTIN DE LOBA SUR</v>
      </c>
      <c r="K312" s="2" t="str">
        <f>VLOOKUP(B312,Resultados!A:G,5,0)</f>
        <v>DIAG 39 SUR # 2-10 ESTE o 2-00 ESTE</v>
      </c>
      <c r="L312" s="2">
        <f>VLOOKUP(B312,Resultados!A:G,6,0)</f>
        <v>1</v>
      </c>
      <c r="M312" s="2">
        <f>VLOOKUP(B312,Resultados!A:G,7,0)</f>
        <v>0</v>
      </c>
    </row>
    <row r="313" spans="1:13" x14ac:dyDescent="0.25">
      <c r="A313" s="2" t="s">
        <v>568</v>
      </c>
      <c r="B313" s="2">
        <v>35332131</v>
      </c>
      <c r="C313" s="2" t="s">
        <v>239</v>
      </c>
      <c r="D313" s="2"/>
      <c r="E313" s="2" t="s">
        <v>559</v>
      </c>
      <c r="F313" s="2"/>
      <c r="G313" s="2">
        <f>IFERROR(VLOOKUP(B313,Resultados!A:A,1,0),"Busqueda")</f>
        <v>35332131</v>
      </c>
      <c r="H313" s="2" t="str">
        <f>VLOOKUP(B313,Resultados!A:G,2,0)</f>
        <v>BOGOTA D.C.</v>
      </c>
      <c r="I313" s="2" t="str">
        <f>VLOOKUP(B313,Resultados!A:G,3,0)</f>
        <v>BOGOTA. D.C.</v>
      </c>
      <c r="J313" s="2" t="str">
        <f>VLOOKUP(B313,Resultados!A:G,4,0)</f>
        <v>COVIVIENDA DEL SUR ORIENTE</v>
      </c>
      <c r="K313" s="2" t="str">
        <f>VLOOKUP(B313,Resultados!A:G,5,0)</f>
        <v>DG 48 Z SUR # 4 B-10</v>
      </c>
      <c r="L313" s="2">
        <f>VLOOKUP(B313,Resultados!A:G,6,0)</f>
        <v>1</v>
      </c>
      <c r="M313" s="2">
        <f>VLOOKUP(B313,Resultados!A:G,7,0)</f>
        <v>0</v>
      </c>
    </row>
    <row r="314" spans="1:13" x14ac:dyDescent="0.25">
      <c r="A314" s="2" t="s">
        <v>569</v>
      </c>
      <c r="B314" s="2">
        <v>28479297</v>
      </c>
      <c r="C314" s="2" t="s">
        <v>239</v>
      </c>
      <c r="D314" s="2"/>
      <c r="E314" s="2" t="s">
        <v>559</v>
      </c>
      <c r="F314" s="2"/>
      <c r="G314" s="2">
        <f>IFERROR(VLOOKUP(B314,Resultados!A:A,1,0),"Busqueda")</f>
        <v>28479297</v>
      </c>
      <c r="H314" s="2" t="str">
        <f>VLOOKUP(B314,Resultados!A:G,2,0)</f>
        <v>BOGOTA D.C.</v>
      </c>
      <c r="I314" s="2" t="str">
        <f>VLOOKUP(B314,Resultados!A:G,3,0)</f>
        <v>BOGOTA. D.C.</v>
      </c>
      <c r="J314" s="2" t="str">
        <f>VLOOKUP(B314,Resultados!A:G,4,0)</f>
        <v>RAFAEL URIBE LA PAZ</v>
      </c>
      <c r="K314" s="2" t="str">
        <f>VLOOKUP(B314,Resultados!A:G,5,0)</f>
        <v>DG. 52 A SUR # 4 P-10</v>
      </c>
      <c r="L314" s="2">
        <f>VLOOKUP(B314,Resultados!A:G,6,0)</f>
        <v>1</v>
      </c>
      <c r="M314" s="2">
        <f>VLOOKUP(B314,Resultados!A:G,7,0)</f>
        <v>0</v>
      </c>
    </row>
    <row r="315" spans="1:13" x14ac:dyDescent="0.25">
      <c r="A315" s="2" t="s">
        <v>570</v>
      </c>
      <c r="B315" s="2">
        <v>19238485</v>
      </c>
      <c r="C315" s="2" t="s">
        <v>239</v>
      </c>
      <c r="D315" s="2"/>
      <c r="E315" s="2" t="s">
        <v>559</v>
      </c>
      <c r="F315" s="2"/>
      <c r="G315" s="2">
        <f>IFERROR(VLOOKUP(B315,Resultados!A:A,1,0),"Busqueda")</f>
        <v>19238485</v>
      </c>
      <c r="H315" s="2" t="str">
        <f>VLOOKUP(B315,Resultados!A:G,2,0)</f>
        <v>BOGOTA D.C.</v>
      </c>
      <c r="I315" s="2" t="str">
        <f>VLOOKUP(B315,Resultados!A:G,3,0)</f>
        <v>BOGOTA. D.C.</v>
      </c>
      <c r="J315" s="2" t="str">
        <f>VLOOKUP(B315,Resultados!A:G,4,0)</f>
        <v>LAS LOMAS</v>
      </c>
      <c r="K315" s="2" t="str">
        <f>VLOOKUP(B315,Resultados!A:G,5,0)</f>
        <v>CRA 10 A #39-05 SUR</v>
      </c>
      <c r="L315" s="2">
        <f>VLOOKUP(B315,Resultados!A:G,6,0)</f>
        <v>1</v>
      </c>
      <c r="M315" s="2">
        <f>VLOOKUP(B315,Resultados!A:G,7,0)</f>
        <v>0</v>
      </c>
    </row>
    <row r="316" spans="1:13" x14ac:dyDescent="0.25">
      <c r="A316" s="2" t="s">
        <v>571</v>
      </c>
      <c r="B316" s="2">
        <v>19201117</v>
      </c>
      <c r="C316" s="2" t="s">
        <v>239</v>
      </c>
      <c r="D316" s="2"/>
      <c r="E316" s="2" t="s">
        <v>559</v>
      </c>
      <c r="F316" s="2"/>
      <c r="G316" s="2">
        <f>IFERROR(VLOOKUP(B316,Resultados!A:A,1,0),"Busqueda")</f>
        <v>19201117</v>
      </c>
      <c r="H316" s="2" t="str">
        <f>VLOOKUP(B316,Resultados!A:G,2,0)</f>
        <v>BOGOTA D.C.</v>
      </c>
      <c r="I316" s="2" t="str">
        <f>VLOOKUP(B316,Resultados!A:G,3,0)</f>
        <v>BOGOTA. D.C.</v>
      </c>
      <c r="J316" s="2" t="str">
        <f>VLOOKUP(B316,Resultados!A:G,4,0)</f>
        <v>MOLINOS DEL SUR</v>
      </c>
      <c r="K316" s="2" t="str">
        <f>VLOOKUP(B316,Resultados!A:G,5,0)</f>
        <v>CL 49 D BIS SUR # 5 X-02</v>
      </c>
      <c r="L316" s="2">
        <f>VLOOKUP(B316,Resultados!A:G,6,0)</f>
        <v>1</v>
      </c>
      <c r="M316" s="2">
        <f>VLOOKUP(B316,Resultados!A:G,7,0)</f>
        <v>0</v>
      </c>
    </row>
    <row r="317" spans="1:13" x14ac:dyDescent="0.25">
      <c r="A317" s="2" t="s">
        <v>572</v>
      </c>
      <c r="B317" s="2">
        <v>17107769</v>
      </c>
      <c r="C317" s="2" t="s">
        <v>239</v>
      </c>
      <c r="D317" s="2"/>
      <c r="E317" s="2" t="s">
        <v>559</v>
      </c>
      <c r="F317" s="2"/>
      <c r="G317" s="2">
        <f>IFERROR(VLOOKUP(B317,Resultados!A:A,1,0),"Busqueda")</f>
        <v>17107769</v>
      </c>
      <c r="H317" s="2" t="str">
        <f>VLOOKUP(B317,Resultados!A:G,2,0)</f>
        <v>BOGOTA D.C.</v>
      </c>
      <c r="I317" s="2" t="str">
        <f>VLOOKUP(B317,Resultados!A:G,3,0)</f>
        <v>BOGOTA. D.C.</v>
      </c>
      <c r="J317" s="2" t="str">
        <f>VLOOKUP(B317,Resultados!A:G,4,0)</f>
        <v>EL SOCORRO SUR</v>
      </c>
      <c r="K317" s="2" t="str">
        <f>VLOOKUP(B317,Resultados!A:G,5,0)</f>
        <v>CL 50 B SUR # 13 A-32</v>
      </c>
      <c r="L317" s="2">
        <f>VLOOKUP(B317,Resultados!A:G,6,0)</f>
        <v>1</v>
      </c>
      <c r="M317" s="2">
        <f>VLOOKUP(B317,Resultados!A:G,7,0)</f>
        <v>0</v>
      </c>
    </row>
    <row r="318" spans="1:13" x14ac:dyDescent="0.25">
      <c r="A318" s="2" t="s">
        <v>573</v>
      </c>
      <c r="B318" s="2">
        <v>1024576222</v>
      </c>
      <c r="C318" s="2" t="s">
        <v>239</v>
      </c>
      <c r="D318" s="2">
        <v>3239614691</v>
      </c>
      <c r="E318" s="2" t="s">
        <v>574</v>
      </c>
      <c r="F318" s="2"/>
      <c r="G318" s="2">
        <f>IFERROR(VLOOKUP(B318,Resultados!A:A,1,0),"Busqueda")</f>
        <v>1024576222</v>
      </c>
      <c r="H318" s="2" t="str">
        <f>VLOOKUP(B318,Resultados!A:G,2,0)</f>
        <v>No Registrado</v>
      </c>
      <c r="I318" s="2" t="str">
        <f>VLOOKUP(B318,Resultados!A:G,3,0)</f>
        <v>No Registrado</v>
      </c>
      <c r="J318" s="2" t="str">
        <f>VLOOKUP(B318,Resultados!A:G,4,0)</f>
        <v>No Registrado</v>
      </c>
      <c r="K318" s="2" t="str">
        <f>VLOOKUP(B318,Resultados!A:G,5,0)</f>
        <v>No Registrado</v>
      </c>
      <c r="L318" s="2" t="str">
        <f>VLOOKUP(B318,Resultados!A:G,6,0)</f>
        <v>No Registrado</v>
      </c>
      <c r="M318" s="2" t="str">
        <f>VLOOKUP(B318,Resultados!A:G,7,0)</f>
        <v>No Registrado</v>
      </c>
    </row>
    <row r="319" spans="1:13" x14ac:dyDescent="0.25">
      <c r="A319" s="2" t="s">
        <v>575</v>
      </c>
      <c r="B319" s="2">
        <v>1007159844</v>
      </c>
      <c r="C319" s="2" t="s">
        <v>239</v>
      </c>
      <c r="D319" s="2">
        <v>3023856120</v>
      </c>
      <c r="E319" s="2" t="s">
        <v>574</v>
      </c>
      <c r="F319" s="2"/>
      <c r="G319" s="2">
        <f>IFERROR(VLOOKUP(B319,Resultados!A:A,1,0),"Busqueda")</f>
        <v>1007159844</v>
      </c>
      <c r="H319" s="2" t="str">
        <f>VLOOKUP(B319,Resultados!A:G,2,0)</f>
        <v>CUNDINAMARCA</v>
      </c>
      <c r="I319" s="2" t="str">
        <f>VLOOKUP(B319,Resultados!A:G,3,0)</f>
        <v>AGUA DE DIOS</v>
      </c>
      <c r="J319" s="2" t="str">
        <f>VLOOKUP(B319,Resultados!A:G,4,0)</f>
        <v>CEN. CULTURAL ARMANDO RODRIGUEZ JIMENEZ</v>
      </c>
      <c r="K319" s="2" t="str">
        <f>VLOOKUP(B319,Resultados!A:G,5,0)</f>
        <v>CALLE 13 NUM 9 50 CENTRO</v>
      </c>
      <c r="L319" s="2">
        <f>VLOOKUP(B319,Resultados!A:G,6,0)</f>
        <v>1</v>
      </c>
      <c r="M319" s="2">
        <f>VLOOKUP(B319,Resultados!A:G,7,0)</f>
        <v>0</v>
      </c>
    </row>
    <row r="320" spans="1:13" x14ac:dyDescent="0.25">
      <c r="A320" s="2" t="s">
        <v>576</v>
      </c>
      <c r="B320" s="2">
        <v>3203298911</v>
      </c>
      <c r="C320" s="2" t="s">
        <v>239</v>
      </c>
      <c r="D320" s="2">
        <v>792265251</v>
      </c>
      <c r="E320" s="2" t="s">
        <v>574</v>
      </c>
      <c r="F320" s="2"/>
      <c r="G320" s="2">
        <f>IFERROR(VLOOKUP(B320,Resultados!A:A,1,0),"Busqueda")</f>
        <v>3203298911</v>
      </c>
      <c r="H320" s="2" t="str">
        <f>VLOOKUP(B320,Resultados!A:G,2,0)</f>
        <v>No Registrado</v>
      </c>
      <c r="I320" s="2" t="str">
        <f>VLOOKUP(B320,Resultados!A:G,3,0)</f>
        <v>No Registrado</v>
      </c>
      <c r="J320" s="2" t="str">
        <f>VLOOKUP(B320,Resultados!A:G,4,0)</f>
        <v>No Registrado</v>
      </c>
      <c r="K320" s="2" t="str">
        <f>VLOOKUP(B320,Resultados!A:G,5,0)</f>
        <v>No Registrado</v>
      </c>
      <c r="L320" s="2" t="str">
        <f>VLOOKUP(B320,Resultados!A:G,6,0)</f>
        <v>No Registrado</v>
      </c>
      <c r="M320" s="2" t="str">
        <f>VLOOKUP(B320,Resultados!A:G,7,0)</f>
        <v>No Registrado</v>
      </c>
    </row>
    <row r="321" spans="1:13" x14ac:dyDescent="0.25">
      <c r="A321" s="2" t="s">
        <v>577</v>
      </c>
      <c r="B321" s="2">
        <v>1033818890</v>
      </c>
      <c r="C321" s="2" t="s">
        <v>239</v>
      </c>
      <c r="D321" s="2">
        <v>3022776188</v>
      </c>
      <c r="E321" s="2" t="s">
        <v>574</v>
      </c>
      <c r="F321" s="2"/>
      <c r="G321" s="2">
        <f>IFERROR(VLOOKUP(B321,Resultados!A:A,1,0),"Busqueda")</f>
        <v>1033818890</v>
      </c>
      <c r="H321" s="2" t="str">
        <f>VLOOKUP(B321,Resultados!A:G,2,0)</f>
        <v>No Registrado</v>
      </c>
      <c r="I321" s="2" t="str">
        <f>VLOOKUP(B321,Resultados!A:G,3,0)</f>
        <v>No Registrado</v>
      </c>
      <c r="J321" s="2" t="str">
        <f>VLOOKUP(B321,Resultados!A:G,4,0)</f>
        <v>No Registrado</v>
      </c>
      <c r="K321" s="2" t="str">
        <f>VLOOKUP(B321,Resultados!A:G,5,0)</f>
        <v>No Registrado</v>
      </c>
      <c r="L321" s="2" t="str">
        <f>VLOOKUP(B321,Resultados!A:G,6,0)</f>
        <v>No Registrado</v>
      </c>
      <c r="M321" s="2" t="str">
        <f>VLOOKUP(B321,Resultados!A:G,7,0)</f>
        <v>No Registrado</v>
      </c>
    </row>
    <row r="322" spans="1:13" x14ac:dyDescent="0.25">
      <c r="A322" s="2" t="s">
        <v>578</v>
      </c>
      <c r="B322" s="2">
        <v>1033756139</v>
      </c>
      <c r="C322" s="2" t="s">
        <v>239</v>
      </c>
      <c r="D322" s="2">
        <v>3013675484</v>
      </c>
      <c r="E322" s="2" t="s">
        <v>574</v>
      </c>
      <c r="F322" s="2"/>
      <c r="G322" s="2">
        <f>IFERROR(VLOOKUP(B322,Resultados!A:A,1,0),"Busqueda")</f>
        <v>1033756139</v>
      </c>
      <c r="H322" s="2" t="str">
        <f>VLOOKUP(B322,Resultados!A:G,2,0)</f>
        <v>BOGOTA D.C.</v>
      </c>
      <c r="I322" s="2" t="str">
        <f>VLOOKUP(B322,Resultados!A:G,3,0)</f>
        <v>BOGOTA. D.C.</v>
      </c>
      <c r="J322" s="2" t="str">
        <f>VLOOKUP(B322,Resultados!A:G,4,0)</f>
        <v>VISTAHERMOSA</v>
      </c>
      <c r="K322" s="2" t="str">
        <f>VLOOKUP(B322,Resultados!A:G,5,0)</f>
        <v>DIAG. 71 B SUR #  18I- 20</v>
      </c>
      <c r="L322" s="2">
        <f>VLOOKUP(B322,Resultados!A:G,6,0)</f>
        <v>4</v>
      </c>
      <c r="M322" s="2">
        <f>VLOOKUP(B322,Resultados!A:G,7,0)</f>
        <v>0</v>
      </c>
    </row>
    <row r="323" spans="1:13" x14ac:dyDescent="0.25">
      <c r="A323" s="2" t="s">
        <v>579</v>
      </c>
      <c r="B323" s="2">
        <v>1033709611</v>
      </c>
      <c r="C323" s="2" t="s">
        <v>239</v>
      </c>
      <c r="D323" s="2">
        <v>3201204872</v>
      </c>
      <c r="E323" s="2" t="s">
        <v>574</v>
      </c>
      <c r="F323" s="2"/>
      <c r="G323" s="2">
        <f>IFERROR(VLOOKUP(B323,Resultados!A:A,1,0),"Busqueda")</f>
        <v>1033709611</v>
      </c>
      <c r="H323" s="2" t="str">
        <f>VLOOKUP(B323,Resultados!A:G,2,0)</f>
        <v>RISARALDA</v>
      </c>
      <c r="I323" s="2" t="str">
        <f>VLOOKUP(B323,Resultados!A:G,3,0)</f>
        <v>PEREIRA</v>
      </c>
      <c r="J323" s="2" t="str">
        <f>VLOOKUP(B323,Resultados!A:G,4,0)</f>
        <v>IE COMBIA</v>
      </c>
      <c r="K323" s="2" t="str">
        <f>VLOOKUP(B323,Resultados!A:G,5,0)</f>
        <v>KM 5 VIA A MARSELLA CRUCERO DE COMBIA</v>
      </c>
      <c r="L323" s="2">
        <f>VLOOKUP(B323,Resultados!A:G,6,0)</f>
        <v>1</v>
      </c>
      <c r="M323" s="2">
        <f>VLOOKUP(B323,Resultados!A:G,7,0)</f>
        <v>0</v>
      </c>
    </row>
    <row r="324" spans="1:13" x14ac:dyDescent="0.25">
      <c r="A324" s="2" t="s">
        <v>580</v>
      </c>
      <c r="B324" s="2">
        <v>1033693557</v>
      </c>
      <c r="C324" s="2" t="s">
        <v>239</v>
      </c>
      <c r="D324" s="2">
        <v>3107959476</v>
      </c>
      <c r="E324" s="2" t="s">
        <v>574</v>
      </c>
      <c r="F324" s="2"/>
      <c r="G324" s="2">
        <f>IFERROR(VLOOKUP(B324,Resultados!A:A,1,0),"Busqueda")</f>
        <v>1033693557</v>
      </c>
      <c r="H324" s="2" t="str">
        <f>VLOOKUP(B324,Resultados!A:G,2,0)</f>
        <v>BOGOTA D.C.</v>
      </c>
      <c r="I324" s="2" t="str">
        <f>VLOOKUP(B324,Resultados!A:G,3,0)</f>
        <v>BOGOTA. D.C.</v>
      </c>
      <c r="J324" s="2" t="str">
        <f>VLOOKUP(B324,Resultados!A:G,4,0)</f>
        <v>COLEGIO FANNY MIKEY</v>
      </c>
      <c r="K324" s="2" t="str">
        <f>VLOOKUP(B324,Resultados!A:G,5,0)</f>
        <v>CRA 18 # 70 A -05 SUR / CRA 18 N #70 A- 51 SUR</v>
      </c>
      <c r="L324" s="2">
        <f>VLOOKUP(B324,Resultados!A:G,6,0)</f>
        <v>1</v>
      </c>
      <c r="M324" s="2">
        <f>VLOOKUP(B324,Resultados!A:G,7,0)</f>
        <v>0</v>
      </c>
    </row>
    <row r="325" spans="1:13" x14ac:dyDescent="0.25">
      <c r="A325" s="2" t="s">
        <v>581</v>
      </c>
      <c r="B325" s="2">
        <v>1029539531</v>
      </c>
      <c r="C325" s="2" t="s">
        <v>239</v>
      </c>
      <c r="D325" s="2">
        <v>32260228783</v>
      </c>
      <c r="E325" s="2" t="s">
        <v>574</v>
      </c>
      <c r="F325" s="2"/>
      <c r="G325" s="2">
        <f>IFERROR(VLOOKUP(B325,Resultados!A:A,1,0),"Busqueda")</f>
        <v>1029539531</v>
      </c>
      <c r="H325" s="2" t="str">
        <f>VLOOKUP(B325,Resultados!A:G,2,0)</f>
        <v>No Registrado</v>
      </c>
      <c r="I325" s="2" t="str">
        <f>VLOOKUP(B325,Resultados!A:G,3,0)</f>
        <v>No Registrado</v>
      </c>
      <c r="J325" s="2" t="str">
        <f>VLOOKUP(B325,Resultados!A:G,4,0)</f>
        <v>No Registrado</v>
      </c>
      <c r="K325" s="2" t="str">
        <f>VLOOKUP(B325,Resultados!A:G,5,0)</f>
        <v>No Registrado</v>
      </c>
      <c r="L325" s="2" t="str">
        <f>VLOOKUP(B325,Resultados!A:G,6,0)</f>
        <v>No Registrado</v>
      </c>
      <c r="M325" s="2" t="str">
        <f>VLOOKUP(B325,Resultados!A:G,7,0)</f>
        <v>No Registrado</v>
      </c>
    </row>
    <row r="326" spans="1:13" x14ac:dyDescent="0.25">
      <c r="A326" s="2" t="s">
        <v>582</v>
      </c>
      <c r="B326" s="2">
        <v>1027954241</v>
      </c>
      <c r="C326" s="2" t="s">
        <v>239</v>
      </c>
      <c r="D326" s="2">
        <v>3217007211</v>
      </c>
      <c r="E326" s="2" t="s">
        <v>574</v>
      </c>
      <c r="F326" s="2"/>
      <c r="G326" s="2">
        <f>IFERROR(VLOOKUP(B326,Resultados!A:A,1,0),"Busqueda")</f>
        <v>1027954241</v>
      </c>
      <c r="H326" s="2" t="str">
        <f>VLOOKUP(B326,Resultados!A:G,2,0)</f>
        <v>ANTIOQUIA</v>
      </c>
      <c r="I326" s="2" t="str">
        <f>VLOOKUP(B326,Resultados!A:G,3,0)</f>
        <v>APARTADO</v>
      </c>
      <c r="J326" s="2" t="str">
        <f>VLOOKUP(B326,Resultados!A:G,4,0)</f>
        <v>I. E. SAN PEDRO CLAVER</v>
      </c>
      <c r="K326" s="2" t="str">
        <f>VLOOKUP(B326,Resultados!A:G,5,0)</f>
        <v>CARRERA 100 No 81-30</v>
      </c>
      <c r="L326" s="2">
        <f>VLOOKUP(B326,Resultados!A:G,6,0)</f>
        <v>1</v>
      </c>
      <c r="M326" s="2">
        <f>VLOOKUP(B326,Resultados!A:G,7,0)</f>
        <v>0</v>
      </c>
    </row>
    <row r="327" spans="1:13" x14ac:dyDescent="0.25">
      <c r="A327" s="2" t="s">
        <v>583</v>
      </c>
      <c r="B327" s="2">
        <v>1018488491</v>
      </c>
      <c r="C327" s="2" t="s">
        <v>239</v>
      </c>
      <c r="D327" s="2">
        <v>3015816271</v>
      </c>
      <c r="E327" s="2" t="s">
        <v>574</v>
      </c>
      <c r="F327" s="2"/>
      <c r="G327" s="2">
        <f>IFERROR(VLOOKUP(B327,Resultados!A:A,1,0),"Busqueda")</f>
        <v>1018488491</v>
      </c>
      <c r="H327" s="2" t="str">
        <f>VLOOKUP(B327,Resultados!A:G,2,0)</f>
        <v>BOGOTA D.C.</v>
      </c>
      <c r="I327" s="2" t="str">
        <f>VLOOKUP(B327,Resultados!A:G,3,0)</f>
        <v>BOGOTA. D.C.</v>
      </c>
      <c r="J327" s="2" t="str">
        <f>VLOOKUP(B327,Resultados!A:G,4,0)</f>
        <v>DIVINO SALVADOR</v>
      </c>
      <c r="K327" s="2" t="str">
        <f>VLOOKUP(B327,Resultados!A:G,5,0)</f>
        <v>CRA 14A No 57-28</v>
      </c>
      <c r="L327" s="2">
        <f>VLOOKUP(B327,Resultados!A:G,6,0)</f>
        <v>2</v>
      </c>
      <c r="M327" s="2">
        <f>VLOOKUP(B327,Resultados!A:G,7,0)</f>
        <v>0</v>
      </c>
    </row>
    <row r="328" spans="1:13" x14ac:dyDescent="0.25">
      <c r="A328" s="2" t="s">
        <v>584</v>
      </c>
      <c r="B328" s="2">
        <v>1016010152</v>
      </c>
      <c r="C328" s="2" t="s">
        <v>239</v>
      </c>
      <c r="D328" s="2">
        <v>3042390180</v>
      </c>
      <c r="E328" s="2" t="s">
        <v>574</v>
      </c>
      <c r="F328" s="2"/>
      <c r="G328" s="2">
        <f>IFERROR(VLOOKUP(B328,Resultados!A:A,1,0),"Busqueda")</f>
        <v>1016010152</v>
      </c>
      <c r="H328" s="2" t="str">
        <f>VLOOKUP(B328,Resultados!A:G,2,0)</f>
        <v>CASANARE</v>
      </c>
      <c r="I328" s="2" t="str">
        <f>VLOOKUP(B328,Resultados!A:G,3,0)</f>
        <v>YOPAL</v>
      </c>
      <c r="J328" s="2" t="str">
        <f>VLOOKUP(B328,Resultados!A:G,4,0)</f>
        <v>I E CENTRO SOCIAL SEDE PRIMARIA</v>
      </c>
      <c r="K328" s="2" t="str">
        <f>VLOOKUP(B328,Resultados!A:G,5,0)</f>
        <v>CLL 10 No 23- 62</v>
      </c>
      <c r="L328" s="2">
        <f>VLOOKUP(B328,Resultados!A:G,6,0)</f>
        <v>1</v>
      </c>
      <c r="M328" s="2">
        <f>VLOOKUP(B328,Resultados!A:G,7,0)</f>
        <v>0</v>
      </c>
    </row>
    <row r="329" spans="1:13" x14ac:dyDescent="0.25">
      <c r="A329" s="2" t="s">
        <v>585</v>
      </c>
      <c r="B329" s="2">
        <v>1010070668</v>
      </c>
      <c r="C329" s="2" t="s">
        <v>239</v>
      </c>
      <c r="D329" s="2">
        <v>3125824762</v>
      </c>
      <c r="E329" s="2" t="s">
        <v>574</v>
      </c>
      <c r="F329" s="2"/>
      <c r="G329" s="2">
        <f>IFERROR(VLOOKUP(B329,Resultados!A:A,1,0),"Busqueda")</f>
        <v>1010070668</v>
      </c>
      <c r="H329" s="2" t="str">
        <f>VLOOKUP(B329,Resultados!A:G,2,0)</f>
        <v>BOLIVAR</v>
      </c>
      <c r="I329" s="2" t="str">
        <f>VLOOKUP(B329,Resultados!A:G,3,0)</f>
        <v>CARTAGENA</v>
      </c>
      <c r="J329" s="2" t="str">
        <f>VLOOKUP(B329,Resultados!A:G,4,0)</f>
        <v>I.E. ROSEDAL</v>
      </c>
      <c r="K329" s="2" t="str">
        <f>VLOOKUP(B329,Resultados!A:G,5,0)</f>
        <v>EL EDUCADOR SECTOR ROSENDAL CALLE 5 N. 78 401</v>
      </c>
      <c r="L329" s="2">
        <f>VLOOKUP(B329,Resultados!A:G,6,0)</f>
        <v>1</v>
      </c>
      <c r="M329" s="2">
        <f>VLOOKUP(B329,Resultados!A:G,7,0)</f>
        <v>0</v>
      </c>
    </row>
    <row r="330" spans="1:13" x14ac:dyDescent="0.25">
      <c r="A330" s="2" t="s">
        <v>586</v>
      </c>
      <c r="B330" s="2">
        <v>1001269543</v>
      </c>
      <c r="C330" s="2" t="s">
        <v>239</v>
      </c>
      <c r="D330" s="2">
        <v>3209642822</v>
      </c>
      <c r="E330" s="2" t="s">
        <v>574</v>
      </c>
      <c r="F330" s="2"/>
      <c r="G330" s="2">
        <f>IFERROR(VLOOKUP(B330,Resultados!A:A,1,0),"Busqueda")</f>
        <v>1001269543</v>
      </c>
      <c r="H330" s="2" t="str">
        <f>VLOOKUP(B330,Resultados!A:G,2,0)</f>
        <v>BOGOTA D.C.</v>
      </c>
      <c r="I330" s="2" t="str">
        <f>VLOOKUP(B330,Resultados!A:G,3,0)</f>
        <v>BOGOTA. D.C.</v>
      </c>
      <c r="J330" s="2" t="str">
        <f>VLOOKUP(B330,Resultados!A:G,4,0)</f>
        <v>LUCERO MEDIO</v>
      </c>
      <c r="K330" s="2" t="str">
        <f>VLOOKUP(B330,Resultados!A:G,5,0)</f>
        <v>CLL 69 SUR  No 18 B - 35</v>
      </c>
      <c r="L330" s="2">
        <f>VLOOKUP(B330,Resultados!A:G,6,0)</f>
        <v>1</v>
      </c>
      <c r="M330" s="2">
        <f>VLOOKUP(B330,Resultados!A:G,7,0)</f>
        <v>0</v>
      </c>
    </row>
    <row r="331" spans="1:13" x14ac:dyDescent="0.25">
      <c r="A331" s="2" t="s">
        <v>587</v>
      </c>
      <c r="B331" s="2">
        <v>322702313</v>
      </c>
      <c r="C331" s="2" t="s">
        <v>239</v>
      </c>
      <c r="D331" s="2">
        <v>3174661163</v>
      </c>
      <c r="E331" s="2" t="s">
        <v>574</v>
      </c>
      <c r="F331" s="2"/>
      <c r="G331" s="2">
        <f>IFERROR(VLOOKUP(B331,Resultados!A:A,1,0),"Busqueda")</f>
        <v>322702313</v>
      </c>
      <c r="H331" s="2" t="str">
        <f>VLOOKUP(B331,Resultados!A:G,2,0)</f>
        <v>No Registrado</v>
      </c>
      <c r="I331" s="2" t="str">
        <f>VLOOKUP(B331,Resultados!A:G,3,0)</f>
        <v>No Registrado</v>
      </c>
      <c r="J331" s="2" t="str">
        <f>VLOOKUP(B331,Resultados!A:G,4,0)</f>
        <v>No Registrado</v>
      </c>
      <c r="K331" s="2" t="str">
        <f>VLOOKUP(B331,Resultados!A:G,5,0)</f>
        <v>No Registrado</v>
      </c>
      <c r="L331" s="2" t="str">
        <f>VLOOKUP(B331,Resultados!A:G,6,0)</f>
        <v>No Registrado</v>
      </c>
      <c r="M331" s="2" t="str">
        <f>VLOOKUP(B331,Resultados!A:G,7,0)</f>
        <v>No Registrado</v>
      </c>
    </row>
    <row r="332" spans="1:13" x14ac:dyDescent="0.25">
      <c r="A332" s="2" t="s">
        <v>588</v>
      </c>
      <c r="B332" s="2">
        <v>301150492</v>
      </c>
      <c r="C332" s="2" t="s">
        <v>239</v>
      </c>
      <c r="D332" s="2">
        <v>41415617</v>
      </c>
      <c r="E332" s="2" t="s">
        <v>574</v>
      </c>
      <c r="F332" s="2"/>
      <c r="G332" s="2">
        <f>IFERROR(VLOOKUP(B332,Resultados!A:A,1,0),"Busqueda")</f>
        <v>301150492</v>
      </c>
      <c r="H332" s="2" t="str">
        <f>VLOOKUP(B332,Resultados!A:G,2,0)</f>
        <v>No Registrado</v>
      </c>
      <c r="I332" s="2" t="str">
        <f>VLOOKUP(B332,Resultados!A:G,3,0)</f>
        <v>No Registrado</v>
      </c>
      <c r="J332" s="2" t="str">
        <f>VLOOKUP(B332,Resultados!A:G,4,0)</f>
        <v>No Registrado</v>
      </c>
      <c r="K332" s="2" t="str">
        <f>VLOOKUP(B332,Resultados!A:G,5,0)</f>
        <v>No Registrado</v>
      </c>
      <c r="L332" s="2" t="str">
        <f>VLOOKUP(B332,Resultados!A:G,6,0)</f>
        <v>No Registrado</v>
      </c>
      <c r="M332" s="2" t="str">
        <f>VLOOKUP(B332,Resultados!A:G,7,0)</f>
        <v>No Registrado</v>
      </c>
    </row>
    <row r="333" spans="1:13" x14ac:dyDescent="0.25">
      <c r="A333" s="2" t="s">
        <v>589</v>
      </c>
      <c r="B333" s="2">
        <v>245857114</v>
      </c>
      <c r="C333" s="2" t="s">
        <v>239</v>
      </c>
      <c r="D333" s="2">
        <v>3132256005</v>
      </c>
      <c r="E333" s="2" t="s">
        <v>574</v>
      </c>
      <c r="F333" s="2"/>
      <c r="G333" s="2">
        <f>IFERROR(VLOOKUP(B333,Resultados!A:A,1,0),"Busqueda")</f>
        <v>245857114</v>
      </c>
      <c r="H333" s="2" t="str">
        <f>VLOOKUP(B333,Resultados!A:G,2,0)</f>
        <v>No Registrado</v>
      </c>
      <c r="I333" s="2" t="str">
        <f>VLOOKUP(B333,Resultados!A:G,3,0)</f>
        <v>No Registrado</v>
      </c>
      <c r="J333" s="2" t="str">
        <f>VLOOKUP(B333,Resultados!A:G,4,0)</f>
        <v>No Registrado</v>
      </c>
      <c r="K333" s="2" t="str">
        <f>VLOOKUP(B333,Resultados!A:G,5,0)</f>
        <v>No Registrado</v>
      </c>
      <c r="L333" s="2" t="str">
        <f>VLOOKUP(B333,Resultados!A:G,6,0)</f>
        <v>No Registrado</v>
      </c>
      <c r="M333" s="2" t="str">
        <f>VLOOKUP(B333,Resultados!A:G,7,0)</f>
        <v>No Registrado</v>
      </c>
    </row>
    <row r="334" spans="1:13" x14ac:dyDescent="0.25">
      <c r="A334" s="2" t="s">
        <v>590</v>
      </c>
      <c r="B334" s="2">
        <v>223681748</v>
      </c>
      <c r="C334" s="2" t="s">
        <v>239</v>
      </c>
      <c r="D334" s="2">
        <v>3112093159</v>
      </c>
      <c r="E334" s="2" t="s">
        <v>574</v>
      </c>
      <c r="F334" s="2"/>
      <c r="G334" s="2">
        <f>IFERROR(VLOOKUP(B334,Resultados!A:A,1,0),"Busqueda")</f>
        <v>223681748</v>
      </c>
      <c r="H334" s="2" t="str">
        <f>VLOOKUP(B334,Resultados!A:G,2,0)</f>
        <v>No Registrado</v>
      </c>
      <c r="I334" s="2" t="str">
        <f>VLOOKUP(B334,Resultados!A:G,3,0)</f>
        <v>No Registrado</v>
      </c>
      <c r="J334" s="2" t="str">
        <f>VLOOKUP(B334,Resultados!A:G,4,0)</f>
        <v>No Registrado</v>
      </c>
      <c r="K334" s="2" t="str">
        <f>VLOOKUP(B334,Resultados!A:G,5,0)</f>
        <v>No Registrado</v>
      </c>
      <c r="L334" s="2" t="str">
        <f>VLOOKUP(B334,Resultados!A:G,6,0)</f>
        <v>No Registrado</v>
      </c>
      <c r="M334" s="2" t="str">
        <f>VLOOKUP(B334,Resultados!A:G,7,0)</f>
        <v>No Registrado</v>
      </c>
    </row>
    <row r="335" spans="1:13" x14ac:dyDescent="0.25">
      <c r="A335" s="2" t="s">
        <v>591</v>
      </c>
      <c r="B335" s="2">
        <v>103373708</v>
      </c>
      <c r="C335" s="2" t="s">
        <v>239</v>
      </c>
      <c r="D335" s="2">
        <v>3002371261</v>
      </c>
      <c r="E335" s="2" t="s">
        <v>574</v>
      </c>
      <c r="F335" s="2"/>
      <c r="G335" s="2">
        <f>IFERROR(VLOOKUP(B335,Resultados!A:A,1,0),"Busqueda")</f>
        <v>103373708</v>
      </c>
      <c r="H335" s="2" t="str">
        <f>VLOOKUP(B335,Resultados!A:G,2,0)</f>
        <v>No Registrado</v>
      </c>
      <c r="I335" s="2" t="str">
        <f>VLOOKUP(B335,Resultados!A:G,3,0)</f>
        <v>No Registrado</v>
      </c>
      <c r="J335" s="2" t="str">
        <f>VLOOKUP(B335,Resultados!A:G,4,0)</f>
        <v>No Registrado</v>
      </c>
      <c r="K335" s="2" t="str">
        <f>VLOOKUP(B335,Resultados!A:G,5,0)</f>
        <v>No Registrado</v>
      </c>
      <c r="L335" s="2" t="str">
        <f>VLOOKUP(B335,Resultados!A:G,6,0)</f>
        <v>No Registrado</v>
      </c>
      <c r="M335" s="2" t="str">
        <f>VLOOKUP(B335,Resultados!A:G,7,0)</f>
        <v>No Registrado</v>
      </c>
    </row>
    <row r="336" spans="1:13" x14ac:dyDescent="0.25">
      <c r="A336" s="2" t="s">
        <v>592</v>
      </c>
      <c r="B336" s="2">
        <v>100765993</v>
      </c>
      <c r="C336" s="2" t="s">
        <v>239</v>
      </c>
      <c r="D336" s="2">
        <v>3202204872</v>
      </c>
      <c r="E336" s="2" t="s">
        <v>574</v>
      </c>
      <c r="F336" s="2"/>
      <c r="G336" s="2">
        <f>IFERROR(VLOOKUP(B336,Resultados!A:A,1,0),"Busqueda")</f>
        <v>100765993</v>
      </c>
      <c r="H336" s="2" t="str">
        <f>VLOOKUP(B336,Resultados!A:G,2,0)</f>
        <v>No Registrado</v>
      </c>
      <c r="I336" s="2" t="str">
        <f>VLOOKUP(B336,Resultados!A:G,3,0)</f>
        <v>No Registrado</v>
      </c>
      <c r="J336" s="2" t="str">
        <f>VLOOKUP(B336,Resultados!A:G,4,0)</f>
        <v>No Registrado</v>
      </c>
      <c r="K336" s="2" t="str">
        <f>VLOOKUP(B336,Resultados!A:G,5,0)</f>
        <v>No Registrado</v>
      </c>
      <c r="L336" s="2" t="str">
        <f>VLOOKUP(B336,Resultados!A:G,6,0)</f>
        <v>No Registrado</v>
      </c>
      <c r="M336" s="2" t="str">
        <f>VLOOKUP(B336,Resultados!A:G,7,0)</f>
        <v>No Registrado</v>
      </c>
    </row>
    <row r="337" spans="1:13" x14ac:dyDescent="0.25">
      <c r="A337" s="2" t="s">
        <v>593</v>
      </c>
      <c r="B337" s="2">
        <v>80741582</v>
      </c>
      <c r="C337" s="2" t="s">
        <v>239</v>
      </c>
      <c r="D337" s="2">
        <v>3105839320</v>
      </c>
      <c r="E337" s="2" t="s">
        <v>574</v>
      </c>
      <c r="F337" s="2"/>
      <c r="G337" s="2">
        <f>IFERROR(VLOOKUP(B337,Resultados!A:A,1,0),"Busqueda")</f>
        <v>80741582</v>
      </c>
      <c r="H337" s="2" t="str">
        <f>VLOOKUP(B337,Resultados!A:G,2,0)</f>
        <v>BOGOTA D.C.</v>
      </c>
      <c r="I337" s="2" t="str">
        <f>VLOOKUP(B337,Resultados!A:G,3,0)</f>
        <v>BOGOTA. D.C.</v>
      </c>
      <c r="J337" s="2" t="str">
        <f>VLOOKUP(B337,Resultados!A:G,4,0)</f>
        <v>VISTAHERMOSA</v>
      </c>
      <c r="K337" s="2" t="str">
        <f>VLOOKUP(B337,Resultados!A:G,5,0)</f>
        <v>DIAG. 71 B SUR #  18I- 20</v>
      </c>
      <c r="L337" s="2">
        <f>VLOOKUP(B337,Resultados!A:G,6,0)</f>
        <v>2</v>
      </c>
      <c r="M337" s="2">
        <f>VLOOKUP(B337,Resultados!A:G,7,0)</f>
        <v>0</v>
      </c>
    </row>
    <row r="338" spans="1:13" x14ac:dyDescent="0.25">
      <c r="A338" s="2" t="s">
        <v>594</v>
      </c>
      <c r="B338" s="2">
        <v>80557217</v>
      </c>
      <c r="C338" s="2" t="s">
        <v>239</v>
      </c>
      <c r="D338" s="2">
        <v>3214731367</v>
      </c>
      <c r="E338" s="2" t="s">
        <v>574</v>
      </c>
      <c r="F338" s="2"/>
      <c r="G338" s="2">
        <f>IFERROR(VLOOKUP(B338,Resultados!A:A,1,0),"Busqueda")</f>
        <v>80557217</v>
      </c>
      <c r="H338" s="2" t="str">
        <f>VLOOKUP(B338,Resultados!A:G,2,0)</f>
        <v>No Registrado</v>
      </c>
      <c r="I338" s="2" t="str">
        <f>VLOOKUP(B338,Resultados!A:G,3,0)</f>
        <v>No Registrado</v>
      </c>
      <c r="J338" s="2" t="str">
        <f>VLOOKUP(B338,Resultados!A:G,4,0)</f>
        <v>No Registrado</v>
      </c>
      <c r="K338" s="2" t="str">
        <f>VLOOKUP(B338,Resultados!A:G,5,0)</f>
        <v>No Registrado</v>
      </c>
      <c r="L338" s="2" t="str">
        <f>VLOOKUP(B338,Resultados!A:G,6,0)</f>
        <v>No Registrado</v>
      </c>
      <c r="M338" s="2" t="str">
        <f>VLOOKUP(B338,Resultados!A:G,7,0)</f>
        <v>No Registrado</v>
      </c>
    </row>
    <row r="339" spans="1:13" x14ac:dyDescent="0.25">
      <c r="A339" s="2" t="s">
        <v>595</v>
      </c>
      <c r="B339" s="2">
        <v>79990212</v>
      </c>
      <c r="C339" s="2" t="s">
        <v>239</v>
      </c>
      <c r="D339" s="2">
        <v>3168266019</v>
      </c>
      <c r="E339" s="2" t="s">
        <v>574</v>
      </c>
      <c r="F339" s="2"/>
      <c r="G339" s="2">
        <f>IFERROR(VLOOKUP(B339,Resultados!A:A,1,0),"Busqueda")</f>
        <v>79990212</v>
      </c>
      <c r="H339" s="2" t="str">
        <f>VLOOKUP(B339,Resultados!A:G,2,0)</f>
        <v>BOGOTA D.C.</v>
      </c>
      <c r="I339" s="2" t="str">
        <f>VLOOKUP(B339,Resultados!A:G,3,0)</f>
        <v>BOGOTA. D.C.</v>
      </c>
      <c r="J339" s="2" t="str">
        <f>VLOOKUP(B339,Resultados!A:G,4,0)</f>
        <v>PUESTO CENSO(FERIA EXPOSICION)</v>
      </c>
      <c r="K339" s="2" t="str">
        <f>VLOOKUP(B339,Resultados!A:G,5,0)</f>
        <v>CL 24 # 37-94</v>
      </c>
      <c r="L339" s="2">
        <f>VLOOKUP(B339,Resultados!A:G,6,0)</f>
        <v>62</v>
      </c>
      <c r="M339" s="2">
        <f>VLOOKUP(B339,Resultados!A:G,7,0)</f>
        <v>0</v>
      </c>
    </row>
    <row r="340" spans="1:13" x14ac:dyDescent="0.25">
      <c r="A340" s="2" t="s">
        <v>596</v>
      </c>
      <c r="B340" s="2">
        <v>79925683</v>
      </c>
      <c r="C340" s="2" t="s">
        <v>239</v>
      </c>
      <c r="D340" s="2">
        <v>3212333262</v>
      </c>
      <c r="E340" s="2" t="s">
        <v>574</v>
      </c>
      <c r="F340" s="2"/>
      <c r="G340" s="2">
        <f>IFERROR(VLOOKUP(B340,Resultados!A:A,1,0),"Busqueda")</f>
        <v>79925683</v>
      </c>
      <c r="H340" s="2" t="str">
        <f>VLOOKUP(B340,Resultados!A:G,2,0)</f>
        <v>BOGOTA D.C.</v>
      </c>
      <c r="I340" s="2" t="str">
        <f>VLOOKUP(B340,Resultados!A:G,3,0)</f>
        <v>BOGOTA. D.C.</v>
      </c>
      <c r="J340" s="2" t="str">
        <f>VLOOKUP(B340,Resultados!A:G,4,0)</f>
        <v>COLEGIO FANNY MIKEY</v>
      </c>
      <c r="K340" s="2" t="str">
        <f>VLOOKUP(B340,Resultados!A:G,5,0)</f>
        <v>CRA 18 # 70 A -05 SUR / CRA 18 N #70 A- 51 SUR</v>
      </c>
      <c r="L340" s="2">
        <f>VLOOKUP(B340,Resultados!A:G,6,0)</f>
        <v>1</v>
      </c>
      <c r="M340" s="2">
        <f>VLOOKUP(B340,Resultados!A:G,7,0)</f>
        <v>0</v>
      </c>
    </row>
    <row r="341" spans="1:13" x14ac:dyDescent="0.25">
      <c r="A341" s="2" t="s">
        <v>597</v>
      </c>
      <c r="B341" s="2">
        <v>79767101</v>
      </c>
      <c r="C341" s="2" t="s">
        <v>239</v>
      </c>
      <c r="D341" s="2">
        <v>3247292206</v>
      </c>
      <c r="E341" s="2" t="s">
        <v>574</v>
      </c>
      <c r="F341" s="2"/>
      <c r="G341" s="2">
        <f>IFERROR(VLOOKUP(B341,Resultados!A:A,1,0),"Busqueda")</f>
        <v>79767101</v>
      </c>
      <c r="H341" s="2" t="str">
        <f>VLOOKUP(B341,Resultados!A:G,2,0)</f>
        <v>BOGOTA D.C.</v>
      </c>
      <c r="I341" s="2" t="str">
        <f>VLOOKUP(B341,Resultados!A:G,3,0)</f>
        <v>BOGOTA. D.C.</v>
      </c>
      <c r="J341" s="2" t="str">
        <f>VLOOKUP(B341,Resultados!A:G,4,0)</f>
        <v>VISTAHERMOSA</v>
      </c>
      <c r="K341" s="2" t="str">
        <f>VLOOKUP(B341,Resultados!A:G,5,0)</f>
        <v>DIAG. 71 B SUR #  18I- 20</v>
      </c>
      <c r="L341" s="2">
        <f>VLOOKUP(B341,Resultados!A:G,6,0)</f>
        <v>2</v>
      </c>
      <c r="M341" s="2">
        <f>VLOOKUP(B341,Resultados!A:G,7,0)</f>
        <v>0</v>
      </c>
    </row>
    <row r="342" spans="1:13" x14ac:dyDescent="0.25">
      <c r="A342" s="2" t="s">
        <v>598</v>
      </c>
      <c r="B342" s="2">
        <v>79553357</v>
      </c>
      <c r="C342" s="2" t="s">
        <v>239</v>
      </c>
      <c r="D342" s="2">
        <v>3133012461</v>
      </c>
      <c r="E342" s="2" t="s">
        <v>574</v>
      </c>
      <c r="F342" s="2"/>
      <c r="G342" s="2">
        <f>IFERROR(VLOOKUP(B342,Resultados!A:A,1,0),"Busqueda")</f>
        <v>79553357</v>
      </c>
      <c r="H342" s="2" t="str">
        <f>VLOOKUP(B342,Resultados!A:G,2,0)</f>
        <v>BOGOTA D.C.</v>
      </c>
      <c r="I342" s="2" t="str">
        <f>VLOOKUP(B342,Resultados!A:G,3,0)</f>
        <v>BOGOTA. D.C.</v>
      </c>
      <c r="J342" s="2" t="str">
        <f>VLOOKUP(B342,Resultados!A:G,4,0)</f>
        <v>LA SALINA</v>
      </c>
      <c r="K342" s="2" t="str">
        <f>VLOOKUP(B342,Resultados!A:G,5,0)</f>
        <v>CLL 70 A #  94-38</v>
      </c>
      <c r="L342" s="2">
        <f>VLOOKUP(B342,Resultados!A:G,6,0)</f>
        <v>2</v>
      </c>
      <c r="M342" s="2">
        <f>VLOOKUP(B342,Resultados!A:G,7,0)</f>
        <v>0</v>
      </c>
    </row>
    <row r="343" spans="1:13" x14ac:dyDescent="0.25">
      <c r="A343" s="2" t="s">
        <v>599</v>
      </c>
      <c r="B343" s="2">
        <v>79507480</v>
      </c>
      <c r="C343" s="2" t="s">
        <v>239</v>
      </c>
      <c r="D343" s="2">
        <v>3132942917</v>
      </c>
      <c r="E343" s="2" t="s">
        <v>574</v>
      </c>
      <c r="F343" s="2"/>
      <c r="G343" s="2">
        <f>IFERROR(VLOOKUP(B343,Resultados!A:A,1,0),"Busqueda")</f>
        <v>79507480</v>
      </c>
      <c r="H343" s="2" t="str">
        <f>VLOOKUP(B343,Resultados!A:G,2,0)</f>
        <v>BOGOTA D.C.</v>
      </c>
      <c r="I343" s="2" t="str">
        <f>VLOOKUP(B343,Resultados!A:G,3,0)</f>
        <v>BOGOTA. D.C.</v>
      </c>
      <c r="J343" s="2" t="str">
        <f>VLOOKUP(B343,Resultados!A:G,4,0)</f>
        <v>COLEGIO FANNY MIKEY</v>
      </c>
      <c r="K343" s="2" t="str">
        <f>VLOOKUP(B343,Resultados!A:G,5,0)</f>
        <v>CRA 18 # 70 A -05 SUR / CRA 18 N #70 A- 51 SUR</v>
      </c>
      <c r="L343" s="2">
        <f>VLOOKUP(B343,Resultados!A:G,6,0)</f>
        <v>1</v>
      </c>
      <c r="M343" s="2">
        <f>VLOOKUP(B343,Resultados!A:G,7,0)</f>
        <v>0</v>
      </c>
    </row>
    <row r="344" spans="1:13" x14ac:dyDescent="0.25">
      <c r="A344" s="2" t="s">
        <v>600</v>
      </c>
      <c r="B344" s="2">
        <v>79252109</v>
      </c>
      <c r="C344" s="2" t="s">
        <v>239</v>
      </c>
      <c r="D344" s="2">
        <v>7650225</v>
      </c>
      <c r="E344" s="2" t="s">
        <v>574</v>
      </c>
      <c r="F344" s="2"/>
      <c r="G344" s="2">
        <f>IFERROR(VLOOKUP(B344,Resultados!A:A,1,0),"Busqueda")</f>
        <v>79252109</v>
      </c>
      <c r="H344" s="2" t="str">
        <f>VLOOKUP(B344,Resultados!A:G,2,0)</f>
        <v>BOGOTA D.C.</v>
      </c>
      <c r="I344" s="2" t="str">
        <f>VLOOKUP(B344,Resultados!A:G,3,0)</f>
        <v>BOGOTA. D.C.</v>
      </c>
      <c r="J344" s="2" t="str">
        <f>VLOOKUP(B344,Resultados!A:G,4,0)</f>
        <v>TUNJUELITO A</v>
      </c>
      <c r="K344" s="2" t="str">
        <f>VLOOKUP(B344,Resultados!A:G,5,0)</f>
        <v>CRA 11 B  No  52 - 53 SUR- CRA 12  No 52 - 60 SUR</v>
      </c>
      <c r="L344" s="2">
        <f>VLOOKUP(B344,Resultados!A:G,6,0)</f>
        <v>2</v>
      </c>
      <c r="M344" s="2">
        <f>VLOOKUP(B344,Resultados!A:G,7,0)</f>
        <v>0</v>
      </c>
    </row>
    <row r="345" spans="1:13" x14ac:dyDescent="0.25">
      <c r="A345" s="2" t="s">
        <v>601</v>
      </c>
      <c r="B345" s="2">
        <v>79157433</v>
      </c>
      <c r="C345" s="2" t="s">
        <v>239</v>
      </c>
      <c r="D345" s="2">
        <v>3213201718</v>
      </c>
      <c r="E345" s="2" t="s">
        <v>574</v>
      </c>
      <c r="F345" s="2"/>
      <c r="G345" s="2">
        <f>IFERROR(VLOOKUP(B345,Resultados!A:A,1,0),"Busqueda")</f>
        <v>79157433</v>
      </c>
      <c r="H345" s="2" t="str">
        <f>VLOOKUP(B345,Resultados!A:G,2,0)</f>
        <v>BOGOTA D.C.</v>
      </c>
      <c r="I345" s="2" t="str">
        <f>VLOOKUP(B345,Resultados!A:G,3,0)</f>
        <v>BOGOTA. D.C.</v>
      </c>
      <c r="J345" s="2" t="str">
        <f>VLOOKUP(B345,Resultados!A:G,4,0)</f>
        <v>VILLA GLORIA SUR</v>
      </c>
      <c r="K345" s="2" t="str">
        <f>VLOOKUP(B345,Resultados!A:G,5,0)</f>
        <v>CRA 18 M  # 69J-25 SUR</v>
      </c>
      <c r="L345" s="2">
        <f>VLOOKUP(B345,Resultados!A:G,6,0)</f>
        <v>1</v>
      </c>
      <c r="M345" s="2">
        <f>VLOOKUP(B345,Resultados!A:G,7,0)</f>
        <v>0</v>
      </c>
    </row>
    <row r="346" spans="1:13" x14ac:dyDescent="0.25">
      <c r="A346" s="2" t="s">
        <v>602</v>
      </c>
      <c r="B346" s="2">
        <v>79141508</v>
      </c>
      <c r="C346" s="2" t="s">
        <v>239</v>
      </c>
      <c r="D346" s="2">
        <v>3106778561</v>
      </c>
      <c r="E346" s="2" t="s">
        <v>574</v>
      </c>
      <c r="F346" s="2"/>
      <c r="G346" s="2">
        <f>IFERROR(VLOOKUP(B346,Resultados!A:A,1,0),"Busqueda")</f>
        <v>79141508</v>
      </c>
      <c r="H346" s="2" t="str">
        <f>VLOOKUP(B346,Resultados!A:G,2,0)</f>
        <v>BOGOTA D.C.</v>
      </c>
      <c r="I346" s="2" t="str">
        <f>VLOOKUP(B346,Resultados!A:G,3,0)</f>
        <v>BOGOTA. D.C.</v>
      </c>
      <c r="J346" s="2" t="str">
        <f>VLOOKUP(B346,Resultados!A:G,4,0)</f>
        <v>VISTAHERMOSA</v>
      </c>
      <c r="K346" s="2" t="str">
        <f>VLOOKUP(B346,Resultados!A:G,5,0)</f>
        <v>DIAG. 71 B SUR #  18I- 20</v>
      </c>
      <c r="L346" s="2">
        <f>VLOOKUP(B346,Resultados!A:G,6,0)</f>
        <v>2</v>
      </c>
      <c r="M346" s="2">
        <f>VLOOKUP(B346,Resultados!A:G,7,0)</f>
        <v>0</v>
      </c>
    </row>
    <row r="347" spans="1:13" x14ac:dyDescent="0.25">
      <c r="A347" s="2" t="s">
        <v>603</v>
      </c>
      <c r="B347" s="2">
        <v>63370336</v>
      </c>
      <c r="C347" s="2" t="s">
        <v>239</v>
      </c>
      <c r="D347" s="2">
        <v>3133449022</v>
      </c>
      <c r="E347" s="2" t="s">
        <v>574</v>
      </c>
      <c r="F347" s="2"/>
      <c r="G347" s="2">
        <f>IFERROR(VLOOKUP(B347,Resultados!A:A,1,0),"Busqueda")</f>
        <v>63370336</v>
      </c>
      <c r="H347" s="2" t="str">
        <f>VLOOKUP(B347,Resultados!A:G,2,0)</f>
        <v>BOGOTA D.C.</v>
      </c>
      <c r="I347" s="2" t="str">
        <f>VLOOKUP(B347,Resultados!A:G,3,0)</f>
        <v>BOGOTA. D.C.</v>
      </c>
      <c r="J347" s="2" t="str">
        <f>VLOOKUP(B347,Resultados!A:G,4,0)</f>
        <v>COLEGIO FANNY MIKEY</v>
      </c>
      <c r="K347" s="2" t="str">
        <f>VLOOKUP(B347,Resultados!A:G,5,0)</f>
        <v>CRA 18 # 70 A -05 SUR / CRA 18 N #70 A- 51 SUR</v>
      </c>
      <c r="L347" s="2">
        <f>VLOOKUP(B347,Resultados!A:G,6,0)</f>
        <v>1</v>
      </c>
      <c r="M347" s="2">
        <f>VLOOKUP(B347,Resultados!A:G,7,0)</f>
        <v>0</v>
      </c>
    </row>
    <row r="348" spans="1:13" x14ac:dyDescent="0.25">
      <c r="A348" s="2" t="s">
        <v>604</v>
      </c>
      <c r="B348" s="2">
        <v>63370104</v>
      </c>
      <c r="C348" s="2" t="s">
        <v>239</v>
      </c>
      <c r="D348" s="2">
        <v>3114763377</v>
      </c>
      <c r="E348" s="2" t="s">
        <v>574</v>
      </c>
      <c r="F348" s="2"/>
      <c r="G348" s="2">
        <f>IFERROR(VLOOKUP(B348,Resultados!A:A,1,0),"Busqueda")</f>
        <v>63370104</v>
      </c>
      <c r="H348" s="2" t="str">
        <f>VLOOKUP(B348,Resultados!A:G,2,0)</f>
        <v>BOGOTA D.C.</v>
      </c>
      <c r="I348" s="2" t="str">
        <f>VLOOKUP(B348,Resultados!A:G,3,0)</f>
        <v>BOGOTA. D.C.</v>
      </c>
      <c r="J348" s="2" t="str">
        <f>VLOOKUP(B348,Resultados!A:G,4,0)</f>
        <v>COLEGIO FANNY MIKEY</v>
      </c>
      <c r="K348" s="2" t="str">
        <f>VLOOKUP(B348,Resultados!A:G,5,0)</f>
        <v>CRA 18 # 70 A -05 SUR / CRA 18 N #70 A- 51 SUR</v>
      </c>
      <c r="L348" s="2">
        <f>VLOOKUP(B348,Resultados!A:G,6,0)</f>
        <v>1</v>
      </c>
      <c r="M348" s="2">
        <f>VLOOKUP(B348,Resultados!A:G,7,0)</f>
        <v>0</v>
      </c>
    </row>
    <row r="349" spans="1:13" x14ac:dyDescent="0.25">
      <c r="A349" s="2" t="s">
        <v>605</v>
      </c>
      <c r="B349" s="2">
        <v>52461860</v>
      </c>
      <c r="C349" s="2" t="s">
        <v>239</v>
      </c>
      <c r="D349" s="2">
        <v>3229003122</v>
      </c>
      <c r="E349" s="2" t="s">
        <v>574</v>
      </c>
      <c r="F349" s="2"/>
      <c r="G349" s="2">
        <f>IFERROR(VLOOKUP(B349,Resultados!A:A,1,0),"Busqueda")</f>
        <v>52461860</v>
      </c>
      <c r="H349" s="2" t="str">
        <f>VLOOKUP(B349,Resultados!A:G,2,0)</f>
        <v>BOGOTA D.C.</v>
      </c>
      <c r="I349" s="2" t="str">
        <f>VLOOKUP(B349,Resultados!A:G,3,0)</f>
        <v>BOGOTA. D.C.</v>
      </c>
      <c r="J349" s="2" t="str">
        <f>VLOOKUP(B349,Resultados!A:G,4,0)</f>
        <v>VISTAHERMOSA</v>
      </c>
      <c r="K349" s="2" t="str">
        <f>VLOOKUP(B349,Resultados!A:G,5,0)</f>
        <v>DIAG. 71 B SUR #  18I- 20</v>
      </c>
      <c r="L349" s="2">
        <f>VLOOKUP(B349,Resultados!A:G,6,0)</f>
        <v>2</v>
      </c>
      <c r="M349" s="2">
        <f>VLOOKUP(B349,Resultados!A:G,7,0)</f>
        <v>0</v>
      </c>
    </row>
    <row r="350" spans="1:13" x14ac:dyDescent="0.25">
      <c r="A350" s="2" t="s">
        <v>606</v>
      </c>
      <c r="B350" s="2">
        <v>52461860</v>
      </c>
      <c r="C350" s="2" t="s">
        <v>239</v>
      </c>
      <c r="D350" s="2">
        <v>3229003122</v>
      </c>
      <c r="E350" s="2" t="s">
        <v>574</v>
      </c>
      <c r="F350" s="2"/>
      <c r="G350" s="2">
        <f>IFERROR(VLOOKUP(B350,Resultados!A:A,1,0),"Busqueda")</f>
        <v>52461860</v>
      </c>
      <c r="H350" s="2" t="str">
        <f>VLOOKUP(B350,Resultados!A:G,2,0)</f>
        <v>BOGOTA D.C.</v>
      </c>
      <c r="I350" s="2" t="str">
        <f>VLOOKUP(B350,Resultados!A:G,3,0)</f>
        <v>BOGOTA. D.C.</v>
      </c>
      <c r="J350" s="2" t="str">
        <f>VLOOKUP(B350,Resultados!A:G,4,0)</f>
        <v>VISTAHERMOSA</v>
      </c>
      <c r="K350" s="2" t="str">
        <f>VLOOKUP(B350,Resultados!A:G,5,0)</f>
        <v>DIAG. 71 B SUR #  18I- 20</v>
      </c>
      <c r="L350" s="2">
        <f>VLOOKUP(B350,Resultados!A:G,6,0)</f>
        <v>2</v>
      </c>
      <c r="M350" s="2">
        <f>VLOOKUP(B350,Resultados!A:G,7,0)</f>
        <v>0</v>
      </c>
    </row>
    <row r="351" spans="1:13" x14ac:dyDescent="0.25">
      <c r="A351" s="2" t="s">
        <v>607</v>
      </c>
      <c r="B351" s="2">
        <v>52458562</v>
      </c>
      <c r="C351" s="2" t="s">
        <v>239</v>
      </c>
      <c r="D351" s="2">
        <v>3144160938</v>
      </c>
      <c r="E351" s="2" t="s">
        <v>574</v>
      </c>
      <c r="F351" s="2"/>
      <c r="G351" s="2">
        <f>IFERROR(VLOOKUP(B351,Resultados!A:A,1,0),"Busqueda")</f>
        <v>52458562</v>
      </c>
      <c r="H351" s="2" t="str">
        <f>VLOOKUP(B351,Resultados!A:G,2,0)</f>
        <v>BOGOTA D.C.</v>
      </c>
      <c r="I351" s="2" t="str">
        <f>VLOOKUP(B351,Resultados!A:G,3,0)</f>
        <v>BOGOTA. D.C.</v>
      </c>
      <c r="J351" s="2" t="str">
        <f>VLOOKUP(B351,Resultados!A:G,4,0)</f>
        <v>PUESTO CENSO(FERIA EXPOSICION)</v>
      </c>
      <c r="K351" s="2" t="str">
        <f>VLOOKUP(B351,Resultados!A:G,5,0)</f>
        <v>CL 24 # 37-94</v>
      </c>
      <c r="L351" s="2">
        <f>VLOOKUP(B351,Resultados!A:G,6,0)</f>
        <v>21</v>
      </c>
      <c r="M351" s="2">
        <f>VLOOKUP(B351,Resultados!A:G,7,0)</f>
        <v>0</v>
      </c>
    </row>
    <row r="352" spans="1:13" x14ac:dyDescent="0.25">
      <c r="A352" s="2" t="s">
        <v>608</v>
      </c>
      <c r="B352" s="2">
        <v>52130293</v>
      </c>
      <c r="C352" s="2" t="s">
        <v>239</v>
      </c>
      <c r="D352" s="2">
        <v>3112154024</v>
      </c>
      <c r="E352" s="2" t="s">
        <v>574</v>
      </c>
      <c r="F352" s="2"/>
      <c r="G352" s="2">
        <f>IFERROR(VLOOKUP(B352,Resultados!A:A,1,0),"Busqueda")</f>
        <v>52130293</v>
      </c>
      <c r="H352" s="2" t="str">
        <f>VLOOKUP(B352,Resultados!A:G,2,0)</f>
        <v>BOGOTA D.C.</v>
      </c>
      <c r="I352" s="2" t="str">
        <f>VLOOKUP(B352,Resultados!A:G,3,0)</f>
        <v>BOGOTA. D.C.</v>
      </c>
      <c r="J352" s="2" t="str">
        <f>VLOOKUP(B352,Resultados!A:G,4,0)</f>
        <v>VILLA GLORIA SUR</v>
      </c>
      <c r="K352" s="2" t="str">
        <f>VLOOKUP(B352,Resultados!A:G,5,0)</f>
        <v>CRA 18 M  # 69J-25 SUR</v>
      </c>
      <c r="L352" s="2">
        <f>VLOOKUP(B352,Resultados!A:G,6,0)</f>
        <v>1</v>
      </c>
      <c r="M352" s="2">
        <f>VLOOKUP(B352,Resultados!A:G,7,0)</f>
        <v>0</v>
      </c>
    </row>
    <row r="353" spans="1:13" x14ac:dyDescent="0.25">
      <c r="A353" s="2" t="s">
        <v>609</v>
      </c>
      <c r="B353" s="2">
        <v>52129846</v>
      </c>
      <c r="C353" s="2" t="s">
        <v>239</v>
      </c>
      <c r="D353" s="2">
        <v>3115555985</v>
      </c>
      <c r="E353" s="2" t="s">
        <v>574</v>
      </c>
      <c r="F353" s="2"/>
      <c r="G353" s="2">
        <f>IFERROR(VLOOKUP(B353,Resultados!A:A,1,0),"Busqueda")</f>
        <v>52129846</v>
      </c>
      <c r="H353" s="2" t="str">
        <f>VLOOKUP(B353,Resultados!A:G,2,0)</f>
        <v>BOGOTA D.C.</v>
      </c>
      <c r="I353" s="2" t="str">
        <f>VLOOKUP(B353,Resultados!A:G,3,0)</f>
        <v>BOGOTA. D.C.</v>
      </c>
      <c r="J353" s="2" t="str">
        <f>VLOOKUP(B353,Resultados!A:G,4,0)</f>
        <v>VILLA GLORIA SUR</v>
      </c>
      <c r="K353" s="2" t="str">
        <f>VLOOKUP(B353,Resultados!A:G,5,0)</f>
        <v>CRA 18 M  # 69J-25 SUR</v>
      </c>
      <c r="L353" s="2">
        <f>VLOOKUP(B353,Resultados!A:G,6,0)</f>
        <v>1</v>
      </c>
      <c r="M353" s="2">
        <f>VLOOKUP(B353,Resultados!A:G,7,0)</f>
        <v>0</v>
      </c>
    </row>
    <row r="354" spans="1:13" x14ac:dyDescent="0.25">
      <c r="A354" s="2" t="s">
        <v>610</v>
      </c>
      <c r="B354" s="2">
        <v>52046385</v>
      </c>
      <c r="C354" s="2" t="s">
        <v>239</v>
      </c>
      <c r="D354" s="2">
        <v>3123845331</v>
      </c>
      <c r="E354" s="2" t="s">
        <v>574</v>
      </c>
      <c r="F354" s="2"/>
      <c r="G354" s="2">
        <f>IFERROR(VLOOKUP(B354,Resultados!A:A,1,0),"Busqueda")</f>
        <v>52046385</v>
      </c>
      <c r="H354" s="2" t="str">
        <f>VLOOKUP(B354,Resultados!A:G,2,0)</f>
        <v>BOGOTA D.C.</v>
      </c>
      <c r="I354" s="2" t="str">
        <f>VLOOKUP(B354,Resultados!A:G,3,0)</f>
        <v>BOGOTA. D.C.</v>
      </c>
      <c r="J354" s="2" t="str">
        <f>VLOOKUP(B354,Resultados!A:G,4,0)</f>
        <v>PUESTO CENSO(FERIA EXPOSICION)</v>
      </c>
      <c r="K354" s="2" t="str">
        <f>VLOOKUP(B354,Resultados!A:G,5,0)</f>
        <v>CL 24 # 37-94</v>
      </c>
      <c r="L354" s="2">
        <f>VLOOKUP(B354,Resultados!A:G,6,0)</f>
        <v>7</v>
      </c>
      <c r="M354" s="2">
        <f>VLOOKUP(B354,Resultados!A:G,7,0)</f>
        <v>0</v>
      </c>
    </row>
    <row r="355" spans="1:13" x14ac:dyDescent="0.25">
      <c r="A355" s="2" t="s">
        <v>611</v>
      </c>
      <c r="B355" s="2">
        <v>52006675</v>
      </c>
      <c r="C355" s="2" t="s">
        <v>239</v>
      </c>
      <c r="D355" s="2">
        <v>3202926592</v>
      </c>
      <c r="E355" s="2" t="s">
        <v>574</v>
      </c>
      <c r="F355" s="2"/>
      <c r="G355" s="2">
        <f>IFERROR(VLOOKUP(B355,Resultados!A:A,1,0),"Busqueda")</f>
        <v>52006675</v>
      </c>
      <c r="H355" s="2" t="str">
        <f>VLOOKUP(B355,Resultados!A:G,2,0)</f>
        <v>BOGOTA D.C.</v>
      </c>
      <c r="I355" s="2" t="str">
        <f>VLOOKUP(B355,Resultados!A:G,3,0)</f>
        <v>BOGOTA. D.C.</v>
      </c>
      <c r="J355" s="2" t="str">
        <f>VLOOKUP(B355,Resultados!A:G,4,0)</f>
        <v>VISTAHERMOSA</v>
      </c>
      <c r="K355" s="2" t="str">
        <f>VLOOKUP(B355,Resultados!A:G,5,0)</f>
        <v>DIAG. 71 B SUR #  18I- 20</v>
      </c>
      <c r="L355" s="2">
        <f>VLOOKUP(B355,Resultados!A:G,6,0)</f>
        <v>2</v>
      </c>
      <c r="M355" s="2">
        <f>VLOOKUP(B355,Resultados!A:G,7,0)</f>
        <v>0</v>
      </c>
    </row>
    <row r="356" spans="1:13" x14ac:dyDescent="0.25">
      <c r="A356" s="2" t="s">
        <v>612</v>
      </c>
      <c r="B356" s="2">
        <v>51988664</v>
      </c>
      <c r="C356" s="2" t="s">
        <v>239</v>
      </c>
      <c r="D356" s="2">
        <v>3228922732</v>
      </c>
      <c r="E356" s="2" t="s">
        <v>574</v>
      </c>
      <c r="F356" s="2"/>
      <c r="G356" s="2">
        <f>IFERROR(VLOOKUP(B356,Resultados!A:A,1,0),"Busqueda")</f>
        <v>51988664</v>
      </c>
      <c r="H356" s="2" t="str">
        <f>VLOOKUP(B356,Resultados!A:G,2,0)</f>
        <v>BOGOTA D.C.</v>
      </c>
      <c r="I356" s="2" t="str">
        <f>VLOOKUP(B356,Resultados!A:G,3,0)</f>
        <v>BOGOTA. D.C.</v>
      </c>
      <c r="J356" s="2" t="str">
        <f>VLOOKUP(B356,Resultados!A:G,4,0)</f>
        <v>VISTAHERMOSA</v>
      </c>
      <c r="K356" s="2" t="str">
        <f>VLOOKUP(B356,Resultados!A:G,5,0)</f>
        <v>DIAG. 71 B SUR #  18I- 20</v>
      </c>
      <c r="L356" s="2">
        <f>VLOOKUP(B356,Resultados!A:G,6,0)</f>
        <v>1</v>
      </c>
      <c r="M356" s="2">
        <f>VLOOKUP(B356,Resultados!A:G,7,0)</f>
        <v>0</v>
      </c>
    </row>
    <row r="357" spans="1:13" x14ac:dyDescent="0.25">
      <c r="A357" s="2" t="s">
        <v>613</v>
      </c>
      <c r="B357" s="2">
        <v>51736909</v>
      </c>
      <c r="C357" s="2" t="s">
        <v>239</v>
      </c>
      <c r="D357" s="2">
        <v>3505435818</v>
      </c>
      <c r="E357" s="2" t="s">
        <v>574</v>
      </c>
      <c r="F357" s="2"/>
      <c r="G357" s="2">
        <f>IFERROR(VLOOKUP(B357,Resultados!A:A,1,0),"Busqueda")</f>
        <v>51736909</v>
      </c>
      <c r="H357" s="2" t="str">
        <f>VLOOKUP(B357,Resultados!A:G,2,0)</f>
        <v>BOGOTA D.C.</v>
      </c>
      <c r="I357" s="2" t="str">
        <f>VLOOKUP(B357,Resultados!A:G,3,0)</f>
        <v>BOGOTA. D.C.</v>
      </c>
      <c r="J357" s="2" t="str">
        <f>VLOOKUP(B357,Resultados!A:G,4,0)</f>
        <v>VISTAHERMOSA</v>
      </c>
      <c r="K357" s="2" t="str">
        <f>VLOOKUP(B357,Resultados!A:G,5,0)</f>
        <v>DIAG. 71 B SUR #  18I- 20</v>
      </c>
      <c r="L357" s="2">
        <f>VLOOKUP(B357,Resultados!A:G,6,0)</f>
        <v>1</v>
      </c>
      <c r="M357" s="2">
        <f>VLOOKUP(B357,Resultados!A:G,7,0)</f>
        <v>0</v>
      </c>
    </row>
    <row r="358" spans="1:13" x14ac:dyDescent="0.25">
      <c r="A358" s="2" t="s">
        <v>608</v>
      </c>
      <c r="B358" s="2">
        <v>51557745</v>
      </c>
      <c r="C358" s="2" t="s">
        <v>239</v>
      </c>
      <c r="D358" s="2">
        <v>3045971185</v>
      </c>
      <c r="E358" s="2" t="s">
        <v>574</v>
      </c>
      <c r="F358" s="2"/>
      <c r="G358" s="2">
        <f>IFERROR(VLOOKUP(B358,Resultados!A:A,1,0),"Busqueda")</f>
        <v>51557745</v>
      </c>
      <c r="H358" s="2" t="str">
        <f>VLOOKUP(B358,Resultados!A:G,2,0)</f>
        <v>BOGOTA D.C.</v>
      </c>
      <c r="I358" s="2" t="str">
        <f>VLOOKUP(B358,Resultados!A:G,3,0)</f>
        <v>BOGOTA. D.C.</v>
      </c>
      <c r="J358" s="2" t="str">
        <f>VLOOKUP(B358,Resultados!A:G,4,0)</f>
        <v>VISTAHERMOSA</v>
      </c>
      <c r="K358" s="2" t="str">
        <f>VLOOKUP(B358,Resultados!A:G,5,0)</f>
        <v>DIAG. 71 B SUR #  18I- 20</v>
      </c>
      <c r="L358" s="2">
        <f>VLOOKUP(B358,Resultados!A:G,6,0)</f>
        <v>1</v>
      </c>
      <c r="M358" s="2">
        <f>VLOOKUP(B358,Resultados!A:G,7,0)</f>
        <v>0</v>
      </c>
    </row>
    <row r="359" spans="1:13" x14ac:dyDescent="0.25">
      <c r="A359" s="2" t="s">
        <v>614</v>
      </c>
      <c r="B359" s="2">
        <v>41963893</v>
      </c>
      <c r="C359" s="2" t="s">
        <v>239</v>
      </c>
      <c r="D359" s="2"/>
      <c r="E359" s="2" t="s">
        <v>574</v>
      </c>
      <c r="F359" s="2"/>
      <c r="G359" s="2">
        <f>IFERROR(VLOOKUP(B359,Resultados!A:A,1,0),"Busqueda")</f>
        <v>41963893</v>
      </c>
      <c r="H359" s="2" t="str">
        <f>VLOOKUP(B359,Resultados!A:G,2,0)</f>
        <v>QUINDIO</v>
      </c>
      <c r="I359" s="2" t="str">
        <f>VLOOKUP(B359,Resultados!A:G,3,0)</f>
        <v>ARMENIA</v>
      </c>
      <c r="J359" s="2" t="str">
        <f>VLOOKUP(B359,Resultados!A:G,4,0)</f>
        <v>CENTRO ADMINISTRATIVO MUNICIPAL</v>
      </c>
      <c r="K359" s="2" t="str">
        <f>VLOOKUP(B359,Resultados!A:G,5,0)</f>
        <v>CR17 NO 16-00</v>
      </c>
      <c r="L359" s="2">
        <f>VLOOKUP(B359,Resultados!A:G,6,0)</f>
        <v>3</v>
      </c>
      <c r="M359" s="2">
        <f>VLOOKUP(B359,Resultados!A:G,7,0)</f>
        <v>0</v>
      </c>
    </row>
    <row r="360" spans="1:13" x14ac:dyDescent="0.25">
      <c r="A360" s="2" t="s">
        <v>615</v>
      </c>
      <c r="B360" s="2">
        <v>41593233</v>
      </c>
      <c r="C360" s="2" t="s">
        <v>239</v>
      </c>
      <c r="D360" s="2">
        <v>3001463861</v>
      </c>
      <c r="E360" s="2" t="s">
        <v>574</v>
      </c>
      <c r="F360" s="2"/>
      <c r="G360" s="2">
        <f>IFERROR(VLOOKUP(B360,Resultados!A:A,1,0),"Busqueda")</f>
        <v>41593233</v>
      </c>
      <c r="H360" s="2" t="str">
        <f>VLOOKUP(B360,Resultados!A:G,2,0)</f>
        <v>BOGOTA D.C.</v>
      </c>
      <c r="I360" s="2" t="str">
        <f>VLOOKUP(B360,Resultados!A:G,3,0)</f>
        <v>BOGOTA. D.C.</v>
      </c>
      <c r="J360" s="2" t="str">
        <f>VLOOKUP(B360,Resultados!A:G,4,0)</f>
        <v>VISTAHERMOSA</v>
      </c>
      <c r="K360" s="2" t="str">
        <f>VLOOKUP(B360,Resultados!A:G,5,0)</f>
        <v>DIAG. 71 B SUR #  18I- 20</v>
      </c>
      <c r="L360" s="2">
        <f>VLOOKUP(B360,Resultados!A:G,6,0)</f>
        <v>1</v>
      </c>
      <c r="M360" s="2">
        <f>VLOOKUP(B360,Resultados!A:G,7,0)</f>
        <v>0</v>
      </c>
    </row>
    <row r="361" spans="1:13" x14ac:dyDescent="0.25">
      <c r="A361" s="2" t="s">
        <v>616</v>
      </c>
      <c r="B361" s="2">
        <v>39787011</v>
      </c>
      <c r="C361" s="2" t="s">
        <v>239</v>
      </c>
      <c r="D361" s="2">
        <v>31174177797</v>
      </c>
      <c r="E361" s="2" t="s">
        <v>574</v>
      </c>
      <c r="F361" s="2"/>
      <c r="G361" s="2">
        <f>IFERROR(VLOOKUP(B361,Resultados!A:A,1,0),"Busqueda")</f>
        <v>39787011</v>
      </c>
      <c r="H361" s="2" t="str">
        <f>VLOOKUP(B361,Resultados!A:G,2,0)</f>
        <v>BOGOTA D.C.</v>
      </c>
      <c r="I361" s="2" t="str">
        <f>VLOOKUP(B361,Resultados!A:G,3,0)</f>
        <v>BOGOTA. D.C.</v>
      </c>
      <c r="J361" s="2" t="str">
        <f>VLOOKUP(B361,Resultados!A:G,4,0)</f>
        <v>VILLA GLORIA SUR</v>
      </c>
      <c r="K361" s="2" t="str">
        <f>VLOOKUP(B361,Resultados!A:G,5,0)</f>
        <v>CRA 18 M  # 69J-25 SUR</v>
      </c>
      <c r="L361" s="2">
        <f>VLOOKUP(B361,Resultados!A:G,6,0)</f>
        <v>1</v>
      </c>
      <c r="M361" s="2">
        <f>VLOOKUP(B361,Resultados!A:G,7,0)</f>
        <v>0</v>
      </c>
    </row>
    <row r="362" spans="1:13" x14ac:dyDescent="0.25">
      <c r="A362" s="2" t="s">
        <v>617</v>
      </c>
      <c r="B362" s="2">
        <v>39688185</v>
      </c>
      <c r="C362" s="2" t="s">
        <v>239</v>
      </c>
      <c r="D362" s="2">
        <v>3112812479</v>
      </c>
      <c r="E362" s="2" t="s">
        <v>574</v>
      </c>
      <c r="F362" s="2"/>
      <c r="G362" s="2">
        <f>IFERROR(VLOOKUP(B362,Resultados!A:A,1,0),"Busqueda")</f>
        <v>39688185</v>
      </c>
      <c r="H362" s="2" t="str">
        <f>VLOOKUP(B362,Resultados!A:G,2,0)</f>
        <v>BOGOTA D.C.</v>
      </c>
      <c r="I362" s="2" t="str">
        <f>VLOOKUP(B362,Resultados!A:G,3,0)</f>
        <v>BOGOTA. D.C.</v>
      </c>
      <c r="J362" s="2" t="str">
        <f>VLOOKUP(B362,Resultados!A:G,4,0)</f>
        <v>VISTAHERMOSA</v>
      </c>
      <c r="K362" s="2" t="str">
        <f>VLOOKUP(B362,Resultados!A:G,5,0)</f>
        <v>DIAG. 71 B SUR #  18I- 20</v>
      </c>
      <c r="L362" s="2">
        <f>VLOOKUP(B362,Resultados!A:G,6,0)</f>
        <v>1</v>
      </c>
      <c r="M362" s="2">
        <f>VLOOKUP(B362,Resultados!A:G,7,0)</f>
        <v>0</v>
      </c>
    </row>
    <row r="363" spans="1:13" x14ac:dyDescent="0.25">
      <c r="A363" s="2" t="s">
        <v>618</v>
      </c>
      <c r="B363" s="2">
        <v>37887393</v>
      </c>
      <c r="C363" s="2" t="s">
        <v>239</v>
      </c>
      <c r="D363" s="2">
        <v>3204788192</v>
      </c>
      <c r="E363" s="2" t="s">
        <v>574</v>
      </c>
      <c r="F363" s="2"/>
      <c r="G363" s="2">
        <f>IFERROR(VLOOKUP(B363,Resultados!A:A,1,0),"Busqueda")</f>
        <v>37887393</v>
      </c>
      <c r="H363" s="2" t="str">
        <f>VLOOKUP(B363,Resultados!A:G,2,0)</f>
        <v>BOGOTA D.C.</v>
      </c>
      <c r="I363" s="2" t="str">
        <f>VLOOKUP(B363,Resultados!A:G,3,0)</f>
        <v>BOGOTA. D.C.</v>
      </c>
      <c r="J363" s="2" t="str">
        <f>VLOOKUP(B363,Resultados!A:G,4,0)</f>
        <v>COLEGIO FANNY MIKEY</v>
      </c>
      <c r="K363" s="2" t="str">
        <f>VLOOKUP(B363,Resultados!A:G,5,0)</f>
        <v>CRA 18 # 70 A -05 SUR / CRA 18 N #70 A- 51 SUR</v>
      </c>
      <c r="L363" s="2">
        <f>VLOOKUP(B363,Resultados!A:G,6,0)</f>
        <v>1</v>
      </c>
      <c r="M363" s="2">
        <f>VLOOKUP(B363,Resultados!A:G,7,0)</f>
        <v>0</v>
      </c>
    </row>
    <row r="364" spans="1:13" x14ac:dyDescent="0.25">
      <c r="A364" s="2" t="s">
        <v>619</v>
      </c>
      <c r="B364" s="2">
        <v>35489167</v>
      </c>
      <c r="C364" s="2" t="s">
        <v>239</v>
      </c>
      <c r="D364" s="2">
        <v>3123955054</v>
      </c>
      <c r="E364" s="2" t="s">
        <v>574</v>
      </c>
      <c r="F364" s="2"/>
      <c r="G364" s="2">
        <f>IFERROR(VLOOKUP(B364,Resultados!A:A,1,0),"Busqueda")</f>
        <v>35489167</v>
      </c>
      <c r="H364" s="2" t="str">
        <f>VLOOKUP(B364,Resultados!A:G,2,0)</f>
        <v>BOGOTA D.C.</v>
      </c>
      <c r="I364" s="2" t="str">
        <f>VLOOKUP(B364,Resultados!A:G,3,0)</f>
        <v>BOGOTA. D.C.</v>
      </c>
      <c r="J364" s="2" t="str">
        <f>VLOOKUP(B364,Resultados!A:G,4,0)</f>
        <v>VILLA GLORIA SUR</v>
      </c>
      <c r="K364" s="2" t="str">
        <f>VLOOKUP(B364,Resultados!A:G,5,0)</f>
        <v>CRA 18 M  # 69J-25 SUR</v>
      </c>
      <c r="L364" s="2">
        <f>VLOOKUP(B364,Resultados!A:G,6,0)</f>
        <v>1</v>
      </c>
      <c r="M364" s="2">
        <f>VLOOKUP(B364,Resultados!A:G,7,0)</f>
        <v>0</v>
      </c>
    </row>
    <row r="365" spans="1:13" x14ac:dyDescent="0.25">
      <c r="A365" s="2" t="s">
        <v>620</v>
      </c>
      <c r="B365" s="2">
        <v>35332762</v>
      </c>
      <c r="C365" s="2" t="s">
        <v>239</v>
      </c>
      <c r="D365" s="2"/>
      <c r="E365" s="2" t="s">
        <v>574</v>
      </c>
      <c r="F365" s="2"/>
      <c r="G365" s="2">
        <f>IFERROR(VLOOKUP(B365,Resultados!A:A,1,0),"Busqueda")</f>
        <v>35332762</v>
      </c>
      <c r="H365" s="2" t="str">
        <f>VLOOKUP(B365,Resultados!A:G,2,0)</f>
        <v>BOGOTA D.C.</v>
      </c>
      <c r="I365" s="2" t="str">
        <f>VLOOKUP(B365,Resultados!A:G,3,0)</f>
        <v>BOGOTA. D.C.</v>
      </c>
      <c r="J365" s="2" t="str">
        <f>VLOOKUP(B365,Resultados!A:G,4,0)</f>
        <v>CANDELARIA LA NUEVA</v>
      </c>
      <c r="K365" s="2" t="str">
        <f>VLOOKUP(B365,Resultados!A:G,5,0)</f>
        <v>DIAG 64A SUR# 41-51 CRA 43A # 66-51 SUR</v>
      </c>
      <c r="L365" s="2">
        <f>VLOOKUP(B365,Resultados!A:G,6,0)</f>
        <v>1</v>
      </c>
      <c r="M365" s="2">
        <f>VLOOKUP(B365,Resultados!A:G,7,0)</f>
        <v>0</v>
      </c>
    </row>
    <row r="366" spans="1:13" x14ac:dyDescent="0.25">
      <c r="A366" s="2" t="s">
        <v>621</v>
      </c>
      <c r="B366" s="2">
        <v>31273166</v>
      </c>
      <c r="C366" s="2" t="s">
        <v>239</v>
      </c>
      <c r="D366" s="2">
        <v>3108114989</v>
      </c>
      <c r="E366" s="2" t="s">
        <v>574</v>
      </c>
      <c r="F366" s="2"/>
      <c r="G366" s="2">
        <f>IFERROR(VLOOKUP(B366,Resultados!A:A,1,0),"Busqueda")</f>
        <v>31273166</v>
      </c>
      <c r="H366" s="2" t="str">
        <f>VLOOKUP(B366,Resultados!A:G,2,0)</f>
        <v>BOGOTA D.C.</v>
      </c>
      <c r="I366" s="2" t="str">
        <f>VLOOKUP(B366,Resultados!A:G,3,0)</f>
        <v>BOGOTA. D.C.</v>
      </c>
      <c r="J366" s="2" t="str">
        <f>VLOOKUP(B366,Resultados!A:G,4,0)</f>
        <v>COLEGIO FANNY MIKEY</v>
      </c>
      <c r="K366" s="2" t="str">
        <f>VLOOKUP(B366,Resultados!A:G,5,0)</f>
        <v>CRA 18 # 70 A -05 SUR / CRA 18 N #70 A- 51 SUR</v>
      </c>
      <c r="L366" s="2">
        <f>VLOOKUP(B366,Resultados!A:G,6,0)</f>
        <v>1</v>
      </c>
      <c r="M366" s="2">
        <f>VLOOKUP(B366,Resultados!A:G,7,0)</f>
        <v>0</v>
      </c>
    </row>
    <row r="367" spans="1:13" x14ac:dyDescent="0.25">
      <c r="A367" s="2" t="s">
        <v>622</v>
      </c>
      <c r="B367" s="2">
        <v>28890942</v>
      </c>
      <c r="C367" s="2" t="s">
        <v>239</v>
      </c>
      <c r="D367" s="2"/>
      <c r="E367" s="2" t="s">
        <v>574</v>
      </c>
      <c r="F367" s="2"/>
      <c r="G367" s="2">
        <f>IFERROR(VLOOKUP(B367,Resultados!A:A,1,0),"Busqueda")</f>
        <v>28890942</v>
      </c>
      <c r="H367" s="2" t="str">
        <f>VLOOKUP(B367,Resultados!A:G,2,0)</f>
        <v>BOGOTA D.C.</v>
      </c>
      <c r="I367" s="2" t="str">
        <f>VLOOKUP(B367,Resultados!A:G,3,0)</f>
        <v>BOGOTA. D.C.</v>
      </c>
      <c r="J367" s="2" t="str">
        <f>VLOOKUP(B367,Resultados!A:G,4,0)</f>
        <v>VISTAHERMOSA</v>
      </c>
      <c r="K367" s="2" t="str">
        <f>VLOOKUP(B367,Resultados!A:G,5,0)</f>
        <v>DIAG. 71 B SUR #  18I- 20</v>
      </c>
      <c r="L367" s="2">
        <f>VLOOKUP(B367,Resultados!A:G,6,0)</f>
        <v>1</v>
      </c>
      <c r="M367" s="2">
        <f>VLOOKUP(B367,Resultados!A:G,7,0)</f>
        <v>0</v>
      </c>
    </row>
    <row r="368" spans="1:13" x14ac:dyDescent="0.25">
      <c r="A368" s="2" t="s">
        <v>623</v>
      </c>
      <c r="B368" s="2">
        <v>23605691</v>
      </c>
      <c r="C368" s="2" t="s">
        <v>239</v>
      </c>
      <c r="D368" s="2">
        <v>3134559233</v>
      </c>
      <c r="E368" s="2" t="s">
        <v>574</v>
      </c>
      <c r="F368" s="2"/>
      <c r="G368" s="2">
        <f>IFERROR(VLOOKUP(B368,Resultados!A:A,1,0),"Busqueda")</f>
        <v>23605691</v>
      </c>
      <c r="H368" s="2" t="str">
        <f>VLOOKUP(B368,Resultados!A:G,2,0)</f>
        <v>BOGOTA D.C.</v>
      </c>
      <c r="I368" s="2" t="str">
        <f>VLOOKUP(B368,Resultados!A:G,3,0)</f>
        <v>BOGOTA. D.C.</v>
      </c>
      <c r="J368" s="2" t="str">
        <f>VLOOKUP(B368,Resultados!A:G,4,0)</f>
        <v>VISTAHERMOSA</v>
      </c>
      <c r="K368" s="2" t="str">
        <f>VLOOKUP(B368,Resultados!A:G,5,0)</f>
        <v>DIAG. 71 B SUR #  18I- 20</v>
      </c>
      <c r="L368" s="2">
        <f>VLOOKUP(B368,Resultados!A:G,6,0)</f>
        <v>1</v>
      </c>
      <c r="M368" s="2">
        <f>VLOOKUP(B368,Resultados!A:G,7,0)</f>
        <v>0</v>
      </c>
    </row>
    <row r="369" spans="1:13" x14ac:dyDescent="0.25">
      <c r="A369" s="2" t="s">
        <v>624</v>
      </c>
      <c r="B369" s="2">
        <v>21117181</v>
      </c>
      <c r="C369" s="2" t="s">
        <v>239</v>
      </c>
      <c r="D369" s="2">
        <v>3132669722</v>
      </c>
      <c r="E369" s="2" t="s">
        <v>574</v>
      </c>
      <c r="F369" s="2"/>
      <c r="G369" s="2">
        <f>IFERROR(VLOOKUP(B369,Resultados!A:A,1,0),"Busqueda")</f>
        <v>21117181</v>
      </c>
      <c r="H369" s="2" t="str">
        <f>VLOOKUP(B369,Resultados!A:G,2,0)</f>
        <v>CUNDINAMARCA</v>
      </c>
      <c r="I369" s="2" t="str">
        <f>VLOOKUP(B369,Resultados!A:G,3,0)</f>
        <v>VIOTA</v>
      </c>
      <c r="J369" s="2" t="str">
        <f>VLOOKUP(B369,Resultados!A:G,4,0)</f>
        <v>POLIDEPORTIVO CAMOA</v>
      </c>
      <c r="K369" s="2" t="str">
        <f>VLOOKUP(B369,Resultados!A:G,5,0)</f>
        <v>POLIDEPORTIVO CAMOA</v>
      </c>
      <c r="L369" s="2">
        <f>VLOOKUP(B369,Resultados!A:G,6,0)</f>
        <v>1</v>
      </c>
      <c r="M369" s="2">
        <f>VLOOKUP(B369,Resultados!A:G,7,0)</f>
        <v>0</v>
      </c>
    </row>
    <row r="370" spans="1:13" x14ac:dyDescent="0.25">
      <c r="A370" s="2" t="s">
        <v>625</v>
      </c>
      <c r="B370" s="2">
        <v>21022090</v>
      </c>
      <c r="C370" s="2" t="s">
        <v>239</v>
      </c>
      <c r="D370" s="2">
        <v>3133395747</v>
      </c>
      <c r="E370" s="2" t="s">
        <v>574</v>
      </c>
      <c r="F370" s="2"/>
      <c r="G370" s="2">
        <f>IFERROR(VLOOKUP(B370,Resultados!A:A,1,0),"Busqueda")</f>
        <v>21022090</v>
      </c>
      <c r="H370" s="2" t="str">
        <f>VLOOKUP(B370,Resultados!A:G,2,0)</f>
        <v>BOGOTA D.C.</v>
      </c>
      <c r="I370" s="2" t="str">
        <f>VLOOKUP(B370,Resultados!A:G,3,0)</f>
        <v>BOGOTA. D.C.</v>
      </c>
      <c r="J370" s="2" t="str">
        <f>VLOOKUP(B370,Resultados!A:G,4,0)</f>
        <v>VISTAHERMOSA</v>
      </c>
      <c r="K370" s="2" t="str">
        <f>VLOOKUP(B370,Resultados!A:G,5,0)</f>
        <v>DIAG. 71 B SUR #  18I- 20</v>
      </c>
      <c r="L370" s="2">
        <f>VLOOKUP(B370,Resultados!A:G,6,0)</f>
        <v>1</v>
      </c>
      <c r="M370" s="2">
        <f>VLOOKUP(B370,Resultados!A:G,7,0)</f>
        <v>0</v>
      </c>
    </row>
    <row r="371" spans="1:13" x14ac:dyDescent="0.25">
      <c r="A371" s="2" t="s">
        <v>626</v>
      </c>
      <c r="B371" s="2">
        <v>20761726</v>
      </c>
      <c r="C371" s="2" t="s">
        <v>239</v>
      </c>
      <c r="D371" s="2">
        <v>31442145</v>
      </c>
      <c r="E371" s="2" t="s">
        <v>574</v>
      </c>
      <c r="F371" s="2"/>
      <c r="G371" s="2">
        <f>IFERROR(VLOOKUP(B371,Resultados!A:A,1,0),"Busqueda")</f>
        <v>20761726</v>
      </c>
      <c r="H371" s="2" t="str">
        <f>VLOOKUP(B371,Resultados!A:G,2,0)</f>
        <v>CUNDINAMARCA</v>
      </c>
      <c r="I371" s="2" t="str">
        <f>VLOOKUP(B371,Resultados!A:G,3,0)</f>
        <v>NILO</v>
      </c>
      <c r="J371" s="2" t="str">
        <f>VLOOKUP(B371,Resultados!A:G,4,0)</f>
        <v>PUESTO CABECERA MUNICIPAL</v>
      </c>
      <c r="K371" s="2" t="str">
        <f>VLOOKUP(B371,Resultados!A:G,5,0)</f>
        <v>POLIDEPORTIVO MUNICIPAL</v>
      </c>
      <c r="L371" s="2">
        <f>VLOOKUP(B371,Resultados!A:G,6,0)</f>
        <v>1</v>
      </c>
      <c r="M371" s="2">
        <f>VLOOKUP(B371,Resultados!A:G,7,0)</f>
        <v>0</v>
      </c>
    </row>
    <row r="372" spans="1:13" x14ac:dyDescent="0.25">
      <c r="A372" s="2" t="s">
        <v>627</v>
      </c>
      <c r="B372" s="2">
        <v>19403454</v>
      </c>
      <c r="C372" s="2" t="s">
        <v>239</v>
      </c>
      <c r="D372" s="2">
        <v>3144791801</v>
      </c>
      <c r="E372" s="2" t="s">
        <v>574</v>
      </c>
      <c r="F372" s="2"/>
      <c r="G372" s="2">
        <f>IFERROR(VLOOKUP(B372,Resultados!A:A,1,0),"Busqueda")</f>
        <v>19403454</v>
      </c>
      <c r="H372" s="2" t="str">
        <f>VLOOKUP(B372,Resultados!A:G,2,0)</f>
        <v>BOGOTA D.C.</v>
      </c>
      <c r="I372" s="2" t="str">
        <f>VLOOKUP(B372,Resultados!A:G,3,0)</f>
        <v>BOGOTA. D.C.</v>
      </c>
      <c r="J372" s="2" t="str">
        <f>VLOOKUP(B372,Resultados!A:G,4,0)</f>
        <v>SAN FRANCISCO</v>
      </c>
      <c r="K372" s="2" t="str">
        <f>VLOOKUP(B372,Resultados!A:G,5,0)</f>
        <v>CLL 67 SUR # 20D-20</v>
      </c>
      <c r="L372" s="2">
        <f>VLOOKUP(B372,Resultados!A:G,6,0)</f>
        <v>1</v>
      </c>
      <c r="M372" s="2">
        <f>VLOOKUP(B372,Resultados!A:G,7,0)</f>
        <v>0</v>
      </c>
    </row>
    <row r="373" spans="1:13" x14ac:dyDescent="0.25">
      <c r="A373" s="2" t="s">
        <v>628</v>
      </c>
      <c r="B373" s="2">
        <v>19374110</v>
      </c>
      <c r="C373" s="2" t="s">
        <v>239</v>
      </c>
      <c r="D373" s="2"/>
      <c r="E373" s="2" t="s">
        <v>574</v>
      </c>
      <c r="F373" s="2"/>
      <c r="G373" s="2">
        <f>IFERROR(VLOOKUP(B373,Resultados!A:A,1,0),"Busqueda")</f>
        <v>19374110</v>
      </c>
      <c r="H373" s="2" t="str">
        <f>VLOOKUP(B373,Resultados!A:G,2,0)</f>
        <v>BOGOTA D.C.</v>
      </c>
      <c r="I373" s="2" t="str">
        <f>VLOOKUP(B373,Resultados!A:G,3,0)</f>
        <v>BOGOTA. D.C.</v>
      </c>
      <c r="J373" s="2" t="str">
        <f>VLOOKUP(B373,Resultados!A:G,4,0)</f>
        <v>COLEGIO FANNY MIKEY</v>
      </c>
      <c r="K373" s="2" t="str">
        <f>VLOOKUP(B373,Resultados!A:G,5,0)</f>
        <v>CRA 18 # 70 A -05 SUR / CRA 18 N #70 A- 51 SUR</v>
      </c>
      <c r="L373" s="2">
        <f>VLOOKUP(B373,Resultados!A:G,6,0)</f>
        <v>1</v>
      </c>
      <c r="M373" s="2">
        <f>VLOOKUP(B373,Resultados!A:G,7,0)</f>
        <v>0</v>
      </c>
    </row>
    <row r="374" spans="1:13" x14ac:dyDescent="0.25">
      <c r="A374" s="2" t="s">
        <v>629</v>
      </c>
      <c r="B374" s="2">
        <v>19286728</v>
      </c>
      <c r="C374" s="2" t="s">
        <v>239</v>
      </c>
      <c r="D374" s="2">
        <v>3045981357</v>
      </c>
      <c r="E374" s="2" t="s">
        <v>574</v>
      </c>
      <c r="F374" s="2"/>
      <c r="G374" s="2">
        <f>IFERROR(VLOOKUP(B374,Resultados!A:A,1,0),"Busqueda")</f>
        <v>19286728</v>
      </c>
      <c r="H374" s="2" t="str">
        <f>VLOOKUP(B374,Resultados!A:G,2,0)</f>
        <v>BOGOTA D.C.</v>
      </c>
      <c r="I374" s="2" t="str">
        <f>VLOOKUP(B374,Resultados!A:G,3,0)</f>
        <v>BOGOTA. D.C.</v>
      </c>
      <c r="J374" s="2" t="str">
        <f>VLOOKUP(B374,Resultados!A:G,4,0)</f>
        <v>VISTAHERMOSA</v>
      </c>
      <c r="K374" s="2" t="str">
        <f>VLOOKUP(B374,Resultados!A:G,5,0)</f>
        <v>DIAG. 71 B SUR #  18I- 20</v>
      </c>
      <c r="L374" s="2">
        <f>VLOOKUP(B374,Resultados!A:G,6,0)</f>
        <v>1</v>
      </c>
      <c r="M374" s="2">
        <f>VLOOKUP(B374,Resultados!A:G,7,0)</f>
        <v>0</v>
      </c>
    </row>
    <row r="375" spans="1:13" x14ac:dyDescent="0.25">
      <c r="A375" s="2" t="s">
        <v>630</v>
      </c>
      <c r="B375" s="2">
        <v>19276602</v>
      </c>
      <c r="C375" s="2" t="s">
        <v>239</v>
      </c>
      <c r="D375" s="2">
        <v>3105031029</v>
      </c>
      <c r="E375" s="2" t="s">
        <v>574</v>
      </c>
      <c r="F375" s="2"/>
      <c r="G375" s="2">
        <f>IFERROR(VLOOKUP(B375,Resultados!A:A,1,0),"Busqueda")</f>
        <v>19276602</v>
      </c>
      <c r="H375" s="2" t="str">
        <f>VLOOKUP(B375,Resultados!A:G,2,0)</f>
        <v>BOGOTA D.C.</v>
      </c>
      <c r="I375" s="2" t="str">
        <f>VLOOKUP(B375,Resultados!A:G,3,0)</f>
        <v>BOGOTA. D.C.</v>
      </c>
      <c r="J375" s="2" t="str">
        <f>VLOOKUP(B375,Resultados!A:G,4,0)</f>
        <v>COLEGIO FANNY MIKEY</v>
      </c>
      <c r="K375" s="2" t="str">
        <f>VLOOKUP(B375,Resultados!A:G,5,0)</f>
        <v>CRA 18 # 70 A -05 SUR / CRA 18 N #70 A- 51 SUR</v>
      </c>
      <c r="L375" s="2">
        <f>VLOOKUP(B375,Resultados!A:G,6,0)</f>
        <v>1</v>
      </c>
      <c r="M375" s="2">
        <f>VLOOKUP(B375,Resultados!A:G,7,0)</f>
        <v>0</v>
      </c>
    </row>
    <row r="376" spans="1:13" x14ac:dyDescent="0.25">
      <c r="A376" s="2" t="s">
        <v>631</v>
      </c>
      <c r="B376" s="2">
        <v>19230756</v>
      </c>
      <c r="C376" s="2" t="s">
        <v>239</v>
      </c>
      <c r="D376" s="2">
        <v>3008061391</v>
      </c>
      <c r="E376" s="2" t="s">
        <v>574</v>
      </c>
      <c r="F376" s="2"/>
      <c r="G376" s="2">
        <f>IFERROR(VLOOKUP(B376,Resultados!A:A,1,0),"Busqueda")</f>
        <v>19230756</v>
      </c>
      <c r="H376" s="2" t="str">
        <f>VLOOKUP(B376,Resultados!A:G,2,0)</f>
        <v>BOGOTA D.C.</v>
      </c>
      <c r="I376" s="2" t="str">
        <f>VLOOKUP(B376,Resultados!A:G,3,0)</f>
        <v>BOGOTA. D.C.</v>
      </c>
      <c r="J376" s="2" t="str">
        <f>VLOOKUP(B376,Resultados!A:G,4,0)</f>
        <v>VISTAHERMOSA</v>
      </c>
      <c r="K376" s="2" t="str">
        <f>VLOOKUP(B376,Resultados!A:G,5,0)</f>
        <v>DIAG. 71 B SUR #  18I- 20</v>
      </c>
      <c r="L376" s="2">
        <f>VLOOKUP(B376,Resultados!A:G,6,0)</f>
        <v>1</v>
      </c>
      <c r="M376" s="2">
        <f>VLOOKUP(B376,Resultados!A:G,7,0)</f>
        <v>0</v>
      </c>
    </row>
    <row r="377" spans="1:13" x14ac:dyDescent="0.25">
      <c r="A377" s="2" t="s">
        <v>632</v>
      </c>
      <c r="B377" s="2">
        <v>19223190</v>
      </c>
      <c r="C377" s="2" t="s">
        <v>239</v>
      </c>
      <c r="D377" s="2">
        <v>3125275083</v>
      </c>
      <c r="E377" s="2" t="s">
        <v>574</v>
      </c>
      <c r="F377" s="2"/>
      <c r="G377" s="2">
        <f>IFERROR(VLOOKUP(B377,Resultados!A:A,1,0),"Busqueda")</f>
        <v>19223190</v>
      </c>
      <c r="H377" s="2" t="str">
        <f>VLOOKUP(B377,Resultados!A:G,2,0)</f>
        <v>BOGOTA D.C.</v>
      </c>
      <c r="I377" s="2" t="str">
        <f>VLOOKUP(B377,Resultados!A:G,3,0)</f>
        <v>BOGOTA. D.C.</v>
      </c>
      <c r="J377" s="2" t="str">
        <f>VLOOKUP(B377,Resultados!A:G,4,0)</f>
        <v>COLEGIO FANNY MIKEY</v>
      </c>
      <c r="K377" s="2" t="str">
        <f>VLOOKUP(B377,Resultados!A:G,5,0)</f>
        <v>CRA 18 # 70 A -05 SUR / CRA 18 N #70 A- 51 SUR</v>
      </c>
      <c r="L377" s="2">
        <f>VLOOKUP(B377,Resultados!A:G,6,0)</f>
        <v>1</v>
      </c>
      <c r="M377" s="2">
        <f>VLOOKUP(B377,Resultados!A:G,7,0)</f>
        <v>0</v>
      </c>
    </row>
    <row r="378" spans="1:13" x14ac:dyDescent="0.25">
      <c r="A378" s="2" t="s">
        <v>633</v>
      </c>
      <c r="B378" s="2">
        <v>19183549</v>
      </c>
      <c r="C378" s="2" t="s">
        <v>239</v>
      </c>
      <c r="D378" s="2">
        <v>38741445</v>
      </c>
      <c r="E378" s="2" t="s">
        <v>574</v>
      </c>
      <c r="F378" s="2"/>
      <c r="G378" s="2">
        <f>IFERROR(VLOOKUP(B378,Resultados!A:A,1,0),"Busqueda")</f>
        <v>19183549</v>
      </c>
      <c r="H378" s="2" t="str">
        <f>VLOOKUP(B378,Resultados!A:G,2,0)</f>
        <v>No Registrado</v>
      </c>
      <c r="I378" s="2" t="str">
        <f>VLOOKUP(B378,Resultados!A:G,3,0)</f>
        <v>No Registrado</v>
      </c>
      <c r="J378" s="2" t="str">
        <f>VLOOKUP(B378,Resultados!A:G,4,0)</f>
        <v>No Registrado</v>
      </c>
      <c r="K378" s="2" t="str">
        <f>VLOOKUP(B378,Resultados!A:G,5,0)</f>
        <v>No Registrado</v>
      </c>
      <c r="L378" s="2" t="str">
        <f>VLOOKUP(B378,Resultados!A:G,6,0)</f>
        <v>No Registrado</v>
      </c>
      <c r="M378" s="2" t="str">
        <f>VLOOKUP(B378,Resultados!A:G,7,0)</f>
        <v>No Registrado</v>
      </c>
    </row>
    <row r="379" spans="1:13" x14ac:dyDescent="0.25">
      <c r="A379" s="2" t="s">
        <v>634</v>
      </c>
      <c r="B379" s="2">
        <v>17148320</v>
      </c>
      <c r="C379" s="2" t="s">
        <v>239</v>
      </c>
      <c r="D379" s="2"/>
      <c r="E379" s="2" t="s">
        <v>574</v>
      </c>
      <c r="F379" s="2"/>
      <c r="G379" s="2">
        <f>IFERROR(VLOOKUP(B379,Resultados!A:A,1,0),"Busqueda")</f>
        <v>17148320</v>
      </c>
      <c r="H379" s="2" t="str">
        <f>VLOOKUP(B379,Resultados!A:G,2,0)</f>
        <v>BOGOTA D.C.</v>
      </c>
      <c r="I379" s="2" t="str">
        <f>VLOOKUP(B379,Resultados!A:G,3,0)</f>
        <v>BOGOTA. D.C.</v>
      </c>
      <c r="J379" s="2" t="str">
        <f>VLOOKUP(B379,Resultados!A:G,4,0)</f>
        <v>VISTAHERMOSA</v>
      </c>
      <c r="K379" s="2" t="str">
        <f>VLOOKUP(B379,Resultados!A:G,5,0)</f>
        <v>DIAG. 71 B SUR #  18I- 20</v>
      </c>
      <c r="L379" s="2">
        <f>VLOOKUP(B379,Resultados!A:G,6,0)</f>
        <v>1</v>
      </c>
      <c r="M379" s="2">
        <f>VLOOKUP(B379,Resultados!A:G,7,0)</f>
        <v>0</v>
      </c>
    </row>
    <row r="380" spans="1:13" x14ac:dyDescent="0.25">
      <c r="A380" s="2" t="s">
        <v>635</v>
      </c>
      <c r="B380" s="2">
        <v>6758607</v>
      </c>
      <c r="C380" s="2" t="s">
        <v>239</v>
      </c>
      <c r="D380" s="2">
        <v>311879241</v>
      </c>
      <c r="E380" s="2" t="s">
        <v>574</v>
      </c>
      <c r="F380" s="2"/>
      <c r="G380" s="2">
        <f>IFERROR(VLOOKUP(B380,Resultados!A:A,1,0),"Busqueda")</f>
        <v>6758607</v>
      </c>
      <c r="H380" s="2" t="str">
        <f>VLOOKUP(B380,Resultados!A:G,2,0)</f>
        <v>BOGOTA D.C.</v>
      </c>
      <c r="I380" s="2" t="str">
        <f>VLOOKUP(B380,Resultados!A:G,3,0)</f>
        <v>BOGOTA. D.C.</v>
      </c>
      <c r="J380" s="2" t="str">
        <f>VLOOKUP(B380,Resultados!A:G,4,0)</f>
        <v>VISTAHERMOSA</v>
      </c>
      <c r="K380" s="2" t="str">
        <f>VLOOKUP(B380,Resultados!A:G,5,0)</f>
        <v>DIAG. 71 B SUR #  18I- 20</v>
      </c>
      <c r="L380" s="2">
        <f>VLOOKUP(B380,Resultados!A:G,6,0)</f>
        <v>1</v>
      </c>
      <c r="M380" s="2">
        <f>VLOOKUP(B380,Resultados!A:G,7,0)</f>
        <v>0</v>
      </c>
    </row>
    <row r="381" spans="1:13" x14ac:dyDescent="0.25">
      <c r="A381" s="2" t="s">
        <v>636</v>
      </c>
      <c r="B381" s="2">
        <v>5886677</v>
      </c>
      <c r="C381" s="2" t="s">
        <v>239</v>
      </c>
      <c r="D381" s="2">
        <v>3212821418</v>
      </c>
      <c r="E381" s="2" t="s">
        <v>574</v>
      </c>
      <c r="F381" s="2"/>
      <c r="G381" s="2">
        <f>IFERROR(VLOOKUP(B381,Resultados!A:A,1,0),"Busqueda")</f>
        <v>5886677</v>
      </c>
      <c r="H381" s="2" t="str">
        <f>VLOOKUP(B381,Resultados!A:G,2,0)</f>
        <v>BOGOTA D.C.</v>
      </c>
      <c r="I381" s="2" t="str">
        <f>VLOOKUP(B381,Resultados!A:G,3,0)</f>
        <v>BOGOTA. D.C.</v>
      </c>
      <c r="J381" s="2" t="str">
        <f>VLOOKUP(B381,Resultados!A:G,4,0)</f>
        <v>SAN FRANCISCO SEDE A</v>
      </c>
      <c r="K381" s="2" t="str">
        <f>VLOOKUP(B381,Resultados!A:G,5,0)</f>
        <v>CRA 22 # 64-29 SUR</v>
      </c>
      <c r="L381" s="2">
        <f>VLOOKUP(B381,Resultados!A:G,6,0)</f>
        <v>1</v>
      </c>
      <c r="M381" s="2">
        <f>VLOOKUP(B381,Resultados!A:G,7,0)</f>
        <v>0</v>
      </c>
    </row>
    <row r="382" spans="1:13" x14ac:dyDescent="0.25">
      <c r="A382" s="2" t="s">
        <v>627</v>
      </c>
      <c r="B382" s="2">
        <v>4837763</v>
      </c>
      <c r="C382" s="2" t="s">
        <v>239</v>
      </c>
      <c r="D382" s="2">
        <v>3103371280</v>
      </c>
      <c r="E382" s="2" t="s">
        <v>574</v>
      </c>
      <c r="F382" s="2"/>
      <c r="G382" s="2">
        <f>IFERROR(VLOOKUP(B382,Resultados!A:A,1,0),"Busqueda")</f>
        <v>4837763</v>
      </c>
      <c r="H382" s="2" t="str">
        <f>VLOOKUP(B382,Resultados!A:G,2,0)</f>
        <v>BOGOTA D.C.</v>
      </c>
      <c r="I382" s="2" t="str">
        <f>VLOOKUP(B382,Resultados!A:G,3,0)</f>
        <v>BOGOTA. D.C.</v>
      </c>
      <c r="J382" s="2" t="str">
        <f>VLOOKUP(B382,Resultados!A:G,4,0)</f>
        <v>BRITALIA</v>
      </c>
      <c r="K382" s="2" t="str">
        <f>VLOOKUP(B382,Resultados!A:G,5,0)</f>
        <v>CL 47 A SUR # 82 - 99</v>
      </c>
      <c r="L382" s="2">
        <f>VLOOKUP(B382,Resultados!A:G,6,0)</f>
        <v>1</v>
      </c>
      <c r="M382" s="2">
        <f>VLOOKUP(B382,Resultados!A:G,7,0)</f>
        <v>0</v>
      </c>
    </row>
    <row r="383" spans="1:13" x14ac:dyDescent="0.25">
      <c r="A383" s="2" t="s">
        <v>637</v>
      </c>
      <c r="B383" s="2">
        <v>1924472</v>
      </c>
      <c r="C383" s="2" t="s">
        <v>239</v>
      </c>
      <c r="D383" s="2">
        <v>3505435818</v>
      </c>
      <c r="E383" s="2" t="s">
        <v>574</v>
      </c>
      <c r="F383" s="2"/>
      <c r="G383" s="2">
        <f>IFERROR(VLOOKUP(B383,Resultados!A:A,1,0),"Busqueda")</f>
        <v>1924472</v>
      </c>
      <c r="H383" s="2" t="str">
        <f>VLOOKUP(B383,Resultados!A:G,2,0)</f>
        <v>0965  de 2017</v>
      </c>
      <c r="I383" s="2" t="str">
        <f>VLOOKUP(B383,Resultados!A:G,3,0)</f>
        <v>Cancelada por Muerte</v>
      </c>
      <c r="J383" s="2">
        <f>VLOOKUP(B383,Resultados!A:G,4,0)</f>
        <v>42949</v>
      </c>
      <c r="K383" s="2">
        <f>VLOOKUP(B383,Resultados!A:G,5,0)</f>
        <v>0</v>
      </c>
      <c r="L383" s="2">
        <f>VLOOKUP(B383,Resultados!A:G,6,0)</f>
        <v>0</v>
      </c>
      <c r="M383" s="2">
        <f>VLOOKUP(B383,Resultados!A:G,7,0)</f>
        <v>0</v>
      </c>
    </row>
    <row r="384" spans="1:13" x14ac:dyDescent="0.25">
      <c r="A384" s="2" t="s">
        <v>638</v>
      </c>
      <c r="B384" s="2">
        <v>1233497621</v>
      </c>
      <c r="C384" s="2" t="s">
        <v>239</v>
      </c>
      <c r="D384" s="2"/>
      <c r="E384" s="2" t="s">
        <v>639</v>
      </c>
      <c r="F384" s="2"/>
      <c r="G384" s="2">
        <f>IFERROR(VLOOKUP(B384,Resultados!A:A,1,0),"Busqueda")</f>
        <v>1233497621</v>
      </c>
      <c r="H384" s="2" t="str">
        <f>VLOOKUP(B384,Resultados!A:G,2,0)</f>
        <v>BOGOTA D.C.</v>
      </c>
      <c r="I384" s="2" t="str">
        <f>VLOOKUP(B384,Resultados!A:G,3,0)</f>
        <v>BOGOTA. D.C.</v>
      </c>
      <c r="J384" s="2" t="str">
        <f>VLOOKUP(B384,Resultados!A:G,4,0)</f>
        <v>COL. CLASS IED SEDE C</v>
      </c>
      <c r="K384" s="2" t="str">
        <f>VLOOKUP(B384,Resultados!A:G,5,0)</f>
        <v>CLL 57 A SUR # 78 N-21</v>
      </c>
      <c r="L384" s="2">
        <f>VLOOKUP(B384,Resultados!A:G,6,0)</f>
        <v>5</v>
      </c>
      <c r="M384" s="2">
        <f>VLOOKUP(B384,Resultados!A:G,7,0)</f>
        <v>0</v>
      </c>
    </row>
    <row r="385" spans="1:13" x14ac:dyDescent="0.25">
      <c r="A385" s="2" t="s">
        <v>640</v>
      </c>
      <c r="B385" s="2">
        <v>1193281580</v>
      </c>
      <c r="C385" s="2" t="s">
        <v>239</v>
      </c>
      <c r="D385" s="2"/>
      <c r="E385" s="2" t="s">
        <v>639</v>
      </c>
      <c r="F385" s="2"/>
      <c r="G385" s="2">
        <f>IFERROR(VLOOKUP(B385,Resultados!A:A,1,0),"Busqueda")</f>
        <v>1193281580</v>
      </c>
      <c r="H385" s="2" t="str">
        <f>VLOOKUP(B385,Resultados!A:G,2,0)</f>
        <v>BOGOTA D.C.</v>
      </c>
      <c r="I385" s="2" t="str">
        <f>VLOOKUP(B385,Resultados!A:G,3,0)</f>
        <v>BOGOTA. D.C.</v>
      </c>
      <c r="J385" s="2" t="str">
        <f>VLOOKUP(B385,Resultados!A:G,4,0)</f>
        <v>VEINTIUN ANGELES SEDE A - IED</v>
      </c>
      <c r="K385" s="2" t="str">
        <f>VLOOKUP(B385,Resultados!A:G,5,0)</f>
        <v>CRA 90 No 154A-09</v>
      </c>
      <c r="L385" s="2">
        <f>VLOOKUP(B385,Resultados!A:G,6,0)</f>
        <v>1</v>
      </c>
      <c r="M385" s="2">
        <f>VLOOKUP(B385,Resultados!A:G,7,0)</f>
        <v>0</v>
      </c>
    </row>
    <row r="386" spans="1:13" x14ac:dyDescent="0.25">
      <c r="A386" s="2" t="s">
        <v>641</v>
      </c>
      <c r="B386" s="2">
        <v>1192813240</v>
      </c>
      <c r="C386" s="2" t="s">
        <v>239</v>
      </c>
      <c r="D386" s="2"/>
      <c r="E386" s="2" t="s">
        <v>639</v>
      </c>
      <c r="F386" s="2"/>
      <c r="G386" s="2">
        <f>IFERROR(VLOOKUP(B386,Resultados!A:A,1,0),"Busqueda")</f>
        <v>1192813240</v>
      </c>
      <c r="H386" s="2" t="str">
        <f>VLOOKUP(B386,Resultados!A:G,2,0)</f>
        <v>BOGOTA D.C.</v>
      </c>
      <c r="I386" s="2" t="str">
        <f>VLOOKUP(B386,Resultados!A:G,3,0)</f>
        <v>BOGOTA. D.C.</v>
      </c>
      <c r="J386" s="2" t="str">
        <f>VLOOKUP(B386,Resultados!A:G,4,0)</f>
        <v>SALON COMUNAL PARAISO EL TROPIHUECO</v>
      </c>
      <c r="K386" s="2" t="str">
        <f>VLOOKUP(B386,Resultados!A:G,5,0)</f>
        <v>TRV. 1 ESTE # 40B- 90</v>
      </c>
      <c r="L386" s="2">
        <f>VLOOKUP(B386,Resultados!A:G,6,0)</f>
        <v>1</v>
      </c>
      <c r="M386" s="2">
        <f>VLOOKUP(B386,Resultados!A:G,7,0)</f>
        <v>0</v>
      </c>
    </row>
    <row r="387" spans="1:13" x14ac:dyDescent="0.25">
      <c r="A387" s="2" t="s">
        <v>642</v>
      </c>
      <c r="B387" s="2">
        <v>1110505383</v>
      </c>
      <c r="C387" s="2" t="s">
        <v>239</v>
      </c>
      <c r="D387" s="2"/>
      <c r="E387" s="2" t="s">
        <v>639</v>
      </c>
      <c r="F387" s="2"/>
      <c r="G387" s="2">
        <f>IFERROR(VLOOKUP(B387,Resultados!A:A,1,0),"Busqueda")</f>
        <v>1110505383</v>
      </c>
      <c r="H387" s="2" t="str">
        <f>VLOOKUP(B387,Resultados!A:G,2,0)</f>
        <v>BOGOTA D.C.</v>
      </c>
      <c r="I387" s="2" t="str">
        <f>VLOOKUP(B387,Resultados!A:G,3,0)</f>
        <v>BOGOTA. D.C.</v>
      </c>
      <c r="J387" s="2" t="str">
        <f>VLOOKUP(B387,Resultados!A:G,4,0)</f>
        <v>NIZA CENTRO COMERCIAL NIZA</v>
      </c>
      <c r="K387" s="2" t="str">
        <f>VLOOKUP(B387,Resultados!A:G,5,0)</f>
        <v>AV CLL 127  # 60-30</v>
      </c>
      <c r="L387" s="2">
        <f>VLOOKUP(B387,Resultados!A:G,6,0)</f>
        <v>5</v>
      </c>
      <c r="M387" s="2">
        <f>VLOOKUP(B387,Resultados!A:G,7,0)</f>
        <v>0</v>
      </c>
    </row>
    <row r="388" spans="1:13" x14ac:dyDescent="0.25">
      <c r="A388" s="2" t="s">
        <v>643</v>
      </c>
      <c r="B388" s="2">
        <v>1100081297</v>
      </c>
      <c r="C388" s="2" t="s">
        <v>239</v>
      </c>
      <c r="D388" s="2"/>
      <c r="E388" s="2" t="s">
        <v>639</v>
      </c>
      <c r="F388" s="2"/>
      <c r="G388" s="2">
        <f>IFERROR(VLOOKUP(B388,Resultados!A:A,1,0),"Busqueda")</f>
        <v>1100081297</v>
      </c>
      <c r="H388" s="2" t="str">
        <f>VLOOKUP(B388,Resultados!A:G,2,0)</f>
        <v>BOGOTA D.C.</v>
      </c>
      <c r="I388" s="2" t="str">
        <f>VLOOKUP(B388,Resultados!A:G,3,0)</f>
        <v>BOGOTA. D.C.</v>
      </c>
      <c r="J388" s="2" t="str">
        <f>VLOOKUP(B388,Resultados!A:G,4,0)</f>
        <v>CC PLAZA DE LAS AMERICAS</v>
      </c>
      <c r="K388" s="2" t="str">
        <f>VLOOKUP(B388,Resultados!A:G,5,0)</f>
        <v>CARRERA 71 D No. 6 - 94 SUR</v>
      </c>
      <c r="L388" s="2">
        <f>VLOOKUP(B388,Resultados!A:G,6,0)</f>
        <v>3</v>
      </c>
      <c r="M388" s="2">
        <f>VLOOKUP(B388,Resultados!A:G,7,0)</f>
        <v>0</v>
      </c>
    </row>
    <row r="389" spans="1:13" x14ac:dyDescent="0.25">
      <c r="A389" s="2" t="s">
        <v>644</v>
      </c>
      <c r="B389" s="2">
        <v>1069755125</v>
      </c>
      <c r="C389" s="2" t="s">
        <v>239</v>
      </c>
      <c r="D389" s="2"/>
      <c r="E389" s="2" t="s">
        <v>639</v>
      </c>
      <c r="F389" s="2"/>
      <c r="G389" s="2">
        <f>IFERROR(VLOOKUP(B389,Resultados!A:A,1,0),"Busqueda")</f>
        <v>1069755125</v>
      </c>
      <c r="H389" s="2" t="str">
        <f>VLOOKUP(B389,Resultados!A:G,2,0)</f>
        <v>BOGOTA D.C.</v>
      </c>
      <c r="I389" s="2" t="str">
        <f>VLOOKUP(B389,Resultados!A:G,3,0)</f>
        <v>BOGOTA. D.C.</v>
      </c>
      <c r="J389" s="2" t="str">
        <f>VLOOKUP(B389,Resultados!A:G,4,0)</f>
        <v>ESTRELLA DEL SUR</v>
      </c>
      <c r="K389" s="2" t="str">
        <f>VLOOKUP(B389,Resultados!A:G,5,0)</f>
        <v>CLL 74 A SUR  No 18 - 23</v>
      </c>
      <c r="L389" s="2">
        <f>VLOOKUP(B389,Resultados!A:G,6,0)</f>
        <v>2</v>
      </c>
      <c r="M389" s="2">
        <f>VLOOKUP(B389,Resultados!A:G,7,0)</f>
        <v>0</v>
      </c>
    </row>
    <row r="390" spans="1:13" x14ac:dyDescent="0.25">
      <c r="A390" s="2" t="s">
        <v>645</v>
      </c>
      <c r="B390" s="2">
        <v>1069732827</v>
      </c>
      <c r="C390" s="2" t="s">
        <v>239</v>
      </c>
      <c r="D390" s="2"/>
      <c r="E390" s="2" t="s">
        <v>639</v>
      </c>
      <c r="F390" s="2"/>
      <c r="G390" s="2">
        <f>IFERROR(VLOOKUP(B390,Resultados!A:A,1,0),"Busqueda")</f>
        <v>1069732827</v>
      </c>
      <c r="H390" s="2" t="str">
        <f>VLOOKUP(B390,Resultados!A:G,2,0)</f>
        <v>BOGOTA D.C.</v>
      </c>
      <c r="I390" s="2" t="str">
        <f>VLOOKUP(B390,Resultados!A:G,3,0)</f>
        <v>BOGOTA. D.C.</v>
      </c>
      <c r="J390" s="2" t="str">
        <f>VLOOKUP(B390,Resultados!A:G,4,0)</f>
        <v>SAN AGUSTIN SUR</v>
      </c>
      <c r="K390" s="2" t="str">
        <f>VLOOKUP(B390,Resultados!A:G,5,0)</f>
        <v>CL 49 C SUR # 5 C-41</v>
      </c>
      <c r="L390" s="2">
        <f>VLOOKUP(B390,Resultados!A:G,6,0)</f>
        <v>3</v>
      </c>
      <c r="M390" s="2">
        <f>VLOOKUP(B390,Resultados!A:G,7,0)</f>
        <v>0</v>
      </c>
    </row>
    <row r="391" spans="1:13" x14ac:dyDescent="0.25">
      <c r="A391" s="2" t="s">
        <v>646</v>
      </c>
      <c r="B391" s="2">
        <v>1069302873</v>
      </c>
      <c r="C391" s="2" t="s">
        <v>239</v>
      </c>
      <c r="D391" s="2"/>
      <c r="E391" s="2" t="s">
        <v>639</v>
      </c>
      <c r="F391" s="2"/>
      <c r="G391" s="2">
        <f>IFERROR(VLOOKUP(B391,Resultados!A:A,1,0),"Busqueda")</f>
        <v>1069302873</v>
      </c>
      <c r="H391" s="2" t="str">
        <f>VLOOKUP(B391,Resultados!A:G,2,0)</f>
        <v>BOGOTA D.C.</v>
      </c>
      <c r="I391" s="2" t="str">
        <f>VLOOKUP(B391,Resultados!A:G,3,0)</f>
        <v>BOGOTA. D.C.</v>
      </c>
      <c r="J391" s="2" t="str">
        <f>VLOOKUP(B391,Resultados!A:G,4,0)</f>
        <v>MOCHUELO ALTO</v>
      </c>
      <c r="K391" s="2" t="str">
        <f>VLOOKUP(B391,Resultados!A:G,5,0)</f>
        <v>KM 24 VÍA A PASQUILLA</v>
      </c>
      <c r="L391" s="2">
        <f>VLOOKUP(B391,Resultados!A:G,6,0)</f>
        <v>1</v>
      </c>
      <c r="M391" s="2">
        <f>VLOOKUP(B391,Resultados!A:G,7,0)</f>
        <v>0</v>
      </c>
    </row>
    <row r="392" spans="1:13" x14ac:dyDescent="0.25">
      <c r="A392" s="2" t="s">
        <v>647</v>
      </c>
      <c r="B392" s="2">
        <v>1034324589</v>
      </c>
      <c r="C392" s="2" t="s">
        <v>239</v>
      </c>
      <c r="D392" s="2"/>
      <c r="E392" s="2" t="s">
        <v>639</v>
      </c>
      <c r="F392" s="2"/>
      <c r="G392" s="2">
        <f>IFERROR(VLOOKUP(B392,Resultados!A:A,1,0),"Busqueda")</f>
        <v>1034324589</v>
      </c>
      <c r="H392" s="2" t="str">
        <f>VLOOKUP(B392,Resultados!A:G,2,0)</f>
        <v>BOGOTA D.C.</v>
      </c>
      <c r="I392" s="2" t="str">
        <f>VLOOKUP(B392,Resultados!A:G,3,0)</f>
        <v>BOGOTA. D.C.</v>
      </c>
      <c r="J392" s="2" t="str">
        <f>VLOOKUP(B392,Resultados!A:G,4,0)</f>
        <v>CENTRO COMERCIAL ALTAVISTA</v>
      </c>
      <c r="K392" s="2" t="str">
        <f>VLOOKUP(B392,Resultados!A:G,5,0)</f>
        <v>CRA 1 No 65D - 58 SUR ENTRADA PARQUEADERO</v>
      </c>
      <c r="L392" s="2">
        <f>VLOOKUP(B392,Resultados!A:G,6,0)</f>
        <v>2</v>
      </c>
      <c r="M392" s="2">
        <f>VLOOKUP(B392,Resultados!A:G,7,0)</f>
        <v>0</v>
      </c>
    </row>
    <row r="393" spans="1:13" x14ac:dyDescent="0.25">
      <c r="A393" s="2" t="s">
        <v>648</v>
      </c>
      <c r="B393" s="2">
        <v>1033815235</v>
      </c>
      <c r="C393" s="2" t="s">
        <v>239</v>
      </c>
      <c r="D393" s="2"/>
      <c r="E393" s="2" t="s">
        <v>639</v>
      </c>
      <c r="F393" s="2"/>
      <c r="G393" s="2">
        <f>IFERROR(VLOOKUP(B393,Resultados!A:A,1,0),"Busqueda")</f>
        <v>1033815235</v>
      </c>
      <c r="H393" s="2" t="str">
        <f>VLOOKUP(B393,Resultados!A:G,2,0)</f>
        <v>BOGOTA D.C.</v>
      </c>
      <c r="I393" s="2" t="str">
        <f>VLOOKUP(B393,Resultados!A:G,3,0)</f>
        <v>BOGOTA. D.C.</v>
      </c>
      <c r="J393" s="2" t="str">
        <f>VLOOKUP(B393,Resultados!A:G,4,0)</f>
        <v>MOCHUELO BAJO</v>
      </c>
      <c r="K393" s="2" t="str">
        <f>VLOOKUP(B393,Resultados!A:G,5,0)</f>
        <v>EL CLAVEL KM 10 VÍA QUIBA</v>
      </c>
      <c r="L393" s="2">
        <f>VLOOKUP(B393,Resultados!A:G,6,0)</f>
        <v>1</v>
      </c>
      <c r="M393" s="2">
        <f>VLOOKUP(B393,Resultados!A:G,7,0)</f>
        <v>0</v>
      </c>
    </row>
    <row r="394" spans="1:13" x14ac:dyDescent="0.25">
      <c r="A394" s="2" t="s">
        <v>649</v>
      </c>
      <c r="B394" s="2">
        <v>1033797630</v>
      </c>
      <c r="C394" s="2" t="s">
        <v>239</v>
      </c>
      <c r="D394" s="2"/>
      <c r="E394" s="2" t="s">
        <v>639</v>
      </c>
      <c r="F394" s="2"/>
      <c r="G394" s="2">
        <f>IFERROR(VLOOKUP(B394,Resultados!A:A,1,0),"Busqueda")</f>
        <v>1033797630</v>
      </c>
      <c r="H394" s="2" t="str">
        <f>VLOOKUP(B394,Resultados!A:G,2,0)</f>
        <v>BOGOTA D.C.</v>
      </c>
      <c r="I394" s="2" t="str">
        <f>VLOOKUP(B394,Resultados!A:G,3,0)</f>
        <v>BOGOTA. D.C.</v>
      </c>
      <c r="J394" s="2" t="str">
        <f>VLOOKUP(B394,Resultados!A:G,4,0)</f>
        <v>JUAN JOSE RONDON</v>
      </c>
      <c r="K394" s="2" t="str">
        <f>VLOOKUP(B394,Resultados!A:G,5,0)</f>
        <v>CLL 88 F SUR # 12 F- 20 ESTE</v>
      </c>
      <c r="L394" s="2">
        <f>VLOOKUP(B394,Resultados!A:G,6,0)</f>
        <v>1</v>
      </c>
      <c r="M394" s="2">
        <f>VLOOKUP(B394,Resultados!A:G,7,0)</f>
        <v>0</v>
      </c>
    </row>
    <row r="395" spans="1:13" x14ac:dyDescent="0.25">
      <c r="A395" s="2" t="s">
        <v>650</v>
      </c>
      <c r="B395" s="2">
        <v>1033790806</v>
      </c>
      <c r="C395" s="2" t="s">
        <v>239</v>
      </c>
      <c r="D395" s="2"/>
      <c r="E395" s="2" t="s">
        <v>639</v>
      </c>
      <c r="F395" s="2"/>
      <c r="G395" s="2">
        <f>IFERROR(VLOOKUP(B395,Resultados!A:A,1,0),"Busqueda")</f>
        <v>1033790806</v>
      </c>
      <c r="H395" s="2" t="str">
        <f>VLOOKUP(B395,Resultados!A:G,2,0)</f>
        <v>BOGOTA D.C.</v>
      </c>
      <c r="I395" s="2" t="str">
        <f>VLOOKUP(B395,Resultados!A:G,3,0)</f>
        <v>BOGOTA. D.C.</v>
      </c>
      <c r="J395" s="2" t="str">
        <f>VLOOKUP(B395,Resultados!A:G,4,0)</f>
        <v>MEISSEN</v>
      </c>
      <c r="K395" s="2" t="str">
        <f>VLOOKUP(B395,Resultados!A:G,5,0)</f>
        <v>CRA 16C # 62-81 SUR CRA 16C # 62-35 SUR</v>
      </c>
      <c r="L395" s="2">
        <f>VLOOKUP(B395,Resultados!A:G,6,0)</f>
        <v>2</v>
      </c>
      <c r="M395" s="2">
        <f>VLOOKUP(B395,Resultados!A:G,7,0)</f>
        <v>0</v>
      </c>
    </row>
    <row r="396" spans="1:13" x14ac:dyDescent="0.25">
      <c r="A396" s="2" t="s">
        <v>651</v>
      </c>
      <c r="B396" s="2">
        <v>1033788508</v>
      </c>
      <c r="C396" s="2" t="s">
        <v>239</v>
      </c>
      <c r="D396" s="2"/>
      <c r="E396" s="2" t="s">
        <v>639</v>
      </c>
      <c r="F396" s="2"/>
      <c r="G396" s="2">
        <f>IFERROR(VLOOKUP(B396,Resultados!A:A,1,0),"Busqueda")</f>
        <v>1033788508</v>
      </c>
      <c r="H396" s="2" t="str">
        <f>VLOOKUP(B396,Resultados!A:G,2,0)</f>
        <v>BOGOTA D.C.</v>
      </c>
      <c r="I396" s="2" t="str">
        <f>VLOOKUP(B396,Resultados!A:G,3,0)</f>
        <v>BOGOTA. D.C.</v>
      </c>
      <c r="J396" s="2" t="str">
        <f>VLOOKUP(B396,Resultados!A:G,4,0)</f>
        <v>COLEGIO DISTRITAL GIMNASIO SABIO CALDAS</v>
      </c>
      <c r="K396" s="2" t="str">
        <f>VLOOKUP(B396,Resultados!A:G,5,0)</f>
        <v>CRA 42 # 73A-10 SUR CRA 42 #72C-24 SUR</v>
      </c>
      <c r="L396" s="2">
        <f>VLOOKUP(B396,Resultados!A:G,6,0)</f>
        <v>4</v>
      </c>
      <c r="M396" s="2">
        <f>VLOOKUP(B396,Resultados!A:G,7,0)</f>
        <v>0</v>
      </c>
    </row>
    <row r="397" spans="1:13" x14ac:dyDescent="0.25">
      <c r="A397" s="2" t="s">
        <v>652</v>
      </c>
      <c r="B397" s="2">
        <v>1033773631</v>
      </c>
      <c r="C397" s="2" t="s">
        <v>239</v>
      </c>
      <c r="D397" s="2"/>
      <c r="E397" s="2" t="s">
        <v>639</v>
      </c>
      <c r="F397" s="2"/>
      <c r="G397" s="2">
        <f>IFERROR(VLOOKUP(B397,Resultados!A:A,1,0),"Busqueda")</f>
        <v>1033773631</v>
      </c>
      <c r="H397" s="2" t="str">
        <f>VLOOKUP(B397,Resultados!A:G,2,0)</f>
        <v>BOGOTA D.C.</v>
      </c>
      <c r="I397" s="2" t="str">
        <f>VLOOKUP(B397,Resultados!A:G,3,0)</f>
        <v>BOGOTA. D.C.</v>
      </c>
      <c r="J397" s="2" t="str">
        <f>VLOOKUP(B397,Resultados!A:G,4,0)</f>
        <v>LA ACACIA</v>
      </c>
      <c r="K397" s="2" t="str">
        <f>VLOOKUP(B397,Resultados!A:G,5,0)</f>
        <v>CLL 62 SUR # 19B-42</v>
      </c>
      <c r="L397" s="2">
        <f>VLOOKUP(B397,Resultados!A:G,6,0)</f>
        <v>4</v>
      </c>
      <c r="M397" s="2">
        <f>VLOOKUP(B397,Resultados!A:G,7,0)</f>
        <v>0</v>
      </c>
    </row>
    <row r="398" spans="1:13" x14ac:dyDescent="0.25">
      <c r="A398" s="2" t="s">
        <v>653</v>
      </c>
      <c r="B398" s="2">
        <v>1033765401</v>
      </c>
      <c r="C398" s="2" t="s">
        <v>239</v>
      </c>
      <c r="D398" s="2"/>
      <c r="E398" s="2" t="s">
        <v>639</v>
      </c>
      <c r="F398" s="2"/>
      <c r="G398" s="2">
        <f>IFERROR(VLOOKUP(B398,Resultados!A:A,1,0),"Busqueda")</f>
        <v>1033765401</v>
      </c>
      <c r="H398" s="2" t="str">
        <f>VLOOKUP(B398,Resultados!A:G,2,0)</f>
        <v>BOGOTA D.C.</v>
      </c>
      <c r="I398" s="2" t="str">
        <f>VLOOKUP(B398,Resultados!A:G,3,0)</f>
        <v>BOGOTA. D.C.</v>
      </c>
      <c r="J398" s="2" t="str">
        <f>VLOOKUP(B398,Resultados!A:G,4,0)</f>
        <v>JOSE CELESTINO MUTIS</v>
      </c>
      <c r="K398" s="2" t="str">
        <f>VLOOKUP(B398,Resultados!A:G,5,0)</f>
        <v>CLL 64 SUR  No 29-19 CLL 64 C SUR  No 29-02</v>
      </c>
      <c r="L398" s="2">
        <f>VLOOKUP(B398,Resultados!A:G,6,0)</f>
        <v>2</v>
      </c>
      <c r="M398" s="2">
        <f>VLOOKUP(B398,Resultados!A:G,7,0)</f>
        <v>0</v>
      </c>
    </row>
    <row r="399" spans="1:13" x14ac:dyDescent="0.25">
      <c r="A399" s="2" t="s">
        <v>654</v>
      </c>
      <c r="B399" s="2">
        <v>1033692540</v>
      </c>
      <c r="C399" s="2" t="s">
        <v>239</v>
      </c>
      <c r="D399" s="2"/>
      <c r="E399" s="2" t="s">
        <v>639</v>
      </c>
      <c r="F399" s="2"/>
      <c r="G399" s="2">
        <f>IFERROR(VLOOKUP(B399,Resultados!A:A,1,0),"Busqueda")</f>
        <v>1033692540</v>
      </c>
      <c r="H399" s="2" t="str">
        <f>VLOOKUP(B399,Resultados!A:G,2,0)</f>
        <v>BOGOTA D.C.</v>
      </c>
      <c r="I399" s="2" t="str">
        <f>VLOOKUP(B399,Resultados!A:G,3,0)</f>
        <v>BOGOTA. D.C.</v>
      </c>
      <c r="J399" s="2" t="str">
        <f>VLOOKUP(B399,Resultados!A:G,4,0)</f>
        <v>CALASANZ BUENAVISTA</v>
      </c>
      <c r="K399" s="2" t="str">
        <f>VLOOKUP(B399,Resultados!A:G,5,0)</f>
        <v>CRA 17F No 77 - 75 SUR -  CRA 17F No 77 A - 11 SUR</v>
      </c>
      <c r="L399" s="2">
        <f>VLOOKUP(B399,Resultados!A:G,6,0)</f>
        <v>1</v>
      </c>
      <c r="M399" s="2">
        <f>VLOOKUP(B399,Resultados!A:G,7,0)</f>
        <v>0</v>
      </c>
    </row>
    <row r="400" spans="1:13" x14ac:dyDescent="0.25">
      <c r="A400" s="2" t="s">
        <v>655</v>
      </c>
      <c r="B400" s="2">
        <v>1032372371</v>
      </c>
      <c r="C400" s="2" t="s">
        <v>239</v>
      </c>
      <c r="D400" s="2"/>
      <c r="E400" s="2" t="s">
        <v>639</v>
      </c>
      <c r="F400" s="2"/>
      <c r="G400" s="2">
        <f>IFERROR(VLOOKUP(B400,Resultados!A:A,1,0),"Busqueda")</f>
        <v>1032372371</v>
      </c>
      <c r="H400" s="2" t="str">
        <f>VLOOKUP(B400,Resultados!A:G,2,0)</f>
        <v>BOGOTA D.C.</v>
      </c>
      <c r="I400" s="2" t="str">
        <f>VLOOKUP(B400,Resultados!A:G,3,0)</f>
        <v>BOGOTA. D.C.</v>
      </c>
      <c r="J400" s="2" t="str">
        <f>VLOOKUP(B400,Resultados!A:G,4,0)</f>
        <v>EL TESORO</v>
      </c>
      <c r="K400" s="2" t="str">
        <f>VLOOKUP(B400,Resultados!A:G,5,0)</f>
        <v>CLL81 SUR # 18P-08 CLL81 SUR # 18M-02</v>
      </c>
      <c r="L400" s="2">
        <f>VLOOKUP(B400,Resultados!A:G,6,0)</f>
        <v>3</v>
      </c>
      <c r="M400" s="2">
        <f>VLOOKUP(B400,Resultados!A:G,7,0)</f>
        <v>0</v>
      </c>
    </row>
    <row r="401" spans="1:13" x14ac:dyDescent="0.25">
      <c r="A401" s="2" t="s">
        <v>656</v>
      </c>
      <c r="B401" s="2">
        <v>1030626830</v>
      </c>
      <c r="C401" s="2" t="s">
        <v>239</v>
      </c>
      <c r="D401" s="2"/>
      <c r="E401" s="2" t="s">
        <v>639</v>
      </c>
      <c r="F401" s="2"/>
      <c r="G401" s="2">
        <f>IFERROR(VLOOKUP(B401,Resultados!A:A,1,0),"Busqueda")</f>
        <v>1030626830</v>
      </c>
      <c r="H401" s="2" t="str">
        <f>VLOOKUP(B401,Resultados!A:G,2,0)</f>
        <v>BOGOTA D.C.</v>
      </c>
      <c r="I401" s="2" t="str">
        <f>VLOOKUP(B401,Resultados!A:G,3,0)</f>
        <v>BOGOTA. D.C.</v>
      </c>
      <c r="J401" s="2" t="str">
        <f>VLOOKUP(B401,Resultados!A:G,4,0)</f>
        <v>CASABLANCA 32</v>
      </c>
      <c r="K401" s="2" t="str">
        <f>VLOOKUP(B401,Resultados!A:G,5,0)</f>
        <v>CRR 79F NO 46-16 SUR</v>
      </c>
      <c r="L401" s="2">
        <f>VLOOKUP(B401,Resultados!A:G,6,0)</f>
        <v>3</v>
      </c>
      <c r="M401" s="2">
        <f>VLOOKUP(B401,Resultados!A:G,7,0)</f>
        <v>0</v>
      </c>
    </row>
    <row r="402" spans="1:13" x14ac:dyDescent="0.25">
      <c r="A402" s="2" t="s">
        <v>657</v>
      </c>
      <c r="B402" s="2">
        <v>1026271153</v>
      </c>
      <c r="C402" s="2" t="s">
        <v>239</v>
      </c>
      <c r="D402" s="2"/>
      <c r="E402" s="2" t="s">
        <v>639</v>
      </c>
      <c r="F402" s="2"/>
      <c r="G402" s="2">
        <f>IFERROR(VLOOKUP(B402,Resultados!A:A,1,0),"Busqueda")</f>
        <v>1026271153</v>
      </c>
      <c r="H402" s="2" t="str">
        <f>VLOOKUP(B402,Resultados!A:G,2,0)</f>
        <v>BOGOTA D.C.</v>
      </c>
      <c r="I402" s="2" t="str">
        <f>VLOOKUP(B402,Resultados!A:G,3,0)</f>
        <v>BOGOTA. D.C.</v>
      </c>
      <c r="J402" s="2" t="str">
        <f>VLOOKUP(B402,Resultados!A:G,4,0)</f>
        <v>ALCALDIA MAYOR</v>
      </c>
      <c r="K402" s="2" t="str">
        <f>VLOOKUP(B402,Resultados!A:G,5,0)</f>
        <v>CRA 8 # 10-65 ENTRE CLL 10  11 y 12</v>
      </c>
      <c r="L402" s="2">
        <f>VLOOKUP(B402,Resultados!A:G,6,0)</f>
        <v>3</v>
      </c>
      <c r="M402" s="2">
        <f>VLOOKUP(B402,Resultados!A:G,7,0)</f>
        <v>0</v>
      </c>
    </row>
    <row r="403" spans="1:13" x14ac:dyDescent="0.25">
      <c r="A403" s="2" t="s">
        <v>658</v>
      </c>
      <c r="B403" s="2">
        <v>1025534509</v>
      </c>
      <c r="C403" s="2" t="s">
        <v>239</v>
      </c>
      <c r="D403" s="2"/>
      <c r="E403" s="2" t="s">
        <v>639</v>
      </c>
      <c r="F403" s="2"/>
      <c r="G403" s="2">
        <f>IFERROR(VLOOKUP(B403,Resultados!A:A,1,0),"Busqueda")</f>
        <v>1025534509</v>
      </c>
      <c r="H403" s="2" t="str">
        <f>VLOOKUP(B403,Resultados!A:G,2,0)</f>
        <v>BOGOTA D.C.</v>
      </c>
      <c r="I403" s="2" t="str">
        <f>VLOOKUP(B403,Resultados!A:G,3,0)</f>
        <v>BOGOTA. D.C.</v>
      </c>
      <c r="J403" s="2" t="str">
        <f>VLOOKUP(B403,Resultados!A:G,4,0)</f>
        <v>COOPERATIVO NUEVO MUZU</v>
      </c>
      <c r="K403" s="2" t="str">
        <f>VLOOKUP(B403,Resultados!A:G,5,0)</f>
        <v>CRA 59# 51B-46 SUR / CRA 61 B #51 B-46 SUR</v>
      </c>
      <c r="L403" s="2">
        <f>VLOOKUP(B403,Resultados!A:G,6,0)</f>
        <v>1</v>
      </c>
      <c r="M403" s="2">
        <f>VLOOKUP(B403,Resultados!A:G,7,0)</f>
        <v>0</v>
      </c>
    </row>
    <row r="404" spans="1:13" x14ac:dyDescent="0.25">
      <c r="A404" s="2" t="s">
        <v>659</v>
      </c>
      <c r="B404" s="2">
        <v>1024531847</v>
      </c>
      <c r="C404" s="2" t="s">
        <v>239</v>
      </c>
      <c r="D404" s="2"/>
      <c r="E404" s="2" t="s">
        <v>639</v>
      </c>
      <c r="F404" s="2"/>
      <c r="G404" s="2">
        <f>IFERROR(VLOOKUP(B404,Resultados!A:A,1,0),"Busqueda")</f>
        <v>1024531847</v>
      </c>
      <c r="H404" s="2" t="str">
        <f>VLOOKUP(B404,Resultados!A:G,2,0)</f>
        <v>BOGOTA D.C.</v>
      </c>
      <c r="I404" s="2" t="str">
        <f>VLOOKUP(B404,Resultados!A:G,3,0)</f>
        <v>BOGOTA. D.C.</v>
      </c>
      <c r="J404" s="2" t="str">
        <f>VLOOKUP(B404,Resultados!A:G,4,0)</f>
        <v>ARBORIZADORA BAJA SALON COMUNAL</v>
      </c>
      <c r="K404" s="2" t="str">
        <f>VLOOKUP(B404,Resultados!A:G,5,0)</f>
        <v>CLL 59 A SUR No 42-20</v>
      </c>
      <c r="L404" s="2">
        <f>VLOOKUP(B404,Resultados!A:G,6,0)</f>
        <v>1</v>
      </c>
      <c r="M404" s="2">
        <f>VLOOKUP(B404,Resultados!A:G,7,0)</f>
        <v>0</v>
      </c>
    </row>
    <row r="405" spans="1:13" x14ac:dyDescent="0.25">
      <c r="A405" s="2" t="s">
        <v>660</v>
      </c>
      <c r="B405" s="2">
        <v>1023014803</v>
      </c>
      <c r="C405" s="2" t="s">
        <v>239</v>
      </c>
      <c r="D405" s="2"/>
      <c r="E405" s="2" t="s">
        <v>639</v>
      </c>
      <c r="F405" s="2"/>
      <c r="G405" s="2">
        <f>IFERROR(VLOOKUP(B405,Resultados!A:A,1,0),"Busqueda")</f>
        <v>1023014803</v>
      </c>
      <c r="H405" s="2" t="str">
        <f>VLOOKUP(B405,Resultados!A:G,2,0)</f>
        <v>BOGOTA D.C.</v>
      </c>
      <c r="I405" s="2" t="str">
        <f>VLOOKUP(B405,Resultados!A:G,3,0)</f>
        <v>BOGOTA. D.C.</v>
      </c>
      <c r="J405" s="2" t="str">
        <f>VLOOKUP(B405,Resultados!A:G,4,0)</f>
        <v>EL BOSQUE</v>
      </c>
      <c r="K405" s="2" t="str">
        <f>VLOOKUP(B405,Resultados!A:G,5,0)</f>
        <v>CLL 81 A SUR#6-40ESTE TRV 1 ESTE#85-86 SUR</v>
      </c>
      <c r="L405" s="2">
        <f>VLOOKUP(B405,Resultados!A:G,6,0)</f>
        <v>2</v>
      </c>
      <c r="M405" s="2">
        <f>VLOOKUP(B405,Resultados!A:G,7,0)</f>
        <v>0</v>
      </c>
    </row>
    <row r="406" spans="1:13" x14ac:dyDescent="0.25">
      <c r="A406" s="2" t="s">
        <v>661</v>
      </c>
      <c r="B406" s="2">
        <v>1022991900</v>
      </c>
      <c r="C406" s="2" t="s">
        <v>239</v>
      </c>
      <c r="D406" s="2"/>
      <c r="E406" s="2" t="s">
        <v>639</v>
      </c>
      <c r="F406" s="2"/>
      <c r="G406" s="2">
        <f>IFERROR(VLOOKUP(B406,Resultados!A:A,1,0),"Busqueda")</f>
        <v>1022991900</v>
      </c>
      <c r="H406" s="2" t="str">
        <f>VLOOKUP(B406,Resultados!A:G,2,0)</f>
        <v>BOGOTA D.C.</v>
      </c>
      <c r="I406" s="2" t="str">
        <f>VLOOKUP(B406,Resultados!A:G,3,0)</f>
        <v>BOGOTA. D.C.</v>
      </c>
      <c r="J406" s="2" t="str">
        <f>VLOOKUP(B406,Resultados!A:G,4,0)</f>
        <v>ALMIRANTE PADILLA</v>
      </c>
      <c r="K406" s="2" t="str">
        <f>VLOOKUP(B406,Resultados!A:G,5,0)</f>
        <v>CLL 76A SUR#8 D 59 CLL 76A SUR # 8 D 25</v>
      </c>
      <c r="L406" s="2">
        <f>VLOOKUP(B406,Resultados!A:G,6,0)</f>
        <v>3</v>
      </c>
      <c r="M406" s="2">
        <f>VLOOKUP(B406,Resultados!A:G,7,0)</f>
        <v>0</v>
      </c>
    </row>
    <row r="407" spans="1:13" x14ac:dyDescent="0.25">
      <c r="A407" s="2" t="s">
        <v>662</v>
      </c>
      <c r="B407" s="2">
        <v>1022965449</v>
      </c>
      <c r="C407" s="2" t="s">
        <v>239</v>
      </c>
      <c r="D407" s="2"/>
      <c r="E407" s="2" t="s">
        <v>639</v>
      </c>
      <c r="F407" s="2"/>
      <c r="G407" s="2">
        <f>IFERROR(VLOOKUP(B407,Resultados!A:A,1,0),"Busqueda")</f>
        <v>1022965449</v>
      </c>
      <c r="H407" s="2" t="str">
        <f>VLOOKUP(B407,Resultados!A:G,2,0)</f>
        <v>BOGOTA D.C.</v>
      </c>
      <c r="I407" s="2" t="str">
        <f>VLOOKUP(B407,Resultados!A:G,3,0)</f>
        <v>BOGOTA. D.C.</v>
      </c>
      <c r="J407" s="2" t="str">
        <f>VLOOKUP(B407,Resultados!A:G,4,0)</f>
        <v>SANTA LIBRADA</v>
      </c>
      <c r="K407" s="2" t="str">
        <f>VLOOKUP(B407,Resultados!A:G,5,0)</f>
        <v>CRA 1A ESTE #72 60 SUR CRA 12#72 60 SUR</v>
      </c>
      <c r="L407" s="2">
        <f>VLOOKUP(B407,Resultados!A:G,6,0)</f>
        <v>3</v>
      </c>
      <c r="M407" s="2">
        <f>VLOOKUP(B407,Resultados!A:G,7,0)</f>
        <v>0</v>
      </c>
    </row>
    <row r="408" spans="1:13" x14ac:dyDescent="0.25">
      <c r="A408" s="2" t="s">
        <v>663</v>
      </c>
      <c r="B408" s="2">
        <v>1022945643</v>
      </c>
      <c r="C408" s="2" t="s">
        <v>239</v>
      </c>
      <c r="D408" s="2"/>
      <c r="E408" s="2" t="s">
        <v>639</v>
      </c>
      <c r="F408" s="2"/>
      <c r="G408" s="2">
        <f>IFERROR(VLOOKUP(B408,Resultados!A:A,1,0),"Busqueda")</f>
        <v>1022945643</v>
      </c>
      <c r="H408" s="2" t="str">
        <f>VLOOKUP(B408,Resultados!A:G,2,0)</f>
        <v>BOGOTA D.C.</v>
      </c>
      <c r="I408" s="2" t="str">
        <f>VLOOKUP(B408,Resultados!A:G,3,0)</f>
        <v>BOGOTA. D.C.</v>
      </c>
      <c r="J408" s="2" t="str">
        <f>VLOOKUP(B408,Resultados!A:G,4,0)</f>
        <v>MOCHUELO ALTO</v>
      </c>
      <c r="K408" s="2" t="str">
        <f>VLOOKUP(B408,Resultados!A:G,5,0)</f>
        <v>KM 24 VÍA A PASQUILLA</v>
      </c>
      <c r="L408" s="2">
        <f>VLOOKUP(B408,Resultados!A:G,6,0)</f>
        <v>1</v>
      </c>
      <c r="M408" s="2">
        <f>VLOOKUP(B408,Resultados!A:G,7,0)</f>
        <v>0</v>
      </c>
    </row>
    <row r="409" spans="1:13" x14ac:dyDescent="0.25">
      <c r="A409" s="2" t="s">
        <v>664</v>
      </c>
      <c r="B409" s="2">
        <v>1022428197</v>
      </c>
      <c r="C409" s="2" t="s">
        <v>239</v>
      </c>
      <c r="D409" s="2"/>
      <c r="E409" s="2" t="s">
        <v>639</v>
      </c>
      <c r="F409" s="2"/>
      <c r="G409" s="2">
        <f>IFERROR(VLOOKUP(B409,Resultados!A:A,1,0),"Busqueda")</f>
        <v>1022428197</v>
      </c>
      <c r="H409" s="2" t="str">
        <f>VLOOKUP(B409,Resultados!A:G,2,0)</f>
        <v>BOGOTA D.C.</v>
      </c>
      <c r="I409" s="2" t="str">
        <f>VLOOKUP(B409,Resultados!A:G,3,0)</f>
        <v>BOGOTA. D.C.</v>
      </c>
      <c r="J409" s="2" t="str">
        <f>VLOOKUP(B409,Resultados!A:G,4,0)</f>
        <v>ALQUERIA</v>
      </c>
      <c r="K409" s="2" t="str">
        <f>VLOOKUP(B409,Resultados!A:G,5,0)</f>
        <v>CLL 40 B SUR # 52C- 60</v>
      </c>
      <c r="L409" s="2">
        <f>VLOOKUP(B409,Resultados!A:G,6,0)</f>
        <v>2</v>
      </c>
      <c r="M409" s="2">
        <f>VLOOKUP(B409,Resultados!A:G,7,0)</f>
        <v>0</v>
      </c>
    </row>
    <row r="410" spans="1:13" x14ac:dyDescent="0.25">
      <c r="A410" s="2" t="s">
        <v>665</v>
      </c>
      <c r="B410" s="2">
        <v>1022416005</v>
      </c>
      <c r="C410" s="2" t="s">
        <v>239</v>
      </c>
      <c r="D410" s="2"/>
      <c r="E410" s="2" t="s">
        <v>639</v>
      </c>
      <c r="F410" s="2"/>
      <c r="G410" s="2">
        <f>IFERROR(VLOOKUP(B410,Resultados!A:A,1,0),"Busqueda")</f>
        <v>1022416005</v>
      </c>
      <c r="H410" s="2" t="str">
        <f>VLOOKUP(B410,Resultados!A:G,2,0)</f>
        <v>BOGOTA D.C.</v>
      </c>
      <c r="I410" s="2" t="str">
        <f>VLOOKUP(B410,Resultados!A:G,3,0)</f>
        <v>BOGOTA. D.C.</v>
      </c>
      <c r="J410" s="2" t="str">
        <f>VLOOKUP(B410,Resultados!A:G,4,0)</f>
        <v>SAN RAFAEL</v>
      </c>
      <c r="K410" s="2" t="str">
        <f>VLOOKUP(B410,Resultados!A:G,5,0)</f>
        <v>CLL 4 F # 53 - 55</v>
      </c>
      <c r="L410" s="2">
        <f>VLOOKUP(B410,Resultados!A:G,6,0)</f>
        <v>2</v>
      </c>
      <c r="M410" s="2">
        <f>VLOOKUP(B410,Resultados!A:G,7,0)</f>
        <v>0</v>
      </c>
    </row>
    <row r="411" spans="1:13" x14ac:dyDescent="0.25">
      <c r="A411" s="2" t="s">
        <v>666</v>
      </c>
      <c r="B411" s="2">
        <v>1020815280</v>
      </c>
      <c r="C411" s="2" t="s">
        <v>239</v>
      </c>
      <c r="D411" s="2"/>
      <c r="E411" s="2" t="s">
        <v>639</v>
      </c>
      <c r="F411" s="2"/>
      <c r="G411" s="2">
        <f>IFERROR(VLOOKUP(B411,Resultados!A:A,1,0),"Busqueda")</f>
        <v>1020815280</v>
      </c>
      <c r="H411" s="2" t="str">
        <f>VLOOKUP(B411,Resultados!A:G,2,0)</f>
        <v>BOGOTA D.C.</v>
      </c>
      <c r="I411" s="2" t="str">
        <f>VLOOKUP(B411,Resultados!A:G,3,0)</f>
        <v>BOGOTA. D.C.</v>
      </c>
      <c r="J411" s="2" t="str">
        <f>VLOOKUP(B411,Resultados!A:G,4,0)</f>
        <v>LIJACA</v>
      </c>
      <c r="K411" s="2" t="str">
        <f>VLOOKUP(B411,Resultados!A:G,5,0)</f>
        <v>CL 189 # 7-05</v>
      </c>
      <c r="L411" s="2">
        <f>VLOOKUP(B411,Resultados!A:G,6,0)</f>
        <v>3</v>
      </c>
      <c r="M411" s="2">
        <f>VLOOKUP(B411,Resultados!A:G,7,0)</f>
        <v>0</v>
      </c>
    </row>
    <row r="412" spans="1:13" x14ac:dyDescent="0.25">
      <c r="A412" s="2" t="s">
        <v>667</v>
      </c>
      <c r="B412" s="2">
        <v>1015994037</v>
      </c>
      <c r="C412" s="2" t="s">
        <v>239</v>
      </c>
      <c r="D412" s="2"/>
      <c r="E412" s="2" t="s">
        <v>639</v>
      </c>
      <c r="F412" s="2"/>
      <c r="G412" s="2">
        <f>IFERROR(VLOOKUP(B412,Resultados!A:A,1,0),"Busqueda")</f>
        <v>1015994037</v>
      </c>
      <c r="H412" s="2" t="str">
        <f>VLOOKUP(B412,Resultados!A:G,2,0)</f>
        <v>BOGOTA D.C.</v>
      </c>
      <c r="I412" s="2" t="str">
        <f>VLOOKUP(B412,Resultados!A:G,3,0)</f>
        <v>BOGOTA. D.C.</v>
      </c>
      <c r="J412" s="2" t="str">
        <f>VLOOKUP(B412,Resultados!A:G,4,0)</f>
        <v>FONTIBON</v>
      </c>
      <c r="K412" s="2" t="str">
        <f>VLOOKUP(B412,Resultados!A:G,5,0)</f>
        <v>CRA 99 CLL 17 A ESQUINA - CRA 99 No 17 A - 62</v>
      </c>
      <c r="L412" s="2">
        <f>VLOOKUP(B412,Resultados!A:G,6,0)</f>
        <v>5</v>
      </c>
      <c r="M412" s="2">
        <f>VLOOKUP(B412,Resultados!A:G,7,0)</f>
        <v>0</v>
      </c>
    </row>
    <row r="413" spans="1:13" x14ac:dyDescent="0.25">
      <c r="A413" s="2" t="s">
        <v>668</v>
      </c>
      <c r="B413" s="2">
        <v>1014183862</v>
      </c>
      <c r="C413" s="2" t="s">
        <v>239</v>
      </c>
      <c r="D413" s="2"/>
      <c r="E413" s="2" t="s">
        <v>639</v>
      </c>
      <c r="F413" s="2"/>
      <c r="G413" s="2">
        <f>IFERROR(VLOOKUP(B413,Resultados!A:A,1,0),"Busqueda")</f>
        <v>1014183862</v>
      </c>
      <c r="H413" s="2" t="str">
        <f>VLOOKUP(B413,Resultados!A:G,2,0)</f>
        <v>BOGOTA D.C.</v>
      </c>
      <c r="I413" s="2" t="str">
        <f>VLOOKUP(B413,Resultados!A:G,3,0)</f>
        <v>BOGOTA. D.C.</v>
      </c>
      <c r="J413" s="2" t="str">
        <f>VLOOKUP(B413,Resultados!A:G,4,0)</f>
        <v>GERARDO MOLINA RAMIREZ - IED</v>
      </c>
      <c r="K413" s="2" t="str">
        <f>VLOOKUP(B413,Resultados!A:G,5,0)</f>
        <v>CRA 143 # 142A - 62</v>
      </c>
      <c r="L413" s="2">
        <f>VLOOKUP(B413,Resultados!A:G,6,0)</f>
        <v>3</v>
      </c>
      <c r="M413" s="2">
        <f>VLOOKUP(B413,Resultados!A:G,7,0)</f>
        <v>0</v>
      </c>
    </row>
    <row r="414" spans="1:13" x14ac:dyDescent="0.25">
      <c r="A414" s="2" t="s">
        <v>669</v>
      </c>
      <c r="B414" s="2">
        <v>1013682486</v>
      </c>
      <c r="C414" s="2" t="s">
        <v>239</v>
      </c>
      <c r="D414" s="2"/>
      <c r="E414" s="2" t="s">
        <v>639</v>
      </c>
      <c r="F414" s="2"/>
      <c r="G414" s="2">
        <f>IFERROR(VLOOKUP(B414,Resultados!A:A,1,0),"Busqueda")</f>
        <v>1013682486</v>
      </c>
      <c r="H414" s="2" t="str">
        <f>VLOOKUP(B414,Resultados!A:G,2,0)</f>
        <v>BOGOTA D.C.</v>
      </c>
      <c r="I414" s="2" t="str">
        <f>VLOOKUP(B414,Resultados!A:G,3,0)</f>
        <v>BOGOTA. D.C.</v>
      </c>
      <c r="J414" s="2" t="str">
        <f>VLOOKUP(B414,Resultados!A:G,4,0)</f>
        <v>EL TESORO</v>
      </c>
      <c r="K414" s="2" t="str">
        <f>VLOOKUP(B414,Resultados!A:G,5,0)</f>
        <v>CLL81 SUR # 18P-08 CLL81 SUR # 18M-02</v>
      </c>
      <c r="L414" s="2">
        <f>VLOOKUP(B414,Resultados!A:G,6,0)</f>
        <v>2</v>
      </c>
      <c r="M414" s="2">
        <f>VLOOKUP(B414,Resultados!A:G,7,0)</f>
        <v>0</v>
      </c>
    </row>
    <row r="415" spans="1:13" x14ac:dyDescent="0.25">
      <c r="A415" s="2" t="s">
        <v>670</v>
      </c>
      <c r="B415" s="2">
        <v>1013662161</v>
      </c>
      <c r="C415" s="2" t="s">
        <v>239</v>
      </c>
      <c r="D415" s="2"/>
      <c r="E415" s="2" t="s">
        <v>639</v>
      </c>
      <c r="F415" s="2"/>
      <c r="G415" s="2">
        <f>IFERROR(VLOOKUP(B415,Resultados!A:A,1,0),"Busqueda")</f>
        <v>1013662161</v>
      </c>
      <c r="H415" s="2" t="str">
        <f>VLOOKUP(B415,Resultados!A:G,2,0)</f>
        <v>BOGOTA D.C.</v>
      </c>
      <c r="I415" s="2" t="str">
        <f>VLOOKUP(B415,Resultados!A:G,3,0)</f>
        <v>BOGOTA. D.C.</v>
      </c>
      <c r="J415" s="2" t="str">
        <f>VLOOKUP(B415,Resultados!A:G,4,0)</f>
        <v>CIUDAD MONTES</v>
      </c>
      <c r="K415" s="2" t="str">
        <f>VLOOKUP(B415,Resultados!A:G,5,0)</f>
        <v>CRA 51  #  16 - 64 SUR</v>
      </c>
      <c r="L415" s="2">
        <f>VLOOKUP(B415,Resultados!A:G,6,0)</f>
        <v>3</v>
      </c>
      <c r="M415" s="2">
        <f>VLOOKUP(B415,Resultados!A:G,7,0)</f>
        <v>0</v>
      </c>
    </row>
    <row r="416" spans="1:13" x14ac:dyDescent="0.25">
      <c r="A416" s="2" t="s">
        <v>671</v>
      </c>
      <c r="B416" s="2">
        <v>1013626147</v>
      </c>
      <c r="C416" s="2" t="s">
        <v>239</v>
      </c>
      <c r="D416" s="2"/>
      <c r="E416" s="2" t="s">
        <v>639</v>
      </c>
      <c r="F416" s="2"/>
      <c r="G416" s="2">
        <f>IFERROR(VLOOKUP(B416,Resultados!A:A,1,0),"Busqueda")</f>
        <v>1013626147</v>
      </c>
      <c r="H416" s="2" t="str">
        <f>VLOOKUP(B416,Resultados!A:G,2,0)</f>
        <v>BOGOTA D.C.</v>
      </c>
      <c r="I416" s="2" t="str">
        <f>VLOOKUP(B416,Resultados!A:G,3,0)</f>
        <v>BOGOTA. D.C.</v>
      </c>
      <c r="J416" s="2" t="str">
        <f>VLOOKUP(B416,Resultados!A:G,4,0)</f>
        <v>CIUDAD BERNA</v>
      </c>
      <c r="K416" s="2" t="str">
        <f>VLOOKUP(B416,Resultados!A:G,5,0)</f>
        <v>CLL 10 SUR No 13-27</v>
      </c>
      <c r="L416" s="2">
        <f>VLOOKUP(B416,Resultados!A:G,6,0)</f>
        <v>2</v>
      </c>
      <c r="M416" s="2">
        <f>VLOOKUP(B416,Resultados!A:G,7,0)</f>
        <v>0</v>
      </c>
    </row>
    <row r="417" spans="1:13" x14ac:dyDescent="0.25">
      <c r="A417" s="2" t="s">
        <v>672</v>
      </c>
      <c r="B417" s="2">
        <v>1012456618</v>
      </c>
      <c r="C417" s="2" t="s">
        <v>239</v>
      </c>
      <c r="D417" s="2"/>
      <c r="E417" s="2" t="s">
        <v>639</v>
      </c>
      <c r="F417" s="2"/>
      <c r="G417" s="2">
        <f>IFERROR(VLOOKUP(B417,Resultados!A:A,1,0),"Busqueda")</f>
        <v>1012456618</v>
      </c>
      <c r="H417" s="2" t="str">
        <f>VLOOKUP(B417,Resultados!A:G,2,0)</f>
        <v>BOGOTA D.C.</v>
      </c>
      <c r="I417" s="2" t="str">
        <f>VLOOKUP(B417,Resultados!A:G,3,0)</f>
        <v>BOGOTA. D.C.</v>
      </c>
      <c r="J417" s="2" t="str">
        <f>VLOOKUP(B417,Resultados!A:G,4,0)</f>
        <v>ATALAYAS</v>
      </c>
      <c r="K417" s="2" t="str">
        <f>VLOOKUP(B417,Resultados!A:G,5,0)</f>
        <v>CLL 59 C SUR No 89 B-45 - Calle 61 Sur No. 103-33</v>
      </c>
      <c r="L417" s="2">
        <f>VLOOKUP(B417,Resultados!A:G,6,0)</f>
        <v>2</v>
      </c>
      <c r="M417" s="2">
        <f>VLOOKUP(B417,Resultados!A:G,7,0)</f>
        <v>0</v>
      </c>
    </row>
    <row r="418" spans="1:13" x14ac:dyDescent="0.25">
      <c r="A418" s="2" t="s">
        <v>673</v>
      </c>
      <c r="B418" s="2">
        <v>1012351436</v>
      </c>
      <c r="C418" s="2" t="s">
        <v>239</v>
      </c>
      <c r="D418" s="2"/>
      <c r="E418" s="2" t="s">
        <v>639</v>
      </c>
      <c r="F418" s="2"/>
      <c r="G418" s="2">
        <f>IFERROR(VLOOKUP(B418,Resultados!A:A,1,0),"Busqueda")</f>
        <v>1012351436</v>
      </c>
      <c r="H418" s="2" t="str">
        <f>VLOOKUP(B418,Resultados!A:G,2,0)</f>
        <v>BOGOTA D.C.</v>
      </c>
      <c r="I418" s="2" t="str">
        <f>VLOOKUP(B418,Resultados!A:G,3,0)</f>
        <v>BOGOTA. D.C.</v>
      </c>
      <c r="J418" s="2" t="str">
        <f>VLOOKUP(B418,Resultados!A:G,4,0)</f>
        <v>COLEGIO DARIO ECHANDIA</v>
      </c>
      <c r="K418" s="2" t="str">
        <f>VLOOKUP(B418,Resultados!A:G,5,0)</f>
        <v>CLL 5A SUR # 88B -  08</v>
      </c>
      <c r="L418" s="2">
        <f>VLOOKUP(B418,Resultados!A:G,6,0)</f>
        <v>2</v>
      </c>
      <c r="M418" s="2">
        <f>VLOOKUP(B418,Resultados!A:G,7,0)</f>
        <v>0</v>
      </c>
    </row>
    <row r="419" spans="1:13" x14ac:dyDescent="0.25">
      <c r="A419" s="2" t="s">
        <v>674</v>
      </c>
      <c r="B419" s="2">
        <v>1010205833</v>
      </c>
      <c r="C419" s="2" t="s">
        <v>239</v>
      </c>
      <c r="D419" s="2"/>
      <c r="E419" s="2" t="s">
        <v>639</v>
      </c>
      <c r="F419" s="2"/>
      <c r="G419" s="2">
        <f>IFERROR(VLOOKUP(B419,Resultados!A:A,1,0),"Busqueda")</f>
        <v>1010205833</v>
      </c>
      <c r="H419" s="2" t="str">
        <f>VLOOKUP(B419,Resultados!A:G,2,0)</f>
        <v>BOGOTA D.C.</v>
      </c>
      <c r="I419" s="2" t="str">
        <f>VLOOKUP(B419,Resultados!A:G,3,0)</f>
        <v>BOGOTA. D.C.</v>
      </c>
      <c r="J419" s="2" t="str">
        <f>VLOOKUP(B419,Resultados!A:G,4,0)</f>
        <v>EL CAMPIN</v>
      </c>
      <c r="K419" s="2" t="str">
        <f>VLOOKUP(B419,Resultados!A:G,5,0)</f>
        <v>DIAG 61 C No 27 - 21</v>
      </c>
      <c r="L419" s="2">
        <f>VLOOKUP(B419,Resultados!A:G,6,0)</f>
        <v>1</v>
      </c>
      <c r="M419" s="2">
        <f>VLOOKUP(B419,Resultados!A:G,7,0)</f>
        <v>0</v>
      </c>
    </row>
    <row r="420" spans="1:13" x14ac:dyDescent="0.25">
      <c r="A420" s="2" t="s">
        <v>675</v>
      </c>
      <c r="B420" s="2">
        <v>1010171909</v>
      </c>
      <c r="C420" s="2" t="s">
        <v>239</v>
      </c>
      <c r="D420" s="2"/>
      <c r="E420" s="2" t="s">
        <v>639</v>
      </c>
      <c r="F420" s="2"/>
      <c r="G420" s="2">
        <f>IFERROR(VLOOKUP(B420,Resultados!A:A,1,0),"Busqueda")</f>
        <v>1010171909</v>
      </c>
      <c r="H420" s="2" t="str">
        <f>VLOOKUP(B420,Resultados!A:G,2,0)</f>
        <v>BOGOTA D.C.</v>
      </c>
      <c r="I420" s="2" t="str">
        <f>VLOOKUP(B420,Resultados!A:G,3,0)</f>
        <v>BOGOTA. D.C.</v>
      </c>
      <c r="J420" s="2" t="str">
        <f>VLOOKUP(B420,Resultados!A:G,4,0)</f>
        <v>LAS MERCEDES</v>
      </c>
      <c r="K420" s="2" t="str">
        <f>VLOOKUP(B420,Resultados!A:G,5,0)</f>
        <v>CLL 19 SUR # 10 C -44 ESTE</v>
      </c>
      <c r="L420" s="2">
        <f>VLOOKUP(B420,Resultados!A:G,6,0)</f>
        <v>2</v>
      </c>
      <c r="M420" s="2">
        <f>VLOOKUP(B420,Resultados!A:G,7,0)</f>
        <v>0</v>
      </c>
    </row>
    <row r="421" spans="1:13" x14ac:dyDescent="0.25">
      <c r="A421" s="2" t="s">
        <v>676</v>
      </c>
      <c r="B421" s="2">
        <v>1010168276</v>
      </c>
      <c r="C421" s="2" t="s">
        <v>239</v>
      </c>
      <c r="D421" s="2"/>
      <c r="E421" s="2" t="s">
        <v>639</v>
      </c>
      <c r="F421" s="2"/>
      <c r="G421" s="2">
        <f>IFERROR(VLOOKUP(B421,Resultados!A:A,1,0),"Busqueda")</f>
        <v>1010168276</v>
      </c>
      <c r="H421" s="2" t="str">
        <f>VLOOKUP(B421,Resultados!A:G,2,0)</f>
        <v>BOGOTA D.C.</v>
      </c>
      <c r="I421" s="2" t="str">
        <f>VLOOKUP(B421,Resultados!A:G,3,0)</f>
        <v>BOGOTA. D.C.</v>
      </c>
      <c r="J421" s="2" t="str">
        <f>VLOOKUP(B421,Resultados!A:G,4,0)</f>
        <v>VILLA DEL RIO II</v>
      </c>
      <c r="K421" s="2" t="str">
        <f>VLOOKUP(B421,Resultados!A:G,5,0)</f>
        <v>CRA 68D No 54A-31 SUR</v>
      </c>
      <c r="L421" s="2">
        <f>VLOOKUP(B421,Resultados!A:G,6,0)</f>
        <v>1</v>
      </c>
      <c r="M421" s="2">
        <f>VLOOKUP(B421,Resultados!A:G,7,0)</f>
        <v>0</v>
      </c>
    </row>
    <row r="422" spans="1:13" x14ac:dyDescent="0.25">
      <c r="A422" s="2" t="s">
        <v>677</v>
      </c>
      <c r="B422" s="2">
        <v>1010116937</v>
      </c>
      <c r="C422" s="2" t="s">
        <v>239</v>
      </c>
      <c r="D422" s="2"/>
      <c r="E422" s="2" t="s">
        <v>639</v>
      </c>
      <c r="F422" s="2"/>
      <c r="G422" s="2">
        <f>IFERROR(VLOOKUP(B422,Resultados!A:A,1,0),"Busqueda")</f>
        <v>1010116937</v>
      </c>
      <c r="H422" s="2" t="str">
        <f>VLOOKUP(B422,Resultados!A:G,2,0)</f>
        <v>BOGOTA D.C.</v>
      </c>
      <c r="I422" s="2" t="str">
        <f>VLOOKUP(B422,Resultados!A:G,3,0)</f>
        <v>BOGOTA. D.C.</v>
      </c>
      <c r="J422" s="2" t="str">
        <f>VLOOKUP(B422,Resultados!A:G,4,0)</f>
        <v>CUNDINAMARCA</v>
      </c>
      <c r="K422" s="2" t="str">
        <f>VLOOKUP(B422,Resultados!A:G,5,0)</f>
        <v>CLL 19 C # 33-30</v>
      </c>
      <c r="L422" s="2">
        <f>VLOOKUP(B422,Resultados!A:G,6,0)</f>
        <v>1</v>
      </c>
      <c r="M422" s="2">
        <f>VLOOKUP(B422,Resultados!A:G,7,0)</f>
        <v>0</v>
      </c>
    </row>
    <row r="423" spans="1:13" x14ac:dyDescent="0.25">
      <c r="A423" s="2" t="s">
        <v>678</v>
      </c>
      <c r="B423" s="2">
        <v>1001324697</v>
      </c>
      <c r="C423" s="2" t="s">
        <v>239</v>
      </c>
      <c r="D423" s="2"/>
      <c r="E423" s="2" t="s">
        <v>639</v>
      </c>
      <c r="F423" s="2"/>
      <c r="G423" s="2">
        <f>IFERROR(VLOOKUP(B423,Resultados!A:A,1,0),"Busqueda")</f>
        <v>1001324697</v>
      </c>
      <c r="H423" s="2" t="str">
        <f>VLOOKUP(B423,Resultados!A:G,2,0)</f>
        <v>BOGOTA D.C.</v>
      </c>
      <c r="I423" s="2" t="str">
        <f>VLOOKUP(B423,Resultados!A:G,3,0)</f>
        <v>BOGOTA. D.C.</v>
      </c>
      <c r="J423" s="2" t="str">
        <f>VLOOKUP(B423,Resultados!A:G,4,0)</f>
        <v>COL DE TIMIZA</v>
      </c>
      <c r="K423" s="2" t="str">
        <f>VLOOKUP(B423,Resultados!A:G,5,0)</f>
        <v>CRA 74  # 42 G - 52 SUR</v>
      </c>
      <c r="L423" s="2">
        <f>VLOOKUP(B423,Resultados!A:G,6,0)</f>
        <v>2</v>
      </c>
      <c r="M423" s="2">
        <f>VLOOKUP(B423,Resultados!A:G,7,0)</f>
        <v>0</v>
      </c>
    </row>
    <row r="424" spans="1:13" x14ac:dyDescent="0.25">
      <c r="A424" s="2" t="s">
        <v>679</v>
      </c>
      <c r="B424" s="2">
        <v>1001064810</v>
      </c>
      <c r="C424" s="2" t="s">
        <v>239</v>
      </c>
      <c r="D424" s="2"/>
      <c r="E424" s="2" t="s">
        <v>639</v>
      </c>
      <c r="F424" s="2"/>
      <c r="G424" s="2">
        <f>IFERROR(VLOOKUP(B424,Resultados!A:A,1,0),"Busqueda")</f>
        <v>1001064810</v>
      </c>
      <c r="H424" s="2" t="str">
        <f>VLOOKUP(B424,Resultados!A:G,2,0)</f>
        <v>BOGOTA D.C.</v>
      </c>
      <c r="I424" s="2" t="str">
        <f>VLOOKUP(B424,Resultados!A:G,3,0)</f>
        <v>BOGOTA. D.C.</v>
      </c>
      <c r="J424" s="2" t="str">
        <f>VLOOKUP(B424,Resultados!A:G,4,0)</f>
        <v>HOLANDA</v>
      </c>
      <c r="K424" s="2" t="str">
        <f>VLOOKUP(B424,Resultados!A:G,5,0)</f>
        <v>CRA 87J No 55-06 SUR</v>
      </c>
      <c r="L424" s="2">
        <f>VLOOKUP(B424,Resultados!A:G,6,0)</f>
        <v>1</v>
      </c>
      <c r="M424" s="2">
        <f>VLOOKUP(B424,Resultados!A:G,7,0)</f>
        <v>0</v>
      </c>
    </row>
    <row r="425" spans="1:13" x14ac:dyDescent="0.25">
      <c r="A425" s="2" t="s">
        <v>680</v>
      </c>
      <c r="B425" s="2">
        <v>1000971188</v>
      </c>
      <c r="C425" s="2" t="s">
        <v>239</v>
      </c>
      <c r="D425" s="2"/>
      <c r="E425" s="2" t="s">
        <v>639</v>
      </c>
      <c r="F425" s="2"/>
      <c r="G425" s="2">
        <f>IFERROR(VLOOKUP(B425,Resultados!A:A,1,0),"Busqueda")</f>
        <v>1000971188</v>
      </c>
      <c r="H425" s="2" t="str">
        <f>VLOOKUP(B425,Resultados!A:G,2,0)</f>
        <v>BOGOTA D.C.</v>
      </c>
      <c r="I425" s="2" t="str">
        <f>VLOOKUP(B425,Resultados!A:G,3,0)</f>
        <v>BOGOTA. D.C.</v>
      </c>
      <c r="J425" s="2" t="str">
        <f>VLOOKUP(B425,Resultados!A:G,4,0)</f>
        <v>PUENTE ARANDA</v>
      </c>
      <c r="K425" s="2" t="str">
        <f>VLOOKUP(B425,Resultados!A:G,5,0)</f>
        <v>CRA 56 # 15- 41</v>
      </c>
      <c r="L425" s="2">
        <f>VLOOKUP(B425,Resultados!A:G,6,0)</f>
        <v>1</v>
      </c>
      <c r="M425" s="2">
        <f>VLOOKUP(B425,Resultados!A:G,7,0)</f>
        <v>0</v>
      </c>
    </row>
    <row r="426" spans="1:13" x14ac:dyDescent="0.25">
      <c r="A426" s="2" t="s">
        <v>681</v>
      </c>
      <c r="B426" s="2">
        <v>1000930829</v>
      </c>
      <c r="C426" s="2" t="s">
        <v>239</v>
      </c>
      <c r="D426" s="2"/>
      <c r="E426" s="2" t="s">
        <v>639</v>
      </c>
      <c r="F426" s="2"/>
      <c r="G426" s="2">
        <f>IFERROR(VLOOKUP(B426,Resultados!A:A,1,0),"Busqueda")</f>
        <v>1000930829</v>
      </c>
      <c r="H426" s="2" t="str">
        <f>VLOOKUP(B426,Resultados!A:G,2,0)</f>
        <v>BOGOTA D.C.</v>
      </c>
      <c r="I426" s="2" t="str">
        <f>VLOOKUP(B426,Resultados!A:G,3,0)</f>
        <v>BOGOTA. D.C.</v>
      </c>
      <c r="J426" s="2" t="str">
        <f>VLOOKUP(B426,Resultados!A:G,4,0)</f>
        <v>SAN FRANCISCO SEDE B</v>
      </c>
      <c r="K426" s="2" t="str">
        <f>VLOOKUP(B426,Resultados!A:G,5,0)</f>
        <v>CLL 67 SUR # 20A-51 CRA 20C # 67-00 SUR</v>
      </c>
      <c r="L426" s="2">
        <f>VLOOKUP(B426,Resultados!A:G,6,0)</f>
        <v>1</v>
      </c>
      <c r="M426" s="2">
        <f>VLOOKUP(B426,Resultados!A:G,7,0)</f>
        <v>0</v>
      </c>
    </row>
    <row r="427" spans="1:13" x14ac:dyDescent="0.25">
      <c r="A427" s="2" t="s">
        <v>682</v>
      </c>
      <c r="B427" s="2">
        <v>1000809488</v>
      </c>
      <c r="C427" s="2" t="s">
        <v>239</v>
      </c>
      <c r="D427" s="2"/>
      <c r="E427" s="2" t="s">
        <v>639</v>
      </c>
      <c r="F427" s="2"/>
      <c r="G427" s="2">
        <f>IFERROR(VLOOKUP(B427,Resultados!A:A,1,0),"Busqueda")</f>
        <v>1000809488</v>
      </c>
      <c r="H427" s="2" t="str">
        <f>VLOOKUP(B427,Resultados!A:G,2,0)</f>
        <v>BOGOTA D.C.</v>
      </c>
      <c r="I427" s="2" t="str">
        <f>VLOOKUP(B427,Resultados!A:G,3,0)</f>
        <v>BOGOTA. D.C.</v>
      </c>
      <c r="J427" s="2" t="str">
        <f>VLOOKUP(B427,Resultados!A:G,4,0)</f>
        <v>COLEGIO LA GIRALDA</v>
      </c>
      <c r="K427" s="2" t="str">
        <f>VLOOKUP(B427,Resultados!A:G,5,0)</f>
        <v>CLL 1 No 3 - 58 / 60</v>
      </c>
      <c r="L427" s="2">
        <f>VLOOKUP(B427,Resultados!A:G,6,0)</f>
        <v>1</v>
      </c>
      <c r="M427" s="2">
        <f>VLOOKUP(B427,Resultados!A:G,7,0)</f>
        <v>0</v>
      </c>
    </row>
    <row r="428" spans="1:13" x14ac:dyDescent="0.25">
      <c r="A428" s="2" t="s">
        <v>683</v>
      </c>
      <c r="B428" s="2">
        <v>1000366408</v>
      </c>
      <c r="C428" s="2" t="s">
        <v>239</v>
      </c>
      <c r="D428" s="2"/>
      <c r="E428" s="2" t="s">
        <v>639</v>
      </c>
      <c r="F428" s="2"/>
      <c r="G428" s="2">
        <f>IFERROR(VLOOKUP(B428,Resultados!A:A,1,0),"Busqueda")</f>
        <v>1000366408</v>
      </c>
      <c r="H428" s="2" t="str">
        <f>VLOOKUP(B428,Resultados!A:G,2,0)</f>
        <v>BOGOTA D.C.</v>
      </c>
      <c r="I428" s="2" t="str">
        <f>VLOOKUP(B428,Resultados!A:G,3,0)</f>
        <v>BOGOTA. D.C.</v>
      </c>
      <c r="J428" s="2" t="str">
        <f>VLOOKUP(B428,Resultados!A:G,4,0)</f>
        <v>COLEGIO EUCARISTICO MERCEDARIO</v>
      </c>
      <c r="K428" s="2" t="str">
        <f>VLOOKUP(B428,Resultados!A:G,5,0)</f>
        <v>CLL 137 No 91 - 61 - CRA 91  No 136 - 53</v>
      </c>
      <c r="L428" s="2">
        <f>VLOOKUP(B428,Resultados!A:G,6,0)</f>
        <v>2</v>
      </c>
      <c r="M428" s="2">
        <f>VLOOKUP(B428,Resultados!A:G,7,0)</f>
        <v>0</v>
      </c>
    </row>
    <row r="429" spans="1:13" x14ac:dyDescent="0.25">
      <c r="A429" s="2" t="s">
        <v>684</v>
      </c>
      <c r="B429" s="2">
        <v>1000215448</v>
      </c>
      <c r="C429" s="2" t="s">
        <v>239</v>
      </c>
      <c r="D429" s="2"/>
      <c r="E429" s="2" t="s">
        <v>639</v>
      </c>
      <c r="F429" s="2"/>
      <c r="G429" s="2">
        <f>IFERROR(VLOOKUP(B429,Resultados!A:A,1,0),"Busqueda")</f>
        <v>1000215448</v>
      </c>
      <c r="H429" s="2" t="str">
        <f>VLOOKUP(B429,Resultados!A:G,2,0)</f>
        <v>BOGOTA D.C.</v>
      </c>
      <c r="I429" s="2" t="str">
        <f>VLOOKUP(B429,Resultados!A:G,3,0)</f>
        <v>BOGOTA. D.C.</v>
      </c>
      <c r="J429" s="2" t="str">
        <f>VLOOKUP(B429,Resultados!A:G,4,0)</f>
        <v>LAS COLINAS</v>
      </c>
      <c r="K429" s="2" t="str">
        <f>VLOOKUP(B429,Resultados!A:G,5,0)</f>
        <v>DG 32 B Sur #15 C- 25 -DG 32 B Sur#13 B - 17</v>
      </c>
      <c r="L429" s="2">
        <f>VLOOKUP(B429,Resultados!A:G,6,0)</f>
        <v>1</v>
      </c>
      <c r="M429" s="2">
        <f>VLOOKUP(B429,Resultados!A:G,7,0)</f>
        <v>0</v>
      </c>
    </row>
    <row r="430" spans="1:13" x14ac:dyDescent="0.25">
      <c r="A430" s="2" t="s">
        <v>685</v>
      </c>
      <c r="B430" s="2">
        <v>1000117038</v>
      </c>
      <c r="C430" s="2" t="s">
        <v>239</v>
      </c>
      <c r="D430" s="2"/>
      <c r="E430" s="2" t="s">
        <v>639</v>
      </c>
      <c r="F430" s="2"/>
      <c r="G430" s="2">
        <f>IFERROR(VLOOKUP(B430,Resultados!A:A,1,0),"Busqueda")</f>
        <v>1000117038</v>
      </c>
      <c r="H430" s="2" t="str">
        <f>VLOOKUP(B430,Resultados!A:G,2,0)</f>
        <v>BOGOTA D.C.</v>
      </c>
      <c r="I430" s="2" t="str">
        <f>VLOOKUP(B430,Resultados!A:G,3,0)</f>
        <v>BOGOTA. D.C.</v>
      </c>
      <c r="J430" s="2" t="str">
        <f>VLOOKUP(B430,Resultados!A:G,4,0)</f>
        <v>BOSA</v>
      </c>
      <c r="K430" s="2" t="str">
        <f>VLOOKUP(B430,Resultados!A:G,5,0)</f>
        <v>CLL 63 SUR No 81 A - 30</v>
      </c>
      <c r="L430" s="2">
        <f>VLOOKUP(B430,Resultados!A:G,6,0)</f>
        <v>4</v>
      </c>
      <c r="M430" s="2">
        <f>VLOOKUP(B430,Resultados!A:G,7,0)</f>
        <v>0</v>
      </c>
    </row>
    <row r="431" spans="1:13" x14ac:dyDescent="0.25">
      <c r="A431" s="2" t="s">
        <v>686</v>
      </c>
      <c r="B431" s="2">
        <v>80801610</v>
      </c>
      <c r="C431" s="2" t="s">
        <v>239</v>
      </c>
      <c r="D431" s="2"/>
      <c r="E431" s="2" t="s">
        <v>639</v>
      </c>
      <c r="F431" s="2"/>
      <c r="G431" s="2">
        <f>IFERROR(VLOOKUP(B431,Resultados!A:A,1,0),"Busqueda")</f>
        <v>80801610</v>
      </c>
      <c r="H431" s="2" t="str">
        <f>VLOOKUP(B431,Resultados!A:G,2,0)</f>
        <v>BOGOTA D.C.</v>
      </c>
      <c r="I431" s="2" t="str">
        <f>VLOOKUP(B431,Resultados!A:G,3,0)</f>
        <v>BOGOTA. D.C.</v>
      </c>
      <c r="J431" s="2" t="str">
        <f>VLOOKUP(B431,Resultados!A:G,4,0)</f>
        <v>FONTIBON</v>
      </c>
      <c r="K431" s="2" t="str">
        <f>VLOOKUP(B431,Resultados!A:G,5,0)</f>
        <v>CRA 99 CLL 17 A ESQUINA - CRA 99 No 17 A - 62</v>
      </c>
      <c r="L431" s="2">
        <f>VLOOKUP(B431,Resultados!A:G,6,0)</f>
        <v>5</v>
      </c>
      <c r="M431" s="2">
        <f>VLOOKUP(B431,Resultados!A:G,7,0)</f>
        <v>0</v>
      </c>
    </row>
    <row r="432" spans="1:13" x14ac:dyDescent="0.25">
      <c r="A432" s="2" t="s">
        <v>687</v>
      </c>
      <c r="B432" s="2">
        <v>80765330</v>
      </c>
      <c r="C432" s="2" t="s">
        <v>239</v>
      </c>
      <c r="D432" s="2"/>
      <c r="E432" s="2" t="s">
        <v>639</v>
      </c>
      <c r="F432" s="2"/>
      <c r="G432" s="2">
        <f>IFERROR(VLOOKUP(B432,Resultados!A:A,1,0),"Busqueda")</f>
        <v>80765330</v>
      </c>
      <c r="H432" s="2" t="str">
        <f>VLOOKUP(B432,Resultados!A:G,2,0)</f>
        <v>BOGOTA D.C.</v>
      </c>
      <c r="I432" s="2" t="str">
        <f>VLOOKUP(B432,Resultados!A:G,3,0)</f>
        <v>BOGOTA. D.C.</v>
      </c>
      <c r="J432" s="2" t="str">
        <f>VLOOKUP(B432,Resultados!A:G,4,0)</f>
        <v>GARCES NAVAS</v>
      </c>
      <c r="K432" s="2" t="str">
        <f>VLOOKUP(B432,Resultados!A:G,5,0)</f>
        <v>CRA 107B No 74B-31</v>
      </c>
      <c r="L432" s="2">
        <f>VLOOKUP(B432,Resultados!A:G,6,0)</f>
        <v>3</v>
      </c>
      <c r="M432" s="2">
        <f>VLOOKUP(B432,Resultados!A:G,7,0)</f>
        <v>0</v>
      </c>
    </row>
    <row r="433" spans="1:13" x14ac:dyDescent="0.25">
      <c r="A433" s="2" t="s">
        <v>688</v>
      </c>
      <c r="B433" s="2">
        <v>80761491</v>
      </c>
      <c r="C433" s="2" t="s">
        <v>239</v>
      </c>
      <c r="D433" s="2"/>
      <c r="E433" s="2" t="s">
        <v>639</v>
      </c>
      <c r="F433" s="2"/>
      <c r="G433" s="2">
        <f>IFERROR(VLOOKUP(B433,Resultados!A:A,1,0),"Busqueda")</f>
        <v>80761491</v>
      </c>
      <c r="H433" s="2" t="str">
        <f>VLOOKUP(B433,Resultados!A:G,2,0)</f>
        <v>BOGOTA D.C.</v>
      </c>
      <c r="I433" s="2" t="str">
        <f>VLOOKUP(B433,Resultados!A:G,3,0)</f>
        <v>BOGOTA. D.C.</v>
      </c>
      <c r="J433" s="2" t="str">
        <f>VLOOKUP(B433,Resultados!A:G,4,0)</f>
        <v>PUESTO CENSO(FERIA EXPOSICION)</v>
      </c>
      <c r="K433" s="2" t="str">
        <f>VLOOKUP(B433,Resultados!A:G,5,0)</f>
        <v>CL 24 # 37-94</v>
      </c>
      <c r="L433" s="2">
        <f>VLOOKUP(B433,Resultados!A:G,6,0)</f>
        <v>78</v>
      </c>
      <c r="M433" s="2">
        <f>VLOOKUP(B433,Resultados!A:G,7,0)</f>
        <v>0</v>
      </c>
    </row>
    <row r="434" spans="1:13" x14ac:dyDescent="0.25">
      <c r="A434" s="2" t="s">
        <v>689</v>
      </c>
      <c r="B434" s="2">
        <v>80724605</v>
      </c>
      <c r="C434" s="2" t="s">
        <v>239</v>
      </c>
      <c r="D434" s="2"/>
      <c r="E434" s="2" t="s">
        <v>639</v>
      </c>
      <c r="F434" s="2"/>
      <c r="G434" s="2">
        <f>IFERROR(VLOOKUP(B434,Resultados!A:A,1,0),"Busqueda")</f>
        <v>80724605</v>
      </c>
      <c r="H434" s="2" t="str">
        <f>VLOOKUP(B434,Resultados!A:G,2,0)</f>
        <v>BOGOTA D.C.</v>
      </c>
      <c r="I434" s="2" t="str">
        <f>VLOOKUP(B434,Resultados!A:G,3,0)</f>
        <v>BOGOTA. D.C.</v>
      </c>
      <c r="J434" s="2" t="str">
        <f>VLOOKUP(B434,Resultados!A:G,4,0)</f>
        <v>PUESTO CENSO(FERIA EXPOSICION)</v>
      </c>
      <c r="K434" s="2" t="str">
        <f>VLOOKUP(B434,Resultados!A:G,5,0)</f>
        <v>CL 24 # 37-94</v>
      </c>
      <c r="L434" s="2">
        <f>VLOOKUP(B434,Resultados!A:G,6,0)</f>
        <v>76</v>
      </c>
      <c r="M434" s="2">
        <f>VLOOKUP(B434,Resultados!A:G,7,0)</f>
        <v>0</v>
      </c>
    </row>
    <row r="435" spans="1:13" x14ac:dyDescent="0.25">
      <c r="A435" s="2" t="s">
        <v>690</v>
      </c>
      <c r="B435" s="2">
        <v>80471046</v>
      </c>
      <c r="C435" s="2" t="s">
        <v>239</v>
      </c>
      <c r="D435" s="2"/>
      <c r="E435" s="2" t="s">
        <v>639</v>
      </c>
      <c r="F435" s="2"/>
      <c r="G435" s="2">
        <f>IFERROR(VLOOKUP(B435,Resultados!A:A,1,0),"Busqueda")</f>
        <v>80471046</v>
      </c>
      <c r="H435" s="2" t="str">
        <f>VLOOKUP(B435,Resultados!A:G,2,0)</f>
        <v>BOGOTA D.C.</v>
      </c>
      <c r="I435" s="2" t="str">
        <f>VLOOKUP(B435,Resultados!A:G,3,0)</f>
        <v>BOGOTA. D.C.</v>
      </c>
      <c r="J435" s="2" t="str">
        <f>VLOOKUP(B435,Resultados!A:G,4,0)</f>
        <v>QUIRIGUA</v>
      </c>
      <c r="K435" s="2" t="str">
        <f>VLOOKUP(B435,Resultados!A:G,5,0)</f>
        <v>CRA. 92  # 82 - 20</v>
      </c>
      <c r="L435" s="2">
        <f>VLOOKUP(B435,Resultados!A:G,6,0)</f>
        <v>3</v>
      </c>
      <c r="M435" s="2">
        <f>VLOOKUP(B435,Resultados!A:G,7,0)</f>
        <v>0</v>
      </c>
    </row>
    <row r="436" spans="1:13" x14ac:dyDescent="0.25">
      <c r="A436" s="2" t="s">
        <v>691</v>
      </c>
      <c r="B436" s="2">
        <v>80365960</v>
      </c>
      <c r="C436" s="2" t="s">
        <v>239</v>
      </c>
      <c r="D436" s="2"/>
      <c r="E436" s="2" t="s">
        <v>639</v>
      </c>
      <c r="F436" s="2"/>
      <c r="G436" s="2">
        <f>IFERROR(VLOOKUP(B436,Resultados!A:A,1,0),"Busqueda")</f>
        <v>80365960</v>
      </c>
      <c r="H436" s="2" t="str">
        <f>VLOOKUP(B436,Resultados!A:G,2,0)</f>
        <v>BOGOTA D.C.</v>
      </c>
      <c r="I436" s="2" t="str">
        <f>VLOOKUP(B436,Resultados!A:G,3,0)</f>
        <v>BOGOTA. D.C.</v>
      </c>
      <c r="J436" s="2" t="str">
        <f>VLOOKUP(B436,Resultados!A:G,4,0)</f>
        <v>SAN CARLOS</v>
      </c>
      <c r="K436" s="2" t="str">
        <f>VLOOKUP(B436,Resultados!A:G,5,0)</f>
        <v>CRA 19 No 50 A - 37 SUR</v>
      </c>
      <c r="L436" s="2">
        <f>VLOOKUP(B436,Resultados!A:G,6,0)</f>
        <v>2</v>
      </c>
      <c r="M436" s="2">
        <f>VLOOKUP(B436,Resultados!A:G,7,0)</f>
        <v>0</v>
      </c>
    </row>
    <row r="437" spans="1:13" x14ac:dyDescent="0.25">
      <c r="A437" s="2" t="s">
        <v>692</v>
      </c>
      <c r="B437" s="2">
        <v>80360001</v>
      </c>
      <c r="C437" s="2" t="s">
        <v>239</v>
      </c>
      <c r="D437" s="2"/>
      <c r="E437" s="2" t="s">
        <v>639</v>
      </c>
      <c r="F437" s="2"/>
      <c r="G437" s="2">
        <f>IFERROR(VLOOKUP(B437,Resultados!A:A,1,0),"Busqueda")</f>
        <v>80360001</v>
      </c>
      <c r="H437" s="2" t="str">
        <f>VLOOKUP(B437,Resultados!A:G,2,0)</f>
        <v>BOGOTA D.C.</v>
      </c>
      <c r="I437" s="2" t="str">
        <f>VLOOKUP(B437,Resultados!A:G,3,0)</f>
        <v>BOGOTA. D.C.</v>
      </c>
      <c r="J437" s="2" t="str">
        <f>VLOOKUP(B437,Resultados!A:G,4,0)</f>
        <v>MOCHUELO ALTO</v>
      </c>
      <c r="K437" s="2" t="str">
        <f>VLOOKUP(B437,Resultados!A:G,5,0)</f>
        <v>KM 24 VÍA A PASQUILLA</v>
      </c>
      <c r="L437" s="2">
        <f>VLOOKUP(B437,Resultados!A:G,6,0)</f>
        <v>1</v>
      </c>
      <c r="M437" s="2">
        <f>VLOOKUP(B437,Resultados!A:G,7,0)</f>
        <v>0</v>
      </c>
    </row>
    <row r="438" spans="1:13" x14ac:dyDescent="0.25">
      <c r="A438" s="2" t="s">
        <v>693</v>
      </c>
      <c r="B438" s="2">
        <v>80273129</v>
      </c>
      <c r="C438" s="2" t="s">
        <v>239</v>
      </c>
      <c r="D438" s="2"/>
      <c r="E438" s="2" t="s">
        <v>639</v>
      </c>
      <c r="F438" s="2"/>
      <c r="G438" s="2">
        <f>IFERROR(VLOOKUP(B438,Resultados!A:A,1,0),"Busqueda")</f>
        <v>80273129</v>
      </c>
      <c r="H438" s="2" t="str">
        <f>VLOOKUP(B438,Resultados!A:G,2,0)</f>
        <v>BOGOTA D.C.</v>
      </c>
      <c r="I438" s="2" t="str">
        <f>VLOOKUP(B438,Resultados!A:G,3,0)</f>
        <v>BOGOTA. D.C.</v>
      </c>
      <c r="J438" s="2" t="str">
        <f>VLOOKUP(B438,Resultados!A:G,4,0)</f>
        <v>COLEGIO DISTRITAL CLASS SEDE A</v>
      </c>
      <c r="K438" s="2" t="str">
        <f>VLOOKUP(B438,Resultados!A:G,5,0)</f>
        <v>CRA 80I # 57B-50 SUR</v>
      </c>
      <c r="L438" s="2">
        <f>VLOOKUP(B438,Resultados!A:G,6,0)</f>
        <v>2</v>
      </c>
      <c r="M438" s="2">
        <f>VLOOKUP(B438,Resultados!A:G,7,0)</f>
        <v>0</v>
      </c>
    </row>
    <row r="439" spans="1:13" x14ac:dyDescent="0.25">
      <c r="A439" s="2" t="s">
        <v>694</v>
      </c>
      <c r="B439" s="2">
        <v>80112591</v>
      </c>
      <c r="C439" s="2" t="s">
        <v>239</v>
      </c>
      <c r="D439" s="2"/>
      <c r="E439" s="2" t="s">
        <v>639</v>
      </c>
      <c r="F439" s="2"/>
      <c r="G439" s="2">
        <f>IFERROR(VLOOKUP(B439,Resultados!A:A,1,0),"Busqueda")</f>
        <v>80112591</v>
      </c>
      <c r="H439" s="2" t="str">
        <f>VLOOKUP(B439,Resultados!A:G,2,0)</f>
        <v>BOGOTA D.C.</v>
      </c>
      <c r="I439" s="2" t="str">
        <f>VLOOKUP(B439,Resultados!A:G,3,0)</f>
        <v>BOGOTA. D.C.</v>
      </c>
      <c r="J439" s="2" t="str">
        <f>VLOOKUP(B439,Resultados!A:G,4,0)</f>
        <v>PUESTO CENSO(FERIA EXPOSICION)</v>
      </c>
      <c r="K439" s="2" t="str">
        <f>VLOOKUP(B439,Resultados!A:G,5,0)</f>
        <v>CL 24 # 37-94</v>
      </c>
      <c r="L439" s="2">
        <f>VLOOKUP(B439,Resultados!A:G,6,0)</f>
        <v>68</v>
      </c>
      <c r="M439" s="2">
        <f>VLOOKUP(B439,Resultados!A:G,7,0)</f>
        <v>0</v>
      </c>
    </row>
    <row r="440" spans="1:13" x14ac:dyDescent="0.25">
      <c r="A440" s="2" t="s">
        <v>695</v>
      </c>
      <c r="B440" s="2">
        <v>80068952</v>
      </c>
      <c r="C440" s="2" t="s">
        <v>239</v>
      </c>
      <c r="D440" s="2"/>
      <c r="E440" s="2" t="s">
        <v>639</v>
      </c>
      <c r="F440" s="2"/>
      <c r="G440" s="2">
        <f>IFERROR(VLOOKUP(B440,Resultados!A:A,1,0),"Busqueda")</f>
        <v>80068952</v>
      </c>
      <c r="H440" s="2" t="str">
        <f>VLOOKUP(B440,Resultados!A:G,2,0)</f>
        <v>BOGOTA D.C.</v>
      </c>
      <c r="I440" s="2" t="str">
        <f>VLOOKUP(B440,Resultados!A:G,3,0)</f>
        <v>BOGOTA. D.C.</v>
      </c>
      <c r="J440" s="2" t="str">
        <f>VLOOKUP(B440,Resultados!A:G,4,0)</f>
        <v>LA AURORA</v>
      </c>
      <c r="K440" s="2" t="str">
        <f>VLOOKUP(B440,Resultados!A:G,5,0)</f>
        <v>TRV 14 T # 70 - 49 SUR</v>
      </c>
      <c r="L440" s="2">
        <f>VLOOKUP(B440,Resultados!A:G,6,0)</f>
        <v>2</v>
      </c>
      <c r="M440" s="2">
        <f>VLOOKUP(B440,Resultados!A:G,7,0)</f>
        <v>0</v>
      </c>
    </row>
    <row r="441" spans="1:13" x14ac:dyDescent="0.25">
      <c r="A441" s="2" t="s">
        <v>696</v>
      </c>
      <c r="B441" s="2">
        <v>80051600</v>
      </c>
      <c r="C441" s="2" t="s">
        <v>239</v>
      </c>
      <c r="D441" s="2"/>
      <c r="E441" s="2" t="s">
        <v>639</v>
      </c>
      <c r="F441" s="2"/>
      <c r="G441" s="2">
        <f>IFERROR(VLOOKUP(B441,Resultados!A:A,1,0),"Busqueda")</f>
        <v>80051600</v>
      </c>
      <c r="H441" s="2" t="str">
        <f>VLOOKUP(B441,Resultados!A:G,2,0)</f>
        <v>BOGOTA D.C.</v>
      </c>
      <c r="I441" s="2" t="str">
        <f>VLOOKUP(B441,Resultados!A:G,3,0)</f>
        <v>BOGOTA. D.C.</v>
      </c>
      <c r="J441" s="2" t="str">
        <f>VLOOKUP(B441,Resultados!A:G,4,0)</f>
        <v>PUESTO CENSO(FERIA EXPOSICION)</v>
      </c>
      <c r="K441" s="2" t="str">
        <f>VLOOKUP(B441,Resultados!A:G,5,0)</f>
        <v>CL 24 # 37-94</v>
      </c>
      <c r="L441" s="2">
        <f>VLOOKUP(B441,Resultados!A:G,6,0)</f>
        <v>65</v>
      </c>
      <c r="M441" s="2">
        <f>VLOOKUP(B441,Resultados!A:G,7,0)</f>
        <v>0</v>
      </c>
    </row>
    <row r="442" spans="1:13" x14ac:dyDescent="0.25">
      <c r="A442" s="2" t="s">
        <v>697</v>
      </c>
      <c r="B442" s="2">
        <v>79869093</v>
      </c>
      <c r="C442" s="2" t="s">
        <v>239</v>
      </c>
      <c r="D442" s="2"/>
      <c r="E442" s="2" t="s">
        <v>639</v>
      </c>
      <c r="F442" s="2"/>
      <c r="G442" s="2">
        <f>IFERROR(VLOOKUP(B442,Resultados!A:A,1,0),"Busqueda")</f>
        <v>79869093</v>
      </c>
      <c r="H442" s="2" t="str">
        <f>VLOOKUP(B442,Resultados!A:G,2,0)</f>
        <v>BOGOTA D.C.</v>
      </c>
      <c r="I442" s="2" t="str">
        <f>VLOOKUP(B442,Resultados!A:G,3,0)</f>
        <v>BOGOTA. D.C.</v>
      </c>
      <c r="J442" s="2" t="str">
        <f>VLOOKUP(B442,Resultados!A:G,4,0)</f>
        <v>LA GAITANA SEDE A - IED</v>
      </c>
      <c r="K442" s="2" t="str">
        <f>VLOOKUP(B442,Resultados!A:G,5,0)</f>
        <v>TV 126 # 134-88</v>
      </c>
      <c r="L442" s="2">
        <f>VLOOKUP(B442,Resultados!A:G,6,0)</f>
        <v>2</v>
      </c>
      <c r="M442" s="2">
        <f>VLOOKUP(B442,Resultados!A:G,7,0)</f>
        <v>0</v>
      </c>
    </row>
    <row r="443" spans="1:13" x14ac:dyDescent="0.25">
      <c r="A443" s="2" t="s">
        <v>698</v>
      </c>
      <c r="B443" s="2">
        <v>79668014</v>
      </c>
      <c r="C443" s="2" t="s">
        <v>239</v>
      </c>
      <c r="D443" s="2"/>
      <c r="E443" s="2" t="s">
        <v>639</v>
      </c>
      <c r="F443" s="2"/>
      <c r="G443" s="2">
        <f>IFERROR(VLOOKUP(B443,Resultados!A:A,1,0),"Busqueda")</f>
        <v>79668014</v>
      </c>
      <c r="H443" s="2" t="str">
        <f>VLOOKUP(B443,Resultados!A:G,2,0)</f>
        <v>BOGOTA D.C.</v>
      </c>
      <c r="I443" s="2" t="str">
        <f>VLOOKUP(B443,Resultados!A:G,3,0)</f>
        <v>BOGOTA. D.C.</v>
      </c>
      <c r="J443" s="2" t="str">
        <f>VLOOKUP(B443,Resultados!A:G,4,0)</f>
        <v>VISTAHERMOSA</v>
      </c>
      <c r="K443" s="2" t="str">
        <f>VLOOKUP(B443,Resultados!A:G,5,0)</f>
        <v>DIAG. 71 B SUR #  18I- 20</v>
      </c>
      <c r="L443" s="2">
        <f>VLOOKUP(B443,Resultados!A:G,6,0)</f>
        <v>2</v>
      </c>
      <c r="M443" s="2">
        <f>VLOOKUP(B443,Resultados!A:G,7,0)</f>
        <v>0</v>
      </c>
    </row>
    <row r="444" spans="1:13" x14ac:dyDescent="0.25">
      <c r="A444" s="2" t="s">
        <v>699</v>
      </c>
      <c r="B444" s="2">
        <v>79580922</v>
      </c>
      <c r="C444" s="2" t="s">
        <v>239</v>
      </c>
      <c r="D444" s="2"/>
      <c r="E444" s="2" t="s">
        <v>639</v>
      </c>
      <c r="F444" s="2"/>
      <c r="G444" s="2">
        <f>IFERROR(VLOOKUP(B444,Resultados!A:A,1,0),"Busqueda")</f>
        <v>79580922</v>
      </c>
      <c r="H444" s="2" t="str">
        <f>VLOOKUP(B444,Resultados!A:G,2,0)</f>
        <v>BOGOTA D.C.</v>
      </c>
      <c r="I444" s="2" t="str">
        <f>VLOOKUP(B444,Resultados!A:G,3,0)</f>
        <v>BOGOTA. D.C.</v>
      </c>
      <c r="J444" s="2" t="str">
        <f>VLOOKUP(B444,Resultados!A:G,4,0)</f>
        <v>PUESTO CENSO(FERIA EXPOSICION)</v>
      </c>
      <c r="K444" s="2" t="str">
        <f>VLOOKUP(B444,Resultados!A:G,5,0)</f>
        <v>CL 24 # 37-94</v>
      </c>
      <c r="L444" s="2">
        <f>VLOOKUP(B444,Resultados!A:G,6,0)</f>
        <v>43</v>
      </c>
      <c r="M444" s="2">
        <f>VLOOKUP(B444,Resultados!A:G,7,0)</f>
        <v>0</v>
      </c>
    </row>
    <row r="445" spans="1:13" x14ac:dyDescent="0.25">
      <c r="A445" s="2" t="s">
        <v>700</v>
      </c>
      <c r="B445" s="2">
        <v>79559598</v>
      </c>
      <c r="C445" s="2" t="s">
        <v>239</v>
      </c>
      <c r="D445" s="2"/>
      <c r="E445" s="2" t="s">
        <v>639</v>
      </c>
      <c r="F445" s="2"/>
      <c r="G445" s="2">
        <f>IFERROR(VLOOKUP(B445,Resultados!A:A,1,0),"Busqueda")</f>
        <v>79559598</v>
      </c>
      <c r="H445" s="2" t="str">
        <f>VLOOKUP(B445,Resultados!A:G,2,0)</f>
        <v>BOGOTA D.C.</v>
      </c>
      <c r="I445" s="2" t="str">
        <f>VLOOKUP(B445,Resultados!A:G,3,0)</f>
        <v>BOGOTA. D.C.</v>
      </c>
      <c r="J445" s="2" t="str">
        <f>VLOOKUP(B445,Resultados!A:G,4,0)</f>
        <v>SALON COMUNAL SAN  FRANCISCO I SECTOR</v>
      </c>
      <c r="K445" s="2" t="str">
        <f>VLOOKUP(B445,Resultados!A:G,5,0)</f>
        <v>CRA 20 D # 63-11 SUR</v>
      </c>
      <c r="L445" s="2">
        <f>VLOOKUP(B445,Resultados!A:G,6,0)</f>
        <v>1</v>
      </c>
      <c r="M445" s="2">
        <f>VLOOKUP(B445,Resultados!A:G,7,0)</f>
        <v>0</v>
      </c>
    </row>
    <row r="446" spans="1:13" x14ac:dyDescent="0.25">
      <c r="A446" s="2" t="s">
        <v>701</v>
      </c>
      <c r="B446" s="2">
        <v>79509825</v>
      </c>
      <c r="C446" s="2" t="s">
        <v>239</v>
      </c>
      <c r="D446" s="2"/>
      <c r="E446" s="2" t="s">
        <v>639</v>
      </c>
      <c r="F446" s="2"/>
      <c r="G446" s="2">
        <f>IFERROR(VLOOKUP(B446,Resultados!A:A,1,0),"Busqueda")</f>
        <v>79509825</v>
      </c>
      <c r="H446" s="2" t="str">
        <f>VLOOKUP(B446,Resultados!A:G,2,0)</f>
        <v>BOGOTA D.C.</v>
      </c>
      <c r="I446" s="2" t="str">
        <f>VLOOKUP(B446,Resultados!A:G,3,0)</f>
        <v>BOGOTA. D.C.</v>
      </c>
      <c r="J446" s="2" t="str">
        <f>VLOOKUP(B446,Resultados!A:G,4,0)</f>
        <v>SENA</v>
      </c>
      <c r="K446" s="2" t="str">
        <f>VLOOKUP(B446,Resultados!A:G,5,0)</f>
        <v>AV CRA 30 # 17B-25 SUR  AV CRA 30 # 17-91 SUR</v>
      </c>
      <c r="L446" s="2">
        <f>VLOOKUP(B446,Resultados!A:G,6,0)</f>
        <v>2</v>
      </c>
      <c r="M446" s="2">
        <f>VLOOKUP(B446,Resultados!A:G,7,0)</f>
        <v>0</v>
      </c>
    </row>
    <row r="447" spans="1:13" x14ac:dyDescent="0.25">
      <c r="A447" s="2" t="s">
        <v>702</v>
      </c>
      <c r="B447" s="2">
        <v>79489358</v>
      </c>
      <c r="C447" s="2" t="s">
        <v>239</v>
      </c>
      <c r="D447" s="2"/>
      <c r="E447" s="2" t="s">
        <v>639</v>
      </c>
      <c r="F447" s="2"/>
      <c r="G447" s="2">
        <f>IFERROR(VLOOKUP(B447,Resultados!A:A,1,0),"Busqueda")</f>
        <v>79489358</v>
      </c>
      <c r="H447" s="2" t="str">
        <f>VLOOKUP(B447,Resultados!A:G,2,0)</f>
        <v>BOGOTA D.C.</v>
      </c>
      <c r="I447" s="2" t="str">
        <f>VLOOKUP(B447,Resultados!A:G,3,0)</f>
        <v>BOGOTA. D.C.</v>
      </c>
      <c r="J447" s="2" t="str">
        <f>VLOOKUP(B447,Resultados!A:G,4,0)</f>
        <v>EL LUJAN</v>
      </c>
      <c r="K447" s="2" t="str">
        <f>VLOOKUP(B447,Resultados!A:G,5,0)</f>
        <v>AV BOYACA No 64H - 39 -  AV CRA 72 No 64H-39</v>
      </c>
      <c r="L447" s="2">
        <f>VLOOKUP(B447,Resultados!A:G,6,0)</f>
        <v>2</v>
      </c>
      <c r="M447" s="2">
        <f>VLOOKUP(B447,Resultados!A:G,7,0)</f>
        <v>0</v>
      </c>
    </row>
    <row r="448" spans="1:13" x14ac:dyDescent="0.25">
      <c r="A448" s="2" t="s">
        <v>703</v>
      </c>
      <c r="B448" s="2">
        <v>79255414</v>
      </c>
      <c r="C448" s="2" t="s">
        <v>239</v>
      </c>
      <c r="D448" s="2"/>
      <c r="E448" s="2" t="s">
        <v>639</v>
      </c>
      <c r="F448" s="2"/>
      <c r="G448" s="2">
        <f>IFERROR(VLOOKUP(B448,Resultados!A:A,1,0),"Busqueda")</f>
        <v>79255414</v>
      </c>
      <c r="H448" s="2" t="str">
        <f>VLOOKUP(B448,Resultados!A:G,2,0)</f>
        <v>BOGOTA D.C.</v>
      </c>
      <c r="I448" s="2" t="str">
        <f>VLOOKUP(B448,Resultados!A:G,3,0)</f>
        <v>BOGOTA. D.C.</v>
      </c>
      <c r="J448" s="2" t="str">
        <f>VLOOKUP(B448,Resultados!A:G,4,0)</f>
        <v>EL TUNAL "A"</v>
      </c>
      <c r="K448" s="2" t="str">
        <f>VLOOKUP(B448,Resultados!A:G,5,0)</f>
        <v>CRA 24 # 49-86 SUR  CRA 24 # 48C-86 SUR</v>
      </c>
      <c r="L448" s="2">
        <f>VLOOKUP(B448,Resultados!A:G,6,0)</f>
        <v>2</v>
      </c>
      <c r="M448" s="2">
        <f>VLOOKUP(B448,Resultados!A:G,7,0)</f>
        <v>0</v>
      </c>
    </row>
    <row r="449" spans="1:13" x14ac:dyDescent="0.25">
      <c r="A449" s="2" t="s">
        <v>704</v>
      </c>
      <c r="B449" s="2">
        <v>79148130</v>
      </c>
      <c r="C449" s="2" t="s">
        <v>239</v>
      </c>
      <c r="D449" s="2"/>
      <c r="E449" s="2" t="s">
        <v>639</v>
      </c>
      <c r="F449" s="2"/>
      <c r="G449" s="2">
        <f>IFERROR(VLOOKUP(B449,Resultados!A:A,1,0),"Busqueda")</f>
        <v>79148130</v>
      </c>
      <c r="H449" s="2" t="str">
        <f>VLOOKUP(B449,Resultados!A:G,2,0)</f>
        <v>BOGOTA D.C.</v>
      </c>
      <c r="I449" s="2" t="str">
        <f>VLOOKUP(B449,Resultados!A:G,3,0)</f>
        <v>BOGOTA. D.C.</v>
      </c>
      <c r="J449" s="2" t="str">
        <f>VLOOKUP(B449,Resultados!A:G,4,0)</f>
        <v>LA FISCALA</v>
      </c>
      <c r="K449" s="2" t="str">
        <f>VLOOKUP(B449,Resultados!A:G,5,0)</f>
        <v>CLL 65 SUR # 5- 65</v>
      </c>
      <c r="L449" s="2">
        <f>VLOOKUP(B449,Resultados!A:G,6,0)</f>
        <v>1</v>
      </c>
      <c r="M449" s="2">
        <f>VLOOKUP(B449,Resultados!A:G,7,0)</f>
        <v>0</v>
      </c>
    </row>
    <row r="450" spans="1:13" x14ac:dyDescent="0.25">
      <c r="A450" s="2" t="s">
        <v>705</v>
      </c>
      <c r="B450" s="2">
        <v>79113768</v>
      </c>
      <c r="C450" s="2" t="s">
        <v>239</v>
      </c>
      <c r="D450" s="2"/>
      <c r="E450" s="2" t="s">
        <v>639</v>
      </c>
      <c r="F450" s="2"/>
      <c r="G450" s="2">
        <f>IFERROR(VLOOKUP(B450,Resultados!A:A,1,0),"Busqueda")</f>
        <v>79113768</v>
      </c>
      <c r="H450" s="2" t="str">
        <f>VLOOKUP(B450,Resultados!A:G,2,0)</f>
        <v>BOGOTA D.C.</v>
      </c>
      <c r="I450" s="2" t="str">
        <f>VLOOKUP(B450,Resultados!A:G,3,0)</f>
        <v>BOGOTA. D.C.</v>
      </c>
      <c r="J450" s="2" t="str">
        <f>VLOOKUP(B450,Resultados!A:G,4,0)</f>
        <v>QUIRIGUA</v>
      </c>
      <c r="K450" s="2" t="str">
        <f>VLOOKUP(B450,Resultados!A:G,5,0)</f>
        <v>CRA. 92  # 82 - 20</v>
      </c>
      <c r="L450" s="2">
        <f>VLOOKUP(B450,Resultados!A:G,6,0)</f>
        <v>3</v>
      </c>
      <c r="M450" s="2">
        <f>VLOOKUP(B450,Resultados!A:G,7,0)</f>
        <v>0</v>
      </c>
    </row>
    <row r="451" spans="1:13" x14ac:dyDescent="0.25">
      <c r="A451" s="2" t="s">
        <v>706</v>
      </c>
      <c r="B451" s="2">
        <v>53130948</v>
      </c>
      <c r="C451" s="2" t="s">
        <v>239</v>
      </c>
      <c r="D451" s="2"/>
      <c r="E451" s="2" t="s">
        <v>639</v>
      </c>
      <c r="F451" s="2"/>
      <c r="G451" s="2">
        <f>IFERROR(VLOOKUP(B451,Resultados!A:A,1,0),"Busqueda")</f>
        <v>53130948</v>
      </c>
      <c r="H451" s="2" t="str">
        <f>VLOOKUP(B451,Resultados!A:G,2,0)</f>
        <v>BOGOTA D.C.</v>
      </c>
      <c r="I451" s="2" t="str">
        <f>VLOOKUP(B451,Resultados!A:G,3,0)</f>
        <v>BOGOTA. D.C.</v>
      </c>
      <c r="J451" s="2" t="str">
        <f>VLOOKUP(B451,Resultados!A:G,4,0)</f>
        <v>MARICHUELA</v>
      </c>
      <c r="K451" s="2" t="str">
        <f>VLOOKUP(B451,Resultados!A:G,5,0)</f>
        <v>CRA 14 B # 76 -33 SUR</v>
      </c>
      <c r="L451" s="2">
        <f>VLOOKUP(B451,Resultados!A:G,6,0)</f>
        <v>2</v>
      </c>
      <c r="M451" s="2">
        <f>VLOOKUP(B451,Resultados!A:G,7,0)</f>
        <v>0</v>
      </c>
    </row>
    <row r="452" spans="1:13" x14ac:dyDescent="0.25">
      <c r="A452" s="2" t="s">
        <v>707</v>
      </c>
      <c r="B452" s="2">
        <v>53081655</v>
      </c>
      <c r="C452" s="2" t="s">
        <v>239</v>
      </c>
      <c r="D452" s="2"/>
      <c r="E452" s="2" t="s">
        <v>639</v>
      </c>
      <c r="F452" s="2"/>
      <c r="G452" s="2">
        <f>IFERROR(VLOOKUP(B452,Resultados!A:A,1,0),"Busqueda")</f>
        <v>53081655</v>
      </c>
      <c r="H452" s="2" t="str">
        <f>VLOOKUP(B452,Resultados!A:G,2,0)</f>
        <v>BOGOTA D.C.</v>
      </c>
      <c r="I452" s="2" t="str">
        <f>VLOOKUP(B452,Resultados!A:G,3,0)</f>
        <v>BOGOTA. D.C.</v>
      </c>
      <c r="J452" s="2" t="str">
        <f>VLOOKUP(B452,Resultados!A:G,4,0)</f>
        <v>PUESTO CENSO(FERIA EXPOSICION)</v>
      </c>
      <c r="K452" s="2" t="str">
        <f>VLOOKUP(B452,Resultados!A:G,5,0)</f>
        <v>CL 24 # 37-94</v>
      </c>
      <c r="L452" s="2">
        <f>VLOOKUP(B452,Resultados!A:G,6,0)</f>
        <v>39</v>
      </c>
      <c r="M452" s="2">
        <f>VLOOKUP(B452,Resultados!A:G,7,0)</f>
        <v>0</v>
      </c>
    </row>
    <row r="453" spans="1:13" x14ac:dyDescent="0.25">
      <c r="A453" s="2" t="s">
        <v>708</v>
      </c>
      <c r="B453" s="2">
        <v>53005334</v>
      </c>
      <c r="C453" s="2" t="s">
        <v>239</v>
      </c>
      <c r="D453" s="2"/>
      <c r="E453" s="2" t="s">
        <v>639</v>
      </c>
      <c r="F453" s="2"/>
      <c r="G453" s="2">
        <f>IFERROR(VLOOKUP(B453,Resultados!A:A,1,0),"Busqueda")</f>
        <v>53005334</v>
      </c>
      <c r="H453" s="2" t="str">
        <f>VLOOKUP(B453,Resultados!A:G,2,0)</f>
        <v>BOGOTA D.C.</v>
      </c>
      <c r="I453" s="2" t="str">
        <f>VLOOKUP(B453,Resultados!A:G,3,0)</f>
        <v>BOGOTA. D.C.</v>
      </c>
      <c r="J453" s="2" t="str">
        <f>VLOOKUP(B453,Resultados!A:G,4,0)</f>
        <v>SANTA MARTA</v>
      </c>
      <c r="K453" s="2" t="str">
        <f>VLOOKUP(B453,Resultados!A:G,5,0)</f>
        <v>CLL 69 D SUR # 8 B  63</v>
      </c>
      <c r="L453" s="2">
        <f>VLOOKUP(B453,Resultados!A:G,6,0)</f>
        <v>1</v>
      </c>
      <c r="M453" s="2">
        <f>VLOOKUP(B453,Resultados!A:G,7,0)</f>
        <v>0</v>
      </c>
    </row>
    <row r="454" spans="1:13" x14ac:dyDescent="0.25">
      <c r="A454" s="2" t="s">
        <v>709</v>
      </c>
      <c r="B454" s="2">
        <v>52777312</v>
      </c>
      <c r="C454" s="2" t="s">
        <v>239</v>
      </c>
      <c r="D454" s="2"/>
      <c r="E454" s="2" t="s">
        <v>639</v>
      </c>
      <c r="F454" s="2"/>
      <c r="G454" s="2">
        <f>IFERROR(VLOOKUP(B454,Resultados!A:A,1,0),"Busqueda")</f>
        <v>52777312</v>
      </c>
      <c r="H454" s="2" t="str">
        <f>VLOOKUP(B454,Resultados!A:G,2,0)</f>
        <v>BOGOTA D.C.</v>
      </c>
      <c r="I454" s="2" t="str">
        <f>VLOOKUP(B454,Resultados!A:G,3,0)</f>
        <v>BOGOTA. D.C.</v>
      </c>
      <c r="J454" s="2" t="str">
        <f>VLOOKUP(B454,Resultados!A:G,4,0)</f>
        <v>LA PERSEVERANCIA</v>
      </c>
      <c r="K454" s="2" t="str">
        <f>VLOOKUP(B454,Resultados!A:G,5,0)</f>
        <v>CL 32 A # 3 C-37</v>
      </c>
      <c r="L454" s="2">
        <f>VLOOKUP(B454,Resultados!A:G,6,0)</f>
        <v>1</v>
      </c>
      <c r="M454" s="2">
        <f>VLOOKUP(B454,Resultados!A:G,7,0)</f>
        <v>0</v>
      </c>
    </row>
    <row r="455" spans="1:13" x14ac:dyDescent="0.25">
      <c r="A455" s="2" t="s">
        <v>710</v>
      </c>
      <c r="B455" s="2">
        <v>52766274</v>
      </c>
      <c r="C455" s="2" t="s">
        <v>239</v>
      </c>
      <c r="D455" s="2"/>
      <c r="E455" s="2" t="s">
        <v>639</v>
      </c>
      <c r="F455" s="2"/>
      <c r="G455" s="2">
        <f>IFERROR(VLOOKUP(B455,Resultados!A:A,1,0),"Busqueda")</f>
        <v>52766274</v>
      </c>
      <c r="H455" s="2" t="str">
        <f>VLOOKUP(B455,Resultados!A:G,2,0)</f>
        <v>BOGOTA D.C.</v>
      </c>
      <c r="I455" s="2" t="str">
        <f>VLOOKUP(B455,Resultados!A:G,3,0)</f>
        <v>BOGOTA. D.C.</v>
      </c>
      <c r="J455" s="2" t="str">
        <f>VLOOKUP(B455,Resultados!A:G,4,0)</f>
        <v>BOSA BRASILIA</v>
      </c>
      <c r="K455" s="2" t="str">
        <f>VLOOKUP(B455,Resultados!A:G,5,0)</f>
        <v>CLL 52A SUR No 87D - 45</v>
      </c>
      <c r="L455" s="2">
        <f>VLOOKUP(B455,Resultados!A:G,6,0)</f>
        <v>2</v>
      </c>
      <c r="M455" s="2">
        <f>VLOOKUP(B455,Resultados!A:G,7,0)</f>
        <v>0</v>
      </c>
    </row>
    <row r="456" spans="1:13" x14ac:dyDescent="0.25">
      <c r="A456" s="2" t="s">
        <v>711</v>
      </c>
      <c r="B456" s="2">
        <v>52751895</v>
      </c>
      <c r="C456" s="2" t="s">
        <v>239</v>
      </c>
      <c r="D456" s="2"/>
      <c r="E456" s="2" t="s">
        <v>639</v>
      </c>
      <c r="F456" s="2"/>
      <c r="G456" s="2">
        <f>IFERROR(VLOOKUP(B456,Resultados!A:A,1,0),"Busqueda")</f>
        <v>52751895</v>
      </c>
      <c r="H456" s="2" t="str">
        <f>VLOOKUP(B456,Resultados!A:G,2,0)</f>
        <v>BOGOTA D.C.</v>
      </c>
      <c r="I456" s="2" t="str">
        <f>VLOOKUP(B456,Resultados!A:G,3,0)</f>
        <v>BOGOTA. D.C.</v>
      </c>
      <c r="J456" s="2" t="str">
        <f>VLOOKUP(B456,Resultados!A:G,4,0)</f>
        <v>MOCHUELO ALTO</v>
      </c>
      <c r="K456" s="2" t="str">
        <f>VLOOKUP(B456,Resultados!A:G,5,0)</f>
        <v>KM 24 VÍA A PASQUILLA</v>
      </c>
      <c r="L456" s="2">
        <f>VLOOKUP(B456,Resultados!A:G,6,0)</f>
        <v>1</v>
      </c>
      <c r="M456" s="2">
        <f>VLOOKUP(B456,Resultados!A:G,7,0)</f>
        <v>0</v>
      </c>
    </row>
    <row r="457" spans="1:13" x14ac:dyDescent="0.25">
      <c r="A457" s="2" t="s">
        <v>712</v>
      </c>
      <c r="B457" s="2">
        <v>52739897</v>
      </c>
      <c r="C457" s="2" t="s">
        <v>239</v>
      </c>
      <c r="D457" s="2"/>
      <c r="E457" s="2" t="s">
        <v>639</v>
      </c>
      <c r="F457" s="2"/>
      <c r="G457" s="2">
        <f>IFERROR(VLOOKUP(B457,Resultados!A:A,1,0),"Busqueda")</f>
        <v>52739897</v>
      </c>
      <c r="H457" s="2" t="str">
        <f>VLOOKUP(B457,Resultados!A:G,2,0)</f>
        <v>BOGOTA D.C.</v>
      </c>
      <c r="I457" s="2" t="str">
        <f>VLOOKUP(B457,Resultados!A:G,3,0)</f>
        <v>BOGOTA. D.C.</v>
      </c>
      <c r="J457" s="2" t="str">
        <f>VLOOKUP(B457,Resultados!A:G,4,0)</f>
        <v>PUESTO CENSO(FERIA EXPOSICION)</v>
      </c>
      <c r="K457" s="2" t="str">
        <f>VLOOKUP(B457,Resultados!A:G,5,0)</f>
        <v>CL 24 # 37-94</v>
      </c>
      <c r="L457" s="2">
        <f>VLOOKUP(B457,Resultados!A:G,6,0)</f>
        <v>27</v>
      </c>
      <c r="M457" s="2">
        <f>VLOOKUP(B457,Resultados!A:G,7,0)</f>
        <v>0</v>
      </c>
    </row>
    <row r="458" spans="1:13" x14ac:dyDescent="0.25">
      <c r="A458" s="2" t="s">
        <v>713</v>
      </c>
      <c r="B458" s="2">
        <v>52541901</v>
      </c>
      <c r="C458" s="2" t="s">
        <v>239</v>
      </c>
      <c r="D458" s="2"/>
      <c r="E458" s="2" t="s">
        <v>639</v>
      </c>
      <c r="F458" s="2"/>
      <c r="G458" s="2">
        <f>IFERROR(VLOOKUP(B458,Resultados!A:A,1,0),"Busqueda")</f>
        <v>52541901</v>
      </c>
      <c r="H458" s="2" t="str">
        <f>VLOOKUP(B458,Resultados!A:G,2,0)</f>
        <v>BOGOTA D.C.</v>
      </c>
      <c r="I458" s="2" t="str">
        <f>VLOOKUP(B458,Resultados!A:G,3,0)</f>
        <v>BOGOTA. D.C.</v>
      </c>
      <c r="J458" s="2" t="str">
        <f>VLOOKUP(B458,Resultados!A:G,4,0)</f>
        <v>VISTAHERMOSA</v>
      </c>
      <c r="K458" s="2" t="str">
        <f>VLOOKUP(B458,Resultados!A:G,5,0)</f>
        <v>DIAG. 71 B SUR #  18I- 20</v>
      </c>
      <c r="L458" s="2">
        <f>VLOOKUP(B458,Resultados!A:G,6,0)</f>
        <v>2</v>
      </c>
      <c r="M458" s="2">
        <f>VLOOKUP(B458,Resultados!A:G,7,0)</f>
        <v>0</v>
      </c>
    </row>
    <row r="459" spans="1:13" x14ac:dyDescent="0.25">
      <c r="A459" s="2" t="s">
        <v>714</v>
      </c>
      <c r="B459" s="2">
        <v>52306563</v>
      </c>
      <c r="C459" s="2" t="s">
        <v>239</v>
      </c>
      <c r="D459" s="2"/>
      <c r="E459" s="2" t="s">
        <v>639</v>
      </c>
      <c r="F459" s="2"/>
      <c r="G459" s="2">
        <f>IFERROR(VLOOKUP(B459,Resultados!A:A,1,0),"Busqueda")</f>
        <v>52306563</v>
      </c>
      <c r="H459" s="2" t="str">
        <f>VLOOKUP(B459,Resultados!A:G,2,0)</f>
        <v>BOGOTA D.C.</v>
      </c>
      <c r="I459" s="2" t="str">
        <f>VLOOKUP(B459,Resultados!A:G,3,0)</f>
        <v>BOGOTA. D.C.</v>
      </c>
      <c r="J459" s="2" t="str">
        <f>VLOOKUP(B459,Resultados!A:G,4,0)</f>
        <v>LAURELES</v>
      </c>
      <c r="K459" s="2" t="str">
        <f>VLOOKUP(B459,Resultados!A:G,5,0)</f>
        <v>CRA 80K No 73F-29 SUR</v>
      </c>
      <c r="L459" s="2">
        <f>VLOOKUP(B459,Resultados!A:G,6,0)</f>
        <v>1</v>
      </c>
      <c r="M459" s="2">
        <f>VLOOKUP(B459,Resultados!A:G,7,0)</f>
        <v>0</v>
      </c>
    </row>
    <row r="460" spans="1:13" x14ac:dyDescent="0.25">
      <c r="A460" s="2" t="s">
        <v>715</v>
      </c>
      <c r="B460" s="2">
        <v>52276323</v>
      </c>
      <c r="C460" s="2" t="s">
        <v>239</v>
      </c>
      <c r="D460" s="2"/>
      <c r="E460" s="2" t="s">
        <v>639</v>
      </c>
      <c r="F460" s="2"/>
      <c r="G460" s="2">
        <f>IFERROR(VLOOKUP(B460,Resultados!A:A,1,0),"Busqueda")</f>
        <v>52276323</v>
      </c>
      <c r="H460" s="2" t="str">
        <f>VLOOKUP(B460,Resultados!A:G,2,0)</f>
        <v>BOGOTA D.C.</v>
      </c>
      <c r="I460" s="2" t="str">
        <f>VLOOKUP(B460,Resultados!A:G,3,0)</f>
        <v>BOGOTA. D.C.</v>
      </c>
      <c r="J460" s="2" t="str">
        <f>VLOOKUP(B460,Resultados!A:G,4,0)</f>
        <v>FLORALIA</v>
      </c>
      <c r="K460" s="2" t="str">
        <f>VLOOKUP(B460,Resultados!A:G,5,0)</f>
        <v>TV. 68 C # 31-26 SUR</v>
      </c>
      <c r="L460" s="2">
        <f>VLOOKUP(B460,Resultados!A:G,6,0)</f>
        <v>1</v>
      </c>
      <c r="M460" s="2">
        <f>VLOOKUP(B460,Resultados!A:G,7,0)</f>
        <v>0</v>
      </c>
    </row>
    <row r="461" spans="1:13" x14ac:dyDescent="0.25">
      <c r="A461" s="2" t="s">
        <v>716</v>
      </c>
      <c r="B461" s="2">
        <v>52270991</v>
      </c>
      <c r="C461" s="2" t="s">
        <v>239</v>
      </c>
      <c r="D461" s="2"/>
      <c r="E461" s="2" t="s">
        <v>639</v>
      </c>
      <c r="F461" s="2"/>
      <c r="G461" s="2">
        <f>IFERROR(VLOOKUP(B461,Resultados!A:A,1,0),"Busqueda")</f>
        <v>52270991</v>
      </c>
      <c r="H461" s="2" t="str">
        <f>VLOOKUP(B461,Resultados!A:G,2,0)</f>
        <v>BOGOTA D.C.</v>
      </c>
      <c r="I461" s="2" t="str">
        <f>VLOOKUP(B461,Resultados!A:G,3,0)</f>
        <v>BOGOTA. D.C.</v>
      </c>
      <c r="J461" s="2" t="str">
        <f>VLOOKUP(B461,Resultados!A:G,4,0)</f>
        <v>COLON</v>
      </c>
      <c r="K461" s="2" t="str">
        <f>VLOOKUP(B461,Resultados!A:G,5,0)</f>
        <v>CLL 4 # 56 - 03</v>
      </c>
      <c r="L461" s="2">
        <f>VLOOKUP(B461,Resultados!A:G,6,0)</f>
        <v>2</v>
      </c>
      <c r="M461" s="2">
        <f>VLOOKUP(B461,Resultados!A:G,7,0)</f>
        <v>0</v>
      </c>
    </row>
    <row r="462" spans="1:13" x14ac:dyDescent="0.25">
      <c r="A462" s="2" t="s">
        <v>717</v>
      </c>
      <c r="B462" s="2">
        <v>52240686</v>
      </c>
      <c r="C462" s="2" t="s">
        <v>239</v>
      </c>
      <c r="D462" s="2"/>
      <c r="E462" s="2" t="s">
        <v>639</v>
      </c>
      <c r="F462" s="2"/>
      <c r="G462" s="2">
        <f>IFERROR(VLOOKUP(B462,Resultados!A:A,1,0),"Busqueda")</f>
        <v>52240686</v>
      </c>
      <c r="H462" s="2" t="str">
        <f>VLOOKUP(B462,Resultados!A:G,2,0)</f>
        <v>BOGOTA D.C.</v>
      </c>
      <c r="I462" s="2" t="str">
        <f>VLOOKUP(B462,Resultados!A:G,3,0)</f>
        <v>BOGOTA. D.C.</v>
      </c>
      <c r="J462" s="2" t="str">
        <f>VLOOKUP(B462,Resultados!A:G,4,0)</f>
        <v>MOCHUELO ALTO</v>
      </c>
      <c r="K462" s="2" t="str">
        <f>VLOOKUP(B462,Resultados!A:G,5,0)</f>
        <v>KM 24 VÍA A PASQUILLA</v>
      </c>
      <c r="L462" s="2">
        <f>VLOOKUP(B462,Resultados!A:G,6,0)</f>
        <v>1</v>
      </c>
      <c r="M462" s="2">
        <f>VLOOKUP(B462,Resultados!A:G,7,0)</f>
        <v>0</v>
      </c>
    </row>
    <row r="463" spans="1:13" x14ac:dyDescent="0.25">
      <c r="A463" s="2" t="s">
        <v>718</v>
      </c>
      <c r="B463" s="2">
        <v>52231116</v>
      </c>
      <c r="C463" s="2" t="s">
        <v>239</v>
      </c>
      <c r="D463" s="2"/>
      <c r="E463" s="2" t="s">
        <v>639</v>
      </c>
      <c r="F463" s="2"/>
      <c r="G463" s="2">
        <f>IFERROR(VLOOKUP(B463,Resultados!A:A,1,0),"Busqueda")</f>
        <v>52231116</v>
      </c>
      <c r="H463" s="2" t="str">
        <f>VLOOKUP(B463,Resultados!A:G,2,0)</f>
        <v>BOGOTA D.C.</v>
      </c>
      <c r="I463" s="2" t="str">
        <f>VLOOKUP(B463,Resultados!A:G,3,0)</f>
        <v>BOGOTA. D.C.</v>
      </c>
      <c r="J463" s="2" t="str">
        <f>VLOOKUP(B463,Resultados!A:G,4,0)</f>
        <v>SAN VICENTE FERRER</v>
      </c>
      <c r="K463" s="2" t="str">
        <f>VLOOKUP(B463,Resultados!A:G,5,0)</f>
        <v>CRA 25 No 53 B - 32 SUR</v>
      </c>
      <c r="L463" s="2">
        <f>VLOOKUP(B463,Resultados!A:G,6,0)</f>
        <v>2</v>
      </c>
      <c r="M463" s="2">
        <f>VLOOKUP(B463,Resultados!A:G,7,0)</f>
        <v>0</v>
      </c>
    </row>
    <row r="464" spans="1:13" x14ac:dyDescent="0.25">
      <c r="A464" s="2" t="s">
        <v>719</v>
      </c>
      <c r="B464" s="2">
        <v>52119026</v>
      </c>
      <c r="C464" s="2" t="s">
        <v>239</v>
      </c>
      <c r="D464" s="2"/>
      <c r="E464" s="2" t="s">
        <v>639</v>
      </c>
      <c r="F464" s="2"/>
      <c r="G464" s="2">
        <f>IFERROR(VLOOKUP(B464,Resultados!A:A,1,0),"Busqueda")</f>
        <v>52119026</v>
      </c>
      <c r="H464" s="2" t="str">
        <f>VLOOKUP(B464,Resultados!A:G,2,0)</f>
        <v>BOGOTA D.C.</v>
      </c>
      <c r="I464" s="2" t="str">
        <f>VLOOKUP(B464,Resultados!A:G,3,0)</f>
        <v>BOGOTA. D.C.</v>
      </c>
      <c r="J464" s="2" t="str">
        <f>VLOOKUP(B464,Resultados!A:G,4,0)</f>
        <v>DIVERPLAZA</v>
      </c>
      <c r="K464" s="2" t="str">
        <f>VLOOKUP(B464,Resultados!A:G,5,0)</f>
        <v>TRANSV 99 No 70 A - 89 - AV CRA 96 No 70 A - 89</v>
      </c>
      <c r="L464" s="2">
        <f>VLOOKUP(B464,Resultados!A:G,6,0)</f>
        <v>1</v>
      </c>
      <c r="M464" s="2">
        <f>VLOOKUP(B464,Resultados!A:G,7,0)</f>
        <v>0</v>
      </c>
    </row>
    <row r="465" spans="1:13" x14ac:dyDescent="0.25">
      <c r="A465" s="2" t="s">
        <v>376</v>
      </c>
      <c r="B465" s="2">
        <v>52100307</v>
      </c>
      <c r="C465" s="2" t="s">
        <v>239</v>
      </c>
      <c r="D465" s="2"/>
      <c r="E465" s="2" t="s">
        <v>639</v>
      </c>
      <c r="F465" s="2"/>
      <c r="G465" s="2">
        <f>IFERROR(VLOOKUP(B465,Resultados!A:A,1,0),"Busqueda")</f>
        <v>52100307</v>
      </c>
      <c r="H465" s="2" t="str">
        <f>VLOOKUP(B465,Resultados!A:G,2,0)</f>
        <v>BOGOTA D.C.</v>
      </c>
      <c r="I465" s="2" t="str">
        <f>VLOOKUP(B465,Resultados!A:G,3,0)</f>
        <v>BOGOTA. D.C.</v>
      </c>
      <c r="J465" s="2" t="str">
        <f>VLOOKUP(B465,Resultados!A:G,4,0)</f>
        <v>SAN CARLOS</v>
      </c>
      <c r="K465" s="2" t="str">
        <f>VLOOKUP(B465,Resultados!A:G,5,0)</f>
        <v>CRA 19 No 50 A - 37 SUR</v>
      </c>
      <c r="L465" s="2">
        <f>VLOOKUP(B465,Resultados!A:G,6,0)</f>
        <v>2</v>
      </c>
      <c r="M465" s="2">
        <f>VLOOKUP(B465,Resultados!A:G,7,0)</f>
        <v>0</v>
      </c>
    </row>
    <row r="466" spans="1:13" x14ac:dyDescent="0.25">
      <c r="A466" s="2" t="s">
        <v>720</v>
      </c>
      <c r="B466" s="2">
        <v>52008894</v>
      </c>
      <c r="C466" s="2" t="s">
        <v>239</v>
      </c>
      <c r="D466" s="2"/>
      <c r="E466" s="2" t="s">
        <v>639</v>
      </c>
      <c r="F466" s="2"/>
      <c r="G466" s="2">
        <f>IFERROR(VLOOKUP(B466,Resultados!A:A,1,0),"Busqueda")</f>
        <v>52008894</v>
      </c>
      <c r="H466" s="2" t="str">
        <f>VLOOKUP(B466,Resultados!A:G,2,0)</f>
        <v>BOGOTA D.C.</v>
      </c>
      <c r="I466" s="2" t="str">
        <f>VLOOKUP(B466,Resultados!A:G,3,0)</f>
        <v>BOGOTA. D.C.</v>
      </c>
      <c r="J466" s="2" t="str">
        <f>VLOOKUP(B466,Resultados!A:G,4,0)</f>
        <v>GRANADA COLEGIO SIMON RODRIGUEZ SEDE B</v>
      </c>
      <c r="K466" s="2" t="str">
        <f>VLOOKUP(B466,Resultados!A:G,5,0)</f>
        <v>CLL 65 BIS #4-90</v>
      </c>
      <c r="L466" s="2">
        <f>VLOOKUP(B466,Resultados!A:G,6,0)</f>
        <v>1</v>
      </c>
      <c r="M466" s="2">
        <f>VLOOKUP(B466,Resultados!A:G,7,0)</f>
        <v>0</v>
      </c>
    </row>
    <row r="467" spans="1:13" x14ac:dyDescent="0.25">
      <c r="A467" s="2" t="s">
        <v>721</v>
      </c>
      <c r="B467" s="2">
        <v>51978215</v>
      </c>
      <c r="C467" s="2" t="s">
        <v>239</v>
      </c>
      <c r="D467" s="2"/>
      <c r="E467" s="2" t="s">
        <v>639</v>
      </c>
      <c r="F467" s="2"/>
      <c r="G467" s="2">
        <f>IFERROR(VLOOKUP(B467,Resultados!A:A,1,0),"Busqueda")</f>
        <v>51978215</v>
      </c>
      <c r="H467" s="2" t="str">
        <f>VLOOKUP(B467,Resultados!A:G,2,0)</f>
        <v>BOGOTA D.C.</v>
      </c>
      <c r="I467" s="2" t="str">
        <f>VLOOKUP(B467,Resultados!A:G,3,0)</f>
        <v>BOGOTA. D.C.</v>
      </c>
      <c r="J467" s="2" t="str">
        <f>VLOOKUP(B467,Resultados!A:G,4,0)</f>
        <v>VISTAHERMOSA</v>
      </c>
      <c r="K467" s="2" t="str">
        <f>VLOOKUP(B467,Resultados!A:G,5,0)</f>
        <v>DIAG. 71 B SUR #  18I- 20</v>
      </c>
      <c r="L467" s="2">
        <f>VLOOKUP(B467,Resultados!A:G,6,0)</f>
        <v>1</v>
      </c>
      <c r="M467" s="2">
        <f>VLOOKUP(B467,Resultados!A:G,7,0)</f>
        <v>0</v>
      </c>
    </row>
    <row r="468" spans="1:13" x14ac:dyDescent="0.25">
      <c r="A468" s="2" t="s">
        <v>722</v>
      </c>
      <c r="B468" s="2">
        <v>51966711</v>
      </c>
      <c r="C468" s="2" t="s">
        <v>239</v>
      </c>
      <c r="D468" s="2"/>
      <c r="E468" s="2" t="s">
        <v>639</v>
      </c>
      <c r="F468" s="2"/>
      <c r="G468" s="2">
        <f>IFERROR(VLOOKUP(B468,Resultados!A:A,1,0),"Busqueda")</f>
        <v>51966711</v>
      </c>
      <c r="H468" s="2" t="str">
        <f>VLOOKUP(B468,Resultados!A:G,2,0)</f>
        <v>BOGOTA D.C.</v>
      </c>
      <c r="I468" s="2" t="str">
        <f>VLOOKUP(B468,Resultados!A:G,3,0)</f>
        <v>BOGOTA. D.C.</v>
      </c>
      <c r="J468" s="2" t="str">
        <f>VLOOKUP(B468,Resultados!A:G,4,0)</f>
        <v>SAN FRANCISCO</v>
      </c>
      <c r="K468" s="2" t="str">
        <f>VLOOKUP(B468,Resultados!A:G,5,0)</f>
        <v>CLL 67 SUR # 20D-20</v>
      </c>
      <c r="L468" s="2">
        <f>VLOOKUP(B468,Resultados!A:G,6,0)</f>
        <v>2</v>
      </c>
      <c r="M468" s="2">
        <f>VLOOKUP(B468,Resultados!A:G,7,0)</f>
        <v>0</v>
      </c>
    </row>
    <row r="469" spans="1:13" x14ac:dyDescent="0.25">
      <c r="A469" s="2" t="s">
        <v>723</v>
      </c>
      <c r="B469" s="2">
        <v>51930149</v>
      </c>
      <c r="C469" s="2" t="s">
        <v>239</v>
      </c>
      <c r="D469" s="2"/>
      <c r="E469" s="2" t="s">
        <v>639</v>
      </c>
      <c r="F469" s="2"/>
      <c r="G469" s="2">
        <f>IFERROR(VLOOKUP(B469,Resultados!A:A,1,0),"Busqueda")</f>
        <v>51930149</v>
      </c>
      <c r="H469" s="2" t="str">
        <f>VLOOKUP(B469,Resultados!A:G,2,0)</f>
        <v>BOGOTA D.C.</v>
      </c>
      <c r="I469" s="2" t="str">
        <f>VLOOKUP(B469,Resultados!A:G,3,0)</f>
        <v>BOGOTA. D.C.</v>
      </c>
      <c r="J469" s="2" t="str">
        <f>VLOOKUP(B469,Resultados!A:G,4,0)</f>
        <v>BOSA BRASILIA</v>
      </c>
      <c r="K469" s="2" t="str">
        <f>VLOOKUP(B469,Resultados!A:G,5,0)</f>
        <v>CLL 52A SUR No 87D - 45</v>
      </c>
      <c r="L469" s="2">
        <f>VLOOKUP(B469,Resultados!A:G,6,0)</f>
        <v>1</v>
      </c>
      <c r="M469" s="2">
        <f>VLOOKUP(B469,Resultados!A:G,7,0)</f>
        <v>0</v>
      </c>
    </row>
    <row r="470" spans="1:13" x14ac:dyDescent="0.25">
      <c r="A470" s="2" t="s">
        <v>724</v>
      </c>
      <c r="B470" s="2">
        <v>51865955</v>
      </c>
      <c r="C470" s="2" t="s">
        <v>239</v>
      </c>
      <c r="D470" s="2"/>
      <c r="E470" s="2" t="s">
        <v>639</v>
      </c>
      <c r="F470" s="2"/>
      <c r="G470" s="2">
        <f>IFERROR(VLOOKUP(B470,Resultados!A:A,1,0),"Busqueda")</f>
        <v>51865955</v>
      </c>
      <c r="H470" s="2" t="str">
        <f>VLOOKUP(B470,Resultados!A:G,2,0)</f>
        <v>BOGOTA D.C.</v>
      </c>
      <c r="I470" s="2" t="str">
        <f>VLOOKUP(B470,Resultados!A:G,3,0)</f>
        <v>BOGOTA. D.C.</v>
      </c>
      <c r="J470" s="2" t="str">
        <f>VLOOKUP(B470,Resultados!A:G,4,0)</f>
        <v>EL PARAISO</v>
      </c>
      <c r="K470" s="2" t="str">
        <f>VLOOKUP(B470,Resultados!A:G,5,0)</f>
        <v>CRA 27 B No 71C - 12 SUR</v>
      </c>
      <c r="L470" s="2">
        <f>VLOOKUP(B470,Resultados!A:G,6,0)</f>
        <v>1</v>
      </c>
      <c r="M470" s="2">
        <f>VLOOKUP(B470,Resultados!A:G,7,0)</f>
        <v>0</v>
      </c>
    </row>
    <row r="471" spans="1:13" x14ac:dyDescent="0.25">
      <c r="A471" s="2" t="s">
        <v>725</v>
      </c>
      <c r="B471" s="2">
        <v>51714550</v>
      </c>
      <c r="C471" s="2" t="s">
        <v>239</v>
      </c>
      <c r="D471" s="2"/>
      <c r="E471" s="2" t="s">
        <v>639</v>
      </c>
      <c r="F471" s="2"/>
      <c r="G471" s="2">
        <f>IFERROR(VLOOKUP(B471,Resultados!A:A,1,0),"Busqueda")</f>
        <v>51714550</v>
      </c>
      <c r="H471" s="2" t="str">
        <f>VLOOKUP(B471,Resultados!A:G,2,0)</f>
        <v>BOGOTA D.C.</v>
      </c>
      <c r="I471" s="2" t="str">
        <f>VLOOKUP(B471,Resultados!A:G,3,0)</f>
        <v>BOGOTA. D.C.</v>
      </c>
      <c r="J471" s="2" t="str">
        <f>VLOOKUP(B471,Resultados!A:G,4,0)</f>
        <v>CDC LA VICTORIA</v>
      </c>
      <c r="K471" s="2" t="str">
        <f>VLOOKUP(B471,Resultados!A:G,5,0)</f>
        <v>CLL 37 BIS B SUR # 2 - 81 ESTE</v>
      </c>
      <c r="L471" s="2">
        <f>VLOOKUP(B471,Resultados!A:G,6,0)</f>
        <v>2</v>
      </c>
      <c r="M471" s="2">
        <f>VLOOKUP(B471,Resultados!A:G,7,0)</f>
        <v>0</v>
      </c>
    </row>
    <row r="472" spans="1:13" x14ac:dyDescent="0.25">
      <c r="A472" s="2" t="s">
        <v>726</v>
      </c>
      <c r="B472" s="2">
        <v>51696287</v>
      </c>
      <c r="C472" s="2" t="s">
        <v>239</v>
      </c>
      <c r="D472" s="2"/>
      <c r="E472" s="2" t="s">
        <v>639</v>
      </c>
      <c r="F472" s="2"/>
      <c r="G472" s="2">
        <f>IFERROR(VLOOKUP(B472,Resultados!A:A,1,0),"Busqueda")</f>
        <v>51696287</v>
      </c>
      <c r="H472" s="2" t="str">
        <f>VLOOKUP(B472,Resultados!A:G,2,0)</f>
        <v>BOGOTA D.C.</v>
      </c>
      <c r="I472" s="2" t="str">
        <f>VLOOKUP(B472,Resultados!A:G,3,0)</f>
        <v>BOGOTA. D.C.</v>
      </c>
      <c r="J472" s="2" t="str">
        <f>VLOOKUP(B472,Resultados!A:G,4,0)</f>
        <v>CASA DE LA CULTURA CIUDAD BOLIVAR</v>
      </c>
      <c r="K472" s="2" t="str">
        <f>VLOOKUP(B472,Resultados!A:G,5,0)</f>
        <v>CRA 38 No 59B- 43 SUR - CLL 59 B BIS SUR No 38-05</v>
      </c>
      <c r="L472" s="2">
        <f>VLOOKUP(B472,Resultados!A:G,6,0)</f>
        <v>1</v>
      </c>
      <c r="M472" s="2">
        <f>VLOOKUP(B472,Resultados!A:G,7,0)</f>
        <v>0</v>
      </c>
    </row>
    <row r="473" spans="1:13" x14ac:dyDescent="0.25">
      <c r="A473" s="2" t="s">
        <v>727</v>
      </c>
      <c r="B473" s="2">
        <v>51689568</v>
      </c>
      <c r="C473" s="2" t="s">
        <v>239</v>
      </c>
      <c r="D473" s="2"/>
      <c r="E473" s="2" t="s">
        <v>639</v>
      </c>
      <c r="F473" s="2"/>
      <c r="G473" s="2">
        <f>IFERROR(VLOOKUP(B473,Resultados!A:A,1,0),"Busqueda")</f>
        <v>51689568</v>
      </c>
      <c r="H473" s="2" t="str">
        <f>VLOOKUP(B473,Resultados!A:G,2,0)</f>
        <v>BOGOTA D.C.</v>
      </c>
      <c r="I473" s="2" t="str">
        <f>VLOOKUP(B473,Resultados!A:G,3,0)</f>
        <v>BOGOTA. D.C.</v>
      </c>
      <c r="J473" s="2" t="str">
        <f>VLOOKUP(B473,Resultados!A:G,4,0)</f>
        <v>LA FLORA</v>
      </c>
      <c r="K473" s="2" t="str">
        <f>VLOOKUP(B473,Resultados!A:G,5,0)</f>
        <v>CRA 14BESTE#76-59SUR CRA 14ESTE#76-79SUR</v>
      </c>
      <c r="L473" s="2">
        <f>VLOOKUP(B473,Resultados!A:G,6,0)</f>
        <v>1</v>
      </c>
      <c r="M473" s="2">
        <f>VLOOKUP(B473,Resultados!A:G,7,0)</f>
        <v>0</v>
      </c>
    </row>
    <row r="474" spans="1:13" x14ac:dyDescent="0.25">
      <c r="A474" s="2" t="s">
        <v>728</v>
      </c>
      <c r="B474" s="2">
        <v>41544247</v>
      </c>
      <c r="C474" s="2" t="s">
        <v>239</v>
      </c>
      <c r="D474" s="2"/>
      <c r="E474" s="2" t="s">
        <v>639</v>
      </c>
      <c r="F474" s="2"/>
      <c r="G474" s="2">
        <f>IFERROR(VLOOKUP(B474,Resultados!A:A,1,0),"Busqueda")</f>
        <v>41544247</v>
      </c>
      <c r="H474" s="2" t="str">
        <f>VLOOKUP(B474,Resultados!A:G,2,0)</f>
        <v>BOGOTA D.C.</v>
      </c>
      <c r="I474" s="2" t="str">
        <f>VLOOKUP(B474,Resultados!A:G,3,0)</f>
        <v>BOGOTA. D.C.</v>
      </c>
      <c r="J474" s="2" t="str">
        <f>VLOOKUP(B474,Resultados!A:G,4,0)</f>
        <v>MOCHUELO ALTO</v>
      </c>
      <c r="K474" s="2" t="str">
        <f>VLOOKUP(B474,Resultados!A:G,5,0)</f>
        <v>KM 24 VÍA A PASQUILLA</v>
      </c>
      <c r="L474" s="2">
        <f>VLOOKUP(B474,Resultados!A:G,6,0)</f>
        <v>1</v>
      </c>
      <c r="M474" s="2">
        <f>VLOOKUP(B474,Resultados!A:G,7,0)</f>
        <v>0</v>
      </c>
    </row>
    <row r="475" spans="1:13" x14ac:dyDescent="0.25">
      <c r="A475" s="2" t="s">
        <v>729</v>
      </c>
      <c r="B475" s="2">
        <v>41497878</v>
      </c>
      <c r="C475" s="2" t="s">
        <v>239</v>
      </c>
      <c r="D475" s="2"/>
      <c r="E475" s="2" t="s">
        <v>639</v>
      </c>
      <c r="F475" s="2"/>
      <c r="G475" s="2">
        <f>IFERROR(VLOOKUP(B475,Resultados!A:A,1,0),"Busqueda")</f>
        <v>41497878</v>
      </c>
      <c r="H475" s="2" t="str">
        <f>VLOOKUP(B475,Resultados!A:G,2,0)</f>
        <v>BOGOTA D.C.</v>
      </c>
      <c r="I475" s="2" t="str">
        <f>VLOOKUP(B475,Resultados!A:G,3,0)</f>
        <v>BOGOTA. D.C.</v>
      </c>
      <c r="J475" s="2" t="str">
        <f>VLOOKUP(B475,Resultados!A:G,4,0)</f>
        <v>ANTIGUO COUNTRY PLAZOLETA CARULLA</v>
      </c>
      <c r="K475" s="2" t="str">
        <f>VLOOKUP(B475,Resultados!A:G,5,0)</f>
        <v>CRA. 15 CON CLL. 85 ESQUINA</v>
      </c>
      <c r="L475" s="2">
        <f>VLOOKUP(B475,Resultados!A:G,6,0)</f>
        <v>1</v>
      </c>
      <c r="M475" s="2">
        <f>VLOOKUP(B475,Resultados!A:G,7,0)</f>
        <v>0</v>
      </c>
    </row>
    <row r="476" spans="1:13" x14ac:dyDescent="0.25">
      <c r="A476" s="2" t="s">
        <v>730</v>
      </c>
      <c r="B476" s="2">
        <v>41367010</v>
      </c>
      <c r="C476" s="2" t="s">
        <v>239</v>
      </c>
      <c r="D476" s="2"/>
      <c r="E476" s="2" t="s">
        <v>639</v>
      </c>
      <c r="F476" s="2"/>
      <c r="G476" s="2">
        <f>IFERROR(VLOOKUP(B476,Resultados!A:A,1,0),"Busqueda")</f>
        <v>41367010</v>
      </c>
      <c r="H476" s="2" t="str">
        <f>VLOOKUP(B476,Resultados!A:G,2,0)</f>
        <v>BOGOTA D.C.</v>
      </c>
      <c r="I476" s="2" t="str">
        <f>VLOOKUP(B476,Resultados!A:G,3,0)</f>
        <v>BOGOTA. D.C.</v>
      </c>
      <c r="J476" s="2" t="str">
        <f>VLOOKUP(B476,Resultados!A:G,4,0)</f>
        <v>COL CAMPESTRE MONTEVERDE SAN LUIS SD A</v>
      </c>
      <c r="K476" s="2" t="str">
        <f>VLOOKUP(B476,Resultados!A:G,5,0)</f>
        <v>CRA 5C ESTE # 98A 55</v>
      </c>
      <c r="L476" s="2">
        <f>VLOOKUP(B476,Resultados!A:G,6,0)</f>
        <v>1</v>
      </c>
      <c r="M476" s="2">
        <f>VLOOKUP(B476,Resultados!A:G,7,0)</f>
        <v>0</v>
      </c>
    </row>
    <row r="477" spans="1:13" x14ac:dyDescent="0.25">
      <c r="A477" s="2" t="s">
        <v>731</v>
      </c>
      <c r="B477" s="2">
        <v>39713168</v>
      </c>
      <c r="C477" s="2" t="s">
        <v>239</v>
      </c>
      <c r="D477" s="2"/>
      <c r="E477" s="2" t="s">
        <v>639</v>
      </c>
      <c r="F477" s="2"/>
      <c r="G477" s="2">
        <f>IFERROR(VLOOKUP(B477,Resultados!A:A,1,0),"Busqueda")</f>
        <v>39713168</v>
      </c>
      <c r="H477" s="2" t="str">
        <f>VLOOKUP(B477,Resultados!A:G,2,0)</f>
        <v>BOGOTA D.C.</v>
      </c>
      <c r="I477" s="2" t="str">
        <f>VLOOKUP(B477,Resultados!A:G,3,0)</f>
        <v>BOGOTA. D.C.</v>
      </c>
      <c r="J477" s="2" t="str">
        <f>VLOOKUP(B477,Resultados!A:G,4,0)</f>
        <v>TUNJUELITO A</v>
      </c>
      <c r="K477" s="2" t="str">
        <f>VLOOKUP(B477,Resultados!A:G,5,0)</f>
        <v>CRA 11 B  No  52 - 53 SUR- CRA 12  No 52 - 60 SUR</v>
      </c>
      <c r="L477" s="2">
        <f>VLOOKUP(B477,Resultados!A:G,6,0)</f>
        <v>1</v>
      </c>
      <c r="M477" s="2">
        <f>VLOOKUP(B477,Resultados!A:G,7,0)</f>
        <v>0</v>
      </c>
    </row>
    <row r="478" spans="1:13" x14ac:dyDescent="0.25">
      <c r="A478" s="2" t="s">
        <v>732</v>
      </c>
      <c r="B478" s="2">
        <v>37895071</v>
      </c>
      <c r="C478" s="2" t="s">
        <v>239</v>
      </c>
      <c r="D478" s="2"/>
      <c r="E478" s="2" t="s">
        <v>639</v>
      </c>
      <c r="F478" s="2"/>
      <c r="G478" s="2">
        <f>IFERROR(VLOOKUP(B478,Resultados!A:A,1,0),"Busqueda")</f>
        <v>37895071</v>
      </c>
      <c r="H478" s="2" t="str">
        <f>VLOOKUP(B478,Resultados!A:G,2,0)</f>
        <v>BOGOTA D.C.</v>
      </c>
      <c r="I478" s="2" t="str">
        <f>VLOOKUP(B478,Resultados!A:G,3,0)</f>
        <v>BOGOTA. D.C.</v>
      </c>
      <c r="J478" s="2" t="str">
        <f>VLOOKUP(B478,Resultados!A:G,4,0)</f>
        <v>CENTRAL QUIROGA</v>
      </c>
      <c r="K478" s="2" t="str">
        <f>VLOOKUP(B478,Resultados!A:G,5,0)</f>
        <v>CL 37 SUR # 23-51</v>
      </c>
      <c r="L478" s="2">
        <f>VLOOKUP(B478,Resultados!A:G,6,0)</f>
        <v>1</v>
      </c>
      <c r="M478" s="2">
        <f>VLOOKUP(B478,Resultados!A:G,7,0)</f>
        <v>0</v>
      </c>
    </row>
    <row r="479" spans="1:13" x14ac:dyDescent="0.25">
      <c r="A479" s="2" t="s">
        <v>733</v>
      </c>
      <c r="B479" s="2">
        <v>34556897</v>
      </c>
      <c r="C479" s="2" t="s">
        <v>239</v>
      </c>
      <c r="D479" s="2"/>
      <c r="E479" s="2" t="s">
        <v>639</v>
      </c>
      <c r="F479" s="2"/>
      <c r="G479" s="2">
        <f>IFERROR(VLOOKUP(B479,Resultados!A:A,1,0),"Busqueda")</f>
        <v>34556897</v>
      </c>
      <c r="H479" s="2" t="str">
        <f>VLOOKUP(B479,Resultados!A:G,2,0)</f>
        <v>BOGOTA D.C.</v>
      </c>
      <c r="I479" s="2" t="str">
        <f>VLOOKUP(B479,Resultados!A:G,3,0)</f>
        <v>BOGOTA. D.C.</v>
      </c>
      <c r="J479" s="2" t="str">
        <f>VLOOKUP(B479,Resultados!A:G,4,0)</f>
        <v>RECREO MICHELSEN</v>
      </c>
      <c r="K479" s="2" t="str">
        <f>VLOOKUP(B479,Resultados!A:G,5,0)</f>
        <v>CRA 98B No 74-68 SUR</v>
      </c>
      <c r="L479" s="2">
        <f>VLOOKUP(B479,Resultados!A:G,6,0)</f>
        <v>1</v>
      </c>
      <c r="M479" s="2">
        <f>VLOOKUP(B479,Resultados!A:G,7,0)</f>
        <v>0</v>
      </c>
    </row>
    <row r="480" spans="1:13" x14ac:dyDescent="0.25">
      <c r="A480" s="2" t="s">
        <v>734</v>
      </c>
      <c r="B480" s="2">
        <v>23789431</v>
      </c>
      <c r="C480" s="2" t="s">
        <v>239</v>
      </c>
      <c r="D480" s="2"/>
      <c r="E480" s="2" t="s">
        <v>639</v>
      </c>
      <c r="F480" s="2"/>
      <c r="G480" s="2">
        <f>IFERROR(VLOOKUP(B480,Resultados!A:A,1,0),"Busqueda")</f>
        <v>23789431</v>
      </c>
      <c r="H480" s="2" t="str">
        <f>VLOOKUP(B480,Resultados!A:G,2,0)</f>
        <v>BOGOTA D.C.</v>
      </c>
      <c r="I480" s="2" t="str">
        <f>VLOOKUP(B480,Resultados!A:G,3,0)</f>
        <v>BOGOTA. D.C.</v>
      </c>
      <c r="J480" s="2" t="str">
        <f>VLOOKUP(B480,Resultados!A:G,4,0)</f>
        <v>SANTA LUCIA</v>
      </c>
      <c r="K480" s="2" t="str">
        <f>VLOOKUP(B480,Resultados!A:G,5,0)</f>
        <v>TV. 23 BIS # 44-90 SUR</v>
      </c>
      <c r="L480" s="2">
        <f>VLOOKUP(B480,Resultados!A:G,6,0)</f>
        <v>1</v>
      </c>
      <c r="M480" s="2">
        <f>VLOOKUP(B480,Resultados!A:G,7,0)</f>
        <v>0</v>
      </c>
    </row>
    <row r="481" spans="1:13" x14ac:dyDescent="0.25">
      <c r="A481" s="2" t="s">
        <v>735</v>
      </c>
      <c r="B481" s="2">
        <v>23498692</v>
      </c>
      <c r="C481" s="2" t="s">
        <v>239</v>
      </c>
      <c r="D481" s="2"/>
      <c r="E481" s="2" t="s">
        <v>639</v>
      </c>
      <c r="F481" s="2"/>
      <c r="G481" s="2">
        <f>IFERROR(VLOOKUP(B481,Resultados!A:A,1,0),"Busqueda")</f>
        <v>23498692</v>
      </c>
      <c r="H481" s="2" t="str">
        <f>VLOOKUP(B481,Resultados!A:G,2,0)</f>
        <v>BOGOTA D.C.</v>
      </c>
      <c r="I481" s="2" t="str">
        <f>VLOOKUP(B481,Resultados!A:G,3,0)</f>
        <v>BOGOTA. D.C.</v>
      </c>
      <c r="J481" s="2" t="str">
        <f>VLOOKUP(B481,Resultados!A:G,4,0)</f>
        <v>COMPARTIR SEDE A - IED</v>
      </c>
      <c r="K481" s="2" t="str">
        <f>VLOOKUP(B481,Resultados!A:G,5,0)</f>
        <v>CRA 128 # 146 - 52</v>
      </c>
      <c r="L481" s="2">
        <f>VLOOKUP(B481,Resultados!A:G,6,0)</f>
        <v>1</v>
      </c>
      <c r="M481" s="2">
        <f>VLOOKUP(B481,Resultados!A:G,7,0)</f>
        <v>0</v>
      </c>
    </row>
    <row r="482" spans="1:13" x14ac:dyDescent="0.25">
      <c r="A482" s="2" t="s">
        <v>736</v>
      </c>
      <c r="B482" s="2">
        <v>20201610</v>
      </c>
      <c r="C482" s="2" t="s">
        <v>239</v>
      </c>
      <c r="D482" s="2"/>
      <c r="E482" s="2" t="s">
        <v>639</v>
      </c>
      <c r="F482" s="2"/>
      <c r="G482" s="2">
        <f>IFERROR(VLOOKUP(B482,Resultados!A:A,1,0),"Busqueda")</f>
        <v>20201610</v>
      </c>
      <c r="H482" s="2" t="str">
        <f>VLOOKUP(B482,Resultados!A:G,2,0)</f>
        <v>BOGOTA D.C.</v>
      </c>
      <c r="I482" s="2" t="str">
        <f>VLOOKUP(B482,Resultados!A:G,3,0)</f>
        <v>BOGOTA. D.C.</v>
      </c>
      <c r="J482" s="2" t="str">
        <f>VLOOKUP(B482,Resultados!A:G,4,0)</f>
        <v>PABLO VI II ETAPA</v>
      </c>
      <c r="K482" s="2" t="str">
        <f>VLOOKUP(B482,Resultados!A:G,5,0)</f>
        <v>CRA  57 No 56- 36</v>
      </c>
      <c r="L482" s="2">
        <f>VLOOKUP(B482,Resultados!A:G,6,0)</f>
        <v>1</v>
      </c>
      <c r="M482" s="2">
        <f>VLOOKUP(B482,Resultados!A:G,7,0)</f>
        <v>0</v>
      </c>
    </row>
    <row r="483" spans="1:13" x14ac:dyDescent="0.25">
      <c r="A483" s="2" t="s">
        <v>737</v>
      </c>
      <c r="B483" s="2">
        <v>19499534</v>
      </c>
      <c r="C483" s="2" t="s">
        <v>239</v>
      </c>
      <c r="D483" s="2"/>
      <c r="E483" s="2" t="s">
        <v>639</v>
      </c>
      <c r="F483" s="2"/>
      <c r="G483" s="2">
        <f>IFERROR(VLOOKUP(B483,Resultados!A:A,1,0),"Busqueda")</f>
        <v>19499534</v>
      </c>
      <c r="H483" s="2" t="str">
        <f>VLOOKUP(B483,Resultados!A:G,2,0)</f>
        <v>BOGOTA D.C.</v>
      </c>
      <c r="I483" s="2" t="str">
        <f>VLOOKUP(B483,Resultados!A:G,3,0)</f>
        <v>BOGOTA. D.C.</v>
      </c>
      <c r="J483" s="2" t="str">
        <f>VLOOKUP(B483,Resultados!A:G,4,0)</f>
        <v>NUEVO MUZU "A"</v>
      </c>
      <c r="K483" s="2" t="str">
        <f>VLOOKUP(B483,Resultados!A:G,5,0)</f>
        <v>CRA 59 No 52A-30 SUR Y CRA 61 B No 52A-20 SUR</v>
      </c>
      <c r="L483" s="2">
        <f>VLOOKUP(B483,Resultados!A:G,6,0)</f>
        <v>1</v>
      </c>
      <c r="M483" s="2">
        <f>VLOOKUP(B483,Resultados!A:G,7,0)</f>
        <v>0</v>
      </c>
    </row>
    <row r="484" spans="1:13" x14ac:dyDescent="0.25">
      <c r="A484" s="2" t="s">
        <v>738</v>
      </c>
      <c r="B484" s="2">
        <v>19490826</v>
      </c>
      <c r="C484" s="2" t="s">
        <v>239</v>
      </c>
      <c r="D484" s="2"/>
      <c r="E484" s="2" t="s">
        <v>639</v>
      </c>
      <c r="F484" s="2"/>
      <c r="G484" s="2">
        <f>IFERROR(VLOOKUP(B484,Resultados!A:A,1,0),"Busqueda")</f>
        <v>19490826</v>
      </c>
      <c r="H484" s="2" t="str">
        <f>VLOOKUP(B484,Resultados!A:G,2,0)</f>
        <v>BOGOTA D.C.</v>
      </c>
      <c r="I484" s="2" t="str">
        <f>VLOOKUP(B484,Resultados!A:G,3,0)</f>
        <v>BOGOTA. D.C.</v>
      </c>
      <c r="J484" s="2" t="str">
        <f>VLOOKUP(B484,Resultados!A:G,4,0)</f>
        <v>JUAN PABLO II</v>
      </c>
      <c r="K484" s="2" t="str">
        <f>VLOOKUP(B484,Resultados!A:G,5,0)</f>
        <v>CRA 18 P  No 67 C - 21 SUR</v>
      </c>
      <c r="L484" s="2">
        <f>VLOOKUP(B484,Resultados!A:G,6,0)</f>
        <v>1</v>
      </c>
      <c r="M484" s="2">
        <f>VLOOKUP(B484,Resultados!A:G,7,0)</f>
        <v>0</v>
      </c>
    </row>
    <row r="485" spans="1:13" x14ac:dyDescent="0.25">
      <c r="A485" s="2" t="s">
        <v>739</v>
      </c>
      <c r="B485" s="2">
        <v>19433872</v>
      </c>
      <c r="C485" s="2" t="s">
        <v>239</v>
      </c>
      <c r="D485" s="2"/>
      <c r="E485" s="2" t="s">
        <v>639</v>
      </c>
      <c r="F485" s="2"/>
      <c r="G485" s="2">
        <f>IFERROR(VLOOKUP(B485,Resultados!A:A,1,0),"Busqueda")</f>
        <v>19433872</v>
      </c>
      <c r="H485" s="2" t="str">
        <f>VLOOKUP(B485,Resultados!A:G,2,0)</f>
        <v>BOGOTA D.C.</v>
      </c>
      <c r="I485" s="2" t="str">
        <f>VLOOKUP(B485,Resultados!A:G,3,0)</f>
        <v>BOGOTA. D.C.</v>
      </c>
      <c r="J485" s="2" t="str">
        <f>VLOOKUP(B485,Resultados!A:G,4,0)</f>
        <v>MONTEBELLO</v>
      </c>
      <c r="K485" s="2" t="str">
        <f>VLOOKUP(B485,Resultados!A:G,5,0)</f>
        <v>CLL 24 A SUR No 1A - 95 ESTE</v>
      </c>
      <c r="L485" s="2">
        <f>VLOOKUP(B485,Resultados!A:G,6,0)</f>
        <v>1</v>
      </c>
      <c r="M485" s="2">
        <f>VLOOKUP(B485,Resultados!A:G,7,0)</f>
        <v>0</v>
      </c>
    </row>
    <row r="486" spans="1:13" x14ac:dyDescent="0.25">
      <c r="A486" s="2" t="s">
        <v>740</v>
      </c>
      <c r="B486" s="2">
        <v>19331921</v>
      </c>
      <c r="C486" s="2" t="s">
        <v>239</v>
      </c>
      <c r="D486" s="2"/>
      <c r="E486" s="2" t="s">
        <v>639</v>
      </c>
      <c r="F486" s="2"/>
      <c r="G486" s="2">
        <f>IFERROR(VLOOKUP(B486,Resultados!A:A,1,0),"Busqueda")</f>
        <v>19331921</v>
      </c>
      <c r="H486" s="2" t="str">
        <f>VLOOKUP(B486,Resultados!A:G,2,0)</f>
        <v>BOGOTA D.C.</v>
      </c>
      <c r="I486" s="2" t="str">
        <f>VLOOKUP(B486,Resultados!A:G,3,0)</f>
        <v>BOGOTA. D.C.</v>
      </c>
      <c r="J486" s="2" t="str">
        <f>VLOOKUP(B486,Resultados!A:G,4,0)</f>
        <v>SAN AGUSTIN SUR</v>
      </c>
      <c r="K486" s="2" t="str">
        <f>VLOOKUP(B486,Resultados!A:G,5,0)</f>
        <v>CL 49 C SUR # 5 C-41</v>
      </c>
      <c r="L486" s="2">
        <f>VLOOKUP(B486,Resultados!A:G,6,0)</f>
        <v>1</v>
      </c>
      <c r="M486" s="2">
        <f>VLOOKUP(B486,Resultados!A:G,7,0)</f>
        <v>0</v>
      </c>
    </row>
    <row r="487" spans="1:13" x14ac:dyDescent="0.25">
      <c r="A487" s="2" t="s">
        <v>741</v>
      </c>
      <c r="B487" s="2">
        <v>19128580</v>
      </c>
      <c r="C487" s="2" t="s">
        <v>239</v>
      </c>
      <c r="D487" s="2"/>
      <c r="E487" s="2" t="s">
        <v>639</v>
      </c>
      <c r="F487" s="2"/>
      <c r="G487" s="2">
        <f>IFERROR(VLOOKUP(B487,Resultados!A:A,1,0),"Busqueda")</f>
        <v>19128580</v>
      </c>
      <c r="H487" s="2" t="str">
        <f>VLOOKUP(B487,Resultados!A:G,2,0)</f>
        <v>BOGOTA D.C.</v>
      </c>
      <c r="I487" s="2" t="str">
        <f>VLOOKUP(B487,Resultados!A:G,3,0)</f>
        <v>BOGOTA. D.C.</v>
      </c>
      <c r="J487" s="2" t="str">
        <f>VLOOKUP(B487,Resultados!A:G,4,0)</f>
        <v>LA CASTELLANA</v>
      </c>
      <c r="K487" s="2" t="str">
        <f>VLOOKUP(B487,Resultados!A:G,5,0)</f>
        <v>CRA 47A CON CLL 94 CANCHA PARQUE CRA 48 # 94-02</v>
      </c>
      <c r="L487" s="2">
        <f>VLOOKUP(B487,Resultados!A:G,6,0)</f>
        <v>1</v>
      </c>
      <c r="M487" s="2">
        <f>VLOOKUP(B487,Resultados!A:G,7,0)</f>
        <v>0</v>
      </c>
    </row>
    <row r="488" spans="1:13" x14ac:dyDescent="0.25">
      <c r="A488" s="2" t="s">
        <v>742</v>
      </c>
      <c r="B488" s="2">
        <v>4287405</v>
      </c>
      <c r="C488" s="2" t="s">
        <v>239</v>
      </c>
      <c r="D488" s="2"/>
      <c r="E488" s="2" t="s">
        <v>639</v>
      </c>
      <c r="F488" s="2"/>
      <c r="G488" s="2">
        <f>IFERROR(VLOOKUP(B488,Resultados!A:A,1,0),"Busqueda")</f>
        <v>4287405</v>
      </c>
      <c r="H488" s="2" t="str">
        <f>VLOOKUP(B488,Resultados!A:G,2,0)</f>
        <v>BOGOTA D.C.</v>
      </c>
      <c r="I488" s="2" t="str">
        <f>VLOOKUP(B488,Resultados!A:G,3,0)</f>
        <v>BOGOTA. D.C.</v>
      </c>
      <c r="J488" s="2" t="str">
        <f>VLOOKUP(B488,Resultados!A:G,4,0)</f>
        <v>SALON COMUNAL SAN  FRANCISCO I SECTOR</v>
      </c>
      <c r="K488" s="2" t="str">
        <f>VLOOKUP(B488,Resultados!A:G,5,0)</f>
        <v>CRA 20 D # 63-11 SUR</v>
      </c>
      <c r="L488" s="2">
        <f>VLOOKUP(B488,Resultados!A:G,6,0)</f>
        <v>1</v>
      </c>
      <c r="M488" s="2">
        <f>VLOOKUP(B488,Resultados!A:G,7,0)</f>
        <v>0</v>
      </c>
    </row>
    <row r="489" spans="1:13" x14ac:dyDescent="0.25">
      <c r="A489" s="2" t="s">
        <v>743</v>
      </c>
      <c r="B489" s="2">
        <v>2971150</v>
      </c>
      <c r="C489" s="2" t="s">
        <v>239</v>
      </c>
      <c r="D489" s="2"/>
      <c r="E489" s="2" t="s">
        <v>639</v>
      </c>
      <c r="F489" s="2"/>
      <c r="G489" s="2">
        <f>IFERROR(VLOOKUP(B489,Resultados!A:A,1,0),"Busqueda")</f>
        <v>2971150</v>
      </c>
      <c r="H489" s="2" t="str">
        <f>VLOOKUP(B489,Resultados!A:G,2,0)</f>
        <v>BOGOTA D.C.</v>
      </c>
      <c r="I489" s="2" t="str">
        <f>VLOOKUP(B489,Resultados!A:G,3,0)</f>
        <v>BOGOTA. D.C.</v>
      </c>
      <c r="J489" s="2" t="str">
        <f>VLOOKUP(B489,Resultados!A:G,4,0)</f>
        <v>EL TUNAL "A"</v>
      </c>
      <c r="K489" s="2" t="str">
        <f>VLOOKUP(B489,Resultados!A:G,5,0)</f>
        <v>CRA 24 # 49-86 SUR  CRA 24 # 48C-86 SUR</v>
      </c>
      <c r="L489" s="2">
        <f>VLOOKUP(B489,Resultados!A:G,6,0)</f>
        <v>1</v>
      </c>
      <c r="M489" s="2">
        <f>VLOOKUP(B489,Resultados!A:G,7,0)</f>
        <v>0</v>
      </c>
    </row>
    <row r="490" spans="1:13" x14ac:dyDescent="0.25">
      <c r="A490" s="4" t="s">
        <v>1509</v>
      </c>
      <c r="B490" s="4">
        <v>1015430699</v>
      </c>
      <c r="C490" s="2" t="s">
        <v>239</v>
      </c>
      <c r="D490" s="4"/>
      <c r="E490" s="4" t="s">
        <v>1997</v>
      </c>
      <c r="F490" s="4"/>
      <c r="G490" s="2">
        <f>IFERROR(VLOOKUP(B490,Resultados!A:A,1,0),"Busqueda")</f>
        <v>1015430699</v>
      </c>
      <c r="H490" s="2" t="str">
        <f>VLOOKUP(B490,Resultados!A:G,2,0)</f>
        <v>BOGOTA D.C.</v>
      </c>
      <c r="I490" s="2" t="str">
        <f>VLOOKUP(B490,Resultados!A:G,3,0)</f>
        <v>BOGOTA. D.C.</v>
      </c>
      <c r="J490" s="2" t="str">
        <f>VLOOKUP(B490,Resultados!A:G,4,0)</f>
        <v>20 DE JULIO SEDE A</v>
      </c>
      <c r="K490" s="2" t="str">
        <f>VLOOKUP(B490,Resultados!A:G,5,0)</f>
        <v>CRA 7A # 24-01 SUR o CLL 25 SUR # 7-76</v>
      </c>
      <c r="L490" s="2">
        <f>VLOOKUP(B490,Resultados!A:G,6,0)</f>
        <v>2</v>
      </c>
      <c r="M490" s="2">
        <f>VLOOKUP(B490,Resultados!A:G,7,0)</f>
        <v>0</v>
      </c>
    </row>
    <row r="491" spans="1:13" x14ac:dyDescent="0.25">
      <c r="A491" s="4" t="s">
        <v>1510</v>
      </c>
      <c r="B491" s="4">
        <v>1233491433</v>
      </c>
      <c r="C491" s="2" t="s">
        <v>239</v>
      </c>
      <c r="D491" s="4"/>
      <c r="E491" s="4" t="s">
        <v>1997</v>
      </c>
      <c r="F491" s="4"/>
      <c r="G491" s="2">
        <f>IFERROR(VLOOKUP(B491,Resultados!A:A,1,0),"Busqueda")</f>
        <v>1233491433</v>
      </c>
      <c r="H491" s="2" t="str">
        <f>VLOOKUP(B491,Resultados!A:G,2,0)</f>
        <v>BOGOTA D.C.</v>
      </c>
      <c r="I491" s="2" t="str">
        <f>VLOOKUP(B491,Resultados!A:G,3,0)</f>
        <v>BOGOTA. D.C.</v>
      </c>
      <c r="J491" s="2" t="str">
        <f>VLOOKUP(B491,Resultados!A:G,4,0)</f>
        <v>CDC LA VICTORIA</v>
      </c>
      <c r="K491" s="2" t="str">
        <f>VLOOKUP(B491,Resultados!A:G,5,0)</f>
        <v>CLL 37 BIS B SUR # 2 - 81 ESTE</v>
      </c>
      <c r="L491" s="2">
        <f>VLOOKUP(B491,Resultados!A:G,6,0)</f>
        <v>5</v>
      </c>
      <c r="M491" s="2">
        <f>VLOOKUP(B491,Resultados!A:G,7,0)</f>
        <v>0</v>
      </c>
    </row>
    <row r="492" spans="1:13" x14ac:dyDescent="0.25">
      <c r="A492" s="4" t="s">
        <v>1511</v>
      </c>
      <c r="B492" s="4">
        <v>1024573124</v>
      </c>
      <c r="C492" s="2" t="s">
        <v>239</v>
      </c>
      <c r="D492" s="4"/>
      <c r="E492" s="4" t="s">
        <v>1997</v>
      </c>
      <c r="F492" s="4"/>
      <c r="G492" s="2">
        <f>IFERROR(VLOOKUP(B492,Resultados!A:A,1,0),"Busqueda")</f>
        <v>1024573124</v>
      </c>
      <c r="H492" s="2" t="str">
        <f>VLOOKUP(B492,Resultados!A:G,2,0)</f>
        <v>CUNDINAMARCA</v>
      </c>
      <c r="I492" s="2" t="str">
        <f>VLOOKUP(B492,Resultados!A:G,3,0)</f>
        <v>SOACHA</v>
      </c>
      <c r="J492" s="2" t="str">
        <f>VLOOKUP(B492,Resultados!A:G,4,0)</f>
        <v>I.E. LEON XIII</v>
      </c>
      <c r="K492" s="2" t="str">
        <f>VLOOKUP(B492,Resultados!A:G,5,0)</f>
        <v>CR. 8 NO. 5 - 83 LEON XIII</v>
      </c>
      <c r="L492" s="2">
        <f>VLOOKUP(B492,Resultados!A:G,6,0)</f>
        <v>2</v>
      </c>
      <c r="M492" s="2">
        <f>VLOOKUP(B492,Resultados!A:G,7,0)</f>
        <v>0</v>
      </c>
    </row>
    <row r="493" spans="1:13" x14ac:dyDescent="0.25">
      <c r="A493" s="4" t="s">
        <v>1512</v>
      </c>
      <c r="B493" s="4">
        <v>1233491222</v>
      </c>
      <c r="C493" s="2" t="s">
        <v>239</v>
      </c>
      <c r="D493" s="4"/>
      <c r="E493" s="4" t="s">
        <v>1997</v>
      </c>
      <c r="F493" s="4"/>
      <c r="G493" s="2">
        <f>IFERROR(VLOOKUP(B493,Resultados!A:A,1,0),"Busqueda")</f>
        <v>1233491222</v>
      </c>
      <c r="H493" s="2" t="str">
        <f>VLOOKUP(B493,Resultados!A:G,2,0)</f>
        <v>BOGOTA D.C.</v>
      </c>
      <c r="I493" s="2" t="str">
        <f>VLOOKUP(B493,Resultados!A:G,3,0)</f>
        <v>BOGOTA. D.C.</v>
      </c>
      <c r="J493" s="2" t="str">
        <f>VLOOKUP(B493,Resultados!A:G,4,0)</f>
        <v>BOSA</v>
      </c>
      <c r="K493" s="2" t="str">
        <f>VLOOKUP(B493,Resultados!A:G,5,0)</f>
        <v>CLL 63 SUR No 81 A - 30</v>
      </c>
      <c r="L493" s="2">
        <f>VLOOKUP(B493,Resultados!A:G,6,0)</f>
        <v>7</v>
      </c>
      <c r="M493" s="2">
        <f>VLOOKUP(B493,Resultados!A:G,7,0)</f>
        <v>0</v>
      </c>
    </row>
    <row r="494" spans="1:13" x14ac:dyDescent="0.25">
      <c r="A494" s="4" t="s">
        <v>1513</v>
      </c>
      <c r="B494" s="4">
        <v>52273998</v>
      </c>
      <c r="C494" s="2" t="s">
        <v>239</v>
      </c>
      <c r="D494" s="4"/>
      <c r="E494" s="4" t="s">
        <v>1997</v>
      </c>
      <c r="F494" s="4"/>
      <c r="G494" s="2">
        <f>IFERROR(VLOOKUP(B494,Resultados!A:A,1,0),"Busqueda")</f>
        <v>52273998</v>
      </c>
      <c r="H494" s="2" t="str">
        <f>VLOOKUP(B494,Resultados!A:G,2,0)</f>
        <v>CUNDINAMARCA</v>
      </c>
      <c r="I494" s="2" t="str">
        <f>VLOOKUP(B494,Resultados!A:G,3,0)</f>
        <v>COTA</v>
      </c>
      <c r="J494" s="2" t="str">
        <f>VLOOKUP(B494,Resultados!A:G,4,0)</f>
        <v>IE DEPARTAMENTAL CAMILO TORRES</v>
      </c>
      <c r="K494" s="2" t="str">
        <f>VLOOKUP(B494,Resultados!A:G,5,0)</f>
        <v>CARRERA 3 B CALLE 12 ESQUINA</v>
      </c>
      <c r="L494" s="2">
        <f>VLOOKUP(B494,Resultados!A:G,6,0)</f>
        <v>1</v>
      </c>
      <c r="M494" s="2">
        <f>VLOOKUP(B494,Resultados!A:G,7,0)</f>
        <v>0</v>
      </c>
    </row>
    <row r="495" spans="1:13" x14ac:dyDescent="0.25">
      <c r="A495" s="4" t="s">
        <v>1514</v>
      </c>
      <c r="B495" s="4">
        <v>1000777125</v>
      </c>
      <c r="C495" s="2" t="s">
        <v>239</v>
      </c>
      <c r="D495" s="4"/>
      <c r="E495" s="4" t="s">
        <v>1997</v>
      </c>
      <c r="F495" s="4"/>
      <c r="G495" s="2">
        <f>IFERROR(VLOOKUP(B495,Resultados!A:A,1,0),"Busqueda")</f>
        <v>1000777125</v>
      </c>
      <c r="H495" s="2" t="str">
        <f>VLOOKUP(B495,Resultados!A:G,2,0)</f>
        <v>BOGOTA D.C.</v>
      </c>
      <c r="I495" s="2" t="str">
        <f>VLOOKUP(B495,Resultados!A:G,3,0)</f>
        <v>BOGOTA. D.C.</v>
      </c>
      <c r="J495" s="2" t="str">
        <f>VLOOKUP(B495,Resultados!A:G,4,0)</f>
        <v>LA BELLEZA</v>
      </c>
      <c r="K495" s="2" t="str">
        <f>VLOOKUP(B495,Resultados!A:G,5,0)</f>
        <v>CLL 64 SUR No 10A-39 ESTE</v>
      </c>
      <c r="L495" s="2">
        <f>VLOOKUP(B495,Resultados!A:G,6,0)</f>
        <v>1</v>
      </c>
      <c r="M495" s="2">
        <f>VLOOKUP(B495,Resultados!A:G,7,0)</f>
        <v>0</v>
      </c>
    </row>
    <row r="496" spans="1:13" x14ac:dyDescent="0.25">
      <c r="A496" s="4" t="s">
        <v>1515</v>
      </c>
      <c r="B496" s="4">
        <v>8076279</v>
      </c>
      <c r="C496" s="2" t="s">
        <v>239</v>
      </c>
      <c r="D496" s="4"/>
      <c r="E496" s="4" t="s">
        <v>1997</v>
      </c>
      <c r="F496" s="4"/>
      <c r="G496" s="2">
        <f>IFERROR(VLOOKUP(B496,Resultados!A:A,1,0),"Busqueda")</f>
        <v>8076279</v>
      </c>
      <c r="H496" s="2" t="str">
        <f>VLOOKUP(B496,Resultados!A:G,2,0)</f>
        <v>No Registrado</v>
      </c>
      <c r="I496" s="2" t="str">
        <f>VLOOKUP(B496,Resultados!A:G,3,0)</f>
        <v>No Registrado</v>
      </c>
      <c r="J496" s="2" t="str">
        <f>VLOOKUP(B496,Resultados!A:G,4,0)</f>
        <v>No Registrado</v>
      </c>
      <c r="K496" s="2" t="str">
        <f>VLOOKUP(B496,Resultados!A:G,5,0)</f>
        <v>No Registrado</v>
      </c>
      <c r="L496" s="2" t="str">
        <f>VLOOKUP(B496,Resultados!A:G,6,0)</f>
        <v>No Registrado</v>
      </c>
      <c r="M496" s="2" t="str">
        <f>VLOOKUP(B496,Resultados!A:G,7,0)</f>
        <v>No Registrado</v>
      </c>
    </row>
    <row r="497" spans="1:13" x14ac:dyDescent="0.25">
      <c r="A497" s="4" t="s">
        <v>1516</v>
      </c>
      <c r="B497" s="4">
        <v>1007157105</v>
      </c>
      <c r="C497" s="2" t="s">
        <v>239</v>
      </c>
      <c r="D497" s="4"/>
      <c r="E497" s="4" t="s">
        <v>1997</v>
      </c>
      <c r="F497" s="4"/>
      <c r="G497" s="2">
        <f>IFERROR(VLOOKUP(B497,Resultados!A:A,1,0),"Busqueda")</f>
        <v>1007157105</v>
      </c>
      <c r="H497" s="2" t="str">
        <f>VLOOKUP(B497,Resultados!A:G,2,0)</f>
        <v>BOGOTA D.C.</v>
      </c>
      <c r="I497" s="2" t="str">
        <f>VLOOKUP(B497,Resultados!A:G,3,0)</f>
        <v>BOGOTA. D.C.</v>
      </c>
      <c r="J497" s="2" t="str">
        <f>VLOOKUP(B497,Resultados!A:G,4,0)</f>
        <v>LA CASTAÑA</v>
      </c>
      <c r="K497" s="2" t="str">
        <f>VLOOKUP(B497,Resultados!A:G,5,0)</f>
        <v>CLL 20 A SUR #12-20 ESTE</v>
      </c>
      <c r="L497" s="2">
        <f>VLOOKUP(B497,Resultados!A:G,6,0)</f>
        <v>1</v>
      </c>
      <c r="M497" s="2">
        <f>VLOOKUP(B497,Resultados!A:G,7,0)</f>
        <v>0</v>
      </c>
    </row>
    <row r="498" spans="1:13" x14ac:dyDescent="0.25">
      <c r="A498" s="4" t="s">
        <v>1517</v>
      </c>
      <c r="B498" s="4">
        <v>1033767230</v>
      </c>
      <c r="C498" s="2" t="s">
        <v>239</v>
      </c>
      <c r="D498" s="4"/>
      <c r="E498" s="4" t="s">
        <v>1997</v>
      </c>
      <c r="F498" s="4"/>
      <c r="G498" s="2">
        <f>IFERROR(VLOOKUP(B498,Resultados!A:A,1,0),"Busqueda")</f>
        <v>1033767230</v>
      </c>
      <c r="H498" s="2" t="str">
        <f>VLOOKUP(B498,Resultados!A:G,2,0)</f>
        <v>BOGOTA D.C.</v>
      </c>
      <c r="I498" s="2" t="str">
        <f>VLOOKUP(B498,Resultados!A:G,3,0)</f>
        <v>BOGOTA. D.C.</v>
      </c>
      <c r="J498" s="2" t="str">
        <f>VLOOKUP(B498,Resultados!A:G,4,0)</f>
        <v>SAN BENITO</v>
      </c>
      <c r="K498" s="2" t="str">
        <f>VLOOKUP(B498,Resultados!A:G,5,0)</f>
        <v>CRA 18 No 56 A - 45 SUR</v>
      </c>
      <c r="L498" s="2">
        <f>VLOOKUP(B498,Resultados!A:G,6,0)</f>
        <v>3</v>
      </c>
      <c r="M498" s="2">
        <f>VLOOKUP(B498,Resultados!A:G,7,0)</f>
        <v>0</v>
      </c>
    </row>
    <row r="499" spans="1:13" x14ac:dyDescent="0.25">
      <c r="A499" s="4" t="s">
        <v>1518</v>
      </c>
      <c r="B499" s="4">
        <v>1014296047</v>
      </c>
      <c r="C499" s="2" t="s">
        <v>239</v>
      </c>
      <c r="D499" s="4"/>
      <c r="E499" s="4" t="s">
        <v>1997</v>
      </c>
      <c r="F499" s="4"/>
      <c r="G499" s="2">
        <f>IFERROR(VLOOKUP(B499,Resultados!A:A,1,0),"Busqueda")</f>
        <v>1014296047</v>
      </c>
      <c r="H499" s="2" t="str">
        <f>VLOOKUP(B499,Resultados!A:G,2,0)</f>
        <v>BOGOTA D.C.</v>
      </c>
      <c r="I499" s="2" t="str">
        <f>VLOOKUP(B499,Resultados!A:G,3,0)</f>
        <v>BOGOTA. D.C.</v>
      </c>
      <c r="J499" s="2" t="str">
        <f>VLOOKUP(B499,Resultados!A:G,4,0)</f>
        <v>GARCES NAVAS</v>
      </c>
      <c r="K499" s="2" t="str">
        <f>VLOOKUP(B499,Resultados!A:G,5,0)</f>
        <v>CRA 107B No 74B-31</v>
      </c>
      <c r="L499" s="2">
        <f>VLOOKUP(B499,Resultados!A:G,6,0)</f>
        <v>4</v>
      </c>
      <c r="M499" s="2">
        <f>VLOOKUP(B499,Resultados!A:G,7,0)</f>
        <v>0</v>
      </c>
    </row>
    <row r="500" spans="1:13" x14ac:dyDescent="0.25">
      <c r="A500" s="4" t="s">
        <v>1519</v>
      </c>
      <c r="B500" s="4">
        <v>1013595619</v>
      </c>
      <c r="C500" s="2" t="s">
        <v>239</v>
      </c>
      <c r="D500" s="4"/>
      <c r="E500" s="4" t="s">
        <v>1997</v>
      </c>
      <c r="F500" s="4"/>
      <c r="G500" s="2">
        <f>IFERROR(VLOOKUP(B500,Resultados!A:A,1,0),"Busqueda")</f>
        <v>1013595619</v>
      </c>
      <c r="H500" s="2" t="str">
        <f>VLOOKUP(B500,Resultados!A:G,2,0)</f>
        <v>BOGOTA D.C.</v>
      </c>
      <c r="I500" s="2" t="str">
        <f>VLOOKUP(B500,Resultados!A:G,3,0)</f>
        <v>BOGOTA. D.C.</v>
      </c>
      <c r="J500" s="2" t="str">
        <f>VLOOKUP(B500,Resultados!A:G,4,0)</f>
        <v>ESCUELA LA VICTORIA B</v>
      </c>
      <c r="K500" s="2" t="str">
        <f>VLOOKUP(B500,Resultados!A:G,5,0)</f>
        <v>CR 3A Este # 35-37S - CR 3A Este # 37A-59S</v>
      </c>
      <c r="L500" s="2">
        <f>VLOOKUP(B500,Resultados!A:G,6,0)</f>
        <v>1</v>
      </c>
      <c r="M500" s="2">
        <f>VLOOKUP(B500,Resultados!A:G,7,0)</f>
        <v>0</v>
      </c>
    </row>
    <row r="501" spans="1:13" x14ac:dyDescent="0.25">
      <c r="A501" s="4" t="s">
        <v>1520</v>
      </c>
      <c r="B501" s="4">
        <v>51753492</v>
      </c>
      <c r="C501" s="2" t="s">
        <v>239</v>
      </c>
      <c r="D501" s="4"/>
      <c r="E501" s="4" t="s">
        <v>1997</v>
      </c>
      <c r="F501" s="4"/>
      <c r="G501" s="2">
        <f>IFERROR(VLOOKUP(B501,Resultados!A:A,1,0),"Busqueda")</f>
        <v>51753492</v>
      </c>
      <c r="H501" s="2" t="str">
        <f>VLOOKUP(B501,Resultados!A:G,2,0)</f>
        <v>BOGOTA D.C.</v>
      </c>
      <c r="I501" s="2" t="str">
        <f>VLOOKUP(B501,Resultados!A:G,3,0)</f>
        <v>BOGOTA. D.C.</v>
      </c>
      <c r="J501" s="2" t="str">
        <f>VLOOKUP(B501,Resultados!A:G,4,0)</f>
        <v>CDC LA VICTORIA</v>
      </c>
      <c r="K501" s="2" t="str">
        <f>VLOOKUP(B501,Resultados!A:G,5,0)</f>
        <v>CLL 37 BIS B SUR # 2 - 81 ESTE</v>
      </c>
      <c r="L501" s="2">
        <f>VLOOKUP(B501,Resultados!A:G,6,0)</f>
        <v>2</v>
      </c>
      <c r="M501" s="2">
        <f>VLOOKUP(B501,Resultados!A:G,7,0)</f>
        <v>0</v>
      </c>
    </row>
    <row r="502" spans="1:13" x14ac:dyDescent="0.25">
      <c r="A502" s="4" t="s">
        <v>1521</v>
      </c>
      <c r="B502" s="4">
        <v>1026291561</v>
      </c>
      <c r="C502" s="2" t="s">
        <v>239</v>
      </c>
      <c r="D502" s="4"/>
      <c r="E502" s="4" t="s">
        <v>1997</v>
      </c>
      <c r="F502" s="4"/>
      <c r="G502" s="2">
        <f>IFERROR(VLOOKUP(B502,Resultados!A:A,1,0),"Busqueda")</f>
        <v>1026291561</v>
      </c>
      <c r="H502" s="2" t="str">
        <f>VLOOKUP(B502,Resultados!A:G,2,0)</f>
        <v>BOGOTA D.C.</v>
      </c>
      <c r="I502" s="2" t="str">
        <f>VLOOKUP(B502,Resultados!A:G,3,0)</f>
        <v>BOGOTA. D.C.</v>
      </c>
      <c r="J502" s="2" t="str">
        <f>VLOOKUP(B502,Resultados!A:G,4,0)</f>
        <v>SAN ANTONIO</v>
      </c>
      <c r="K502" s="2" t="str">
        <f>VLOOKUP(B502,Resultados!A:G,5,0)</f>
        <v>CLL 6 SUR # 14 - 49 -- CRA 14 # 6 - 51 SUR</v>
      </c>
      <c r="L502" s="2">
        <f>VLOOKUP(B502,Resultados!A:G,6,0)</f>
        <v>2</v>
      </c>
      <c r="M502" s="2">
        <f>VLOOKUP(B502,Resultados!A:G,7,0)</f>
        <v>0</v>
      </c>
    </row>
    <row r="503" spans="1:13" x14ac:dyDescent="0.25">
      <c r="A503" s="4" t="s">
        <v>1522</v>
      </c>
      <c r="B503" s="4">
        <v>1010198015</v>
      </c>
      <c r="C503" s="2" t="s">
        <v>239</v>
      </c>
      <c r="D503" s="4"/>
      <c r="E503" s="4" t="s">
        <v>1997</v>
      </c>
      <c r="F503" s="4"/>
      <c r="G503" s="2">
        <f>IFERROR(VLOOKUP(B503,Resultados!A:A,1,0),"Busqueda")</f>
        <v>1010198015</v>
      </c>
      <c r="H503" s="2" t="str">
        <f>VLOOKUP(B503,Resultados!A:G,2,0)</f>
        <v>BOGOTA D.C.</v>
      </c>
      <c r="I503" s="2" t="str">
        <f>VLOOKUP(B503,Resultados!A:G,3,0)</f>
        <v>BOGOTA. D.C.</v>
      </c>
      <c r="J503" s="2" t="str">
        <f>VLOOKUP(B503,Resultados!A:G,4,0)</f>
        <v>ARBOLEDA SUR</v>
      </c>
      <c r="K503" s="2" t="str">
        <f>VLOOKUP(B503,Resultados!A:G,5,0)</f>
        <v>CRA 9 A # 14-04 SUR</v>
      </c>
      <c r="L503" s="2">
        <f>VLOOKUP(B503,Resultados!A:G,6,0)</f>
        <v>2</v>
      </c>
      <c r="M503" s="2">
        <f>VLOOKUP(B503,Resultados!A:G,7,0)</f>
        <v>0</v>
      </c>
    </row>
    <row r="504" spans="1:13" x14ac:dyDescent="0.25">
      <c r="A504" s="4" t="s">
        <v>1523</v>
      </c>
      <c r="B504" s="4">
        <v>1032391961</v>
      </c>
      <c r="C504" s="2" t="s">
        <v>239</v>
      </c>
      <c r="D504" s="4"/>
      <c r="E504" s="4" t="s">
        <v>1997</v>
      </c>
      <c r="F504" s="4"/>
      <c r="G504" s="2">
        <f>IFERROR(VLOOKUP(B504,Resultados!A:A,1,0),"Busqueda")</f>
        <v>1032391961</v>
      </c>
      <c r="H504" s="2" t="str">
        <f>VLOOKUP(B504,Resultados!A:G,2,0)</f>
        <v>BOGOTA D.C.</v>
      </c>
      <c r="I504" s="2" t="str">
        <f>VLOOKUP(B504,Resultados!A:G,3,0)</f>
        <v>BOGOTA. D.C.</v>
      </c>
      <c r="J504" s="2" t="str">
        <f>VLOOKUP(B504,Resultados!A:G,4,0)</f>
        <v>LAS MERCEDES</v>
      </c>
      <c r="K504" s="2" t="str">
        <f>VLOOKUP(B504,Resultados!A:G,5,0)</f>
        <v>CLL 19 SUR # 10 C -44 ESTE</v>
      </c>
      <c r="L504" s="2">
        <f>VLOOKUP(B504,Resultados!A:G,6,0)</f>
        <v>3</v>
      </c>
      <c r="M504" s="2">
        <f>VLOOKUP(B504,Resultados!A:G,7,0)</f>
        <v>0</v>
      </c>
    </row>
    <row r="505" spans="1:13" x14ac:dyDescent="0.25">
      <c r="A505" s="4" t="s">
        <v>1524</v>
      </c>
      <c r="B505" s="4">
        <v>1032407926</v>
      </c>
      <c r="C505" s="2" t="s">
        <v>239</v>
      </c>
      <c r="D505" s="4"/>
      <c r="E505" s="4" t="s">
        <v>1997</v>
      </c>
      <c r="F505" s="4"/>
      <c r="G505" s="2">
        <f>IFERROR(VLOOKUP(B505,Resultados!A:A,1,0),"Busqueda")</f>
        <v>1032407926</v>
      </c>
      <c r="H505" s="2" t="str">
        <f>VLOOKUP(B505,Resultados!A:G,2,0)</f>
        <v>BOGOTA D.C.</v>
      </c>
      <c r="I505" s="2" t="str">
        <f>VLOOKUP(B505,Resultados!A:G,3,0)</f>
        <v>BOGOTA. D.C.</v>
      </c>
      <c r="J505" s="2" t="str">
        <f>VLOOKUP(B505,Resultados!A:G,4,0)</f>
        <v>INGLES</v>
      </c>
      <c r="K505" s="2" t="str">
        <f>VLOOKUP(B505,Resultados!A:G,5,0)</f>
        <v>CL 40 Sur # 26- 90 -CL 41 Sur #  26 - 44</v>
      </c>
      <c r="L505" s="2">
        <f>VLOOKUP(B505,Resultados!A:G,6,0)</f>
        <v>2</v>
      </c>
      <c r="M505" s="2">
        <f>VLOOKUP(B505,Resultados!A:G,7,0)</f>
        <v>0</v>
      </c>
    </row>
    <row r="506" spans="1:13" x14ac:dyDescent="0.25">
      <c r="A506" s="4" t="s">
        <v>1525</v>
      </c>
      <c r="B506" s="4">
        <v>1030627612</v>
      </c>
      <c r="C506" s="2" t="s">
        <v>239</v>
      </c>
      <c r="D506" s="4"/>
      <c r="E506" s="4" t="s">
        <v>1997</v>
      </c>
      <c r="F506" s="4"/>
      <c r="G506" s="2">
        <f>IFERROR(VLOOKUP(B506,Resultados!A:A,1,0),"Busqueda")</f>
        <v>1030627612</v>
      </c>
      <c r="H506" s="2" t="str">
        <f>VLOOKUP(B506,Resultados!A:G,2,0)</f>
        <v>BOGOTA D.C.</v>
      </c>
      <c r="I506" s="2" t="str">
        <f>VLOOKUP(B506,Resultados!A:G,3,0)</f>
        <v>BOGOTA. D.C.</v>
      </c>
      <c r="J506" s="2" t="str">
        <f>VLOOKUP(B506,Resultados!A:G,4,0)</f>
        <v>JUAN DEL RIZZO</v>
      </c>
      <c r="K506" s="2" t="str">
        <f>VLOOKUP(B506,Resultados!A:G,5,0)</f>
        <v>CLL 27 SUR # 2B-59 o CLL 27A SUR # 2B-59</v>
      </c>
      <c r="L506" s="2">
        <f>VLOOKUP(B506,Resultados!A:G,6,0)</f>
        <v>4</v>
      </c>
      <c r="M506" s="2">
        <f>VLOOKUP(B506,Resultados!A:G,7,0)</f>
        <v>0</v>
      </c>
    </row>
    <row r="507" spans="1:13" x14ac:dyDescent="0.25">
      <c r="A507" s="1" t="s">
        <v>1526</v>
      </c>
      <c r="B507" s="1">
        <v>51807548</v>
      </c>
      <c r="C507" s="2" t="s">
        <v>239</v>
      </c>
      <c r="E507" s="4" t="s">
        <v>1997</v>
      </c>
      <c r="G507" s="2">
        <f>IFERROR(VLOOKUP(B507,Resultados!A:A,1,0),"Busqueda")</f>
        <v>51807548</v>
      </c>
      <c r="H507" s="2" t="str">
        <f>VLOOKUP(B507,Resultados!A:G,2,0)</f>
        <v>BOGOTA D.C.</v>
      </c>
      <c r="I507" s="2" t="str">
        <f>VLOOKUP(B507,Resultados!A:G,3,0)</f>
        <v>BOGOTA. D.C.</v>
      </c>
      <c r="J507" s="2" t="str">
        <f>VLOOKUP(B507,Resultados!A:G,4,0)</f>
        <v>ALTAMIRA</v>
      </c>
      <c r="K507" s="2" t="str">
        <f>VLOOKUP(B507,Resultados!A:G,5,0)</f>
        <v>CLL 42 A SUR # 12 A-27 ESTE</v>
      </c>
      <c r="L507" s="2">
        <f>VLOOKUP(B507,Resultados!A:G,6,0)</f>
        <v>1</v>
      </c>
      <c r="M507" s="2">
        <f>VLOOKUP(B507,Resultados!A:G,7,0)</f>
        <v>0</v>
      </c>
    </row>
    <row r="508" spans="1:13" x14ac:dyDescent="0.25">
      <c r="A508" s="1" t="s">
        <v>1527</v>
      </c>
      <c r="B508" s="1">
        <v>1010191120</v>
      </c>
      <c r="C508" s="2" t="s">
        <v>239</v>
      </c>
      <c r="E508" s="4" t="s">
        <v>1997</v>
      </c>
      <c r="G508" s="2">
        <f>IFERROR(VLOOKUP(B508,Resultados!A:A,1,0),"Busqueda")</f>
        <v>1010191120</v>
      </c>
      <c r="H508" s="2" t="str">
        <f>VLOOKUP(B508,Resultados!A:G,2,0)</f>
        <v>BOGOTA D.C.</v>
      </c>
      <c r="I508" s="2" t="str">
        <f>VLOOKUP(B508,Resultados!A:G,3,0)</f>
        <v>BOGOTA. D.C.</v>
      </c>
      <c r="J508" s="2" t="str">
        <f>VLOOKUP(B508,Resultados!A:G,4,0)</f>
        <v>CDC LA VICTORIA</v>
      </c>
      <c r="K508" s="2" t="str">
        <f>VLOOKUP(B508,Resultados!A:G,5,0)</f>
        <v>CLL 37 BIS B SUR # 2 - 81 ESTE</v>
      </c>
      <c r="L508" s="2">
        <f>VLOOKUP(B508,Resultados!A:G,6,0)</f>
        <v>4</v>
      </c>
      <c r="M508" s="2">
        <f>VLOOKUP(B508,Resultados!A:G,7,0)</f>
        <v>0</v>
      </c>
    </row>
    <row r="509" spans="1:13" x14ac:dyDescent="0.25">
      <c r="A509" s="1" t="s">
        <v>1528</v>
      </c>
      <c r="B509" s="1">
        <v>63337568</v>
      </c>
      <c r="C509" s="2" t="s">
        <v>239</v>
      </c>
      <c r="E509" s="4" t="s">
        <v>1997</v>
      </c>
      <c r="G509" s="2">
        <f>IFERROR(VLOOKUP(B509,Resultados!A:A,1,0),"Busqueda")</f>
        <v>63337568</v>
      </c>
      <c r="H509" s="2" t="str">
        <f>VLOOKUP(B509,Resultados!A:G,2,0)</f>
        <v>BOGOTA D.C.</v>
      </c>
      <c r="I509" s="2" t="str">
        <f>VLOOKUP(B509,Resultados!A:G,3,0)</f>
        <v>BOGOTA. D.C.</v>
      </c>
      <c r="J509" s="2" t="str">
        <f>VLOOKUP(B509,Resultados!A:G,4,0)</f>
        <v>SAN ISIDRO</v>
      </c>
      <c r="K509" s="2" t="str">
        <f>VLOOKUP(B509,Resultados!A:G,5,0)</f>
        <v>CLL 34 SUR # 7 A-88</v>
      </c>
      <c r="L509" s="2">
        <f>VLOOKUP(B509,Resultados!A:G,6,0)</f>
        <v>2</v>
      </c>
      <c r="M509" s="2">
        <f>VLOOKUP(B509,Resultados!A:G,7,0)</f>
        <v>0</v>
      </c>
    </row>
    <row r="510" spans="1:13" x14ac:dyDescent="0.25">
      <c r="A510" s="1" t="s">
        <v>1529</v>
      </c>
      <c r="B510" s="1">
        <v>1023881566</v>
      </c>
      <c r="C510" s="2" t="s">
        <v>239</v>
      </c>
      <c r="E510" s="4" t="s">
        <v>1997</v>
      </c>
      <c r="G510" s="2">
        <f>IFERROR(VLOOKUP(B510,Resultados!A:A,1,0),"Busqueda")</f>
        <v>1023881566</v>
      </c>
      <c r="H510" s="2" t="str">
        <f>VLOOKUP(B510,Resultados!A:G,2,0)</f>
        <v>BOGOTA D.C.</v>
      </c>
      <c r="I510" s="2" t="str">
        <f>VLOOKUP(B510,Resultados!A:G,3,0)</f>
        <v>BOGOTA. D.C.</v>
      </c>
      <c r="J510" s="2" t="str">
        <f>VLOOKUP(B510,Resultados!A:G,4,0)</f>
        <v>ALTAMIRA</v>
      </c>
      <c r="K510" s="2" t="str">
        <f>VLOOKUP(B510,Resultados!A:G,5,0)</f>
        <v>CLL 42 A SUR # 12 A-27 ESTE</v>
      </c>
      <c r="L510" s="2">
        <f>VLOOKUP(B510,Resultados!A:G,6,0)</f>
        <v>3</v>
      </c>
      <c r="M510" s="2">
        <f>VLOOKUP(B510,Resultados!A:G,7,0)</f>
        <v>0</v>
      </c>
    </row>
    <row r="511" spans="1:13" x14ac:dyDescent="0.25">
      <c r="A511" s="1" t="s">
        <v>1530</v>
      </c>
      <c r="B511" s="1">
        <v>1023880530</v>
      </c>
      <c r="C511" s="2" t="s">
        <v>239</v>
      </c>
      <c r="E511" s="4" t="s">
        <v>1997</v>
      </c>
      <c r="G511" s="2">
        <f>IFERROR(VLOOKUP(B511,Resultados!A:A,1,0),"Busqueda")</f>
        <v>1023880530</v>
      </c>
      <c r="H511" s="2" t="str">
        <f>VLOOKUP(B511,Resultados!A:G,2,0)</f>
        <v>BOGOTA D.C.</v>
      </c>
      <c r="I511" s="2" t="str">
        <f>VLOOKUP(B511,Resultados!A:G,3,0)</f>
        <v>BOGOTA. D.C.</v>
      </c>
      <c r="J511" s="2" t="str">
        <f>VLOOKUP(B511,Resultados!A:G,4,0)</f>
        <v>CDC LA VICTORIA</v>
      </c>
      <c r="K511" s="2" t="str">
        <f>VLOOKUP(B511,Resultados!A:G,5,0)</f>
        <v>CLL 37 BIS B SUR # 2 - 81 ESTE</v>
      </c>
      <c r="L511" s="2">
        <f>VLOOKUP(B511,Resultados!A:G,6,0)</f>
        <v>4</v>
      </c>
      <c r="M511" s="2">
        <f>VLOOKUP(B511,Resultados!A:G,7,0)</f>
        <v>0</v>
      </c>
    </row>
    <row r="512" spans="1:13" x14ac:dyDescent="0.25">
      <c r="A512" s="1" t="s">
        <v>1531</v>
      </c>
      <c r="B512" s="1">
        <v>1010186861</v>
      </c>
      <c r="C512" s="2" t="s">
        <v>239</v>
      </c>
      <c r="E512" s="4" t="s">
        <v>1997</v>
      </c>
      <c r="G512" s="2">
        <f>IFERROR(VLOOKUP(B512,Resultados!A:A,1,0),"Busqueda")</f>
        <v>1010186861</v>
      </c>
      <c r="H512" s="2" t="str">
        <f>VLOOKUP(B512,Resultados!A:G,2,0)</f>
        <v>BOGOTA D.C.</v>
      </c>
      <c r="I512" s="2" t="str">
        <f>VLOOKUP(B512,Resultados!A:G,3,0)</f>
        <v>BOGOTA. D.C.</v>
      </c>
      <c r="J512" s="2" t="str">
        <f>VLOOKUP(B512,Resultados!A:G,4,0)</f>
        <v>CDC LA VICTORIA</v>
      </c>
      <c r="K512" s="2" t="str">
        <f>VLOOKUP(B512,Resultados!A:G,5,0)</f>
        <v>CLL 37 BIS B SUR # 2 - 81 ESTE</v>
      </c>
      <c r="L512" s="2">
        <f>VLOOKUP(B512,Resultados!A:G,6,0)</f>
        <v>4</v>
      </c>
      <c r="M512" s="2">
        <f>VLOOKUP(B512,Resultados!A:G,7,0)</f>
        <v>0</v>
      </c>
    </row>
    <row r="513" spans="1:13" x14ac:dyDescent="0.25">
      <c r="A513" s="1" t="s">
        <v>1532</v>
      </c>
      <c r="B513" s="1">
        <v>1023866805</v>
      </c>
      <c r="C513" s="2" t="s">
        <v>239</v>
      </c>
      <c r="E513" s="4" t="s">
        <v>1997</v>
      </c>
      <c r="G513" s="2">
        <f>IFERROR(VLOOKUP(B513,Resultados!A:A,1,0),"Busqueda")</f>
        <v>1023866805</v>
      </c>
      <c r="H513" s="2" t="str">
        <f>VLOOKUP(B513,Resultados!A:G,2,0)</f>
        <v>0000  de 2021</v>
      </c>
      <c r="I513" s="2" t="str">
        <f>VLOOKUP(B513,Resultados!A:G,3,0)</f>
        <v>Vigente con  Perdida o Suspension de los Derechos Politicos</v>
      </c>
      <c r="J513" s="2" t="str">
        <f>VLOOKUP(B513,Resultados!A:G,4,0)</f>
        <v>18/05/2021</v>
      </c>
      <c r="K513" s="2">
        <f>VLOOKUP(B513,Resultados!A:G,5,0)</f>
        <v>0</v>
      </c>
      <c r="L513" s="2">
        <f>VLOOKUP(B513,Resultados!A:G,6,0)</f>
        <v>0</v>
      </c>
      <c r="M513" s="2">
        <f>VLOOKUP(B513,Resultados!A:G,7,0)</f>
        <v>0</v>
      </c>
    </row>
    <row r="514" spans="1:13" x14ac:dyDescent="0.25">
      <c r="A514" s="1" t="s">
        <v>1533</v>
      </c>
      <c r="B514" s="1">
        <v>1022911000</v>
      </c>
      <c r="C514" s="2" t="s">
        <v>239</v>
      </c>
      <c r="E514" s="4" t="s">
        <v>1997</v>
      </c>
      <c r="G514" s="2">
        <f>IFERROR(VLOOKUP(B514,Resultados!A:A,1,0),"Busqueda")</f>
        <v>1022911000</v>
      </c>
      <c r="H514" s="2" t="str">
        <f>VLOOKUP(B514,Resultados!A:G,2,0)</f>
        <v>No Registrado</v>
      </c>
      <c r="I514" s="2" t="str">
        <f>VLOOKUP(B514,Resultados!A:G,3,0)</f>
        <v>No Registrado</v>
      </c>
      <c r="J514" s="2" t="str">
        <f>VLOOKUP(B514,Resultados!A:G,4,0)</f>
        <v>No Registrado</v>
      </c>
      <c r="K514" s="2" t="str">
        <f>VLOOKUP(B514,Resultados!A:G,5,0)</f>
        <v>No Registrado</v>
      </c>
      <c r="L514" s="2" t="str">
        <f>VLOOKUP(B514,Resultados!A:G,6,0)</f>
        <v>No Registrado</v>
      </c>
      <c r="M514" s="2" t="str">
        <f>VLOOKUP(B514,Resultados!A:G,7,0)</f>
        <v>No Registrado</v>
      </c>
    </row>
    <row r="515" spans="1:13" x14ac:dyDescent="0.25">
      <c r="A515" s="1" t="s">
        <v>1534</v>
      </c>
      <c r="B515" s="1">
        <v>51847310</v>
      </c>
      <c r="C515" s="2" t="s">
        <v>239</v>
      </c>
      <c r="E515" s="4" t="s">
        <v>1997</v>
      </c>
      <c r="G515" s="2">
        <f>IFERROR(VLOOKUP(B515,Resultados!A:A,1,0),"Busqueda")</f>
        <v>51847310</v>
      </c>
      <c r="H515" s="2" t="str">
        <f>VLOOKUP(B515,Resultados!A:G,2,0)</f>
        <v>BOGOTA D.C.</v>
      </c>
      <c r="I515" s="2" t="str">
        <f>VLOOKUP(B515,Resultados!A:G,3,0)</f>
        <v>BOGOTA. D.C.</v>
      </c>
      <c r="J515" s="2" t="str">
        <f>VLOOKUP(B515,Resultados!A:G,4,0)</f>
        <v>CDC LA VICTORIA</v>
      </c>
      <c r="K515" s="2" t="str">
        <f>VLOOKUP(B515,Resultados!A:G,5,0)</f>
        <v>CLL 37 BIS B SUR # 2 - 81 ESTE</v>
      </c>
      <c r="L515" s="2">
        <f>VLOOKUP(B515,Resultados!A:G,6,0)</f>
        <v>2</v>
      </c>
      <c r="M515" s="2">
        <f>VLOOKUP(B515,Resultados!A:G,7,0)</f>
        <v>0</v>
      </c>
    </row>
    <row r="516" spans="1:13" x14ac:dyDescent="0.25">
      <c r="A516" s="1" t="s">
        <v>1535</v>
      </c>
      <c r="B516" s="1">
        <v>80369299</v>
      </c>
      <c r="C516" s="2" t="s">
        <v>239</v>
      </c>
      <c r="E516" s="4" t="s">
        <v>1997</v>
      </c>
      <c r="G516" s="2">
        <f>IFERROR(VLOOKUP(B516,Resultados!A:A,1,0),"Busqueda")</f>
        <v>80369299</v>
      </c>
      <c r="H516" s="2" t="str">
        <f>VLOOKUP(B516,Resultados!A:G,2,0)</f>
        <v>BOGOTA D.C.</v>
      </c>
      <c r="I516" s="2" t="str">
        <f>VLOOKUP(B516,Resultados!A:G,3,0)</f>
        <v>BOGOTA. D.C.</v>
      </c>
      <c r="J516" s="2" t="str">
        <f>VLOOKUP(B516,Resultados!A:G,4,0)</f>
        <v>COLEGIO FANNY MIKEY</v>
      </c>
      <c r="K516" s="2" t="str">
        <f>VLOOKUP(B516,Resultados!A:G,5,0)</f>
        <v>CRA 18 # 70 A -05 SUR / CRA 18 N #70 A- 51 SUR</v>
      </c>
      <c r="L516" s="2">
        <f>VLOOKUP(B516,Resultados!A:G,6,0)</f>
        <v>1</v>
      </c>
      <c r="M516" s="2">
        <f>VLOOKUP(B516,Resultados!A:G,7,0)</f>
        <v>0</v>
      </c>
    </row>
    <row r="517" spans="1:13" x14ac:dyDescent="0.25">
      <c r="A517" s="1" t="s">
        <v>1536</v>
      </c>
      <c r="B517" s="1">
        <v>1023897734</v>
      </c>
      <c r="C517" s="2" t="s">
        <v>239</v>
      </c>
      <c r="E517" s="4" t="s">
        <v>1997</v>
      </c>
      <c r="G517" s="2">
        <f>IFERROR(VLOOKUP(B517,Resultados!A:A,1,0),"Busqueda")</f>
        <v>1023897734</v>
      </c>
      <c r="H517" s="2" t="str">
        <f>VLOOKUP(B517,Resultados!A:G,2,0)</f>
        <v>BOGOTA D.C.</v>
      </c>
      <c r="I517" s="2" t="str">
        <f>VLOOKUP(B517,Resultados!A:G,3,0)</f>
        <v>BOGOTA. D.C.</v>
      </c>
      <c r="J517" s="2" t="str">
        <f>VLOOKUP(B517,Resultados!A:G,4,0)</f>
        <v>CDC LA VICTORIA</v>
      </c>
      <c r="K517" s="2" t="str">
        <f>VLOOKUP(B517,Resultados!A:G,5,0)</f>
        <v>CLL 37 BIS B SUR # 2 - 81 ESTE</v>
      </c>
      <c r="L517" s="2">
        <f>VLOOKUP(B517,Resultados!A:G,6,0)</f>
        <v>4</v>
      </c>
      <c r="M517" s="2">
        <f>VLOOKUP(B517,Resultados!A:G,7,0)</f>
        <v>0</v>
      </c>
    </row>
    <row r="518" spans="1:13" x14ac:dyDescent="0.25">
      <c r="A518" s="1" t="s">
        <v>1537</v>
      </c>
      <c r="B518" s="1">
        <v>1023981079</v>
      </c>
      <c r="C518" s="2" t="s">
        <v>239</v>
      </c>
      <c r="E518" s="4" t="s">
        <v>1997</v>
      </c>
      <c r="G518" s="2">
        <f>IFERROR(VLOOKUP(B518,Resultados!A:A,1,0),"Busqueda")</f>
        <v>1023981079</v>
      </c>
      <c r="H518" s="2" t="str">
        <f>VLOOKUP(B518,Resultados!A:G,2,0)</f>
        <v>BOGOTA D.C.</v>
      </c>
      <c r="I518" s="2" t="str">
        <f>VLOOKUP(B518,Resultados!A:G,3,0)</f>
        <v>BOGOTA. D.C.</v>
      </c>
      <c r="J518" s="2" t="str">
        <f>VLOOKUP(B518,Resultados!A:G,4,0)</f>
        <v>SAN MARTIN DE LOBA SUR</v>
      </c>
      <c r="K518" s="2" t="str">
        <f>VLOOKUP(B518,Resultados!A:G,5,0)</f>
        <v>DIAG 39 SUR # 2-10 ESTE o 2-00 ESTE</v>
      </c>
      <c r="L518" s="2">
        <f>VLOOKUP(B518,Resultados!A:G,6,0)</f>
        <v>3</v>
      </c>
      <c r="M518" s="2">
        <f>VLOOKUP(B518,Resultados!A:G,7,0)</f>
        <v>0</v>
      </c>
    </row>
    <row r="519" spans="1:13" x14ac:dyDescent="0.25">
      <c r="A519" s="1" t="s">
        <v>1538</v>
      </c>
      <c r="B519" s="1">
        <v>79801064</v>
      </c>
      <c r="C519" s="2" t="s">
        <v>239</v>
      </c>
      <c r="E519" s="4" t="s">
        <v>1997</v>
      </c>
      <c r="G519" s="2">
        <f>IFERROR(VLOOKUP(B519,Resultados!A:A,1,0),"Busqueda")</f>
        <v>79801064</v>
      </c>
      <c r="H519" s="2" t="str">
        <f>VLOOKUP(B519,Resultados!A:G,2,0)</f>
        <v>BOGOTA D.C.</v>
      </c>
      <c r="I519" s="2" t="str">
        <f>VLOOKUP(B519,Resultados!A:G,3,0)</f>
        <v>BOGOTA. D.C.</v>
      </c>
      <c r="J519" s="2" t="str">
        <f>VLOOKUP(B519,Resultados!A:G,4,0)</f>
        <v>CDC LA VICTORIA</v>
      </c>
      <c r="K519" s="2" t="str">
        <f>VLOOKUP(B519,Resultados!A:G,5,0)</f>
        <v>CLL 37 BIS B SUR # 2 - 81 ESTE</v>
      </c>
      <c r="L519" s="2">
        <f>VLOOKUP(B519,Resultados!A:G,6,0)</f>
        <v>3</v>
      </c>
      <c r="M519" s="2">
        <f>VLOOKUP(B519,Resultados!A:G,7,0)</f>
        <v>0</v>
      </c>
    </row>
    <row r="520" spans="1:13" x14ac:dyDescent="0.25">
      <c r="A520" s="1" t="s">
        <v>1539</v>
      </c>
      <c r="B520" s="1">
        <v>52447785</v>
      </c>
      <c r="C520" s="2" t="s">
        <v>239</v>
      </c>
      <c r="E520" s="4" t="s">
        <v>1997</v>
      </c>
      <c r="G520" s="2">
        <f>IFERROR(VLOOKUP(B520,Resultados!A:A,1,0),"Busqueda")</f>
        <v>52447785</v>
      </c>
      <c r="H520" s="2" t="str">
        <f>VLOOKUP(B520,Resultados!A:G,2,0)</f>
        <v>BOGOTA D.C.</v>
      </c>
      <c r="I520" s="2" t="str">
        <f>VLOOKUP(B520,Resultados!A:G,3,0)</f>
        <v>BOGOTA. D.C.</v>
      </c>
      <c r="J520" s="2" t="str">
        <f>VLOOKUP(B520,Resultados!A:G,4,0)</f>
        <v>SAN MARTIN DE LOBA SUR</v>
      </c>
      <c r="K520" s="2" t="str">
        <f>VLOOKUP(B520,Resultados!A:G,5,0)</f>
        <v>DIAG 39 SUR # 2-10 ESTE o 2-00 ESTE</v>
      </c>
      <c r="L520" s="2">
        <f>VLOOKUP(B520,Resultados!A:G,6,0)</f>
        <v>1</v>
      </c>
      <c r="M520" s="2">
        <f>VLOOKUP(B520,Resultados!A:G,7,0)</f>
        <v>0</v>
      </c>
    </row>
    <row r="521" spans="1:13" x14ac:dyDescent="0.25">
      <c r="A521" s="1" t="s">
        <v>1540</v>
      </c>
      <c r="B521" s="1">
        <v>51924101</v>
      </c>
      <c r="C521" s="2" t="s">
        <v>239</v>
      </c>
      <c r="E521" s="4" t="s">
        <v>1997</v>
      </c>
      <c r="G521" s="2">
        <f>IFERROR(VLOOKUP(B521,Resultados!A:A,1,0),"Busqueda")</f>
        <v>51924101</v>
      </c>
      <c r="H521" s="2" t="str">
        <f>VLOOKUP(B521,Resultados!A:G,2,0)</f>
        <v>BOGOTA D.C.</v>
      </c>
      <c r="I521" s="2" t="str">
        <f>VLOOKUP(B521,Resultados!A:G,3,0)</f>
        <v>BOGOTA. D.C.</v>
      </c>
      <c r="J521" s="2" t="str">
        <f>VLOOKUP(B521,Resultados!A:G,4,0)</f>
        <v>CDC LA VICTORIA</v>
      </c>
      <c r="K521" s="2" t="str">
        <f>VLOOKUP(B521,Resultados!A:G,5,0)</f>
        <v>CLL 37 BIS B SUR # 2 - 81 ESTE</v>
      </c>
      <c r="L521" s="2">
        <f>VLOOKUP(B521,Resultados!A:G,6,0)</f>
        <v>2</v>
      </c>
      <c r="M521" s="2">
        <f>VLOOKUP(B521,Resultados!A:G,7,0)</f>
        <v>0</v>
      </c>
    </row>
    <row r="522" spans="1:13" x14ac:dyDescent="0.25">
      <c r="A522" s="1" t="s">
        <v>1541</v>
      </c>
      <c r="B522" s="1">
        <v>1023901181</v>
      </c>
      <c r="C522" s="2" t="s">
        <v>239</v>
      </c>
      <c r="E522" s="4" t="s">
        <v>1997</v>
      </c>
      <c r="G522" s="2">
        <f>IFERROR(VLOOKUP(B522,Resultados!A:A,1,0),"Busqueda")</f>
        <v>1023901181</v>
      </c>
      <c r="H522" s="2" t="str">
        <f>VLOOKUP(B522,Resultados!A:G,2,0)</f>
        <v>BOGOTA D.C.</v>
      </c>
      <c r="I522" s="2" t="str">
        <f>VLOOKUP(B522,Resultados!A:G,3,0)</f>
        <v>BOGOTA. D.C.</v>
      </c>
      <c r="J522" s="2" t="str">
        <f>VLOOKUP(B522,Resultados!A:G,4,0)</f>
        <v>CDC LA VICTORIA</v>
      </c>
      <c r="K522" s="2" t="str">
        <f>VLOOKUP(B522,Resultados!A:G,5,0)</f>
        <v>CLL 37 BIS B SUR # 2 - 81 ESTE</v>
      </c>
      <c r="L522" s="2">
        <f>VLOOKUP(B522,Resultados!A:G,6,0)</f>
        <v>4</v>
      </c>
      <c r="M522" s="2">
        <f>VLOOKUP(B522,Resultados!A:G,7,0)</f>
        <v>0</v>
      </c>
    </row>
    <row r="523" spans="1:13" x14ac:dyDescent="0.25">
      <c r="A523" s="1" t="s">
        <v>1542</v>
      </c>
      <c r="B523" s="1">
        <v>1026287147</v>
      </c>
      <c r="C523" s="2" t="s">
        <v>239</v>
      </c>
      <c r="E523" s="4" t="s">
        <v>1997</v>
      </c>
      <c r="G523" s="2">
        <f>IFERROR(VLOOKUP(B523,Resultados!A:A,1,0),"Busqueda")</f>
        <v>1026287147</v>
      </c>
      <c r="H523" s="2" t="str">
        <f>VLOOKUP(B523,Resultados!A:G,2,0)</f>
        <v>BOGOTA D.C.</v>
      </c>
      <c r="I523" s="2" t="str">
        <f>VLOOKUP(B523,Resultados!A:G,3,0)</f>
        <v>BOGOTA. D.C.</v>
      </c>
      <c r="J523" s="2" t="str">
        <f>VLOOKUP(B523,Resultados!A:G,4,0)</f>
        <v>PALACIO SAN FRANCISCO</v>
      </c>
      <c r="K523" s="2" t="str">
        <f>VLOOKUP(B523,Resultados!A:G,5,0)</f>
        <v>CLL 13 (AV JIMENEZ)  NO 7 - 56</v>
      </c>
      <c r="L523" s="2">
        <f>VLOOKUP(B523,Resultados!A:G,6,0)</f>
        <v>3</v>
      </c>
      <c r="M523" s="2">
        <f>VLOOKUP(B523,Resultados!A:G,7,0)</f>
        <v>0</v>
      </c>
    </row>
    <row r="524" spans="1:13" x14ac:dyDescent="0.25">
      <c r="A524" s="1" t="s">
        <v>1543</v>
      </c>
      <c r="B524" s="1">
        <v>1023928958</v>
      </c>
      <c r="C524" s="2" t="s">
        <v>239</v>
      </c>
      <c r="E524" s="4" t="s">
        <v>1997</v>
      </c>
      <c r="G524" s="2">
        <f>IFERROR(VLOOKUP(B524,Resultados!A:A,1,0),"Busqueda")</f>
        <v>1023928958</v>
      </c>
      <c r="H524" s="2" t="str">
        <f>VLOOKUP(B524,Resultados!A:G,2,0)</f>
        <v>BOGOTA D.C.</v>
      </c>
      <c r="I524" s="2" t="str">
        <f>VLOOKUP(B524,Resultados!A:G,3,0)</f>
        <v>BOGOTA. D.C.</v>
      </c>
      <c r="J524" s="2" t="str">
        <f>VLOOKUP(B524,Resultados!A:G,4,0)</f>
        <v>PARQUEADERO GUACAMAYAS</v>
      </c>
      <c r="K524" s="2" t="str">
        <f>VLOOKUP(B524,Resultados!A:G,5,0)</f>
        <v>CRA 2 L # 38A-11 SUR</v>
      </c>
      <c r="L524" s="2">
        <f>VLOOKUP(B524,Resultados!A:G,6,0)</f>
        <v>2</v>
      </c>
      <c r="M524" s="2">
        <f>VLOOKUP(B524,Resultados!A:G,7,0)</f>
        <v>0</v>
      </c>
    </row>
    <row r="525" spans="1:13" x14ac:dyDescent="0.25">
      <c r="A525" s="1" t="s">
        <v>1544</v>
      </c>
      <c r="B525" s="1">
        <v>1023888679</v>
      </c>
      <c r="C525" s="2" t="s">
        <v>239</v>
      </c>
      <c r="E525" s="4" t="s">
        <v>1997</v>
      </c>
      <c r="G525" s="2">
        <f>IFERROR(VLOOKUP(B525,Resultados!A:A,1,0),"Busqueda")</f>
        <v>1023888679</v>
      </c>
      <c r="H525" s="2" t="str">
        <f>VLOOKUP(B525,Resultados!A:G,2,0)</f>
        <v>BOGOTA D.C.</v>
      </c>
      <c r="I525" s="2" t="str">
        <f>VLOOKUP(B525,Resultados!A:G,3,0)</f>
        <v>BOGOTA. D.C.</v>
      </c>
      <c r="J525" s="2" t="str">
        <f>VLOOKUP(B525,Resultados!A:G,4,0)</f>
        <v>BELLO HORIZONTE</v>
      </c>
      <c r="K525" s="2" t="str">
        <f>VLOOKUP(B525,Resultados!A:G,5,0)</f>
        <v>CLL 31D BIS SUR # 2 - 24 ESTE o 2 - 25 ESTE</v>
      </c>
      <c r="L525" s="2">
        <f>VLOOKUP(B525,Resultados!A:G,6,0)</f>
        <v>2</v>
      </c>
      <c r="M525" s="2">
        <f>VLOOKUP(B525,Resultados!A:G,7,0)</f>
        <v>0</v>
      </c>
    </row>
    <row r="526" spans="1:13" x14ac:dyDescent="0.25">
      <c r="A526" s="1" t="s">
        <v>1545</v>
      </c>
      <c r="B526" s="1">
        <v>1023944132</v>
      </c>
      <c r="C526" s="2" t="s">
        <v>239</v>
      </c>
      <c r="E526" s="4" t="s">
        <v>1997</v>
      </c>
      <c r="G526" s="2">
        <f>IFERROR(VLOOKUP(B526,Resultados!A:A,1,0),"Busqueda")</f>
        <v>1023944132</v>
      </c>
      <c r="H526" s="2" t="str">
        <f>VLOOKUP(B526,Resultados!A:G,2,0)</f>
        <v>BOGOTA D.C.</v>
      </c>
      <c r="I526" s="2" t="str">
        <f>VLOOKUP(B526,Resultados!A:G,3,0)</f>
        <v>BOGOTA. D.C.</v>
      </c>
      <c r="J526" s="2" t="str">
        <f>VLOOKUP(B526,Resultados!A:G,4,0)</f>
        <v>SAN MARTIN DE LOBA SUR</v>
      </c>
      <c r="K526" s="2" t="str">
        <f>VLOOKUP(B526,Resultados!A:G,5,0)</f>
        <v>DIAG 39 SUR # 2-10 ESTE o 2-00 ESTE</v>
      </c>
      <c r="L526" s="2">
        <f>VLOOKUP(B526,Resultados!A:G,6,0)</f>
        <v>3</v>
      </c>
      <c r="M526" s="2">
        <f>VLOOKUP(B526,Resultados!A:G,7,0)</f>
        <v>0</v>
      </c>
    </row>
    <row r="527" spans="1:13" x14ac:dyDescent="0.25">
      <c r="A527" s="1" t="s">
        <v>1546</v>
      </c>
      <c r="B527" s="1">
        <v>1000938286</v>
      </c>
      <c r="C527" s="2" t="s">
        <v>239</v>
      </c>
      <c r="E527" s="4" t="s">
        <v>1997</v>
      </c>
      <c r="G527" s="2">
        <f>IFERROR(VLOOKUP(B527,Resultados!A:A,1,0),"Busqueda")</f>
        <v>1000938286</v>
      </c>
      <c r="H527" s="2" t="str">
        <f>VLOOKUP(B527,Resultados!A:G,2,0)</f>
        <v>BOGOTA D.C.</v>
      </c>
      <c r="I527" s="2" t="str">
        <f>VLOOKUP(B527,Resultados!A:G,3,0)</f>
        <v>BOGOTA. D.C.</v>
      </c>
      <c r="J527" s="2" t="str">
        <f>VLOOKUP(B527,Resultados!A:G,4,0)</f>
        <v>SAN ISIDRO</v>
      </c>
      <c r="K527" s="2" t="str">
        <f>VLOOKUP(B527,Resultados!A:G,5,0)</f>
        <v>CLL 34 SUR # 7 A-88</v>
      </c>
      <c r="L527" s="2">
        <f>VLOOKUP(B527,Resultados!A:G,6,0)</f>
        <v>2</v>
      </c>
      <c r="M527" s="2">
        <f>VLOOKUP(B527,Resultados!A:G,7,0)</f>
        <v>0</v>
      </c>
    </row>
    <row r="528" spans="1:13" x14ac:dyDescent="0.25">
      <c r="A528" s="1" t="s">
        <v>1547</v>
      </c>
      <c r="B528" s="1">
        <v>80121506</v>
      </c>
      <c r="C528" s="2" t="s">
        <v>239</v>
      </c>
      <c r="E528" s="4" t="s">
        <v>1997</v>
      </c>
      <c r="G528" s="2">
        <f>IFERROR(VLOOKUP(B528,Resultados!A:A,1,0),"Busqueda")</f>
        <v>80121506</v>
      </c>
      <c r="H528" s="2" t="str">
        <f>VLOOKUP(B528,Resultados!A:G,2,0)</f>
        <v>BOGOTA D.C.</v>
      </c>
      <c r="I528" s="2" t="str">
        <f>VLOOKUP(B528,Resultados!A:G,3,0)</f>
        <v>BOGOTA. D.C.</v>
      </c>
      <c r="J528" s="2" t="str">
        <f>VLOOKUP(B528,Resultados!A:G,4,0)</f>
        <v>CARCEL DISTRITAL</v>
      </c>
      <c r="K528" s="2" t="str">
        <f>VLOOKUP(B528,Resultados!A:G,5,0)</f>
        <v>CRA 8 # 1C-50 SUR</v>
      </c>
      <c r="L528" s="2">
        <f>VLOOKUP(B528,Resultados!A:G,6,0)</f>
        <v>1</v>
      </c>
      <c r="M528" s="2">
        <f>VLOOKUP(B528,Resultados!A:G,7,0)</f>
        <v>0</v>
      </c>
    </row>
    <row r="529" spans="1:13" x14ac:dyDescent="0.25">
      <c r="A529" s="1" t="s">
        <v>1548</v>
      </c>
      <c r="B529" s="1">
        <v>79978242</v>
      </c>
      <c r="C529" s="2" t="s">
        <v>239</v>
      </c>
      <c r="E529" s="4" t="s">
        <v>1997</v>
      </c>
      <c r="G529" s="2">
        <f>IFERROR(VLOOKUP(B529,Resultados!A:A,1,0),"Busqueda")</f>
        <v>79978242</v>
      </c>
      <c r="H529" s="2" t="str">
        <f>VLOOKUP(B529,Resultados!A:G,2,0)</f>
        <v>BOGOTA D.C.</v>
      </c>
      <c r="I529" s="2" t="str">
        <f>VLOOKUP(B529,Resultados!A:G,3,0)</f>
        <v>BOGOTA. D.C.</v>
      </c>
      <c r="J529" s="2" t="str">
        <f>VLOOKUP(B529,Resultados!A:G,4,0)</f>
        <v>PUESTO CENSO(FERIA EXPOSICION)</v>
      </c>
      <c r="K529" s="2" t="str">
        <f>VLOOKUP(B529,Resultados!A:G,5,0)</f>
        <v>CL 24 # 37-94</v>
      </c>
      <c r="L529" s="2">
        <f>VLOOKUP(B529,Resultados!A:G,6,0)</f>
        <v>62</v>
      </c>
      <c r="M529" s="2">
        <f>VLOOKUP(B529,Resultados!A:G,7,0)</f>
        <v>0</v>
      </c>
    </row>
    <row r="530" spans="1:13" x14ac:dyDescent="0.25">
      <c r="A530" s="1" t="s">
        <v>1549</v>
      </c>
      <c r="B530" s="1">
        <v>80121506</v>
      </c>
      <c r="C530" s="2" t="s">
        <v>239</v>
      </c>
      <c r="E530" s="4" t="s">
        <v>1997</v>
      </c>
      <c r="G530" s="2">
        <f>IFERROR(VLOOKUP(B530,Resultados!A:A,1,0),"Busqueda")</f>
        <v>80121506</v>
      </c>
      <c r="H530" s="2" t="str">
        <f>VLOOKUP(B530,Resultados!A:G,2,0)</f>
        <v>BOGOTA D.C.</v>
      </c>
      <c r="I530" s="2" t="str">
        <f>VLOOKUP(B530,Resultados!A:G,3,0)</f>
        <v>BOGOTA. D.C.</v>
      </c>
      <c r="J530" s="2" t="str">
        <f>VLOOKUP(B530,Resultados!A:G,4,0)</f>
        <v>CARCEL DISTRITAL</v>
      </c>
      <c r="K530" s="2" t="str">
        <f>VLOOKUP(B530,Resultados!A:G,5,0)</f>
        <v>CRA 8 # 1C-50 SUR</v>
      </c>
      <c r="L530" s="2">
        <f>VLOOKUP(B530,Resultados!A:G,6,0)</f>
        <v>1</v>
      </c>
      <c r="M530" s="2">
        <f>VLOOKUP(B530,Resultados!A:G,7,0)</f>
        <v>0</v>
      </c>
    </row>
    <row r="531" spans="1:13" x14ac:dyDescent="0.25">
      <c r="A531" s="1" t="s">
        <v>1550</v>
      </c>
      <c r="B531" s="1">
        <v>1000063482</v>
      </c>
      <c r="C531" s="2" t="s">
        <v>239</v>
      </c>
      <c r="E531" s="4" t="s">
        <v>1997</v>
      </c>
      <c r="G531" s="2">
        <f>IFERROR(VLOOKUP(B531,Resultados!A:A,1,0),"Busqueda")</f>
        <v>1000063482</v>
      </c>
      <c r="H531" s="2" t="str">
        <f>VLOOKUP(B531,Resultados!A:G,2,0)</f>
        <v>BOGOTA D.C.</v>
      </c>
      <c r="I531" s="2" t="str">
        <f>VLOOKUP(B531,Resultados!A:G,3,0)</f>
        <v>BOGOTA. D.C.</v>
      </c>
      <c r="J531" s="2" t="str">
        <f>VLOOKUP(B531,Resultados!A:G,4,0)</f>
        <v>SAN JOSE RAFAEL URIBE</v>
      </c>
      <c r="K531" s="2" t="str">
        <f>VLOOKUP(B531,Resultados!A:G,5,0)</f>
        <v>CRA 13A# 26-17 SUR CRA 12 F# 26-17SUR</v>
      </c>
      <c r="L531" s="2">
        <f>VLOOKUP(B531,Resultados!A:G,6,0)</f>
        <v>2</v>
      </c>
      <c r="M531" s="2">
        <f>VLOOKUP(B531,Resultados!A:G,7,0)</f>
        <v>0</v>
      </c>
    </row>
    <row r="532" spans="1:13" x14ac:dyDescent="0.25">
      <c r="A532" s="1" t="s">
        <v>1551</v>
      </c>
      <c r="B532" s="1">
        <v>1013689299</v>
      </c>
      <c r="C532" s="2" t="s">
        <v>239</v>
      </c>
      <c r="E532" s="4" t="s">
        <v>1997</v>
      </c>
      <c r="G532" s="2">
        <f>IFERROR(VLOOKUP(B532,Resultados!A:A,1,0),"Busqueda")</f>
        <v>1013689299</v>
      </c>
      <c r="H532" s="2" t="str">
        <f>VLOOKUP(B532,Resultados!A:G,2,0)</f>
        <v>BOGOTA D.C.</v>
      </c>
      <c r="I532" s="2" t="str">
        <f>VLOOKUP(B532,Resultados!A:G,3,0)</f>
        <v>BOGOTA. D.C.</v>
      </c>
      <c r="J532" s="2" t="str">
        <f>VLOOKUP(B532,Resultados!A:G,4,0)</f>
        <v>QUIROGA</v>
      </c>
      <c r="K532" s="2" t="str">
        <f>VLOOKUP(B532,Resultados!A:G,5,0)</f>
        <v>CL 30 SUR # 19 B-25</v>
      </c>
      <c r="L532" s="2">
        <f>VLOOKUP(B532,Resultados!A:G,6,0)</f>
        <v>2</v>
      </c>
      <c r="M532" s="2">
        <f>VLOOKUP(B532,Resultados!A:G,7,0)</f>
        <v>0</v>
      </c>
    </row>
    <row r="533" spans="1:13" x14ac:dyDescent="0.25">
      <c r="A533" s="1" t="s">
        <v>1552</v>
      </c>
      <c r="B533" s="1">
        <v>1023882415</v>
      </c>
      <c r="C533" s="2" t="s">
        <v>239</v>
      </c>
      <c r="E533" s="4" t="s">
        <v>1997</v>
      </c>
      <c r="G533" s="2">
        <f>IFERROR(VLOOKUP(B533,Resultados!A:A,1,0),"Busqueda")</f>
        <v>1023882415</v>
      </c>
      <c r="H533" s="2" t="str">
        <f>VLOOKUP(B533,Resultados!A:G,2,0)</f>
        <v>BOGOTA D.C.</v>
      </c>
      <c r="I533" s="2" t="str">
        <f>VLOOKUP(B533,Resultados!A:G,3,0)</f>
        <v>BOGOTA. D.C.</v>
      </c>
      <c r="J533" s="2" t="str">
        <f>VLOOKUP(B533,Resultados!A:G,4,0)</f>
        <v>SAN ISIDRO</v>
      </c>
      <c r="K533" s="2" t="str">
        <f>VLOOKUP(B533,Resultados!A:G,5,0)</f>
        <v>CLL 34 SUR # 7 A-88</v>
      </c>
      <c r="L533" s="2">
        <f>VLOOKUP(B533,Resultados!A:G,6,0)</f>
        <v>3</v>
      </c>
      <c r="M533" s="2">
        <f>VLOOKUP(B533,Resultados!A:G,7,0)</f>
        <v>0</v>
      </c>
    </row>
    <row r="534" spans="1:13" x14ac:dyDescent="0.25">
      <c r="A534" s="1" t="s">
        <v>1553</v>
      </c>
      <c r="B534" s="1">
        <v>1023867042</v>
      </c>
      <c r="C534" s="2" t="s">
        <v>239</v>
      </c>
      <c r="E534" s="4" t="s">
        <v>1997</v>
      </c>
      <c r="G534" s="2">
        <f>IFERROR(VLOOKUP(B534,Resultados!A:A,1,0),"Busqueda")</f>
        <v>1023867042</v>
      </c>
      <c r="H534" s="2" t="str">
        <f>VLOOKUP(B534,Resultados!A:G,2,0)</f>
        <v>BOGOTA D.C.</v>
      </c>
      <c r="I534" s="2" t="str">
        <f>VLOOKUP(B534,Resultados!A:G,3,0)</f>
        <v>BOGOTA. D.C.</v>
      </c>
      <c r="J534" s="2" t="str">
        <f>VLOOKUP(B534,Resultados!A:G,4,0)</f>
        <v>SAN CRISTOBAL SUR</v>
      </c>
      <c r="K534" s="2" t="str">
        <f>VLOOKUP(B534,Resultados!A:G,5,0)</f>
        <v>AV. CLL 11 SUR # 4-79 ESTE</v>
      </c>
      <c r="L534" s="2">
        <f>VLOOKUP(B534,Resultados!A:G,6,0)</f>
        <v>2</v>
      </c>
      <c r="M534" s="2">
        <f>VLOOKUP(B534,Resultados!A:G,7,0)</f>
        <v>0</v>
      </c>
    </row>
    <row r="535" spans="1:13" x14ac:dyDescent="0.25">
      <c r="A535" s="1" t="s">
        <v>1554</v>
      </c>
      <c r="B535" s="1">
        <v>80112628</v>
      </c>
      <c r="C535" s="2" t="s">
        <v>239</v>
      </c>
      <c r="E535" s="4" t="s">
        <v>1997</v>
      </c>
      <c r="G535" s="2">
        <f>IFERROR(VLOOKUP(B535,Resultados!A:A,1,0),"Busqueda")</f>
        <v>80112628</v>
      </c>
      <c r="H535" s="2" t="str">
        <f>VLOOKUP(B535,Resultados!A:G,2,0)</f>
        <v>BOGOTA D.C.</v>
      </c>
      <c r="I535" s="2" t="str">
        <f>VLOOKUP(B535,Resultados!A:G,3,0)</f>
        <v>BOGOTA. D.C.</v>
      </c>
      <c r="J535" s="2" t="str">
        <f>VLOOKUP(B535,Resultados!A:G,4,0)</f>
        <v>BELLO HORIZONTE</v>
      </c>
      <c r="K535" s="2" t="str">
        <f>VLOOKUP(B535,Resultados!A:G,5,0)</f>
        <v>CLL 31D BIS SUR # 2 - 24 ESTE o 2 - 25 ESTE</v>
      </c>
      <c r="L535" s="2">
        <f>VLOOKUP(B535,Resultados!A:G,6,0)</f>
        <v>2</v>
      </c>
      <c r="M535" s="2">
        <f>VLOOKUP(B535,Resultados!A:G,7,0)</f>
        <v>0</v>
      </c>
    </row>
    <row r="536" spans="1:13" x14ac:dyDescent="0.25">
      <c r="A536" s="1" t="s">
        <v>1555</v>
      </c>
      <c r="B536" s="1">
        <v>1015476587</v>
      </c>
      <c r="C536" s="2" t="s">
        <v>239</v>
      </c>
      <c r="E536" s="4" t="s">
        <v>1997</v>
      </c>
      <c r="G536" s="2">
        <f>IFERROR(VLOOKUP(B536,Resultados!A:A,1,0),"Busqueda")</f>
        <v>1015476587</v>
      </c>
      <c r="H536" s="2" t="str">
        <f>VLOOKUP(B536,Resultados!A:G,2,0)</f>
        <v>BOGOTA D.C.</v>
      </c>
      <c r="I536" s="2" t="str">
        <f>VLOOKUP(B536,Resultados!A:G,3,0)</f>
        <v>BOGOTA. D.C.</v>
      </c>
      <c r="J536" s="2" t="str">
        <f>VLOOKUP(B536,Resultados!A:G,4,0)</f>
        <v>VILLA DE LOS ALPES</v>
      </c>
      <c r="K536" s="2" t="str">
        <f>VLOOKUP(B536,Resultados!A:G,5,0)</f>
        <v>CRA 3B # 35-22 SUR/ CRA 3 B# 35-02 SUR</v>
      </c>
      <c r="L536" s="2">
        <f>VLOOKUP(B536,Resultados!A:G,6,0)</f>
        <v>2</v>
      </c>
      <c r="M536" s="2">
        <f>VLOOKUP(B536,Resultados!A:G,7,0)</f>
        <v>0</v>
      </c>
    </row>
    <row r="537" spans="1:13" x14ac:dyDescent="0.25">
      <c r="A537" s="1" t="s">
        <v>1556</v>
      </c>
      <c r="B537" s="1">
        <v>51603617</v>
      </c>
      <c r="C537" s="2" t="s">
        <v>239</v>
      </c>
      <c r="E537" s="4" t="s">
        <v>1997</v>
      </c>
      <c r="G537" s="2">
        <f>IFERROR(VLOOKUP(B537,Resultados!A:A,1,0),"Busqueda")</f>
        <v>51603617</v>
      </c>
      <c r="H537" s="2" t="str">
        <f>VLOOKUP(B537,Resultados!A:G,2,0)</f>
        <v>BOGOTA D.C.</v>
      </c>
      <c r="I537" s="2" t="str">
        <f>VLOOKUP(B537,Resultados!A:G,3,0)</f>
        <v>BOGOTA. D.C.</v>
      </c>
      <c r="J537" s="2" t="str">
        <f>VLOOKUP(B537,Resultados!A:G,4,0)</f>
        <v>LA GLORIA</v>
      </c>
      <c r="K537" s="2" t="str">
        <f>VLOOKUP(B537,Resultados!A:G,5,0)</f>
        <v>CLL 48 B SUR # 11 - 14 ESTE</v>
      </c>
      <c r="L537" s="2">
        <f>VLOOKUP(B537,Resultados!A:G,6,0)</f>
        <v>1</v>
      </c>
      <c r="M537" s="2">
        <f>VLOOKUP(B537,Resultados!A:G,7,0)</f>
        <v>0</v>
      </c>
    </row>
    <row r="538" spans="1:13" x14ac:dyDescent="0.25">
      <c r="A538" s="1" t="s">
        <v>1557</v>
      </c>
      <c r="B538" s="1">
        <v>51796429</v>
      </c>
      <c r="C538" s="2" t="s">
        <v>239</v>
      </c>
      <c r="E538" s="4" t="s">
        <v>1997</v>
      </c>
      <c r="G538" s="2">
        <f>IFERROR(VLOOKUP(B538,Resultados!A:A,1,0),"Busqueda")</f>
        <v>51796429</v>
      </c>
      <c r="H538" s="2" t="str">
        <f>VLOOKUP(B538,Resultados!A:G,2,0)</f>
        <v>BOGOTA D.C.</v>
      </c>
      <c r="I538" s="2" t="str">
        <f>VLOOKUP(B538,Resultados!A:G,3,0)</f>
        <v>BOGOTA. D.C.</v>
      </c>
      <c r="J538" s="2" t="str">
        <f>VLOOKUP(B538,Resultados!A:G,4,0)</f>
        <v>VILLA DE LOS ALPES</v>
      </c>
      <c r="K538" s="2" t="str">
        <f>VLOOKUP(B538,Resultados!A:G,5,0)</f>
        <v>CRA 3B # 35-22 SUR/ CRA 3 B# 35-02 SUR</v>
      </c>
      <c r="L538" s="2">
        <f>VLOOKUP(B538,Resultados!A:G,6,0)</f>
        <v>1</v>
      </c>
      <c r="M538" s="2">
        <f>VLOOKUP(B538,Resultados!A:G,7,0)</f>
        <v>0</v>
      </c>
    </row>
    <row r="539" spans="1:13" x14ac:dyDescent="0.25">
      <c r="A539" s="1" t="s">
        <v>1558</v>
      </c>
      <c r="B539" s="1">
        <v>19323209</v>
      </c>
      <c r="C539" s="2" t="s">
        <v>239</v>
      </c>
      <c r="E539" s="4" t="s">
        <v>1997</v>
      </c>
      <c r="G539" s="2">
        <f>IFERROR(VLOOKUP(B539,Resultados!A:A,1,0),"Busqueda")</f>
        <v>19323209</v>
      </c>
      <c r="H539" s="2" t="str">
        <f>VLOOKUP(B539,Resultados!A:G,2,0)</f>
        <v>BOGOTA D.C.</v>
      </c>
      <c r="I539" s="2" t="str">
        <f>VLOOKUP(B539,Resultados!A:G,3,0)</f>
        <v>BOGOTA. D.C.</v>
      </c>
      <c r="J539" s="2" t="str">
        <f>VLOOKUP(B539,Resultados!A:G,4,0)</f>
        <v>LA GLORIA</v>
      </c>
      <c r="K539" s="2" t="str">
        <f>VLOOKUP(B539,Resultados!A:G,5,0)</f>
        <v>CLL 48 B SUR # 11 - 14 ESTE</v>
      </c>
      <c r="L539" s="2">
        <f>VLOOKUP(B539,Resultados!A:G,6,0)</f>
        <v>1</v>
      </c>
      <c r="M539" s="2">
        <f>VLOOKUP(B539,Resultados!A:G,7,0)</f>
        <v>0</v>
      </c>
    </row>
    <row r="540" spans="1:13" x14ac:dyDescent="0.25">
      <c r="A540" s="1" t="s">
        <v>1559</v>
      </c>
      <c r="B540" s="1">
        <v>1023959451</v>
      </c>
      <c r="C540" s="2" t="s">
        <v>239</v>
      </c>
      <c r="E540" s="4" t="s">
        <v>1997</v>
      </c>
      <c r="G540" s="2">
        <f>IFERROR(VLOOKUP(B540,Resultados!A:A,1,0),"Busqueda")</f>
        <v>1023959451</v>
      </c>
      <c r="H540" s="2" t="str">
        <f>VLOOKUP(B540,Resultados!A:G,2,0)</f>
        <v>BOGOTA D.C.</v>
      </c>
      <c r="I540" s="2" t="str">
        <f>VLOOKUP(B540,Resultados!A:G,3,0)</f>
        <v>BOGOTA. D.C.</v>
      </c>
      <c r="J540" s="2" t="str">
        <f>VLOOKUP(B540,Resultados!A:G,4,0)</f>
        <v>VILLA DE LOS ALPES</v>
      </c>
      <c r="K540" s="2" t="str">
        <f>VLOOKUP(B540,Resultados!A:G,5,0)</f>
        <v>CRA 3B # 35-22 SUR/ CRA 3 B# 35-02 SUR</v>
      </c>
      <c r="L540" s="2">
        <f>VLOOKUP(B540,Resultados!A:G,6,0)</f>
        <v>3</v>
      </c>
      <c r="M540" s="2">
        <f>VLOOKUP(B540,Resultados!A:G,7,0)</f>
        <v>0</v>
      </c>
    </row>
    <row r="541" spans="1:13" x14ac:dyDescent="0.25">
      <c r="A541" s="1" t="s">
        <v>1560</v>
      </c>
      <c r="B541" s="1">
        <v>52727338</v>
      </c>
      <c r="C541" s="2" t="s">
        <v>239</v>
      </c>
      <c r="E541" s="4" t="s">
        <v>1997</v>
      </c>
      <c r="G541" s="2">
        <f>IFERROR(VLOOKUP(B541,Resultados!A:A,1,0),"Busqueda")</f>
        <v>52727338</v>
      </c>
      <c r="H541" s="2" t="str">
        <f>VLOOKUP(B541,Resultados!A:G,2,0)</f>
        <v>BOGOTA D.C.</v>
      </c>
      <c r="I541" s="2" t="str">
        <f>VLOOKUP(B541,Resultados!A:G,3,0)</f>
        <v>BOGOTA. D.C.</v>
      </c>
      <c r="J541" s="2" t="str">
        <f>VLOOKUP(B541,Resultados!A:G,4,0)</f>
        <v>ALTAMIRA</v>
      </c>
      <c r="K541" s="2" t="str">
        <f>VLOOKUP(B541,Resultados!A:G,5,0)</f>
        <v>CLL 42 A SUR # 12 A-27 ESTE</v>
      </c>
      <c r="L541" s="2">
        <f>VLOOKUP(B541,Resultados!A:G,6,0)</f>
        <v>1</v>
      </c>
      <c r="M541" s="2">
        <f>VLOOKUP(B541,Resultados!A:G,7,0)</f>
        <v>0</v>
      </c>
    </row>
    <row r="542" spans="1:13" x14ac:dyDescent="0.25">
      <c r="A542" s="1" t="s">
        <v>1561</v>
      </c>
      <c r="B542" s="1">
        <v>1000352156</v>
      </c>
      <c r="C542" s="2" t="s">
        <v>239</v>
      </c>
      <c r="E542" s="4" t="s">
        <v>1997</v>
      </c>
      <c r="G542" s="2">
        <f>IFERROR(VLOOKUP(B542,Resultados!A:A,1,0),"Busqueda")</f>
        <v>1000352156</v>
      </c>
      <c r="H542" s="2" t="str">
        <f>VLOOKUP(B542,Resultados!A:G,2,0)</f>
        <v>BOGOTA D.C.</v>
      </c>
      <c r="I542" s="2" t="str">
        <f>VLOOKUP(B542,Resultados!A:G,3,0)</f>
        <v>BOGOTA. D.C.</v>
      </c>
      <c r="J542" s="2" t="str">
        <f>VLOOKUP(B542,Resultados!A:G,4,0)</f>
        <v>EL PORTAL</v>
      </c>
      <c r="K542" s="2" t="str">
        <f>VLOOKUP(B542,Resultados!A:G,5,0)</f>
        <v>CRA 3B. No. 30A - 42 SUR</v>
      </c>
      <c r="L542" s="2">
        <f>VLOOKUP(B542,Resultados!A:G,6,0)</f>
        <v>1</v>
      </c>
      <c r="M542" s="2">
        <f>VLOOKUP(B542,Resultados!A:G,7,0)</f>
        <v>0</v>
      </c>
    </row>
    <row r="543" spans="1:13" x14ac:dyDescent="0.25">
      <c r="A543" s="1" t="s">
        <v>1562</v>
      </c>
      <c r="B543" s="1">
        <v>1013603171</v>
      </c>
      <c r="C543" s="2" t="s">
        <v>239</v>
      </c>
      <c r="E543" s="4" t="s">
        <v>1997</v>
      </c>
      <c r="G543" s="2">
        <f>IFERROR(VLOOKUP(B543,Resultados!A:A,1,0),"Busqueda")</f>
        <v>1013603171</v>
      </c>
      <c r="H543" s="2" t="str">
        <f>VLOOKUP(B543,Resultados!A:G,2,0)</f>
        <v>BOGOTA D.C.</v>
      </c>
      <c r="I543" s="2" t="str">
        <f>VLOOKUP(B543,Resultados!A:G,3,0)</f>
        <v>BOGOTA. D.C.</v>
      </c>
      <c r="J543" s="2" t="str">
        <f>VLOOKUP(B543,Resultados!A:G,4,0)</f>
        <v>ARBOLEDA SUR</v>
      </c>
      <c r="K543" s="2" t="str">
        <f>VLOOKUP(B543,Resultados!A:G,5,0)</f>
        <v>CRA 9 A # 14-04 SUR</v>
      </c>
      <c r="L543" s="2">
        <f>VLOOKUP(B543,Resultados!A:G,6,0)</f>
        <v>2</v>
      </c>
      <c r="M543" s="2">
        <f>VLOOKUP(B543,Resultados!A:G,7,0)</f>
        <v>0</v>
      </c>
    </row>
    <row r="544" spans="1:13" x14ac:dyDescent="0.25">
      <c r="A544" s="1" t="s">
        <v>1563</v>
      </c>
      <c r="B544" s="1">
        <v>1023939139</v>
      </c>
      <c r="C544" s="2" t="s">
        <v>239</v>
      </c>
      <c r="E544" s="4" t="s">
        <v>1997</v>
      </c>
      <c r="G544" s="2">
        <f>IFERROR(VLOOKUP(B544,Resultados!A:A,1,0),"Busqueda")</f>
        <v>1023939139</v>
      </c>
      <c r="H544" s="2" t="str">
        <f>VLOOKUP(B544,Resultados!A:G,2,0)</f>
        <v>BOGOTA D.C.</v>
      </c>
      <c r="I544" s="2" t="str">
        <f>VLOOKUP(B544,Resultados!A:G,3,0)</f>
        <v>BOGOTA. D.C.</v>
      </c>
      <c r="J544" s="2" t="str">
        <f>VLOOKUP(B544,Resultados!A:G,4,0)</f>
        <v>PARQUEADERO GUACAMAYAS</v>
      </c>
      <c r="K544" s="2" t="str">
        <f>VLOOKUP(B544,Resultados!A:G,5,0)</f>
        <v>CRA 2 L # 38A-11 SUR</v>
      </c>
      <c r="L544" s="2">
        <f>VLOOKUP(B544,Resultados!A:G,6,0)</f>
        <v>2</v>
      </c>
      <c r="M544" s="2">
        <f>VLOOKUP(B544,Resultados!A:G,7,0)</f>
        <v>0</v>
      </c>
    </row>
    <row r="545" spans="1:13" x14ac:dyDescent="0.25">
      <c r="A545" s="1" t="s">
        <v>1564</v>
      </c>
      <c r="B545" s="1">
        <v>1023977755</v>
      </c>
      <c r="C545" s="2" t="s">
        <v>239</v>
      </c>
      <c r="E545" s="4" t="s">
        <v>1997</v>
      </c>
      <c r="G545" s="2">
        <f>IFERROR(VLOOKUP(B545,Resultados!A:A,1,0),"Busqueda")</f>
        <v>1023977755</v>
      </c>
      <c r="H545" s="2" t="str">
        <f>VLOOKUP(B545,Resultados!A:G,2,0)</f>
        <v>BOGOTA D.C.</v>
      </c>
      <c r="I545" s="2" t="str">
        <f>VLOOKUP(B545,Resultados!A:G,3,0)</f>
        <v>BOGOTA. D.C.</v>
      </c>
      <c r="J545" s="2" t="str">
        <f>VLOOKUP(B545,Resultados!A:G,4,0)</f>
        <v>SAN ISIDRO</v>
      </c>
      <c r="K545" s="2" t="str">
        <f>VLOOKUP(B545,Resultados!A:G,5,0)</f>
        <v>CLL 34 SUR # 7 A-88</v>
      </c>
      <c r="L545" s="2">
        <f>VLOOKUP(B545,Resultados!A:G,6,0)</f>
        <v>3</v>
      </c>
      <c r="M545" s="2">
        <f>VLOOKUP(B545,Resultados!A:G,7,0)</f>
        <v>0</v>
      </c>
    </row>
    <row r="546" spans="1:13" x14ac:dyDescent="0.25">
      <c r="A546" s="1" t="s">
        <v>1565</v>
      </c>
      <c r="B546" s="1">
        <v>1001181489</v>
      </c>
      <c r="C546" s="2" t="s">
        <v>239</v>
      </c>
      <c r="E546" s="4" t="s">
        <v>1997</v>
      </c>
      <c r="G546" s="2">
        <f>IFERROR(VLOOKUP(B546,Resultados!A:A,1,0),"Busqueda")</f>
        <v>1001181489</v>
      </c>
      <c r="H546" s="2" t="str">
        <f>VLOOKUP(B546,Resultados!A:G,2,0)</f>
        <v>BOGOTA D.C.</v>
      </c>
      <c r="I546" s="2" t="str">
        <f>VLOOKUP(B546,Resultados!A:G,3,0)</f>
        <v>BOGOTA. D.C.</v>
      </c>
      <c r="J546" s="2" t="str">
        <f>VLOOKUP(B546,Resultados!A:G,4,0)</f>
        <v>CHICO RESERVADO</v>
      </c>
      <c r="K546" s="2" t="str">
        <f>VLOOKUP(B546,Resultados!A:G,5,0)</f>
        <v>CL 97 # 10-45</v>
      </c>
      <c r="L546" s="2">
        <f>VLOOKUP(B546,Resultados!A:G,6,0)</f>
        <v>3</v>
      </c>
      <c r="M546" s="2">
        <f>VLOOKUP(B546,Resultados!A:G,7,0)</f>
        <v>0</v>
      </c>
    </row>
    <row r="547" spans="1:13" x14ac:dyDescent="0.25">
      <c r="A547" s="1" t="s">
        <v>1566</v>
      </c>
      <c r="B547" s="1">
        <v>1023941773</v>
      </c>
      <c r="C547" s="2" t="s">
        <v>239</v>
      </c>
      <c r="E547" s="4" t="s">
        <v>1997</v>
      </c>
      <c r="G547" s="2">
        <f>IFERROR(VLOOKUP(B547,Resultados!A:A,1,0),"Busqueda")</f>
        <v>1023941773</v>
      </c>
      <c r="H547" s="2" t="str">
        <f>VLOOKUP(B547,Resultados!A:G,2,0)</f>
        <v>BOGOTA D.C.</v>
      </c>
      <c r="I547" s="2" t="str">
        <f>VLOOKUP(B547,Resultados!A:G,3,0)</f>
        <v>BOGOTA. D.C.</v>
      </c>
      <c r="J547" s="2" t="str">
        <f>VLOOKUP(B547,Resultados!A:G,4,0)</f>
        <v>CDC LA VICTORIA</v>
      </c>
      <c r="K547" s="2" t="str">
        <f>VLOOKUP(B547,Resultados!A:G,5,0)</f>
        <v>CLL 37 BIS B SUR # 2 - 81 ESTE</v>
      </c>
      <c r="L547" s="2">
        <f>VLOOKUP(B547,Resultados!A:G,6,0)</f>
        <v>5</v>
      </c>
      <c r="M547" s="2">
        <f>VLOOKUP(B547,Resultados!A:G,7,0)</f>
        <v>0</v>
      </c>
    </row>
    <row r="548" spans="1:13" x14ac:dyDescent="0.25">
      <c r="A548" s="1" t="s">
        <v>1567</v>
      </c>
      <c r="B548" s="1">
        <v>1023864446</v>
      </c>
      <c r="C548" s="2" t="s">
        <v>239</v>
      </c>
      <c r="E548" s="4" t="s">
        <v>1997</v>
      </c>
      <c r="G548" s="2">
        <f>IFERROR(VLOOKUP(B548,Resultados!A:A,1,0),"Busqueda")</f>
        <v>1023864446</v>
      </c>
      <c r="H548" s="2" t="str">
        <f>VLOOKUP(B548,Resultados!A:G,2,0)</f>
        <v>BOGOTA D.C.</v>
      </c>
      <c r="I548" s="2" t="str">
        <f>VLOOKUP(B548,Resultados!A:G,3,0)</f>
        <v>BOGOTA. D.C.</v>
      </c>
      <c r="J548" s="2" t="str">
        <f>VLOOKUP(B548,Resultados!A:G,4,0)</f>
        <v>BELLO HORIZONTE</v>
      </c>
      <c r="K548" s="2" t="str">
        <f>VLOOKUP(B548,Resultados!A:G,5,0)</f>
        <v>CLL 31D BIS SUR # 2 - 24 ESTE o 2 - 25 ESTE</v>
      </c>
      <c r="L548" s="2">
        <f>VLOOKUP(B548,Resultados!A:G,6,0)</f>
        <v>2</v>
      </c>
      <c r="M548" s="2">
        <f>VLOOKUP(B548,Resultados!A:G,7,0)</f>
        <v>0</v>
      </c>
    </row>
    <row r="549" spans="1:13" x14ac:dyDescent="0.25">
      <c r="A549" s="1" t="s">
        <v>1568</v>
      </c>
      <c r="B549" s="1">
        <v>1023867042</v>
      </c>
      <c r="C549" s="2" t="s">
        <v>239</v>
      </c>
      <c r="E549" s="4" t="s">
        <v>1997</v>
      </c>
      <c r="G549" s="2">
        <f>IFERROR(VLOOKUP(B549,Resultados!A:A,1,0),"Busqueda")</f>
        <v>1023867042</v>
      </c>
      <c r="H549" s="2" t="str">
        <f>VLOOKUP(B549,Resultados!A:G,2,0)</f>
        <v>BOGOTA D.C.</v>
      </c>
      <c r="I549" s="2" t="str">
        <f>VLOOKUP(B549,Resultados!A:G,3,0)</f>
        <v>BOGOTA. D.C.</v>
      </c>
      <c r="J549" s="2" t="str">
        <f>VLOOKUP(B549,Resultados!A:G,4,0)</f>
        <v>SAN CRISTOBAL SUR</v>
      </c>
      <c r="K549" s="2" t="str">
        <f>VLOOKUP(B549,Resultados!A:G,5,0)</f>
        <v>AV. CLL 11 SUR # 4-79 ESTE</v>
      </c>
      <c r="L549" s="2">
        <f>VLOOKUP(B549,Resultados!A:G,6,0)</f>
        <v>2</v>
      </c>
      <c r="M549" s="2">
        <f>VLOOKUP(B549,Resultados!A:G,7,0)</f>
        <v>0</v>
      </c>
    </row>
    <row r="550" spans="1:13" x14ac:dyDescent="0.25">
      <c r="A550" s="1" t="s">
        <v>1569</v>
      </c>
      <c r="B550" s="1">
        <v>1023863293</v>
      </c>
      <c r="C550" s="2" t="s">
        <v>239</v>
      </c>
      <c r="E550" s="4" t="s">
        <v>1997</v>
      </c>
      <c r="G550" s="2">
        <f>IFERROR(VLOOKUP(B550,Resultados!A:A,1,0),"Busqueda")</f>
        <v>1023863293</v>
      </c>
      <c r="H550" s="2" t="str">
        <f>VLOOKUP(B550,Resultados!A:G,2,0)</f>
        <v>BOGOTA D.C.</v>
      </c>
      <c r="I550" s="2" t="str">
        <f>VLOOKUP(B550,Resultados!A:G,3,0)</f>
        <v>BOGOTA. D.C.</v>
      </c>
      <c r="J550" s="2" t="str">
        <f>VLOOKUP(B550,Resultados!A:G,4,0)</f>
        <v>MURILLO TORO</v>
      </c>
      <c r="K550" s="2" t="str">
        <f>VLOOKUP(B550,Resultados!A:G,5,0)</f>
        <v>CRA 8 # 12A-13  CRA 7 # 12A-37</v>
      </c>
      <c r="L550" s="2">
        <f>VLOOKUP(B550,Resultados!A:G,6,0)</f>
        <v>2</v>
      </c>
      <c r="M550" s="2">
        <f>VLOOKUP(B550,Resultados!A:G,7,0)</f>
        <v>0</v>
      </c>
    </row>
    <row r="551" spans="1:13" x14ac:dyDescent="0.25">
      <c r="A551" s="1" t="s">
        <v>1570</v>
      </c>
      <c r="B551" s="1">
        <v>1013582355</v>
      </c>
      <c r="C551" s="2" t="s">
        <v>239</v>
      </c>
      <c r="E551" s="4" t="s">
        <v>1997</v>
      </c>
      <c r="G551" s="2">
        <f>IFERROR(VLOOKUP(B551,Resultados!A:A,1,0),"Busqueda")</f>
        <v>1013582355</v>
      </c>
      <c r="H551" s="2" t="str">
        <f>VLOOKUP(B551,Resultados!A:G,2,0)</f>
        <v>BOGOTA D.C.</v>
      </c>
      <c r="I551" s="2" t="str">
        <f>VLOOKUP(B551,Resultados!A:G,3,0)</f>
        <v>BOGOTA. D.C.</v>
      </c>
      <c r="J551" s="2" t="str">
        <f>VLOOKUP(B551,Resultados!A:G,4,0)</f>
        <v>BELLO HORIZONTE</v>
      </c>
      <c r="K551" s="2" t="str">
        <f>VLOOKUP(B551,Resultados!A:G,5,0)</f>
        <v>CLL 31D BIS SUR # 2 - 24 ESTE o 2 - 25 ESTE</v>
      </c>
      <c r="L551" s="2">
        <f>VLOOKUP(B551,Resultados!A:G,6,0)</f>
        <v>2</v>
      </c>
      <c r="M551" s="2">
        <f>VLOOKUP(B551,Resultados!A:G,7,0)</f>
        <v>0</v>
      </c>
    </row>
    <row r="552" spans="1:13" x14ac:dyDescent="0.25">
      <c r="A552" s="1" t="s">
        <v>1571</v>
      </c>
      <c r="B552" s="1">
        <v>1023860795</v>
      </c>
      <c r="C552" s="2" t="s">
        <v>239</v>
      </c>
      <c r="E552" s="4" t="s">
        <v>1997</v>
      </c>
      <c r="G552" s="2">
        <f>IFERROR(VLOOKUP(B552,Resultados!A:A,1,0),"Busqueda")</f>
        <v>1023860795</v>
      </c>
      <c r="H552" s="2" t="str">
        <f>VLOOKUP(B552,Resultados!A:G,2,0)</f>
        <v>BOGOTA D.C.</v>
      </c>
      <c r="I552" s="2" t="str">
        <f>VLOOKUP(B552,Resultados!A:G,3,0)</f>
        <v>BOGOTA. D.C.</v>
      </c>
      <c r="J552" s="2" t="str">
        <f>VLOOKUP(B552,Resultados!A:G,4,0)</f>
        <v>MURILLO TORO</v>
      </c>
      <c r="K552" s="2" t="str">
        <f>VLOOKUP(B552,Resultados!A:G,5,0)</f>
        <v>CRA 8 # 12A-13  CRA 7 # 12A-37</v>
      </c>
      <c r="L552" s="2">
        <f>VLOOKUP(B552,Resultados!A:G,6,0)</f>
        <v>2</v>
      </c>
      <c r="M552" s="2">
        <f>VLOOKUP(B552,Resultados!A:G,7,0)</f>
        <v>0</v>
      </c>
    </row>
    <row r="553" spans="1:13" x14ac:dyDescent="0.25">
      <c r="A553" s="1" t="s">
        <v>1572</v>
      </c>
      <c r="B553" s="1">
        <v>1023918644</v>
      </c>
      <c r="C553" s="2" t="s">
        <v>239</v>
      </c>
      <c r="E553" s="4" t="s">
        <v>1997</v>
      </c>
      <c r="G553" s="2">
        <f>IFERROR(VLOOKUP(B553,Resultados!A:A,1,0),"Busqueda")</f>
        <v>1023918644</v>
      </c>
      <c r="H553" s="2" t="str">
        <f>VLOOKUP(B553,Resultados!A:G,2,0)</f>
        <v>BOGOTA D.C.</v>
      </c>
      <c r="I553" s="2" t="str">
        <f>VLOOKUP(B553,Resultados!A:G,3,0)</f>
        <v>BOGOTA. D.C.</v>
      </c>
      <c r="J553" s="2" t="str">
        <f>VLOOKUP(B553,Resultados!A:G,4,0)</f>
        <v>LA SALLE CANDELARIA</v>
      </c>
      <c r="K553" s="2" t="str">
        <f>VLOOKUP(B553,Resultados!A:G,5,0)</f>
        <v>CRA 2  No 10 - 70 - Carrera 2  No. 10 - 52</v>
      </c>
      <c r="L553" s="2">
        <f>VLOOKUP(B553,Resultados!A:G,6,0)</f>
        <v>1</v>
      </c>
      <c r="M553" s="2">
        <f>VLOOKUP(B553,Resultados!A:G,7,0)</f>
        <v>0</v>
      </c>
    </row>
    <row r="554" spans="1:13" x14ac:dyDescent="0.25">
      <c r="A554" s="1" t="s">
        <v>1573</v>
      </c>
      <c r="B554" s="1">
        <v>1023905413</v>
      </c>
      <c r="C554" s="2" t="s">
        <v>239</v>
      </c>
      <c r="E554" s="4" t="s">
        <v>1997</v>
      </c>
      <c r="G554" s="2">
        <f>IFERROR(VLOOKUP(B554,Resultados!A:A,1,0),"Busqueda")</f>
        <v>1023905413</v>
      </c>
      <c r="H554" s="2" t="str">
        <f>VLOOKUP(B554,Resultados!A:G,2,0)</f>
        <v>BOGOTA D.C.</v>
      </c>
      <c r="I554" s="2" t="str">
        <f>VLOOKUP(B554,Resultados!A:G,3,0)</f>
        <v>BOGOTA. D.C.</v>
      </c>
      <c r="J554" s="2" t="str">
        <f>VLOOKUP(B554,Resultados!A:G,4,0)</f>
        <v>MURILLO TORO</v>
      </c>
      <c r="K554" s="2" t="str">
        <f>VLOOKUP(B554,Resultados!A:G,5,0)</f>
        <v>CRA 8 # 12A-13  CRA 7 # 12A-37</v>
      </c>
      <c r="L554" s="2">
        <f>VLOOKUP(B554,Resultados!A:G,6,0)</f>
        <v>2</v>
      </c>
      <c r="M554" s="2">
        <f>VLOOKUP(B554,Resultados!A:G,7,0)</f>
        <v>0</v>
      </c>
    </row>
    <row r="555" spans="1:13" x14ac:dyDescent="0.25">
      <c r="A555" s="1" t="s">
        <v>1574</v>
      </c>
      <c r="B555" s="1">
        <v>1023869186</v>
      </c>
      <c r="C555" s="2" t="s">
        <v>239</v>
      </c>
      <c r="E555" s="4" t="s">
        <v>1997</v>
      </c>
      <c r="G555" s="2">
        <f>IFERROR(VLOOKUP(B555,Resultados!A:A,1,0),"Busqueda")</f>
        <v>1023869186</v>
      </c>
      <c r="H555" s="2" t="str">
        <f>VLOOKUP(B555,Resultados!A:G,2,0)</f>
        <v>BOGOTA D.C.</v>
      </c>
      <c r="I555" s="2" t="str">
        <f>VLOOKUP(B555,Resultados!A:G,3,0)</f>
        <v>BOGOTA. D.C.</v>
      </c>
      <c r="J555" s="2" t="str">
        <f>VLOOKUP(B555,Resultados!A:G,4,0)</f>
        <v>SAN CRISTOBAL SUR</v>
      </c>
      <c r="K555" s="2" t="str">
        <f>VLOOKUP(B555,Resultados!A:G,5,0)</f>
        <v>AV. CLL 11 SUR # 4-79 ESTE</v>
      </c>
      <c r="L555" s="2">
        <f>VLOOKUP(B555,Resultados!A:G,6,0)</f>
        <v>2</v>
      </c>
      <c r="M555" s="2">
        <f>VLOOKUP(B555,Resultados!A:G,7,0)</f>
        <v>0</v>
      </c>
    </row>
    <row r="556" spans="1:13" x14ac:dyDescent="0.25">
      <c r="A556" s="1" t="s">
        <v>1575</v>
      </c>
      <c r="B556" s="1">
        <v>1000224142</v>
      </c>
      <c r="C556" s="2" t="s">
        <v>239</v>
      </c>
      <c r="E556" s="4" t="s">
        <v>1997</v>
      </c>
      <c r="G556" s="2">
        <f>IFERROR(VLOOKUP(B556,Resultados!A:A,1,0),"Busqueda")</f>
        <v>1000224142</v>
      </c>
      <c r="H556" s="2" t="str">
        <f>VLOOKUP(B556,Resultados!A:G,2,0)</f>
        <v>BOGOTA D.C.</v>
      </c>
      <c r="I556" s="2" t="str">
        <f>VLOOKUP(B556,Resultados!A:G,3,0)</f>
        <v>BOGOTA. D.C.</v>
      </c>
      <c r="J556" s="2" t="str">
        <f>VLOOKUP(B556,Resultados!A:G,4,0)</f>
        <v>EDUARDO SANTOS</v>
      </c>
      <c r="K556" s="2" t="str">
        <f>VLOOKUP(B556,Resultados!A:G,5,0)</f>
        <v>CRA 19A BIS #1C-55 / CRA 19B BIS# 1 C-55</v>
      </c>
      <c r="L556" s="2">
        <f>VLOOKUP(B556,Resultados!A:G,6,0)</f>
        <v>1</v>
      </c>
      <c r="M556" s="2">
        <f>VLOOKUP(B556,Resultados!A:G,7,0)</f>
        <v>0</v>
      </c>
    </row>
    <row r="557" spans="1:13" x14ac:dyDescent="0.25">
      <c r="A557" s="1" t="s">
        <v>1576</v>
      </c>
      <c r="B557" s="1">
        <v>52064893</v>
      </c>
      <c r="C557" s="2" t="s">
        <v>239</v>
      </c>
      <c r="E557" s="4" t="s">
        <v>1997</v>
      </c>
      <c r="G557" s="2">
        <f>IFERROR(VLOOKUP(B557,Resultados!A:A,1,0),"Busqueda")</f>
        <v>52064893</v>
      </c>
      <c r="H557" s="2" t="str">
        <f>VLOOKUP(B557,Resultados!A:G,2,0)</f>
        <v>BOGOTA D.C.</v>
      </c>
      <c r="I557" s="2" t="str">
        <f>VLOOKUP(B557,Resultados!A:G,3,0)</f>
        <v>BOGOTA. D.C.</v>
      </c>
      <c r="J557" s="2" t="str">
        <f>VLOOKUP(B557,Resultados!A:G,4,0)</f>
        <v>MURILLO TORO</v>
      </c>
      <c r="K557" s="2" t="str">
        <f>VLOOKUP(B557,Resultados!A:G,5,0)</f>
        <v>CRA 8 # 12A-13  CRA 7 # 12A-37</v>
      </c>
      <c r="L557" s="2">
        <f>VLOOKUP(B557,Resultados!A:G,6,0)</f>
        <v>1</v>
      </c>
      <c r="M557" s="2">
        <f>VLOOKUP(B557,Resultados!A:G,7,0)</f>
        <v>0</v>
      </c>
    </row>
    <row r="558" spans="1:13" x14ac:dyDescent="0.25">
      <c r="A558" s="1" t="s">
        <v>1577</v>
      </c>
      <c r="B558" s="1">
        <v>1023939304</v>
      </c>
      <c r="C558" s="2" t="s">
        <v>239</v>
      </c>
      <c r="E558" s="4" t="s">
        <v>1997</v>
      </c>
      <c r="G558" s="2">
        <f>IFERROR(VLOOKUP(B558,Resultados!A:A,1,0),"Busqueda")</f>
        <v>1023939304</v>
      </c>
      <c r="H558" s="2" t="str">
        <f>VLOOKUP(B558,Resultados!A:G,2,0)</f>
        <v>BOGOTA D.C.</v>
      </c>
      <c r="I558" s="2" t="str">
        <f>VLOOKUP(B558,Resultados!A:G,3,0)</f>
        <v>BOGOTA. D.C.</v>
      </c>
      <c r="J558" s="2" t="str">
        <f>VLOOKUP(B558,Resultados!A:G,4,0)</f>
        <v>LAS CRUCES</v>
      </c>
      <c r="K558" s="2" t="str">
        <f>VLOOKUP(B558,Resultados!A:G,5,0)</f>
        <v>CL 3 # 9-70</v>
      </c>
      <c r="L558" s="2">
        <f>VLOOKUP(B558,Resultados!A:G,6,0)</f>
        <v>2</v>
      </c>
      <c r="M558" s="2">
        <f>VLOOKUP(B558,Resultados!A:G,7,0)</f>
        <v>0</v>
      </c>
    </row>
    <row r="559" spans="1:13" x14ac:dyDescent="0.25">
      <c r="A559" s="1" t="s">
        <v>1578</v>
      </c>
      <c r="B559" s="1">
        <v>1023869968</v>
      </c>
      <c r="C559" s="2" t="s">
        <v>239</v>
      </c>
      <c r="E559" s="4" t="s">
        <v>1997</v>
      </c>
      <c r="G559" s="2">
        <f>IFERROR(VLOOKUP(B559,Resultados!A:A,1,0),"Busqueda")</f>
        <v>1023869968</v>
      </c>
      <c r="H559" s="2" t="str">
        <f>VLOOKUP(B559,Resultados!A:G,2,0)</f>
        <v>BOGOTA D.C.</v>
      </c>
      <c r="I559" s="2" t="str">
        <f>VLOOKUP(B559,Resultados!A:G,3,0)</f>
        <v>BOGOTA. D.C.</v>
      </c>
      <c r="J559" s="2" t="str">
        <f>VLOOKUP(B559,Resultados!A:G,4,0)</f>
        <v>PARROQUIAL SAN CARLOS</v>
      </c>
      <c r="K559" s="2" t="str">
        <f>VLOOKUP(B559,Resultados!A:G,5,0)</f>
        <v>CRA 18 A No 53- 54 SUR</v>
      </c>
      <c r="L559" s="2">
        <f>VLOOKUP(B559,Resultados!A:G,6,0)</f>
        <v>1</v>
      </c>
      <c r="M559" s="2">
        <f>VLOOKUP(B559,Resultados!A:G,7,0)</f>
        <v>0</v>
      </c>
    </row>
    <row r="560" spans="1:13" x14ac:dyDescent="0.25">
      <c r="A560" s="1" t="s">
        <v>1579</v>
      </c>
      <c r="B560" s="1">
        <v>51796429</v>
      </c>
      <c r="C560" s="2" t="s">
        <v>239</v>
      </c>
      <c r="E560" s="4" t="s">
        <v>1997</v>
      </c>
      <c r="G560" s="2">
        <f>IFERROR(VLOOKUP(B560,Resultados!A:A,1,0),"Busqueda")</f>
        <v>51796429</v>
      </c>
      <c r="H560" s="2" t="str">
        <f>VLOOKUP(B560,Resultados!A:G,2,0)</f>
        <v>BOGOTA D.C.</v>
      </c>
      <c r="I560" s="2" t="str">
        <f>VLOOKUP(B560,Resultados!A:G,3,0)</f>
        <v>BOGOTA. D.C.</v>
      </c>
      <c r="J560" s="2" t="str">
        <f>VLOOKUP(B560,Resultados!A:G,4,0)</f>
        <v>VILLA DE LOS ALPES</v>
      </c>
      <c r="K560" s="2" t="str">
        <f>VLOOKUP(B560,Resultados!A:G,5,0)</f>
        <v>CRA 3B # 35-22 SUR/ CRA 3 B# 35-02 SUR</v>
      </c>
      <c r="L560" s="2">
        <f>VLOOKUP(B560,Resultados!A:G,6,0)</f>
        <v>1</v>
      </c>
      <c r="M560" s="2">
        <f>VLOOKUP(B560,Resultados!A:G,7,0)</f>
        <v>0</v>
      </c>
    </row>
    <row r="561" spans="1:13" x14ac:dyDescent="0.25">
      <c r="A561" s="1" t="s">
        <v>1580</v>
      </c>
      <c r="B561" s="1">
        <v>79328314</v>
      </c>
      <c r="C561" s="2" t="s">
        <v>239</v>
      </c>
      <c r="E561" s="4" t="s">
        <v>1997</v>
      </c>
      <c r="G561" s="2">
        <f>IFERROR(VLOOKUP(B561,Resultados!A:A,1,0),"Busqueda")</f>
        <v>79328314</v>
      </c>
      <c r="H561" s="2" t="str">
        <f>VLOOKUP(B561,Resultados!A:G,2,0)</f>
        <v>BOGOTA D.C.</v>
      </c>
      <c r="I561" s="2" t="str">
        <f>VLOOKUP(B561,Resultados!A:G,3,0)</f>
        <v>BOGOTA. D.C.</v>
      </c>
      <c r="J561" s="2" t="str">
        <f>VLOOKUP(B561,Resultados!A:G,4,0)</f>
        <v>LA FRAGUA</v>
      </c>
      <c r="K561" s="2" t="str">
        <f>VLOOKUP(B561,Resultados!A:G,5,0)</f>
        <v>CLL 14 SUR # 28-16</v>
      </c>
      <c r="L561" s="2">
        <f>VLOOKUP(B561,Resultados!A:G,6,0)</f>
        <v>1</v>
      </c>
      <c r="M561" s="2">
        <f>VLOOKUP(B561,Resultados!A:G,7,0)</f>
        <v>0</v>
      </c>
    </row>
    <row r="562" spans="1:13" x14ac:dyDescent="0.25">
      <c r="A562" s="1" t="s">
        <v>1581</v>
      </c>
      <c r="B562" s="1">
        <v>1023934486</v>
      </c>
      <c r="C562" s="2" t="s">
        <v>239</v>
      </c>
      <c r="E562" s="4" t="s">
        <v>1997</v>
      </c>
      <c r="G562" s="2">
        <f>IFERROR(VLOOKUP(B562,Resultados!A:A,1,0),"Busqueda")</f>
        <v>1023934486</v>
      </c>
      <c r="H562" s="2" t="str">
        <f>VLOOKUP(B562,Resultados!A:G,2,0)</f>
        <v>BOGOTA D.C.</v>
      </c>
      <c r="I562" s="2" t="str">
        <f>VLOOKUP(B562,Resultados!A:G,3,0)</f>
        <v>BOGOTA. D.C.</v>
      </c>
      <c r="J562" s="2" t="str">
        <f>VLOOKUP(B562,Resultados!A:G,4,0)</f>
        <v>CDC LA VICTORIA</v>
      </c>
      <c r="K562" s="2" t="str">
        <f>VLOOKUP(B562,Resultados!A:G,5,0)</f>
        <v>CLL 37 BIS B SUR # 2 - 81 ESTE</v>
      </c>
      <c r="L562" s="2">
        <f>VLOOKUP(B562,Resultados!A:G,6,0)</f>
        <v>5</v>
      </c>
      <c r="M562" s="2">
        <f>VLOOKUP(B562,Resultados!A:G,7,0)</f>
        <v>0</v>
      </c>
    </row>
    <row r="563" spans="1:13" x14ac:dyDescent="0.25">
      <c r="A563" s="1" t="s">
        <v>1582</v>
      </c>
      <c r="B563" s="1">
        <v>1001066449</v>
      </c>
      <c r="C563" s="2" t="s">
        <v>239</v>
      </c>
      <c r="E563" s="4" t="s">
        <v>1997</v>
      </c>
      <c r="G563" s="2">
        <f>IFERROR(VLOOKUP(B563,Resultados!A:A,1,0),"Busqueda")</f>
        <v>1001066449</v>
      </c>
      <c r="H563" s="2" t="str">
        <f>VLOOKUP(B563,Resultados!A:G,2,0)</f>
        <v>BOGOTA D.C.</v>
      </c>
      <c r="I563" s="2" t="str">
        <f>VLOOKUP(B563,Resultados!A:G,3,0)</f>
        <v>BOGOTA. D.C.</v>
      </c>
      <c r="J563" s="2" t="str">
        <f>VLOOKUP(B563,Resultados!A:G,4,0)</f>
        <v>LA GLORIA- ESCUELA ALTAMIRA</v>
      </c>
      <c r="K563" s="2" t="str">
        <f>VLOOKUP(B563,Resultados!A:G,5,0)</f>
        <v>CLL 44 SUR # 9-23 ESTE</v>
      </c>
      <c r="L563" s="2">
        <f>VLOOKUP(B563,Resultados!A:G,6,0)</f>
        <v>1</v>
      </c>
      <c r="M563" s="2">
        <f>VLOOKUP(B563,Resultados!A:G,7,0)</f>
        <v>0</v>
      </c>
    </row>
    <row r="564" spans="1:13" x14ac:dyDescent="0.25">
      <c r="A564" s="1" t="s">
        <v>1583</v>
      </c>
      <c r="B564" s="1">
        <v>1023883702</v>
      </c>
      <c r="C564" s="2" t="s">
        <v>239</v>
      </c>
      <c r="E564" s="4" t="s">
        <v>1997</v>
      </c>
      <c r="G564" s="2">
        <f>IFERROR(VLOOKUP(B564,Resultados!A:A,1,0),"Busqueda")</f>
        <v>1023883702</v>
      </c>
      <c r="H564" s="2" t="str">
        <f>VLOOKUP(B564,Resultados!A:G,2,0)</f>
        <v>BOGOTA D.C.</v>
      </c>
      <c r="I564" s="2" t="str">
        <f>VLOOKUP(B564,Resultados!A:G,3,0)</f>
        <v>BOGOTA. D.C.</v>
      </c>
      <c r="J564" s="2" t="str">
        <f>VLOOKUP(B564,Resultados!A:G,4,0)</f>
        <v>CDC LA VICTORIA</v>
      </c>
      <c r="K564" s="2" t="str">
        <f>VLOOKUP(B564,Resultados!A:G,5,0)</f>
        <v>CLL 37 BIS B SUR # 2 - 81 ESTE</v>
      </c>
      <c r="L564" s="2">
        <f>VLOOKUP(B564,Resultados!A:G,6,0)</f>
        <v>4</v>
      </c>
      <c r="M564" s="2">
        <f>VLOOKUP(B564,Resultados!A:G,7,0)</f>
        <v>0</v>
      </c>
    </row>
    <row r="565" spans="1:13" x14ac:dyDescent="0.25">
      <c r="A565" s="1" t="s">
        <v>1584</v>
      </c>
      <c r="B565" s="1">
        <v>1026291728</v>
      </c>
      <c r="C565" s="2" t="s">
        <v>239</v>
      </c>
      <c r="E565" s="4" t="s">
        <v>1997</v>
      </c>
      <c r="G565" s="2">
        <f>IFERROR(VLOOKUP(B565,Resultados!A:A,1,0),"Busqueda")</f>
        <v>1026291728</v>
      </c>
      <c r="H565" s="2" t="str">
        <f>VLOOKUP(B565,Resultados!A:G,2,0)</f>
        <v>BOGOTA D.C.</v>
      </c>
      <c r="I565" s="2" t="str">
        <f>VLOOKUP(B565,Resultados!A:G,3,0)</f>
        <v>BOGOTA. D.C.</v>
      </c>
      <c r="J565" s="2" t="str">
        <f>VLOOKUP(B565,Resultados!A:G,4,0)</f>
        <v>LA GLORIA</v>
      </c>
      <c r="K565" s="2" t="str">
        <f>VLOOKUP(B565,Resultados!A:G,5,0)</f>
        <v>CLL 48 B SUR # 11 - 14 ESTE</v>
      </c>
      <c r="L565" s="2">
        <f>VLOOKUP(B565,Resultados!A:G,6,0)</f>
        <v>3</v>
      </c>
      <c r="M565" s="2">
        <f>VLOOKUP(B565,Resultados!A:G,7,0)</f>
        <v>0</v>
      </c>
    </row>
    <row r="566" spans="1:13" x14ac:dyDescent="0.25">
      <c r="A566" s="1" t="s">
        <v>1585</v>
      </c>
      <c r="B566" s="1">
        <v>1023886969</v>
      </c>
      <c r="C566" s="2" t="s">
        <v>239</v>
      </c>
      <c r="E566" s="4" t="s">
        <v>1997</v>
      </c>
      <c r="G566" s="2">
        <f>IFERROR(VLOOKUP(B566,Resultados!A:A,1,0),"Busqueda")</f>
        <v>1023886969</v>
      </c>
      <c r="H566" s="2" t="str">
        <f>VLOOKUP(B566,Resultados!A:G,2,0)</f>
        <v>BOGOTA D.C.</v>
      </c>
      <c r="I566" s="2" t="str">
        <f>VLOOKUP(B566,Resultados!A:G,3,0)</f>
        <v>BOGOTA. D.C.</v>
      </c>
      <c r="J566" s="2" t="str">
        <f>VLOOKUP(B566,Resultados!A:G,4,0)</f>
        <v>PARQUEADERO GUACAMAYAS</v>
      </c>
      <c r="K566" s="2" t="str">
        <f>VLOOKUP(B566,Resultados!A:G,5,0)</f>
        <v>CRA 2 L # 38A-11 SUR</v>
      </c>
      <c r="L566" s="2">
        <f>VLOOKUP(B566,Resultados!A:G,6,0)</f>
        <v>2</v>
      </c>
      <c r="M566" s="2">
        <f>VLOOKUP(B566,Resultados!A:G,7,0)</f>
        <v>0</v>
      </c>
    </row>
    <row r="567" spans="1:13" x14ac:dyDescent="0.25">
      <c r="A567" s="1" t="s">
        <v>1586</v>
      </c>
      <c r="B567" s="1">
        <v>1018408841</v>
      </c>
      <c r="C567" s="2" t="s">
        <v>239</v>
      </c>
      <c r="E567" s="4" t="s">
        <v>1997</v>
      </c>
      <c r="G567" s="2">
        <f>IFERROR(VLOOKUP(B567,Resultados!A:A,1,0),"Busqueda")</f>
        <v>1018408841</v>
      </c>
      <c r="H567" s="2" t="str">
        <f>VLOOKUP(B567,Resultados!A:G,2,0)</f>
        <v>BOGOTA D.C.</v>
      </c>
      <c r="I567" s="2" t="str">
        <f>VLOOKUP(B567,Resultados!A:G,3,0)</f>
        <v>BOGOTA. D.C.</v>
      </c>
      <c r="J567" s="2" t="str">
        <f>VLOOKUP(B567,Resultados!A:G,4,0)</f>
        <v>VILLA DEL CERRO</v>
      </c>
      <c r="K567" s="2" t="str">
        <f>VLOOKUP(B567,Resultados!A:G,5,0)</f>
        <v>CLL 46A SUR # 3B-40 ESTE o 3B-30 ESTE</v>
      </c>
      <c r="L567" s="2">
        <f>VLOOKUP(B567,Resultados!A:G,6,0)</f>
        <v>1</v>
      </c>
      <c r="M567" s="2">
        <f>VLOOKUP(B567,Resultados!A:G,7,0)</f>
        <v>0</v>
      </c>
    </row>
    <row r="568" spans="1:13" x14ac:dyDescent="0.25">
      <c r="A568" s="1" t="s">
        <v>1587</v>
      </c>
      <c r="B568" s="1">
        <v>1023936196</v>
      </c>
      <c r="C568" s="2" t="s">
        <v>239</v>
      </c>
      <c r="E568" s="4" t="s">
        <v>1997</v>
      </c>
      <c r="G568" s="2">
        <f>IFERROR(VLOOKUP(B568,Resultados!A:A,1,0),"Busqueda")</f>
        <v>1023936196</v>
      </c>
      <c r="H568" s="2" t="str">
        <f>VLOOKUP(B568,Resultados!A:G,2,0)</f>
        <v>BOGOTA D.C.</v>
      </c>
      <c r="I568" s="2" t="str">
        <f>VLOOKUP(B568,Resultados!A:G,3,0)</f>
        <v>BOGOTA. D.C.</v>
      </c>
      <c r="J568" s="2" t="str">
        <f>VLOOKUP(B568,Resultados!A:G,4,0)</f>
        <v>CDC LA VICTORIA</v>
      </c>
      <c r="K568" s="2" t="str">
        <f>VLOOKUP(B568,Resultados!A:G,5,0)</f>
        <v>CLL 37 BIS B SUR # 2 - 81 ESTE</v>
      </c>
      <c r="L568" s="2">
        <f>VLOOKUP(B568,Resultados!A:G,6,0)</f>
        <v>5</v>
      </c>
      <c r="M568" s="2">
        <f>VLOOKUP(B568,Resultados!A:G,7,0)</f>
        <v>0</v>
      </c>
    </row>
    <row r="569" spans="1:13" x14ac:dyDescent="0.25">
      <c r="A569" s="1" t="s">
        <v>1588</v>
      </c>
      <c r="B569" s="1">
        <v>1023912439</v>
      </c>
      <c r="C569" s="2" t="s">
        <v>239</v>
      </c>
      <c r="E569" s="4" t="s">
        <v>1997</v>
      </c>
      <c r="G569" s="2">
        <f>IFERROR(VLOOKUP(B569,Resultados!A:A,1,0),"Busqueda")</f>
        <v>1023912439</v>
      </c>
      <c r="H569" s="2" t="str">
        <f>VLOOKUP(B569,Resultados!A:G,2,0)</f>
        <v>BOGOTA D.C.</v>
      </c>
      <c r="I569" s="2" t="str">
        <f>VLOOKUP(B569,Resultados!A:G,3,0)</f>
        <v>BOGOTA. D.C.</v>
      </c>
      <c r="J569" s="2" t="str">
        <f>VLOOKUP(B569,Resultados!A:G,4,0)</f>
        <v>EL GRAN SAN</v>
      </c>
      <c r="K569" s="2" t="str">
        <f>VLOOKUP(B569,Resultados!A:G,5,0)</f>
        <v>CRA 10 No 9-37</v>
      </c>
      <c r="L569" s="2">
        <f>VLOOKUP(B569,Resultados!A:G,6,0)</f>
        <v>1</v>
      </c>
      <c r="M569" s="2">
        <f>VLOOKUP(B569,Resultados!A:G,7,0)</f>
        <v>0</v>
      </c>
    </row>
    <row r="570" spans="1:13" x14ac:dyDescent="0.25">
      <c r="A570" s="1" t="s">
        <v>1589</v>
      </c>
      <c r="B570" s="1">
        <v>80813766</v>
      </c>
      <c r="C570" s="2" t="s">
        <v>239</v>
      </c>
      <c r="E570" s="4" t="s">
        <v>1997</v>
      </c>
      <c r="G570" s="2">
        <f>IFERROR(VLOOKUP(B570,Resultados!A:A,1,0),"Busqueda")</f>
        <v>80813766</v>
      </c>
      <c r="H570" s="2" t="str">
        <f>VLOOKUP(B570,Resultados!A:G,2,0)</f>
        <v>BOGOTA D.C.</v>
      </c>
      <c r="I570" s="2" t="str">
        <f>VLOOKUP(B570,Resultados!A:G,3,0)</f>
        <v>BOGOTA. D.C.</v>
      </c>
      <c r="J570" s="2" t="str">
        <f>VLOOKUP(B570,Resultados!A:G,4,0)</f>
        <v>SAN MARTIN DE LOBA SUR</v>
      </c>
      <c r="K570" s="2" t="str">
        <f>VLOOKUP(B570,Resultados!A:G,5,0)</f>
        <v>DIAG 39 SUR # 2-10 ESTE o 2-00 ESTE</v>
      </c>
      <c r="L570" s="2">
        <f>VLOOKUP(B570,Resultados!A:G,6,0)</f>
        <v>2</v>
      </c>
      <c r="M570" s="2">
        <f>VLOOKUP(B570,Resultados!A:G,7,0)</f>
        <v>0</v>
      </c>
    </row>
    <row r="571" spans="1:13" x14ac:dyDescent="0.25">
      <c r="A571" s="1" t="s">
        <v>1590</v>
      </c>
      <c r="B571" s="1">
        <v>1023910579</v>
      </c>
      <c r="C571" s="2" t="s">
        <v>239</v>
      </c>
      <c r="E571" s="4" t="s">
        <v>1997</v>
      </c>
      <c r="G571" s="2">
        <f>IFERROR(VLOOKUP(B571,Resultados!A:A,1,0),"Busqueda")</f>
        <v>1023910579</v>
      </c>
      <c r="H571" s="2" t="str">
        <f>VLOOKUP(B571,Resultados!A:G,2,0)</f>
        <v>BOGOTA D.C.</v>
      </c>
      <c r="I571" s="2" t="str">
        <f>VLOOKUP(B571,Resultados!A:G,3,0)</f>
        <v>BOGOTA. D.C.</v>
      </c>
      <c r="J571" s="2" t="str">
        <f>VLOOKUP(B571,Resultados!A:G,4,0)</f>
        <v>VILLA DEL CERRO</v>
      </c>
      <c r="K571" s="2" t="str">
        <f>VLOOKUP(B571,Resultados!A:G,5,0)</f>
        <v>CLL 46A SUR # 3B-40 ESTE o 3B-30 ESTE</v>
      </c>
      <c r="L571" s="2">
        <f>VLOOKUP(B571,Resultados!A:G,6,0)</f>
        <v>1</v>
      </c>
      <c r="M571" s="2">
        <f>VLOOKUP(B571,Resultados!A:G,7,0)</f>
        <v>0</v>
      </c>
    </row>
    <row r="572" spans="1:13" x14ac:dyDescent="0.25">
      <c r="A572" s="1" t="s">
        <v>1591</v>
      </c>
      <c r="B572" s="1">
        <v>1032405726</v>
      </c>
      <c r="C572" s="2" t="s">
        <v>239</v>
      </c>
      <c r="E572" s="4" t="s">
        <v>1997</v>
      </c>
      <c r="G572" s="2">
        <f>IFERROR(VLOOKUP(B572,Resultados!A:A,1,0),"Busqueda")</f>
        <v>1032405726</v>
      </c>
      <c r="H572" s="2" t="str">
        <f>VLOOKUP(B572,Resultados!A:G,2,0)</f>
        <v>BOGOTA D.C.</v>
      </c>
      <c r="I572" s="2" t="str">
        <f>VLOOKUP(B572,Resultados!A:G,3,0)</f>
        <v>BOGOTA. D.C.</v>
      </c>
      <c r="J572" s="2" t="str">
        <f>VLOOKUP(B572,Resultados!A:G,4,0)</f>
        <v>LAS MERCEDES</v>
      </c>
      <c r="K572" s="2" t="str">
        <f>VLOOKUP(B572,Resultados!A:G,5,0)</f>
        <v>CLL 19 SUR # 10 C -44 ESTE</v>
      </c>
      <c r="L572" s="2">
        <f>VLOOKUP(B572,Resultados!A:G,6,0)</f>
        <v>3</v>
      </c>
      <c r="M572" s="2">
        <f>VLOOKUP(B572,Resultados!A:G,7,0)</f>
        <v>0</v>
      </c>
    </row>
    <row r="573" spans="1:13" x14ac:dyDescent="0.25">
      <c r="A573" s="1" t="s">
        <v>1592</v>
      </c>
      <c r="B573" s="1">
        <v>1023917524</v>
      </c>
      <c r="C573" s="2" t="s">
        <v>239</v>
      </c>
      <c r="E573" s="4" t="s">
        <v>1997</v>
      </c>
      <c r="G573" s="2">
        <f>IFERROR(VLOOKUP(B573,Resultados!A:A,1,0),"Busqueda")</f>
        <v>1023917524</v>
      </c>
      <c r="H573" s="2" t="str">
        <f>VLOOKUP(B573,Resultados!A:G,2,0)</f>
        <v>No Registrado</v>
      </c>
      <c r="I573" s="2" t="str">
        <f>VLOOKUP(B573,Resultados!A:G,3,0)</f>
        <v>No Registrado</v>
      </c>
      <c r="J573" s="2" t="str">
        <f>VLOOKUP(B573,Resultados!A:G,4,0)</f>
        <v>No Registrado</v>
      </c>
      <c r="K573" s="2" t="str">
        <f>VLOOKUP(B573,Resultados!A:G,5,0)</f>
        <v>No Registrado</v>
      </c>
      <c r="L573" s="2" t="str">
        <f>VLOOKUP(B573,Resultados!A:G,6,0)</f>
        <v>No Registrado</v>
      </c>
      <c r="M573" s="2" t="str">
        <f>VLOOKUP(B573,Resultados!A:G,7,0)</f>
        <v>No Registrado</v>
      </c>
    </row>
    <row r="574" spans="1:13" x14ac:dyDescent="0.25">
      <c r="A574" s="1" t="s">
        <v>1593</v>
      </c>
      <c r="B574" s="1">
        <v>1018429994</v>
      </c>
      <c r="C574" s="2" t="s">
        <v>239</v>
      </c>
      <c r="E574" s="4" t="s">
        <v>1997</v>
      </c>
      <c r="G574" s="2">
        <f>IFERROR(VLOOKUP(B574,Resultados!A:A,1,0),"Busqueda")</f>
        <v>1018429994</v>
      </c>
      <c r="H574" s="2" t="str">
        <f>VLOOKUP(B574,Resultados!A:G,2,0)</f>
        <v>BOGOTA D.C.</v>
      </c>
      <c r="I574" s="2" t="str">
        <f>VLOOKUP(B574,Resultados!A:G,3,0)</f>
        <v>BOGOTA. D.C.</v>
      </c>
      <c r="J574" s="2" t="str">
        <f>VLOOKUP(B574,Resultados!A:G,4,0)</f>
        <v>VILLA DEL CERRO</v>
      </c>
      <c r="K574" s="2" t="str">
        <f>VLOOKUP(B574,Resultados!A:G,5,0)</f>
        <v>CLL 46A SUR # 3B-40 ESTE o 3B-30 ESTE</v>
      </c>
      <c r="L574" s="2">
        <f>VLOOKUP(B574,Resultados!A:G,6,0)</f>
        <v>1</v>
      </c>
      <c r="M574" s="2">
        <f>VLOOKUP(B574,Resultados!A:G,7,0)</f>
        <v>0</v>
      </c>
    </row>
    <row r="575" spans="1:13" x14ac:dyDescent="0.25">
      <c r="A575" s="1" t="s">
        <v>1594</v>
      </c>
      <c r="B575" s="1">
        <v>1023962756</v>
      </c>
      <c r="C575" s="2" t="s">
        <v>239</v>
      </c>
      <c r="E575" s="4" t="s">
        <v>1997</v>
      </c>
      <c r="G575" s="2">
        <f>IFERROR(VLOOKUP(B575,Resultados!A:A,1,0),"Busqueda")</f>
        <v>1023962756</v>
      </c>
      <c r="H575" s="2" t="str">
        <f>VLOOKUP(B575,Resultados!A:G,2,0)</f>
        <v>BOGOTA D.C.</v>
      </c>
      <c r="I575" s="2" t="str">
        <f>VLOOKUP(B575,Resultados!A:G,3,0)</f>
        <v>BOGOTA. D.C.</v>
      </c>
      <c r="J575" s="2" t="str">
        <f>VLOOKUP(B575,Resultados!A:G,4,0)</f>
        <v>RAMAJAL</v>
      </c>
      <c r="K575" s="2" t="str">
        <f>VLOOKUP(B575,Resultados!A:G,5,0)</f>
        <v>CRA 9 B ESTE # 28-81 SUR</v>
      </c>
      <c r="L575" s="2">
        <f>VLOOKUP(B575,Resultados!A:G,6,0)</f>
        <v>2</v>
      </c>
      <c r="M575" s="2">
        <f>VLOOKUP(B575,Resultados!A:G,7,0)</f>
        <v>0</v>
      </c>
    </row>
    <row r="576" spans="1:13" x14ac:dyDescent="0.25">
      <c r="A576" s="1" t="s">
        <v>1595</v>
      </c>
      <c r="B576" s="1">
        <v>1031166784</v>
      </c>
      <c r="C576" s="2" t="s">
        <v>239</v>
      </c>
      <c r="E576" s="4" t="s">
        <v>1997</v>
      </c>
      <c r="G576" s="2">
        <f>IFERROR(VLOOKUP(B576,Resultados!A:A,1,0),"Busqueda")</f>
        <v>1031166784</v>
      </c>
      <c r="H576" s="2" t="str">
        <f>VLOOKUP(B576,Resultados!A:G,2,0)</f>
        <v>BOGOTA D.C.</v>
      </c>
      <c r="I576" s="2" t="str">
        <f>VLOOKUP(B576,Resultados!A:G,3,0)</f>
        <v>BOGOTA. D.C.</v>
      </c>
      <c r="J576" s="2" t="str">
        <f>VLOOKUP(B576,Resultados!A:G,4,0)</f>
        <v>CANADA GUIRA</v>
      </c>
      <c r="K576" s="2" t="str">
        <f>VLOOKUP(B576,Resultados!A:G,5,0)</f>
        <v>CLL 48 SUR # 2-27 ESTE</v>
      </c>
      <c r="L576" s="2">
        <f>VLOOKUP(B576,Resultados!A:G,6,0)</f>
        <v>1</v>
      </c>
      <c r="M576" s="2">
        <f>VLOOKUP(B576,Resultados!A:G,7,0)</f>
        <v>0</v>
      </c>
    </row>
    <row r="577" spans="1:13" x14ac:dyDescent="0.25">
      <c r="A577" s="1" t="s">
        <v>1596</v>
      </c>
      <c r="B577" s="1">
        <v>51866008</v>
      </c>
      <c r="C577" s="2" t="s">
        <v>239</v>
      </c>
      <c r="E577" s="4" t="s">
        <v>1997</v>
      </c>
      <c r="G577" s="2">
        <f>IFERROR(VLOOKUP(B577,Resultados!A:A,1,0),"Busqueda")</f>
        <v>51866008</v>
      </c>
      <c r="H577" s="2" t="str">
        <f>VLOOKUP(B577,Resultados!A:G,2,0)</f>
        <v>BOGOTA D.C.</v>
      </c>
      <c r="I577" s="2" t="str">
        <f>VLOOKUP(B577,Resultados!A:G,3,0)</f>
        <v>BOGOTA. D.C.</v>
      </c>
      <c r="J577" s="2" t="str">
        <f>VLOOKUP(B577,Resultados!A:G,4,0)</f>
        <v>SAN MARTIN DE LOBA SUR</v>
      </c>
      <c r="K577" s="2" t="str">
        <f>VLOOKUP(B577,Resultados!A:G,5,0)</f>
        <v>DIAG 39 SUR # 2-10 ESTE o 2-00 ESTE</v>
      </c>
      <c r="L577" s="2">
        <f>VLOOKUP(B577,Resultados!A:G,6,0)</f>
        <v>1</v>
      </c>
      <c r="M577" s="2">
        <f>VLOOKUP(B577,Resultados!A:G,7,0)</f>
        <v>0</v>
      </c>
    </row>
    <row r="578" spans="1:13" x14ac:dyDescent="0.25">
      <c r="A578" s="1" t="s">
        <v>1597</v>
      </c>
      <c r="B578" s="1">
        <v>1023938880</v>
      </c>
      <c r="C578" s="2" t="s">
        <v>239</v>
      </c>
      <c r="E578" s="4" t="s">
        <v>1997</v>
      </c>
      <c r="G578" s="2">
        <f>IFERROR(VLOOKUP(B578,Resultados!A:A,1,0),"Busqueda")</f>
        <v>1023938880</v>
      </c>
      <c r="H578" s="2" t="str">
        <f>VLOOKUP(B578,Resultados!A:G,2,0)</f>
        <v>BOGOTA D.C.</v>
      </c>
      <c r="I578" s="2" t="str">
        <f>VLOOKUP(B578,Resultados!A:G,3,0)</f>
        <v>BOGOTA. D.C.</v>
      </c>
      <c r="J578" s="2" t="str">
        <f>VLOOKUP(B578,Resultados!A:G,4,0)</f>
        <v>VILLA DEL CERRO</v>
      </c>
      <c r="K578" s="2" t="str">
        <f>VLOOKUP(B578,Resultados!A:G,5,0)</f>
        <v>CLL 46A SUR # 3B-40 ESTE o 3B-30 ESTE</v>
      </c>
      <c r="L578" s="2">
        <f>VLOOKUP(B578,Resultados!A:G,6,0)</f>
        <v>1</v>
      </c>
      <c r="M578" s="2">
        <f>VLOOKUP(B578,Resultados!A:G,7,0)</f>
        <v>0</v>
      </c>
    </row>
    <row r="579" spans="1:13" x14ac:dyDescent="0.25">
      <c r="A579" s="1" t="s">
        <v>1598</v>
      </c>
      <c r="B579" s="1">
        <v>79611396</v>
      </c>
      <c r="C579" s="2" t="s">
        <v>239</v>
      </c>
      <c r="E579" s="4" t="s">
        <v>1997</v>
      </c>
      <c r="G579" s="2">
        <f>IFERROR(VLOOKUP(B579,Resultados!A:A,1,0),"Busqueda")</f>
        <v>79611396</v>
      </c>
      <c r="H579" s="2" t="str">
        <f>VLOOKUP(B579,Resultados!A:G,2,0)</f>
        <v>BOGOTA D.C.</v>
      </c>
      <c r="I579" s="2" t="str">
        <f>VLOOKUP(B579,Resultados!A:G,3,0)</f>
        <v>BOGOTA. D.C.</v>
      </c>
      <c r="J579" s="2" t="str">
        <f>VLOOKUP(B579,Resultados!A:G,4,0)</f>
        <v>SAN MARTIN DE LOBA SUR</v>
      </c>
      <c r="K579" s="2" t="str">
        <f>VLOOKUP(B579,Resultados!A:G,5,0)</f>
        <v>DIAG 39 SUR # 2-10 ESTE o 2-00 ESTE</v>
      </c>
      <c r="L579" s="2">
        <f>VLOOKUP(B579,Resultados!A:G,6,0)</f>
        <v>2</v>
      </c>
      <c r="M579" s="2">
        <f>VLOOKUP(B579,Resultados!A:G,7,0)</f>
        <v>0</v>
      </c>
    </row>
    <row r="580" spans="1:13" x14ac:dyDescent="0.25">
      <c r="A580" s="1" t="s">
        <v>1599</v>
      </c>
      <c r="B580" s="1">
        <v>80912823</v>
      </c>
      <c r="C580" s="2" t="s">
        <v>239</v>
      </c>
      <c r="E580" s="4" t="s">
        <v>1997</v>
      </c>
      <c r="G580" s="2">
        <f>IFERROR(VLOOKUP(B580,Resultados!A:A,1,0),"Busqueda")</f>
        <v>80912823</v>
      </c>
      <c r="H580" s="2" t="str">
        <f>VLOOKUP(B580,Resultados!A:G,2,0)</f>
        <v>BOGOTA D.C.</v>
      </c>
      <c r="I580" s="2" t="str">
        <f>VLOOKUP(B580,Resultados!A:G,3,0)</f>
        <v>BOGOTA. D.C.</v>
      </c>
      <c r="J580" s="2" t="str">
        <f>VLOOKUP(B580,Resultados!A:G,4,0)</f>
        <v>LOS SAUCES</v>
      </c>
      <c r="K580" s="2" t="str">
        <f>VLOOKUP(B580,Resultados!A:G,5,0)</f>
        <v>TV. 38 # 29 B-61 SUR</v>
      </c>
      <c r="L580" s="2">
        <f>VLOOKUP(B580,Resultados!A:G,6,0)</f>
        <v>1</v>
      </c>
      <c r="M580" s="2">
        <f>VLOOKUP(B580,Resultados!A:G,7,0)</f>
        <v>0</v>
      </c>
    </row>
    <row r="581" spans="1:13" x14ac:dyDescent="0.25">
      <c r="A581" s="1" t="s">
        <v>1600</v>
      </c>
      <c r="B581" s="1">
        <v>1000470061</v>
      </c>
      <c r="C581" s="2" t="s">
        <v>239</v>
      </c>
      <c r="E581" s="4" t="s">
        <v>1997</v>
      </c>
      <c r="G581" s="2">
        <f>IFERROR(VLOOKUP(B581,Resultados!A:A,1,0),"Busqueda")</f>
        <v>1000470061</v>
      </c>
      <c r="H581" s="2" t="str">
        <f>VLOOKUP(B581,Resultados!A:G,2,0)</f>
        <v>BOGOTA D.C.</v>
      </c>
      <c r="I581" s="2" t="str">
        <f>VLOOKUP(B581,Resultados!A:G,3,0)</f>
        <v>BOGOTA. D.C.</v>
      </c>
      <c r="J581" s="2" t="str">
        <f>VLOOKUP(B581,Resultados!A:G,4,0)</f>
        <v>SALON COMUNAL ATENAS</v>
      </c>
      <c r="K581" s="2" t="str">
        <f>VLOOKUP(B581,Resultados!A:G,5,0)</f>
        <v>CRA 1# 36 H-12 SUR</v>
      </c>
      <c r="L581" s="2">
        <f>VLOOKUP(B581,Resultados!A:G,6,0)</f>
        <v>1</v>
      </c>
      <c r="M581" s="2">
        <f>VLOOKUP(B581,Resultados!A:G,7,0)</f>
        <v>0</v>
      </c>
    </row>
    <row r="582" spans="1:13" x14ac:dyDescent="0.25">
      <c r="A582" s="1" t="s">
        <v>1601</v>
      </c>
      <c r="B582" s="1">
        <v>1023977057</v>
      </c>
      <c r="C582" s="2" t="s">
        <v>239</v>
      </c>
      <c r="E582" s="4" t="s">
        <v>1997</v>
      </c>
      <c r="G582" s="2">
        <f>IFERROR(VLOOKUP(B582,Resultados!A:A,1,0),"Busqueda")</f>
        <v>1023977057</v>
      </c>
      <c r="H582" s="2" t="str">
        <f>VLOOKUP(B582,Resultados!A:G,2,0)</f>
        <v>BOGOTA D.C.</v>
      </c>
      <c r="I582" s="2" t="str">
        <f>VLOOKUP(B582,Resultados!A:G,3,0)</f>
        <v>BOGOTA. D.C.</v>
      </c>
      <c r="J582" s="2" t="str">
        <f>VLOOKUP(B582,Resultados!A:G,4,0)</f>
        <v>JUAN DEL RIZZO</v>
      </c>
      <c r="K582" s="2" t="str">
        <f>VLOOKUP(B582,Resultados!A:G,5,0)</f>
        <v>CLL 27 SUR # 2B-59 o CLL 27A SUR # 2B-59</v>
      </c>
      <c r="L582" s="2">
        <f>VLOOKUP(B582,Resultados!A:G,6,0)</f>
        <v>4</v>
      </c>
      <c r="M582" s="2">
        <f>VLOOKUP(B582,Resultados!A:G,7,0)</f>
        <v>0</v>
      </c>
    </row>
    <row r="583" spans="1:13" x14ac:dyDescent="0.25">
      <c r="A583" s="1" t="s">
        <v>1602</v>
      </c>
      <c r="B583" s="1">
        <v>52277166</v>
      </c>
      <c r="C583" s="2" t="s">
        <v>239</v>
      </c>
      <c r="E583" s="4" t="s">
        <v>1997</v>
      </c>
      <c r="G583" s="2">
        <f>IFERROR(VLOOKUP(B583,Resultados!A:A,1,0),"Busqueda")</f>
        <v>52277166</v>
      </c>
      <c r="H583" s="2" t="str">
        <f>VLOOKUP(B583,Resultados!A:G,2,0)</f>
        <v>BOGOTA D.C.</v>
      </c>
      <c r="I583" s="2" t="str">
        <f>VLOOKUP(B583,Resultados!A:G,3,0)</f>
        <v>BOGOTA. D.C.</v>
      </c>
      <c r="J583" s="2" t="str">
        <f>VLOOKUP(B583,Resultados!A:G,4,0)</f>
        <v>RAMAJAL</v>
      </c>
      <c r="K583" s="2" t="str">
        <f>VLOOKUP(B583,Resultados!A:G,5,0)</f>
        <v>CRA 9 B ESTE # 28-81 SUR</v>
      </c>
      <c r="L583" s="2">
        <f>VLOOKUP(B583,Resultados!A:G,6,0)</f>
        <v>1</v>
      </c>
      <c r="M583" s="2">
        <f>VLOOKUP(B583,Resultados!A:G,7,0)</f>
        <v>0</v>
      </c>
    </row>
    <row r="584" spans="1:13" x14ac:dyDescent="0.25">
      <c r="A584" s="1" t="s">
        <v>1603</v>
      </c>
      <c r="B584" s="1">
        <v>52277385</v>
      </c>
      <c r="C584" s="2" t="s">
        <v>239</v>
      </c>
      <c r="E584" s="4" t="s">
        <v>1997</v>
      </c>
      <c r="G584" s="2">
        <f>IFERROR(VLOOKUP(B584,Resultados!A:A,1,0),"Busqueda")</f>
        <v>52277385</v>
      </c>
      <c r="H584" s="2" t="str">
        <f>VLOOKUP(B584,Resultados!A:G,2,0)</f>
        <v>BOGOTA D.C.</v>
      </c>
      <c r="I584" s="2" t="str">
        <f>VLOOKUP(B584,Resultados!A:G,3,0)</f>
        <v>BOGOTA. D.C.</v>
      </c>
      <c r="J584" s="2" t="str">
        <f>VLOOKUP(B584,Resultados!A:G,4,0)</f>
        <v>LAS MERCEDES</v>
      </c>
      <c r="K584" s="2" t="str">
        <f>VLOOKUP(B584,Resultados!A:G,5,0)</f>
        <v>CLL 19 SUR # 10 C -44 ESTE</v>
      </c>
      <c r="L584" s="2">
        <f>VLOOKUP(B584,Resultados!A:G,6,0)</f>
        <v>1</v>
      </c>
      <c r="M584" s="2">
        <f>VLOOKUP(B584,Resultados!A:G,7,0)</f>
        <v>0</v>
      </c>
    </row>
    <row r="585" spans="1:13" x14ac:dyDescent="0.25">
      <c r="A585" s="1" t="s">
        <v>1604</v>
      </c>
      <c r="B585" s="1">
        <v>1023981230</v>
      </c>
      <c r="C585" s="2" t="s">
        <v>239</v>
      </c>
      <c r="E585" s="4" t="s">
        <v>1997</v>
      </c>
      <c r="G585" s="2">
        <f>IFERROR(VLOOKUP(B585,Resultados!A:A,1,0),"Busqueda")</f>
        <v>1023981230</v>
      </c>
      <c r="H585" s="2" t="str">
        <f>VLOOKUP(B585,Resultados!A:G,2,0)</f>
        <v>BOGOTA D.C.</v>
      </c>
      <c r="I585" s="2" t="str">
        <f>VLOOKUP(B585,Resultados!A:G,3,0)</f>
        <v>BOGOTA. D.C.</v>
      </c>
      <c r="J585" s="2" t="str">
        <f>VLOOKUP(B585,Resultados!A:G,4,0)</f>
        <v>SAN BLAS</v>
      </c>
      <c r="K585" s="2" t="str">
        <f>VLOOKUP(B585,Resultados!A:G,5,0)</f>
        <v>CRA 3 ESTE # 18 A-34 SUR</v>
      </c>
      <c r="L585" s="2">
        <f>VLOOKUP(B585,Resultados!A:G,6,0)</f>
        <v>4</v>
      </c>
      <c r="M585" s="2">
        <f>VLOOKUP(B585,Resultados!A:G,7,0)</f>
        <v>0</v>
      </c>
    </row>
    <row r="586" spans="1:13" x14ac:dyDescent="0.25">
      <c r="A586" s="1" t="s">
        <v>1605</v>
      </c>
      <c r="B586" s="1">
        <v>1023961452</v>
      </c>
      <c r="C586" s="2" t="s">
        <v>239</v>
      </c>
      <c r="E586" s="4" t="s">
        <v>1997</v>
      </c>
      <c r="G586" s="2">
        <f>IFERROR(VLOOKUP(B586,Resultados!A:A,1,0),"Busqueda")</f>
        <v>1023961452</v>
      </c>
      <c r="H586" s="2" t="str">
        <f>VLOOKUP(B586,Resultados!A:G,2,0)</f>
        <v>BOGOTA D.C.</v>
      </c>
      <c r="I586" s="2" t="str">
        <f>VLOOKUP(B586,Resultados!A:G,3,0)</f>
        <v>BOGOTA. D.C.</v>
      </c>
      <c r="J586" s="2" t="str">
        <f>VLOOKUP(B586,Resultados!A:G,4,0)</f>
        <v>RAMAJAL</v>
      </c>
      <c r="K586" s="2" t="str">
        <f>VLOOKUP(B586,Resultados!A:G,5,0)</f>
        <v>CRA 9 B ESTE # 28-81 SUR</v>
      </c>
      <c r="L586" s="2">
        <f>VLOOKUP(B586,Resultados!A:G,6,0)</f>
        <v>2</v>
      </c>
      <c r="M586" s="2">
        <f>VLOOKUP(B586,Resultados!A:G,7,0)</f>
        <v>0</v>
      </c>
    </row>
    <row r="587" spans="1:13" x14ac:dyDescent="0.25">
      <c r="A587" s="1" t="s">
        <v>1606</v>
      </c>
      <c r="B587" s="1">
        <v>1023935923</v>
      </c>
      <c r="C587" s="2" t="s">
        <v>239</v>
      </c>
      <c r="E587" s="4" t="s">
        <v>1997</v>
      </c>
      <c r="G587" s="2">
        <f>IFERROR(VLOOKUP(B587,Resultados!A:A,1,0),"Busqueda")</f>
        <v>1023935923</v>
      </c>
      <c r="H587" s="2" t="str">
        <f>VLOOKUP(B587,Resultados!A:G,2,0)</f>
        <v>BOGOTA D.C.</v>
      </c>
      <c r="I587" s="2" t="str">
        <f>VLOOKUP(B587,Resultados!A:G,3,0)</f>
        <v>BOGOTA. D.C.</v>
      </c>
      <c r="J587" s="2" t="str">
        <f>VLOOKUP(B587,Resultados!A:G,4,0)</f>
        <v>RAMAJAL</v>
      </c>
      <c r="K587" s="2" t="str">
        <f>VLOOKUP(B587,Resultados!A:G,5,0)</f>
        <v>CRA 9 B ESTE # 28-81 SUR</v>
      </c>
      <c r="L587" s="2">
        <f>VLOOKUP(B587,Resultados!A:G,6,0)</f>
        <v>2</v>
      </c>
      <c r="M587" s="2">
        <f>VLOOKUP(B587,Resultados!A:G,7,0)</f>
        <v>0</v>
      </c>
    </row>
    <row r="588" spans="1:13" x14ac:dyDescent="0.25">
      <c r="A588" s="1" t="s">
        <v>1607</v>
      </c>
      <c r="B588" s="1">
        <v>79449512</v>
      </c>
      <c r="C588" s="2" t="s">
        <v>239</v>
      </c>
      <c r="E588" s="4" t="s">
        <v>1997</v>
      </c>
      <c r="G588" s="2">
        <f>IFERROR(VLOOKUP(B588,Resultados!A:A,1,0),"Busqueda")</f>
        <v>79449512</v>
      </c>
      <c r="H588" s="2" t="str">
        <f>VLOOKUP(B588,Resultados!A:G,2,0)</f>
        <v>BOGOTA D.C.</v>
      </c>
      <c r="I588" s="2" t="str">
        <f>VLOOKUP(B588,Resultados!A:G,3,0)</f>
        <v>BOGOTA. D.C.</v>
      </c>
      <c r="J588" s="2" t="str">
        <f>VLOOKUP(B588,Resultados!A:G,4,0)</f>
        <v>RAMAJAL AMAPOLAS</v>
      </c>
      <c r="K588" s="2" t="str">
        <f>VLOOKUP(B588,Resultados!A:G,5,0)</f>
        <v>CLL 30A SUR # 9A-78 ESTE</v>
      </c>
      <c r="L588" s="2">
        <f>VLOOKUP(B588,Resultados!A:G,6,0)</f>
        <v>1</v>
      </c>
      <c r="M588" s="2">
        <f>VLOOKUP(B588,Resultados!A:G,7,0)</f>
        <v>0</v>
      </c>
    </row>
    <row r="589" spans="1:13" x14ac:dyDescent="0.25">
      <c r="A589" s="1" t="s">
        <v>1608</v>
      </c>
      <c r="B589" s="1">
        <v>1023936614</v>
      </c>
      <c r="C589" s="2" t="s">
        <v>239</v>
      </c>
      <c r="E589" s="4" t="s">
        <v>1997</v>
      </c>
      <c r="G589" s="2">
        <f>IFERROR(VLOOKUP(B589,Resultados!A:A,1,0),"Busqueda")</f>
        <v>1023936614</v>
      </c>
      <c r="H589" s="2" t="str">
        <f>VLOOKUP(B589,Resultados!A:G,2,0)</f>
        <v>BOGOTA D.C.</v>
      </c>
      <c r="I589" s="2" t="str">
        <f>VLOOKUP(B589,Resultados!A:G,3,0)</f>
        <v>BOGOTA. D.C.</v>
      </c>
      <c r="J589" s="2" t="str">
        <f>VLOOKUP(B589,Resultados!A:G,4,0)</f>
        <v>JUAN DEL RIZZO</v>
      </c>
      <c r="K589" s="2" t="str">
        <f>VLOOKUP(B589,Resultados!A:G,5,0)</f>
        <v>CLL 27 SUR # 2B-59 o CLL 27A SUR # 2B-59</v>
      </c>
      <c r="L589" s="2">
        <f>VLOOKUP(B589,Resultados!A:G,6,0)</f>
        <v>3</v>
      </c>
      <c r="M589" s="2">
        <f>VLOOKUP(B589,Resultados!A:G,7,0)</f>
        <v>0</v>
      </c>
    </row>
    <row r="590" spans="1:13" x14ac:dyDescent="0.25">
      <c r="A590" s="1" t="s">
        <v>1609</v>
      </c>
      <c r="B590" s="1">
        <v>4634820</v>
      </c>
      <c r="C590" s="2" t="s">
        <v>239</v>
      </c>
      <c r="E590" s="4" t="s">
        <v>1997</v>
      </c>
      <c r="G590" s="2">
        <f>IFERROR(VLOOKUP(B590,Resultados!A:A,1,0),"Busqueda")</f>
        <v>4634820</v>
      </c>
      <c r="H590" s="2" t="str">
        <f>VLOOKUP(B590,Resultados!A:G,2,0)</f>
        <v>BOGOTA D.C.</v>
      </c>
      <c r="I590" s="2" t="str">
        <f>VLOOKUP(B590,Resultados!A:G,3,0)</f>
        <v>BOGOTA. D.C.</v>
      </c>
      <c r="J590" s="2" t="str">
        <f>VLOOKUP(B590,Resultados!A:G,4,0)</f>
        <v>JUAN DEL RIZZO</v>
      </c>
      <c r="K590" s="2" t="str">
        <f>VLOOKUP(B590,Resultados!A:G,5,0)</f>
        <v>CLL 27 SUR # 2B-59 o CLL 27A SUR # 2B-59</v>
      </c>
      <c r="L590" s="2">
        <f>VLOOKUP(B590,Resultados!A:G,6,0)</f>
        <v>1</v>
      </c>
      <c r="M590" s="2">
        <f>VLOOKUP(B590,Resultados!A:G,7,0)</f>
        <v>0</v>
      </c>
    </row>
    <row r="591" spans="1:13" x14ac:dyDescent="0.25">
      <c r="A591" s="1" t="s">
        <v>1610</v>
      </c>
      <c r="B591" s="1">
        <v>52582456</v>
      </c>
      <c r="C591" s="2" t="s">
        <v>239</v>
      </c>
      <c r="E591" s="4" t="s">
        <v>1997</v>
      </c>
      <c r="G591" s="2">
        <f>IFERROR(VLOOKUP(B591,Resultados!A:A,1,0),"Busqueda")</f>
        <v>52582456</v>
      </c>
      <c r="H591" s="2" t="str">
        <f>VLOOKUP(B591,Resultados!A:G,2,0)</f>
        <v>BOGOTA D.C.</v>
      </c>
      <c r="I591" s="2" t="str">
        <f>VLOOKUP(B591,Resultados!A:G,3,0)</f>
        <v>BOGOTA. D.C.</v>
      </c>
      <c r="J591" s="2" t="str">
        <f>VLOOKUP(B591,Resultados!A:G,4,0)</f>
        <v>PARQUE FUNDACIONAL DE SUBA</v>
      </c>
      <c r="K591" s="2" t="str">
        <f>VLOOKUP(B591,Resultados!A:G,5,0)</f>
        <v>CRA. 90 No. 146C-40</v>
      </c>
      <c r="L591" s="2">
        <f>VLOOKUP(B591,Resultados!A:G,6,0)</f>
        <v>3</v>
      </c>
      <c r="M591" s="2">
        <f>VLOOKUP(B591,Resultados!A:G,7,0)</f>
        <v>0</v>
      </c>
    </row>
    <row r="592" spans="1:13" x14ac:dyDescent="0.25">
      <c r="A592" s="1" t="s">
        <v>1611</v>
      </c>
      <c r="B592" s="1">
        <v>1023974689</v>
      </c>
      <c r="C592" s="2" t="s">
        <v>239</v>
      </c>
      <c r="E592" s="4" t="s">
        <v>1997</v>
      </c>
      <c r="G592" s="2">
        <f>IFERROR(VLOOKUP(B592,Resultados!A:A,1,0),"Busqueda")</f>
        <v>1023974689</v>
      </c>
      <c r="H592" s="2" t="str">
        <f>VLOOKUP(B592,Resultados!A:G,2,0)</f>
        <v>BOGOTA D.C.</v>
      </c>
      <c r="I592" s="2" t="str">
        <f>VLOOKUP(B592,Resultados!A:G,3,0)</f>
        <v>BOGOTA. D.C.</v>
      </c>
      <c r="J592" s="2" t="str">
        <f>VLOOKUP(B592,Resultados!A:G,4,0)</f>
        <v>BELLO HORIZONTE</v>
      </c>
      <c r="K592" s="2" t="str">
        <f>VLOOKUP(B592,Resultados!A:G,5,0)</f>
        <v>CLL 31D BIS SUR # 2 - 24 ESTE o 2 - 25 ESTE</v>
      </c>
      <c r="L592" s="2">
        <f>VLOOKUP(B592,Resultados!A:G,6,0)</f>
        <v>3</v>
      </c>
      <c r="M592" s="2">
        <f>VLOOKUP(B592,Resultados!A:G,7,0)</f>
        <v>0</v>
      </c>
    </row>
    <row r="593" spans="1:13" x14ac:dyDescent="0.25">
      <c r="A593" s="1" t="s">
        <v>1612</v>
      </c>
      <c r="B593" s="1">
        <v>1016107272</v>
      </c>
      <c r="C593" s="2" t="s">
        <v>239</v>
      </c>
      <c r="E593" s="4" t="s">
        <v>1997</v>
      </c>
      <c r="G593" s="2">
        <f>IFERROR(VLOOKUP(B593,Resultados!A:A,1,0),"Busqueda")</f>
        <v>1016107272</v>
      </c>
      <c r="H593" s="2" t="str">
        <f>VLOOKUP(B593,Resultados!A:G,2,0)</f>
        <v>BOGOTA D.C.</v>
      </c>
      <c r="I593" s="2" t="str">
        <f>VLOOKUP(B593,Resultados!A:G,3,0)</f>
        <v>BOGOTA. D.C.</v>
      </c>
      <c r="J593" s="2" t="str">
        <f>VLOOKUP(B593,Resultados!A:G,4,0)</f>
        <v>SANTA TERESA CENTRO</v>
      </c>
      <c r="K593" s="2" t="str">
        <f>VLOOKUP(B593,Resultados!A:G,5,0)</f>
        <v>CRA 99  # 19 - 72</v>
      </c>
      <c r="L593" s="2">
        <f>VLOOKUP(B593,Resultados!A:G,6,0)</f>
        <v>1</v>
      </c>
      <c r="M593" s="2">
        <f>VLOOKUP(B593,Resultados!A:G,7,0)</f>
        <v>0</v>
      </c>
    </row>
    <row r="594" spans="1:13" x14ac:dyDescent="0.25">
      <c r="A594" s="1" t="s">
        <v>1613</v>
      </c>
      <c r="B594" s="1">
        <v>1023928397</v>
      </c>
      <c r="C594" s="2" t="s">
        <v>239</v>
      </c>
      <c r="E594" s="4" t="s">
        <v>1997</v>
      </c>
      <c r="G594" s="2">
        <f>IFERROR(VLOOKUP(B594,Resultados!A:A,1,0),"Busqueda")</f>
        <v>1023928397</v>
      </c>
      <c r="H594" s="2" t="str">
        <f>VLOOKUP(B594,Resultados!A:G,2,0)</f>
        <v>BOGOTA D.C.</v>
      </c>
      <c r="I594" s="2" t="str">
        <f>VLOOKUP(B594,Resultados!A:G,3,0)</f>
        <v>BOGOTA. D.C.</v>
      </c>
      <c r="J594" s="2" t="str">
        <f>VLOOKUP(B594,Resultados!A:G,4,0)</f>
        <v>SOSIEGO</v>
      </c>
      <c r="K594" s="2" t="str">
        <f>VLOOKUP(B594,Resultados!A:G,5,0)</f>
        <v>CRA 9 A # 18-74 SUR</v>
      </c>
      <c r="L594" s="2">
        <f>VLOOKUP(B594,Resultados!A:G,6,0)</f>
        <v>2</v>
      </c>
      <c r="M594" s="2">
        <f>VLOOKUP(B594,Resultados!A:G,7,0)</f>
        <v>0</v>
      </c>
    </row>
    <row r="595" spans="1:13" x14ac:dyDescent="0.25">
      <c r="A595" s="1" t="s">
        <v>1614</v>
      </c>
      <c r="B595" s="1">
        <v>1013691190</v>
      </c>
      <c r="C595" s="2" t="s">
        <v>239</v>
      </c>
      <c r="E595" s="4" t="s">
        <v>1997</v>
      </c>
      <c r="G595" s="2">
        <f>IFERROR(VLOOKUP(B595,Resultados!A:A,1,0),"Busqueda")</f>
        <v>1013691190</v>
      </c>
      <c r="H595" s="2" t="str">
        <f>VLOOKUP(B595,Resultados!A:G,2,0)</f>
        <v>No Registrado</v>
      </c>
      <c r="I595" s="2" t="str">
        <f>VLOOKUP(B595,Resultados!A:G,3,0)</f>
        <v>No Registrado</v>
      </c>
      <c r="J595" s="2" t="str">
        <f>VLOOKUP(B595,Resultados!A:G,4,0)</f>
        <v>No Registrado</v>
      </c>
      <c r="K595" s="2" t="str">
        <f>VLOOKUP(B595,Resultados!A:G,5,0)</f>
        <v>No Registrado</v>
      </c>
      <c r="L595" s="2" t="str">
        <f>VLOOKUP(B595,Resultados!A:G,6,0)</f>
        <v>No Registrado</v>
      </c>
      <c r="M595" s="2" t="str">
        <f>VLOOKUP(B595,Resultados!A:G,7,0)</f>
        <v>No Registrado</v>
      </c>
    </row>
    <row r="596" spans="1:13" x14ac:dyDescent="0.25">
      <c r="A596" s="1" t="s">
        <v>1615</v>
      </c>
      <c r="B596" s="1">
        <v>41446959</v>
      </c>
      <c r="C596" s="2" t="s">
        <v>239</v>
      </c>
      <c r="E596" s="4" t="s">
        <v>1997</v>
      </c>
      <c r="G596" s="2">
        <f>IFERROR(VLOOKUP(B596,Resultados!A:A,1,0),"Busqueda")</f>
        <v>41446959</v>
      </c>
      <c r="H596" s="2" t="str">
        <f>VLOOKUP(B596,Resultados!A:G,2,0)</f>
        <v>BOGOTA D.C.</v>
      </c>
      <c r="I596" s="2" t="str">
        <f>VLOOKUP(B596,Resultados!A:G,3,0)</f>
        <v>BOGOTA. D.C.</v>
      </c>
      <c r="J596" s="2" t="str">
        <f>VLOOKUP(B596,Resultados!A:G,4,0)</f>
        <v>VILLA DE LOS ALPES</v>
      </c>
      <c r="K596" s="2" t="str">
        <f>VLOOKUP(B596,Resultados!A:G,5,0)</f>
        <v>CRA 3B # 35-22 SUR/ CRA 3 B# 35-02 SUR</v>
      </c>
      <c r="L596" s="2">
        <f>VLOOKUP(B596,Resultados!A:G,6,0)</f>
        <v>1</v>
      </c>
      <c r="M596" s="2">
        <f>VLOOKUP(B596,Resultados!A:G,7,0)</f>
        <v>0</v>
      </c>
    </row>
    <row r="597" spans="1:13" x14ac:dyDescent="0.25">
      <c r="A597" s="1" t="s">
        <v>1616</v>
      </c>
      <c r="B597" s="1">
        <v>79449695</v>
      </c>
      <c r="C597" s="2" t="s">
        <v>239</v>
      </c>
      <c r="E597" s="4" t="s">
        <v>1997</v>
      </c>
      <c r="G597" s="2">
        <f>IFERROR(VLOOKUP(B597,Resultados!A:A,1,0),"Busqueda")</f>
        <v>79449695</v>
      </c>
      <c r="H597" s="2" t="str">
        <f>VLOOKUP(B597,Resultados!A:G,2,0)</f>
        <v>BOGOTA D.C.</v>
      </c>
      <c r="I597" s="2" t="str">
        <f>VLOOKUP(B597,Resultados!A:G,3,0)</f>
        <v>BOGOTA. D.C.</v>
      </c>
      <c r="J597" s="2" t="str">
        <f>VLOOKUP(B597,Resultados!A:G,4,0)</f>
        <v>EL PORTAL</v>
      </c>
      <c r="K597" s="2" t="str">
        <f>VLOOKUP(B597,Resultados!A:G,5,0)</f>
        <v>CRA 3B. No. 30A - 42 SUR</v>
      </c>
      <c r="L597" s="2">
        <f>VLOOKUP(B597,Resultados!A:G,6,0)</f>
        <v>1</v>
      </c>
      <c r="M597" s="2">
        <f>VLOOKUP(B597,Resultados!A:G,7,0)</f>
        <v>0</v>
      </c>
    </row>
    <row r="598" spans="1:13" x14ac:dyDescent="0.25">
      <c r="A598" s="1" t="s">
        <v>1617</v>
      </c>
      <c r="B598" s="1">
        <v>1000214323</v>
      </c>
      <c r="C598" s="2" t="s">
        <v>239</v>
      </c>
      <c r="E598" s="4" t="s">
        <v>1997</v>
      </c>
      <c r="G598" s="2">
        <f>IFERROR(VLOOKUP(B598,Resultados!A:A,1,0),"Busqueda")</f>
        <v>1000214323</v>
      </c>
      <c r="H598" s="2" t="str">
        <f>VLOOKUP(B598,Resultados!A:G,2,0)</f>
        <v>BOGOTA D.C.</v>
      </c>
      <c r="I598" s="2" t="str">
        <f>VLOOKUP(B598,Resultados!A:G,3,0)</f>
        <v>BOGOTA. D.C.</v>
      </c>
      <c r="J598" s="2" t="str">
        <f>VLOOKUP(B598,Resultados!A:G,4,0)</f>
        <v>EL RODEO SEDE A</v>
      </c>
      <c r="K598" s="2" t="str">
        <f>VLOOKUP(B598,Resultados!A:G,5,0)</f>
        <v>CLL 40 A SUR # 2 56 ESTE</v>
      </c>
      <c r="L598" s="2">
        <f>VLOOKUP(B598,Resultados!A:G,6,0)</f>
        <v>1</v>
      </c>
      <c r="M598" s="2">
        <f>VLOOKUP(B598,Resultados!A:G,7,0)</f>
        <v>0</v>
      </c>
    </row>
    <row r="599" spans="1:13" x14ac:dyDescent="0.25">
      <c r="A599" s="1" t="s">
        <v>1618</v>
      </c>
      <c r="B599" s="1">
        <v>1023917665</v>
      </c>
      <c r="C599" s="2" t="s">
        <v>239</v>
      </c>
      <c r="E599" s="4" t="s">
        <v>1997</v>
      </c>
      <c r="G599" s="2">
        <f>IFERROR(VLOOKUP(B599,Resultados!A:A,1,0),"Busqueda")</f>
        <v>1023917665</v>
      </c>
      <c r="H599" s="2" t="str">
        <f>VLOOKUP(B599,Resultados!A:G,2,0)</f>
        <v>No Registrado</v>
      </c>
      <c r="I599" s="2" t="str">
        <f>VLOOKUP(B599,Resultados!A:G,3,0)</f>
        <v>No Registrado</v>
      </c>
      <c r="J599" s="2" t="str">
        <f>VLOOKUP(B599,Resultados!A:G,4,0)</f>
        <v>No Registrado</v>
      </c>
      <c r="K599" s="2" t="str">
        <f>VLOOKUP(B599,Resultados!A:G,5,0)</f>
        <v>No Registrado</v>
      </c>
      <c r="L599" s="2" t="str">
        <f>VLOOKUP(B599,Resultados!A:G,6,0)</f>
        <v>No Registrado</v>
      </c>
      <c r="M599" s="2" t="str">
        <f>VLOOKUP(B599,Resultados!A:G,7,0)</f>
        <v>No Registrado</v>
      </c>
    </row>
    <row r="600" spans="1:13" x14ac:dyDescent="0.25">
      <c r="A600" s="1" t="s">
        <v>1619</v>
      </c>
      <c r="B600" s="1">
        <v>123932562</v>
      </c>
      <c r="C600" s="2" t="s">
        <v>239</v>
      </c>
      <c r="E600" s="4" t="s">
        <v>1997</v>
      </c>
      <c r="G600" s="2">
        <f>IFERROR(VLOOKUP(B600,Resultados!A:A,1,0),"Busqueda")</f>
        <v>123932562</v>
      </c>
      <c r="H600" s="2" t="str">
        <f>VLOOKUP(B600,Resultados!A:G,2,0)</f>
        <v>No Registrado</v>
      </c>
      <c r="I600" s="2" t="str">
        <f>VLOOKUP(B600,Resultados!A:G,3,0)</f>
        <v>No Registrado</v>
      </c>
      <c r="J600" s="2" t="str">
        <f>VLOOKUP(B600,Resultados!A:G,4,0)</f>
        <v>No Registrado</v>
      </c>
      <c r="K600" s="2" t="str">
        <f>VLOOKUP(B600,Resultados!A:G,5,0)</f>
        <v>No Registrado</v>
      </c>
      <c r="L600" s="2" t="str">
        <f>VLOOKUP(B600,Resultados!A:G,6,0)</f>
        <v>No Registrado</v>
      </c>
      <c r="M600" s="2" t="str">
        <f>VLOOKUP(B600,Resultados!A:G,7,0)</f>
        <v>No Registrado</v>
      </c>
    </row>
    <row r="601" spans="1:13" x14ac:dyDescent="0.25">
      <c r="A601" s="1" t="s">
        <v>1620</v>
      </c>
      <c r="B601" s="1">
        <v>1023960556</v>
      </c>
      <c r="C601" s="2" t="s">
        <v>239</v>
      </c>
      <c r="E601" s="4" t="s">
        <v>1997</v>
      </c>
      <c r="G601" s="2">
        <f>IFERROR(VLOOKUP(B601,Resultados!A:A,1,0),"Busqueda")</f>
        <v>1023960556</v>
      </c>
      <c r="H601" s="2" t="str">
        <f>VLOOKUP(B601,Resultados!A:G,2,0)</f>
        <v>BOGOTA D.C.</v>
      </c>
      <c r="I601" s="2" t="str">
        <f>VLOOKUP(B601,Resultados!A:G,3,0)</f>
        <v>BOGOTA. D.C.</v>
      </c>
      <c r="J601" s="2" t="str">
        <f>VLOOKUP(B601,Resultados!A:G,4,0)</f>
        <v>VILLA DE LOS ALPES</v>
      </c>
      <c r="K601" s="2" t="str">
        <f>VLOOKUP(B601,Resultados!A:G,5,0)</f>
        <v>CRA 3B # 35-22 SUR/ CRA 3 B# 35-02 SUR</v>
      </c>
      <c r="L601" s="2">
        <f>VLOOKUP(B601,Resultados!A:G,6,0)</f>
        <v>3</v>
      </c>
      <c r="M601" s="2">
        <f>VLOOKUP(B601,Resultados!A:G,7,0)</f>
        <v>0</v>
      </c>
    </row>
    <row r="602" spans="1:13" x14ac:dyDescent="0.25">
      <c r="A602" s="1" t="s">
        <v>1621</v>
      </c>
      <c r="B602" s="1">
        <v>1001062692</v>
      </c>
      <c r="C602" s="2" t="s">
        <v>239</v>
      </c>
      <c r="E602" s="4" t="s">
        <v>1997</v>
      </c>
      <c r="G602" s="2">
        <f>IFERROR(VLOOKUP(B602,Resultados!A:A,1,0),"Busqueda")</f>
        <v>1001062692</v>
      </c>
      <c r="H602" s="2" t="str">
        <f>VLOOKUP(B602,Resultados!A:G,2,0)</f>
        <v>BOGOTA D.C.</v>
      </c>
      <c r="I602" s="2" t="str">
        <f>VLOOKUP(B602,Resultados!A:G,3,0)</f>
        <v>BOGOTA. D.C.</v>
      </c>
      <c r="J602" s="2" t="str">
        <f>VLOOKUP(B602,Resultados!A:G,4,0)</f>
        <v>VILLA DE LOS ALPES</v>
      </c>
      <c r="K602" s="2" t="str">
        <f>VLOOKUP(B602,Resultados!A:G,5,0)</f>
        <v>CRA 3B # 35-22 SUR/ CRA 3 B# 35-02 SUR</v>
      </c>
      <c r="L602" s="2">
        <f>VLOOKUP(B602,Resultados!A:G,6,0)</f>
        <v>2</v>
      </c>
      <c r="M602" s="2">
        <f>VLOOKUP(B602,Resultados!A:G,7,0)</f>
        <v>0</v>
      </c>
    </row>
    <row r="603" spans="1:13" x14ac:dyDescent="0.25">
      <c r="A603" s="1" t="s">
        <v>1622</v>
      </c>
      <c r="B603" s="1">
        <v>35505770</v>
      </c>
      <c r="C603" s="2" t="s">
        <v>239</v>
      </c>
      <c r="E603" s="4" t="s">
        <v>1997</v>
      </c>
      <c r="G603" s="2">
        <f>IFERROR(VLOOKUP(B603,Resultados!A:A,1,0),"Busqueda")</f>
        <v>35505770</v>
      </c>
      <c r="H603" s="2" t="str">
        <f>VLOOKUP(B603,Resultados!A:G,2,0)</f>
        <v>BOGOTA D.C.</v>
      </c>
      <c r="I603" s="2" t="str">
        <f>VLOOKUP(B603,Resultados!A:G,3,0)</f>
        <v>BOGOTA. D.C.</v>
      </c>
      <c r="J603" s="2" t="str">
        <f>VLOOKUP(B603,Resultados!A:G,4,0)</f>
        <v>VILLA DE LOS ALPES</v>
      </c>
      <c r="K603" s="2" t="str">
        <f>VLOOKUP(B603,Resultados!A:G,5,0)</f>
        <v>CRA 3B # 35-22 SUR/ CRA 3 B# 35-02 SUR</v>
      </c>
      <c r="L603" s="2">
        <f>VLOOKUP(B603,Resultados!A:G,6,0)</f>
        <v>1</v>
      </c>
      <c r="M603" s="2">
        <f>VLOOKUP(B603,Resultados!A:G,7,0)</f>
        <v>0</v>
      </c>
    </row>
    <row r="604" spans="1:13" x14ac:dyDescent="0.25">
      <c r="A604" s="1" t="s">
        <v>1623</v>
      </c>
      <c r="B604" s="1">
        <v>79466876</v>
      </c>
      <c r="C604" s="2" t="s">
        <v>239</v>
      </c>
      <c r="E604" s="4" t="s">
        <v>1997</v>
      </c>
      <c r="G604" s="2">
        <f>IFERROR(VLOOKUP(B604,Resultados!A:A,1,0),"Busqueda")</f>
        <v>79466876</v>
      </c>
      <c r="H604" s="2" t="str">
        <f>VLOOKUP(B604,Resultados!A:G,2,0)</f>
        <v>BOGOTA D.C.</v>
      </c>
      <c r="I604" s="2" t="str">
        <f>VLOOKUP(B604,Resultados!A:G,3,0)</f>
        <v>BOGOTA. D.C.</v>
      </c>
      <c r="J604" s="2" t="str">
        <f>VLOOKUP(B604,Resultados!A:G,4,0)</f>
        <v>VILLA DE LOS ALPES</v>
      </c>
      <c r="K604" s="2" t="str">
        <f>VLOOKUP(B604,Resultados!A:G,5,0)</f>
        <v>CRA 3B # 35-22 SUR/ CRA 3 B# 35-02 SUR</v>
      </c>
      <c r="L604" s="2">
        <f>VLOOKUP(B604,Resultados!A:G,6,0)</f>
        <v>2</v>
      </c>
      <c r="M604" s="2">
        <f>VLOOKUP(B604,Resultados!A:G,7,0)</f>
        <v>0</v>
      </c>
    </row>
    <row r="605" spans="1:13" x14ac:dyDescent="0.25">
      <c r="A605" s="1" t="s">
        <v>1624</v>
      </c>
      <c r="B605" s="1">
        <v>100019933</v>
      </c>
      <c r="C605" s="2" t="s">
        <v>239</v>
      </c>
      <c r="E605" s="4" t="s">
        <v>1997</v>
      </c>
      <c r="G605" s="2">
        <f>IFERROR(VLOOKUP(B605,Resultados!A:A,1,0),"Busqueda")</f>
        <v>100019933</v>
      </c>
      <c r="H605" s="2" t="str">
        <f>VLOOKUP(B605,Resultados!A:G,2,0)</f>
        <v>No Registrado</v>
      </c>
      <c r="I605" s="2" t="str">
        <f>VLOOKUP(B605,Resultados!A:G,3,0)</f>
        <v>No Registrado</v>
      </c>
      <c r="J605" s="2" t="str">
        <f>VLOOKUP(B605,Resultados!A:G,4,0)</f>
        <v>No Registrado</v>
      </c>
      <c r="K605" s="2" t="str">
        <f>VLOOKUP(B605,Resultados!A:G,5,0)</f>
        <v>No Registrado</v>
      </c>
      <c r="L605" s="2" t="str">
        <f>VLOOKUP(B605,Resultados!A:G,6,0)</f>
        <v>No Registrado</v>
      </c>
      <c r="M605" s="2" t="str">
        <f>VLOOKUP(B605,Resultados!A:G,7,0)</f>
        <v>No Registrado</v>
      </c>
    </row>
    <row r="606" spans="1:13" x14ac:dyDescent="0.25">
      <c r="A606" s="1" t="s">
        <v>1625</v>
      </c>
      <c r="B606" s="1">
        <v>1023919220</v>
      </c>
      <c r="C606" s="2" t="s">
        <v>239</v>
      </c>
      <c r="E606" s="4" t="s">
        <v>1997</v>
      </c>
      <c r="G606" s="2">
        <f>IFERROR(VLOOKUP(B606,Resultados!A:A,1,0),"Busqueda")</f>
        <v>1023919220</v>
      </c>
      <c r="H606" s="2" t="str">
        <f>VLOOKUP(B606,Resultados!A:G,2,0)</f>
        <v>BOGOTA D.C.</v>
      </c>
      <c r="I606" s="2" t="str">
        <f>VLOOKUP(B606,Resultados!A:G,3,0)</f>
        <v>BOGOTA. D.C.</v>
      </c>
      <c r="J606" s="2" t="str">
        <f>VLOOKUP(B606,Resultados!A:G,4,0)</f>
        <v>BELLO HORIZONTE</v>
      </c>
      <c r="K606" s="2" t="str">
        <f>VLOOKUP(B606,Resultados!A:G,5,0)</f>
        <v>CLL 31D BIS SUR # 2 - 24 ESTE o 2 - 25 ESTE</v>
      </c>
      <c r="L606" s="2">
        <f>VLOOKUP(B606,Resultados!A:G,6,0)</f>
        <v>2</v>
      </c>
      <c r="M606" s="2">
        <f>VLOOKUP(B606,Resultados!A:G,7,0)</f>
        <v>0</v>
      </c>
    </row>
    <row r="607" spans="1:13" x14ac:dyDescent="0.25">
      <c r="A607" s="1" t="s">
        <v>1626</v>
      </c>
      <c r="B607" s="1">
        <v>39747010</v>
      </c>
      <c r="C607" s="2" t="s">
        <v>239</v>
      </c>
      <c r="E607" s="4" t="s">
        <v>1997</v>
      </c>
      <c r="G607" s="2">
        <f>IFERROR(VLOOKUP(B607,Resultados!A:A,1,0),"Busqueda")</f>
        <v>39747010</v>
      </c>
      <c r="H607" s="2" t="str">
        <f>VLOOKUP(B607,Resultados!A:G,2,0)</f>
        <v>BOGOTA D.C.</v>
      </c>
      <c r="I607" s="2" t="str">
        <f>VLOOKUP(B607,Resultados!A:G,3,0)</f>
        <v>BOGOTA. D.C.</v>
      </c>
      <c r="J607" s="2" t="str">
        <f>VLOOKUP(B607,Resultados!A:G,4,0)</f>
        <v>BELLO HORIZONTE</v>
      </c>
      <c r="K607" s="2" t="str">
        <f>VLOOKUP(B607,Resultados!A:G,5,0)</f>
        <v>CLL 31D BIS SUR # 2 - 24 ESTE o 2 - 25 ESTE</v>
      </c>
      <c r="L607" s="2">
        <f>VLOOKUP(B607,Resultados!A:G,6,0)</f>
        <v>1</v>
      </c>
      <c r="M607" s="2">
        <f>VLOOKUP(B607,Resultados!A:G,7,0)</f>
        <v>0</v>
      </c>
    </row>
    <row r="608" spans="1:13" x14ac:dyDescent="0.25">
      <c r="A608" s="1" t="s">
        <v>1627</v>
      </c>
      <c r="B608" s="1">
        <v>79404401</v>
      </c>
      <c r="C608" s="2" t="s">
        <v>239</v>
      </c>
      <c r="E608" s="4" t="s">
        <v>1997</v>
      </c>
      <c r="G608" s="2">
        <f>IFERROR(VLOOKUP(B608,Resultados!A:A,1,0),"Busqueda")</f>
        <v>79404401</v>
      </c>
      <c r="H608" s="2" t="str">
        <f>VLOOKUP(B608,Resultados!A:G,2,0)</f>
        <v>BOGOTA D.C.</v>
      </c>
      <c r="I608" s="2" t="str">
        <f>VLOOKUP(B608,Resultados!A:G,3,0)</f>
        <v>BOGOTA. D.C.</v>
      </c>
      <c r="J608" s="2" t="str">
        <f>VLOOKUP(B608,Resultados!A:G,4,0)</f>
        <v>BELLO HORIZONTE</v>
      </c>
      <c r="K608" s="2" t="str">
        <f>VLOOKUP(B608,Resultados!A:G,5,0)</f>
        <v>CLL 31D BIS SUR # 2 - 24 ESTE o 2 - 25 ESTE</v>
      </c>
      <c r="L608" s="2">
        <f>VLOOKUP(B608,Resultados!A:G,6,0)</f>
        <v>2</v>
      </c>
      <c r="M608" s="2">
        <f>VLOOKUP(B608,Resultados!A:G,7,0)</f>
        <v>0</v>
      </c>
    </row>
    <row r="609" spans="1:13" x14ac:dyDescent="0.25">
      <c r="A609" s="1" t="s">
        <v>1628</v>
      </c>
      <c r="B609" s="1">
        <v>1023880739</v>
      </c>
      <c r="C609" s="2" t="s">
        <v>239</v>
      </c>
      <c r="E609" s="4" t="s">
        <v>1997</v>
      </c>
      <c r="G609" s="2">
        <f>IFERROR(VLOOKUP(B609,Resultados!A:A,1,0),"Busqueda")</f>
        <v>1023880739</v>
      </c>
      <c r="H609" s="2" t="str">
        <f>VLOOKUP(B609,Resultados!A:G,2,0)</f>
        <v>BOGOTA D.C.</v>
      </c>
      <c r="I609" s="2" t="str">
        <f>VLOOKUP(B609,Resultados!A:G,3,0)</f>
        <v>BOGOTA. D.C.</v>
      </c>
      <c r="J609" s="2" t="str">
        <f>VLOOKUP(B609,Resultados!A:G,4,0)</f>
        <v>JUAN DEL RIZZO</v>
      </c>
      <c r="K609" s="2" t="str">
        <f>VLOOKUP(B609,Resultados!A:G,5,0)</f>
        <v>CLL 27 SUR # 2B-59 o CLL 27A SUR # 2B-59</v>
      </c>
      <c r="L609" s="2">
        <f>VLOOKUP(B609,Resultados!A:G,6,0)</f>
        <v>3</v>
      </c>
      <c r="M609" s="2">
        <f>VLOOKUP(B609,Resultados!A:G,7,0)</f>
        <v>0</v>
      </c>
    </row>
    <row r="610" spans="1:13" x14ac:dyDescent="0.25">
      <c r="A610" s="1" t="s">
        <v>1629</v>
      </c>
      <c r="B610" s="1">
        <v>1023905656</v>
      </c>
      <c r="C610" s="2" t="s">
        <v>239</v>
      </c>
      <c r="E610" s="4" t="s">
        <v>1997</v>
      </c>
      <c r="G610" s="2">
        <f>IFERROR(VLOOKUP(B610,Resultados!A:A,1,0),"Busqueda")</f>
        <v>1023905656</v>
      </c>
      <c r="H610" s="2" t="str">
        <f>VLOOKUP(B610,Resultados!A:G,2,0)</f>
        <v>BOGOTA D.C.</v>
      </c>
      <c r="I610" s="2" t="str">
        <f>VLOOKUP(B610,Resultados!A:G,3,0)</f>
        <v>BOGOTA. D.C.</v>
      </c>
      <c r="J610" s="2" t="str">
        <f>VLOOKUP(B610,Resultados!A:G,4,0)</f>
        <v>BELLO HORIZONTE</v>
      </c>
      <c r="K610" s="2" t="str">
        <f>VLOOKUP(B610,Resultados!A:G,5,0)</f>
        <v>CLL 31D BIS SUR # 2 - 24 ESTE o 2 - 25 ESTE</v>
      </c>
      <c r="L610" s="2">
        <f>VLOOKUP(B610,Resultados!A:G,6,0)</f>
        <v>2</v>
      </c>
      <c r="M610" s="2">
        <f>VLOOKUP(B610,Resultados!A:G,7,0)</f>
        <v>0</v>
      </c>
    </row>
    <row r="611" spans="1:13" x14ac:dyDescent="0.25">
      <c r="A611" s="1" t="s">
        <v>1630</v>
      </c>
      <c r="B611" s="1">
        <v>1023953590</v>
      </c>
      <c r="C611" s="2" t="s">
        <v>239</v>
      </c>
      <c r="E611" s="4" t="s">
        <v>1997</v>
      </c>
      <c r="G611" s="2">
        <f>IFERROR(VLOOKUP(B611,Resultados!A:A,1,0),"Busqueda")</f>
        <v>1023953590</v>
      </c>
      <c r="H611" s="2" t="str">
        <f>VLOOKUP(B611,Resultados!A:G,2,0)</f>
        <v>BOGOTA D.C.</v>
      </c>
      <c r="I611" s="2" t="str">
        <f>VLOOKUP(B611,Resultados!A:G,3,0)</f>
        <v>BOGOTA. D.C.</v>
      </c>
      <c r="J611" s="2" t="str">
        <f>VLOOKUP(B611,Resultados!A:G,4,0)</f>
        <v>BELLO HORIZONTE</v>
      </c>
      <c r="K611" s="2" t="str">
        <f>VLOOKUP(B611,Resultados!A:G,5,0)</f>
        <v>CLL 31D BIS SUR # 2 - 24 ESTE o 2 - 25 ESTE</v>
      </c>
      <c r="L611" s="2">
        <f>VLOOKUP(B611,Resultados!A:G,6,0)</f>
        <v>3</v>
      </c>
      <c r="M611" s="2">
        <f>VLOOKUP(B611,Resultados!A:G,7,0)</f>
        <v>0</v>
      </c>
    </row>
    <row r="612" spans="1:13" x14ac:dyDescent="0.25">
      <c r="A612" s="1" t="s">
        <v>1631</v>
      </c>
      <c r="B612" s="1">
        <v>1000801212</v>
      </c>
      <c r="C612" s="2" t="s">
        <v>239</v>
      </c>
      <c r="E612" s="4" t="s">
        <v>1997</v>
      </c>
      <c r="G612" s="2">
        <f>IFERROR(VLOOKUP(B612,Resultados!A:A,1,0),"Busqueda")</f>
        <v>1000801212</v>
      </c>
      <c r="H612" s="2" t="str">
        <f>VLOOKUP(B612,Resultados!A:G,2,0)</f>
        <v>BOGOTA D.C.</v>
      </c>
      <c r="I612" s="2" t="str">
        <f>VLOOKUP(B612,Resultados!A:G,3,0)</f>
        <v>BOGOTA. D.C.</v>
      </c>
      <c r="J612" s="2" t="str">
        <f>VLOOKUP(B612,Resultados!A:G,4,0)</f>
        <v>BELLO HORIZONTE</v>
      </c>
      <c r="K612" s="2" t="str">
        <f>VLOOKUP(B612,Resultados!A:G,5,0)</f>
        <v>CLL 31D BIS SUR # 2 - 24 ESTE o 2 - 25 ESTE</v>
      </c>
      <c r="L612" s="2">
        <f>VLOOKUP(B612,Resultados!A:G,6,0)</f>
        <v>2</v>
      </c>
      <c r="M612" s="2">
        <f>VLOOKUP(B612,Resultados!A:G,7,0)</f>
        <v>0</v>
      </c>
    </row>
    <row r="613" spans="1:13" x14ac:dyDescent="0.25">
      <c r="A613" s="1" t="s">
        <v>1632</v>
      </c>
      <c r="B613" s="1">
        <v>19353108</v>
      </c>
      <c r="C613" s="2" t="s">
        <v>239</v>
      </c>
      <c r="E613" s="4" t="s">
        <v>1997</v>
      </c>
      <c r="G613" s="2">
        <f>IFERROR(VLOOKUP(B613,Resultados!A:A,1,0),"Busqueda")</f>
        <v>19353108</v>
      </c>
      <c r="H613" s="2" t="str">
        <f>VLOOKUP(B613,Resultados!A:G,2,0)</f>
        <v>BOGOTA D.C.</v>
      </c>
      <c r="I613" s="2" t="str">
        <f>VLOOKUP(B613,Resultados!A:G,3,0)</f>
        <v>BOGOTA. D.C.</v>
      </c>
      <c r="J613" s="2" t="str">
        <f>VLOOKUP(B613,Resultados!A:G,4,0)</f>
        <v>MONTEBELLO</v>
      </c>
      <c r="K613" s="2" t="str">
        <f>VLOOKUP(B613,Resultados!A:G,5,0)</f>
        <v>CLL 24 A SUR No 1A - 95 ESTE</v>
      </c>
      <c r="L613" s="2">
        <f>VLOOKUP(B613,Resultados!A:G,6,0)</f>
        <v>1</v>
      </c>
      <c r="M613" s="2">
        <f>VLOOKUP(B613,Resultados!A:G,7,0)</f>
        <v>0</v>
      </c>
    </row>
    <row r="614" spans="1:13" x14ac:dyDescent="0.25">
      <c r="A614" s="1" t="s">
        <v>1633</v>
      </c>
      <c r="B614" s="1">
        <v>52061375</v>
      </c>
      <c r="C614" s="2" t="s">
        <v>239</v>
      </c>
      <c r="E614" s="4" t="s">
        <v>1997</v>
      </c>
      <c r="G614" s="2">
        <f>IFERROR(VLOOKUP(B614,Resultados!A:A,1,0),"Busqueda")</f>
        <v>52061375</v>
      </c>
      <c r="H614" s="2" t="str">
        <f>VLOOKUP(B614,Resultados!A:G,2,0)</f>
        <v>BOGOTA D.C.</v>
      </c>
      <c r="I614" s="2" t="str">
        <f>VLOOKUP(B614,Resultados!A:G,3,0)</f>
        <v>BOGOTA. D.C.</v>
      </c>
      <c r="J614" s="2" t="str">
        <f>VLOOKUP(B614,Resultados!A:G,4,0)</f>
        <v>MONTEBELLO</v>
      </c>
      <c r="K614" s="2" t="str">
        <f>VLOOKUP(B614,Resultados!A:G,5,0)</f>
        <v>CLL 24 A SUR No 1A - 95 ESTE</v>
      </c>
      <c r="L614" s="2">
        <f>VLOOKUP(B614,Resultados!A:G,6,0)</f>
        <v>1</v>
      </c>
      <c r="M614" s="2">
        <f>VLOOKUP(B614,Resultados!A:G,7,0)</f>
        <v>0</v>
      </c>
    </row>
    <row r="615" spans="1:13" x14ac:dyDescent="0.25">
      <c r="A615" s="1" t="s">
        <v>1634</v>
      </c>
      <c r="B615" s="1">
        <v>1023901987</v>
      </c>
      <c r="C615" s="2" t="s">
        <v>239</v>
      </c>
      <c r="E615" s="4" t="s">
        <v>1997</v>
      </c>
      <c r="G615" s="2">
        <f>IFERROR(VLOOKUP(B615,Resultados!A:A,1,0),"Busqueda")</f>
        <v>1023901987</v>
      </c>
      <c r="H615" s="2" t="str">
        <f>VLOOKUP(B615,Resultados!A:G,2,0)</f>
        <v>BOGOTA D.C.</v>
      </c>
      <c r="I615" s="2" t="str">
        <f>VLOOKUP(B615,Resultados!A:G,3,0)</f>
        <v>BOGOTA. D.C.</v>
      </c>
      <c r="J615" s="2" t="str">
        <f>VLOOKUP(B615,Resultados!A:G,4,0)</f>
        <v>SAN BLAS</v>
      </c>
      <c r="K615" s="2" t="str">
        <f>VLOOKUP(B615,Resultados!A:G,5,0)</f>
        <v>CRA 3 ESTE # 18 A-34 SUR</v>
      </c>
      <c r="L615" s="2">
        <f>VLOOKUP(B615,Resultados!A:G,6,0)</f>
        <v>3</v>
      </c>
      <c r="M615" s="2">
        <f>VLOOKUP(B615,Resultados!A:G,7,0)</f>
        <v>0</v>
      </c>
    </row>
    <row r="616" spans="1:13" x14ac:dyDescent="0.25">
      <c r="A616" s="1" t="s">
        <v>1635</v>
      </c>
      <c r="B616" s="1">
        <v>1007157105</v>
      </c>
      <c r="C616" s="2" t="s">
        <v>239</v>
      </c>
      <c r="E616" s="4" t="s">
        <v>1997</v>
      </c>
      <c r="G616" s="2">
        <f>IFERROR(VLOOKUP(B616,Resultados!A:A,1,0),"Busqueda")</f>
        <v>1007157105</v>
      </c>
      <c r="H616" s="2" t="str">
        <f>VLOOKUP(B616,Resultados!A:G,2,0)</f>
        <v>BOGOTA D.C.</v>
      </c>
      <c r="I616" s="2" t="str">
        <f>VLOOKUP(B616,Resultados!A:G,3,0)</f>
        <v>BOGOTA. D.C.</v>
      </c>
      <c r="J616" s="2" t="str">
        <f>VLOOKUP(B616,Resultados!A:G,4,0)</f>
        <v>LA CASTAÑA</v>
      </c>
      <c r="K616" s="2" t="str">
        <f>VLOOKUP(B616,Resultados!A:G,5,0)</f>
        <v>CLL 20 A SUR #12-20 ESTE</v>
      </c>
      <c r="L616" s="2">
        <f>VLOOKUP(B616,Resultados!A:G,6,0)</f>
        <v>1</v>
      </c>
      <c r="M616" s="2">
        <f>VLOOKUP(B616,Resultados!A:G,7,0)</f>
        <v>0</v>
      </c>
    </row>
    <row r="617" spans="1:13" x14ac:dyDescent="0.25">
      <c r="A617" s="1" t="s">
        <v>1636</v>
      </c>
      <c r="B617" s="1">
        <v>41725643</v>
      </c>
      <c r="C617" s="2" t="s">
        <v>239</v>
      </c>
      <c r="E617" s="4" t="s">
        <v>1997</v>
      </c>
      <c r="G617" s="2">
        <f>IFERROR(VLOOKUP(B617,Resultados!A:A,1,0),"Busqueda")</f>
        <v>41725643</v>
      </c>
      <c r="H617" s="2" t="str">
        <f>VLOOKUP(B617,Resultados!A:G,2,0)</f>
        <v>BOGOTA D.C.</v>
      </c>
      <c r="I617" s="2" t="str">
        <f>VLOOKUP(B617,Resultados!A:G,3,0)</f>
        <v>BOGOTA. D.C.</v>
      </c>
      <c r="J617" s="2" t="str">
        <f>VLOOKUP(B617,Resultados!A:G,4,0)</f>
        <v>JUAN DEL RIZZO</v>
      </c>
      <c r="K617" s="2" t="str">
        <f>VLOOKUP(B617,Resultados!A:G,5,0)</f>
        <v>CLL 27 SUR # 2B-59 o CLL 27A SUR # 2B-59</v>
      </c>
      <c r="L617" s="2">
        <f>VLOOKUP(B617,Resultados!A:G,6,0)</f>
        <v>1</v>
      </c>
      <c r="M617" s="2">
        <f>VLOOKUP(B617,Resultados!A:G,7,0)</f>
        <v>0</v>
      </c>
    </row>
    <row r="618" spans="1:13" x14ac:dyDescent="0.25">
      <c r="A618" s="1" t="s">
        <v>1637</v>
      </c>
      <c r="B618" s="1">
        <v>20267316</v>
      </c>
      <c r="C618" s="2" t="s">
        <v>239</v>
      </c>
      <c r="E618" s="4" t="s">
        <v>1997</v>
      </c>
      <c r="G618" s="2">
        <f>IFERROR(VLOOKUP(B618,Resultados!A:A,1,0),"Busqueda")</f>
        <v>20267316</v>
      </c>
      <c r="H618" s="2" t="str">
        <f>VLOOKUP(B618,Resultados!A:G,2,0)</f>
        <v>BOGOTA D.C.</v>
      </c>
      <c r="I618" s="2" t="str">
        <f>VLOOKUP(B618,Resultados!A:G,3,0)</f>
        <v>BOGOTA. D.C.</v>
      </c>
      <c r="J618" s="2" t="str">
        <f>VLOOKUP(B618,Resultados!A:G,4,0)</f>
        <v>JUAN DEL RIZZO</v>
      </c>
      <c r="K618" s="2" t="str">
        <f>VLOOKUP(B618,Resultados!A:G,5,0)</f>
        <v>CLL 27 SUR # 2B-59 o CLL 27A SUR # 2B-59</v>
      </c>
      <c r="L618" s="2">
        <f>VLOOKUP(B618,Resultados!A:G,6,0)</f>
        <v>1</v>
      </c>
      <c r="M618" s="2">
        <f>VLOOKUP(B618,Resultados!A:G,7,0)</f>
        <v>0</v>
      </c>
    </row>
    <row r="619" spans="1:13" x14ac:dyDescent="0.25">
      <c r="A619" s="1" t="s">
        <v>1638</v>
      </c>
      <c r="B619" s="1">
        <v>1023951612</v>
      </c>
      <c r="C619" s="2" t="s">
        <v>239</v>
      </c>
      <c r="E619" s="4" t="s">
        <v>1997</v>
      </c>
      <c r="G619" s="2">
        <f>IFERROR(VLOOKUP(B619,Resultados!A:A,1,0),"Busqueda")</f>
        <v>1023951612</v>
      </c>
      <c r="H619" s="2" t="str">
        <f>VLOOKUP(B619,Resultados!A:G,2,0)</f>
        <v>BOGOTA D.C.</v>
      </c>
      <c r="I619" s="2" t="str">
        <f>VLOOKUP(B619,Resultados!A:G,3,0)</f>
        <v>BOGOTA. D.C.</v>
      </c>
      <c r="J619" s="2" t="str">
        <f>VLOOKUP(B619,Resultados!A:G,4,0)</f>
        <v>MURILLO TORO</v>
      </c>
      <c r="K619" s="2" t="str">
        <f>VLOOKUP(B619,Resultados!A:G,5,0)</f>
        <v>CRA 8 # 12A-13  CRA 7 # 12A-37</v>
      </c>
      <c r="L619" s="2">
        <f>VLOOKUP(B619,Resultados!A:G,6,0)</f>
        <v>2</v>
      </c>
      <c r="M619" s="2">
        <f>VLOOKUP(B619,Resultados!A:G,7,0)</f>
        <v>0</v>
      </c>
    </row>
    <row r="620" spans="1:13" x14ac:dyDescent="0.25">
      <c r="A620" s="1" t="s">
        <v>1639</v>
      </c>
      <c r="B620" s="1">
        <v>41485779</v>
      </c>
      <c r="C620" s="2" t="s">
        <v>239</v>
      </c>
      <c r="E620" s="4" t="s">
        <v>1997</v>
      </c>
      <c r="G620" s="2">
        <f>IFERROR(VLOOKUP(B620,Resultados!A:A,1,0),"Busqueda")</f>
        <v>41485779</v>
      </c>
      <c r="H620" s="2" t="str">
        <f>VLOOKUP(B620,Resultados!A:G,2,0)</f>
        <v>BOGOTA D.C.</v>
      </c>
      <c r="I620" s="2" t="str">
        <f>VLOOKUP(B620,Resultados!A:G,3,0)</f>
        <v>BOGOTA. D.C.</v>
      </c>
      <c r="J620" s="2" t="str">
        <f>VLOOKUP(B620,Resultados!A:G,4,0)</f>
        <v>SAN BLAS</v>
      </c>
      <c r="K620" s="2" t="str">
        <f>VLOOKUP(B620,Resultados!A:G,5,0)</f>
        <v>CRA 3 ESTE # 18 A-34 SUR</v>
      </c>
      <c r="L620" s="2">
        <f>VLOOKUP(B620,Resultados!A:G,6,0)</f>
        <v>1</v>
      </c>
      <c r="M620" s="2">
        <f>VLOOKUP(B620,Resultados!A:G,7,0)</f>
        <v>0</v>
      </c>
    </row>
    <row r="621" spans="1:13" x14ac:dyDescent="0.25">
      <c r="A621" s="1" t="s">
        <v>1640</v>
      </c>
      <c r="B621" s="1">
        <v>1000005190</v>
      </c>
      <c r="C621" s="2" t="s">
        <v>239</v>
      </c>
      <c r="E621" s="4" t="s">
        <v>1997</v>
      </c>
      <c r="G621" s="2">
        <f>IFERROR(VLOOKUP(B621,Resultados!A:A,1,0),"Busqueda")</f>
        <v>1000005190</v>
      </c>
      <c r="H621" s="2" t="str">
        <f>VLOOKUP(B621,Resultados!A:G,2,0)</f>
        <v>BOGOTA D.C.</v>
      </c>
      <c r="I621" s="2" t="str">
        <f>VLOOKUP(B621,Resultados!A:G,3,0)</f>
        <v>BOGOTA. D.C.</v>
      </c>
      <c r="J621" s="2" t="str">
        <f>VLOOKUP(B621,Resultados!A:G,4,0)</f>
        <v>JUANA ESCOBAR SEDE A</v>
      </c>
      <c r="K621" s="2" t="str">
        <f>VLOOKUP(B621,Resultados!A:G,5,0)</f>
        <v>CRA 15 A ESTE # 57 A 16 SUR</v>
      </c>
      <c r="L621" s="2">
        <f>VLOOKUP(B621,Resultados!A:G,6,0)</f>
        <v>1</v>
      </c>
      <c r="M621" s="2">
        <f>VLOOKUP(B621,Resultados!A:G,7,0)</f>
        <v>0</v>
      </c>
    </row>
    <row r="622" spans="1:13" x14ac:dyDescent="0.25">
      <c r="A622" s="1" t="s">
        <v>1641</v>
      </c>
      <c r="B622" s="1">
        <v>52034764</v>
      </c>
      <c r="C622" s="2" t="s">
        <v>239</v>
      </c>
      <c r="E622" s="4" t="s">
        <v>1997</v>
      </c>
      <c r="G622" s="2">
        <f>IFERROR(VLOOKUP(B622,Resultados!A:A,1,0),"Busqueda")</f>
        <v>52034764</v>
      </c>
      <c r="H622" s="2" t="str">
        <f>VLOOKUP(B622,Resultados!A:G,2,0)</f>
        <v>BOGOTA D.C.</v>
      </c>
      <c r="I622" s="2" t="str">
        <f>VLOOKUP(B622,Resultados!A:G,3,0)</f>
        <v>BOGOTA. D.C.</v>
      </c>
      <c r="J622" s="2" t="str">
        <f>VLOOKUP(B622,Resultados!A:G,4,0)</f>
        <v>SAN CRISTOBAL SUR</v>
      </c>
      <c r="K622" s="2" t="str">
        <f>VLOOKUP(B622,Resultados!A:G,5,0)</f>
        <v>AV. CLL 11 SUR # 4-79 ESTE</v>
      </c>
      <c r="L622" s="2">
        <f>VLOOKUP(B622,Resultados!A:G,6,0)</f>
        <v>1</v>
      </c>
      <c r="M622" s="2">
        <f>VLOOKUP(B622,Resultados!A:G,7,0)</f>
        <v>0</v>
      </c>
    </row>
    <row r="623" spans="1:13" x14ac:dyDescent="0.25">
      <c r="A623" s="1" t="s">
        <v>1642</v>
      </c>
      <c r="B623" s="1">
        <v>1023905901</v>
      </c>
      <c r="C623" s="2" t="s">
        <v>239</v>
      </c>
      <c r="E623" s="4" t="s">
        <v>1997</v>
      </c>
      <c r="G623" s="2">
        <f>IFERROR(VLOOKUP(B623,Resultados!A:A,1,0),"Busqueda")</f>
        <v>1023905901</v>
      </c>
      <c r="H623" s="2" t="str">
        <f>VLOOKUP(B623,Resultados!A:G,2,0)</f>
        <v>BOGOTA D.C.</v>
      </c>
      <c r="I623" s="2" t="str">
        <f>VLOOKUP(B623,Resultados!A:G,3,0)</f>
        <v>BOGOTA. D.C.</v>
      </c>
      <c r="J623" s="2" t="str">
        <f>VLOOKUP(B623,Resultados!A:G,4,0)</f>
        <v>LA CASTAÑA</v>
      </c>
      <c r="K623" s="2" t="str">
        <f>VLOOKUP(B623,Resultados!A:G,5,0)</f>
        <v>CLL 20 A SUR #12-20 ESTE</v>
      </c>
      <c r="L623" s="2">
        <f>VLOOKUP(B623,Resultados!A:G,6,0)</f>
        <v>1</v>
      </c>
      <c r="M623" s="2">
        <f>VLOOKUP(B623,Resultados!A:G,7,0)</f>
        <v>0</v>
      </c>
    </row>
    <row r="624" spans="1:13" x14ac:dyDescent="0.25">
      <c r="A624" s="1" t="s">
        <v>1643</v>
      </c>
      <c r="B624" s="1">
        <v>1023922361</v>
      </c>
      <c r="C624" s="2" t="s">
        <v>239</v>
      </c>
      <c r="E624" s="4" t="s">
        <v>1997</v>
      </c>
      <c r="G624" s="2">
        <f>IFERROR(VLOOKUP(B624,Resultados!A:A,1,0),"Busqueda")</f>
        <v>1023922361</v>
      </c>
      <c r="H624" s="2" t="str">
        <f>VLOOKUP(B624,Resultados!A:G,2,0)</f>
        <v>BOGOTA D.C.</v>
      </c>
      <c r="I624" s="2" t="str">
        <f>VLOOKUP(B624,Resultados!A:G,3,0)</f>
        <v>BOGOTA. D.C.</v>
      </c>
      <c r="J624" s="2" t="str">
        <f>VLOOKUP(B624,Resultados!A:G,4,0)</f>
        <v>20 DE JULIO SEDE A</v>
      </c>
      <c r="K624" s="2" t="str">
        <f>VLOOKUP(B624,Resultados!A:G,5,0)</f>
        <v>CRA 7A # 24-01 SUR o CLL 25 SUR # 7-76</v>
      </c>
      <c r="L624" s="2">
        <f>VLOOKUP(B624,Resultados!A:G,6,0)</f>
        <v>2</v>
      </c>
      <c r="M624" s="2">
        <f>VLOOKUP(B624,Resultados!A:G,7,0)</f>
        <v>0</v>
      </c>
    </row>
    <row r="625" spans="1:13" x14ac:dyDescent="0.25">
      <c r="A625" s="1" t="s">
        <v>1644</v>
      </c>
      <c r="B625" s="1">
        <v>1010213611</v>
      </c>
      <c r="C625" s="2" t="s">
        <v>239</v>
      </c>
      <c r="E625" s="4" t="s">
        <v>1997</v>
      </c>
      <c r="G625" s="2">
        <f>IFERROR(VLOOKUP(B625,Resultados!A:A,1,0),"Busqueda")</f>
        <v>1010213611</v>
      </c>
      <c r="H625" s="2" t="str">
        <f>VLOOKUP(B625,Resultados!A:G,2,0)</f>
        <v>BOGOTA D.C.</v>
      </c>
      <c r="I625" s="2" t="str">
        <f>VLOOKUP(B625,Resultados!A:G,3,0)</f>
        <v>BOGOTA. D.C.</v>
      </c>
      <c r="J625" s="2" t="str">
        <f>VLOOKUP(B625,Resultados!A:G,4,0)</f>
        <v>JUAN DEL RIZZO</v>
      </c>
      <c r="K625" s="2" t="str">
        <f>VLOOKUP(B625,Resultados!A:G,5,0)</f>
        <v>CLL 27 SUR # 2B-59 o CLL 27A SUR # 2B-59</v>
      </c>
      <c r="L625" s="2">
        <f>VLOOKUP(B625,Resultados!A:G,6,0)</f>
        <v>3</v>
      </c>
      <c r="M625" s="2">
        <f>VLOOKUP(B625,Resultados!A:G,7,0)</f>
        <v>0</v>
      </c>
    </row>
    <row r="626" spans="1:13" x14ac:dyDescent="0.25">
      <c r="A626" s="1" t="s">
        <v>1645</v>
      </c>
      <c r="B626" s="1">
        <v>1023872139</v>
      </c>
      <c r="C626" s="2" t="s">
        <v>239</v>
      </c>
      <c r="E626" s="4" t="s">
        <v>1997</v>
      </c>
      <c r="G626" s="2">
        <f>IFERROR(VLOOKUP(B626,Resultados!A:A,1,0),"Busqueda")</f>
        <v>1023872139</v>
      </c>
      <c r="H626" s="2" t="str">
        <f>VLOOKUP(B626,Resultados!A:G,2,0)</f>
        <v>BOGOTA D.C.</v>
      </c>
      <c r="I626" s="2" t="str">
        <f>VLOOKUP(B626,Resultados!A:G,3,0)</f>
        <v>BOGOTA. D.C.</v>
      </c>
      <c r="J626" s="2" t="str">
        <f>VLOOKUP(B626,Resultados!A:G,4,0)</f>
        <v>JUAN DEL RIZZO</v>
      </c>
      <c r="K626" s="2" t="str">
        <f>VLOOKUP(B626,Resultados!A:G,5,0)</f>
        <v>CLL 27 SUR # 2B-59 o CLL 27A SUR # 2B-59</v>
      </c>
      <c r="L626" s="2">
        <f>VLOOKUP(B626,Resultados!A:G,6,0)</f>
        <v>3</v>
      </c>
      <c r="M626" s="2">
        <f>VLOOKUP(B626,Resultados!A:G,7,0)</f>
        <v>0</v>
      </c>
    </row>
    <row r="627" spans="1:13" x14ac:dyDescent="0.25">
      <c r="A627" s="1" t="s">
        <v>1646</v>
      </c>
      <c r="B627" s="1">
        <v>52032981</v>
      </c>
      <c r="C627" s="2" t="s">
        <v>239</v>
      </c>
      <c r="E627" s="4" t="s">
        <v>1997</v>
      </c>
      <c r="G627" s="2">
        <f>IFERROR(VLOOKUP(B627,Resultados!A:A,1,0),"Busqueda")</f>
        <v>52032981</v>
      </c>
      <c r="H627" s="2" t="str">
        <f>VLOOKUP(B627,Resultados!A:G,2,0)</f>
        <v>BOGOTA D.C.</v>
      </c>
      <c r="I627" s="2" t="str">
        <f>VLOOKUP(B627,Resultados!A:G,3,0)</f>
        <v>BOGOTA. D.C.</v>
      </c>
      <c r="J627" s="2" t="str">
        <f>VLOOKUP(B627,Resultados!A:G,4,0)</f>
        <v>20 DE JULIO SEDE A</v>
      </c>
      <c r="K627" s="2" t="str">
        <f>VLOOKUP(B627,Resultados!A:G,5,0)</f>
        <v>CRA 7A # 24-01 SUR o CLL 25 SUR # 7-76</v>
      </c>
      <c r="L627" s="2">
        <f>VLOOKUP(B627,Resultados!A:G,6,0)</f>
        <v>1</v>
      </c>
      <c r="M627" s="2">
        <f>VLOOKUP(B627,Resultados!A:G,7,0)</f>
        <v>0</v>
      </c>
    </row>
    <row r="628" spans="1:13" x14ac:dyDescent="0.25">
      <c r="A628" s="1" t="s">
        <v>1647</v>
      </c>
      <c r="B628" s="1">
        <v>79297755</v>
      </c>
      <c r="C628" s="2" t="s">
        <v>239</v>
      </c>
      <c r="E628" s="4" t="s">
        <v>1997</v>
      </c>
      <c r="G628" s="2" t="str">
        <f>IFERROR(VLOOKUP(B628,Resultados!A:A,1,0),"Busqueda")</f>
        <v>Busqueda</v>
      </c>
      <c r="H628" s="2" t="e">
        <f>VLOOKUP(B628,Resultados!A:G,2,0)</f>
        <v>#N/A</v>
      </c>
      <c r="I628" s="2" t="e">
        <f>VLOOKUP(B628,Resultados!A:G,3,0)</f>
        <v>#N/A</v>
      </c>
      <c r="J628" s="2" t="e">
        <f>VLOOKUP(B628,Resultados!A:G,4,0)</f>
        <v>#N/A</v>
      </c>
      <c r="K628" s="2" t="e">
        <f>VLOOKUP(B628,Resultados!A:G,5,0)</f>
        <v>#N/A</v>
      </c>
      <c r="L628" s="2" t="e">
        <f>VLOOKUP(B628,Resultados!A:G,6,0)</f>
        <v>#N/A</v>
      </c>
      <c r="M628" s="2" t="e">
        <f>VLOOKUP(B628,Resultados!A:G,7,0)</f>
        <v>#N/A</v>
      </c>
    </row>
    <row r="629" spans="1:13" x14ac:dyDescent="0.25">
      <c r="A629" s="1" t="s">
        <v>1648</v>
      </c>
      <c r="B629" s="1">
        <v>1023898392</v>
      </c>
      <c r="C629" s="2" t="s">
        <v>239</v>
      </c>
      <c r="E629" s="4" t="s">
        <v>1997</v>
      </c>
      <c r="G629" s="2">
        <f>IFERROR(VLOOKUP(B629,Resultados!A:A,1,0),"Busqueda")</f>
        <v>1023898392</v>
      </c>
      <c r="H629" s="2" t="str">
        <f>VLOOKUP(B629,Resultados!A:G,2,0)</f>
        <v>BOGOTA D.C.</v>
      </c>
      <c r="I629" s="2" t="str">
        <f>VLOOKUP(B629,Resultados!A:G,3,0)</f>
        <v>BOGOTA. D.C.</v>
      </c>
      <c r="J629" s="2" t="str">
        <f>VLOOKUP(B629,Resultados!A:G,4,0)</f>
        <v>ALEJANDRO OBREGON GUSTAVO REST</v>
      </c>
      <c r="K629" s="2" t="str">
        <f>VLOOKUP(B629,Resultados!A:G,5,0)</f>
        <v>CLL 30 SUR NO 13 - 45</v>
      </c>
      <c r="L629" s="2">
        <f>VLOOKUP(B629,Resultados!A:G,6,0)</f>
        <v>2</v>
      </c>
      <c r="M629" s="2">
        <f>VLOOKUP(B629,Resultados!A:G,7,0)</f>
        <v>0</v>
      </c>
    </row>
    <row r="630" spans="1:13" x14ac:dyDescent="0.25">
      <c r="A630" s="1" t="s">
        <v>1649</v>
      </c>
      <c r="B630" s="1">
        <v>1013646390</v>
      </c>
      <c r="C630" s="2" t="s">
        <v>239</v>
      </c>
      <c r="E630" s="4" t="s">
        <v>1997</v>
      </c>
      <c r="G630" s="2">
        <f>IFERROR(VLOOKUP(B630,Resultados!A:A,1,0),"Busqueda")</f>
        <v>1013646390</v>
      </c>
      <c r="H630" s="2" t="str">
        <f>VLOOKUP(B630,Resultados!A:G,2,0)</f>
        <v>BOGOTA D.C.</v>
      </c>
      <c r="I630" s="2" t="str">
        <f>VLOOKUP(B630,Resultados!A:G,3,0)</f>
        <v>BOGOTA. D.C.</v>
      </c>
      <c r="J630" s="2" t="str">
        <f>VLOOKUP(B630,Resultados!A:G,4,0)</f>
        <v>SANTA ANA SUR</v>
      </c>
      <c r="K630" s="2" t="str">
        <f>VLOOKUP(B630,Resultados!A:G,5,0)</f>
        <v>CLL 10 A SUR # 3A- 61</v>
      </c>
      <c r="L630" s="2">
        <f>VLOOKUP(B630,Resultados!A:G,6,0)</f>
        <v>2</v>
      </c>
      <c r="M630" s="2">
        <f>VLOOKUP(B630,Resultados!A:G,7,0)</f>
        <v>0</v>
      </c>
    </row>
    <row r="631" spans="1:13" x14ac:dyDescent="0.25">
      <c r="A631" s="1" t="s">
        <v>1650</v>
      </c>
      <c r="B631" s="1">
        <v>1023905949</v>
      </c>
      <c r="C631" s="2" t="s">
        <v>239</v>
      </c>
      <c r="E631" s="4" t="s">
        <v>1997</v>
      </c>
      <c r="G631" s="2">
        <f>IFERROR(VLOOKUP(B631,Resultados!A:A,1,0),"Busqueda")</f>
        <v>1023905949</v>
      </c>
      <c r="H631" s="2" t="str">
        <f>VLOOKUP(B631,Resultados!A:G,2,0)</f>
        <v>BOGOTA D.C.</v>
      </c>
      <c r="I631" s="2" t="str">
        <f>VLOOKUP(B631,Resultados!A:G,3,0)</f>
        <v>BOGOTA. D.C.</v>
      </c>
      <c r="J631" s="2" t="str">
        <f>VLOOKUP(B631,Resultados!A:G,4,0)</f>
        <v>MONTEBELLO</v>
      </c>
      <c r="K631" s="2" t="str">
        <f>VLOOKUP(B631,Resultados!A:G,5,0)</f>
        <v>CLL 24 A SUR No 1A - 95 ESTE</v>
      </c>
      <c r="L631" s="2">
        <f>VLOOKUP(B631,Resultados!A:G,6,0)</f>
        <v>3</v>
      </c>
      <c r="M631" s="2">
        <f>VLOOKUP(B631,Resultados!A:G,7,0)</f>
        <v>0</v>
      </c>
    </row>
    <row r="632" spans="1:13" x14ac:dyDescent="0.25">
      <c r="A632" s="1" t="s">
        <v>1651</v>
      </c>
      <c r="B632" s="1">
        <v>79270223</v>
      </c>
      <c r="C632" s="2" t="s">
        <v>239</v>
      </c>
      <c r="E632" s="4" t="s">
        <v>1997</v>
      </c>
      <c r="G632" s="2">
        <f>IFERROR(VLOOKUP(B632,Resultados!A:A,1,0),"Busqueda")</f>
        <v>79270223</v>
      </c>
      <c r="H632" s="2" t="str">
        <f>VLOOKUP(B632,Resultados!A:G,2,0)</f>
        <v>BOGOTA D.C.</v>
      </c>
      <c r="I632" s="2" t="str">
        <f>VLOOKUP(B632,Resultados!A:G,3,0)</f>
        <v>BOGOTA. D.C.</v>
      </c>
      <c r="J632" s="2" t="str">
        <f>VLOOKUP(B632,Resultados!A:G,4,0)</f>
        <v>SAN JUANITO</v>
      </c>
      <c r="K632" s="2" t="str">
        <f>VLOOKUP(B632,Resultados!A:G,5,0)</f>
        <v>AV CARACAS No 37 - 48 SUR</v>
      </c>
      <c r="L632" s="2">
        <f>VLOOKUP(B632,Resultados!A:G,6,0)</f>
        <v>1</v>
      </c>
      <c r="M632" s="2">
        <f>VLOOKUP(B632,Resultados!A:G,7,0)</f>
        <v>0</v>
      </c>
    </row>
    <row r="633" spans="1:13" x14ac:dyDescent="0.25">
      <c r="A633" s="1" t="s">
        <v>1652</v>
      </c>
      <c r="B633" s="1">
        <v>1023939139</v>
      </c>
      <c r="C633" s="2" t="s">
        <v>239</v>
      </c>
      <c r="E633" s="4" t="s">
        <v>1997</v>
      </c>
      <c r="G633" s="2">
        <f>IFERROR(VLOOKUP(B633,Resultados!A:A,1,0),"Busqueda")</f>
        <v>1023939139</v>
      </c>
      <c r="H633" s="2" t="str">
        <f>VLOOKUP(B633,Resultados!A:G,2,0)</f>
        <v>BOGOTA D.C.</v>
      </c>
      <c r="I633" s="2" t="str">
        <f>VLOOKUP(B633,Resultados!A:G,3,0)</f>
        <v>BOGOTA. D.C.</v>
      </c>
      <c r="J633" s="2" t="str">
        <f>VLOOKUP(B633,Resultados!A:G,4,0)</f>
        <v>PARQUEADERO GUACAMAYAS</v>
      </c>
      <c r="K633" s="2" t="str">
        <f>VLOOKUP(B633,Resultados!A:G,5,0)</f>
        <v>CRA 2 L # 38A-11 SUR</v>
      </c>
      <c r="L633" s="2">
        <f>VLOOKUP(B633,Resultados!A:G,6,0)</f>
        <v>2</v>
      </c>
      <c r="M633" s="2">
        <f>VLOOKUP(B633,Resultados!A:G,7,0)</f>
        <v>0</v>
      </c>
    </row>
    <row r="634" spans="1:13" x14ac:dyDescent="0.25">
      <c r="A634" s="1" t="s">
        <v>1653</v>
      </c>
      <c r="B634" s="1">
        <v>1023891316</v>
      </c>
      <c r="C634" s="2" t="s">
        <v>239</v>
      </c>
      <c r="E634" s="4" t="s">
        <v>1997</v>
      </c>
      <c r="G634" s="2">
        <f>IFERROR(VLOOKUP(B634,Resultados!A:A,1,0),"Busqueda")</f>
        <v>1023891316</v>
      </c>
      <c r="H634" s="2" t="str">
        <f>VLOOKUP(B634,Resultados!A:G,2,0)</f>
        <v>BOGOTA D.C.</v>
      </c>
      <c r="I634" s="2" t="str">
        <f>VLOOKUP(B634,Resultados!A:G,3,0)</f>
        <v>BOGOTA. D.C.</v>
      </c>
      <c r="J634" s="2" t="str">
        <f>VLOOKUP(B634,Resultados!A:G,4,0)</f>
        <v>SAN ISIDRO</v>
      </c>
      <c r="K634" s="2" t="str">
        <f>VLOOKUP(B634,Resultados!A:G,5,0)</f>
        <v>CLL 34 SUR # 7 A-88</v>
      </c>
      <c r="L634" s="2">
        <f>VLOOKUP(B634,Resultados!A:G,6,0)</f>
        <v>3</v>
      </c>
      <c r="M634" s="2">
        <f>VLOOKUP(B634,Resultados!A:G,7,0)</f>
        <v>0</v>
      </c>
    </row>
    <row r="635" spans="1:13" x14ac:dyDescent="0.25">
      <c r="A635" s="1" t="s">
        <v>1654</v>
      </c>
      <c r="B635" s="1">
        <v>1023860964</v>
      </c>
      <c r="C635" s="2" t="s">
        <v>239</v>
      </c>
      <c r="E635" s="4" t="s">
        <v>1997</v>
      </c>
      <c r="G635" s="2">
        <f>IFERROR(VLOOKUP(B635,Resultados!A:A,1,0),"Busqueda")</f>
        <v>1023860964</v>
      </c>
      <c r="H635" s="2" t="str">
        <f>VLOOKUP(B635,Resultados!A:G,2,0)</f>
        <v>BOGOTA D.C.</v>
      </c>
      <c r="I635" s="2" t="str">
        <f>VLOOKUP(B635,Resultados!A:G,3,0)</f>
        <v>BOGOTA. D.C.</v>
      </c>
      <c r="J635" s="2" t="str">
        <f>VLOOKUP(B635,Resultados!A:G,4,0)</f>
        <v>20 DE JULIO SEDE A</v>
      </c>
      <c r="K635" s="2" t="str">
        <f>VLOOKUP(B635,Resultados!A:G,5,0)</f>
        <v>CRA 7A # 24-01 SUR o CLL 25 SUR # 7-76</v>
      </c>
      <c r="L635" s="2">
        <f>VLOOKUP(B635,Resultados!A:G,6,0)</f>
        <v>2</v>
      </c>
      <c r="M635" s="2">
        <f>VLOOKUP(B635,Resultados!A:G,7,0)</f>
        <v>0</v>
      </c>
    </row>
    <row r="636" spans="1:13" x14ac:dyDescent="0.25">
      <c r="A636" s="1" t="s">
        <v>1655</v>
      </c>
      <c r="B636" s="1">
        <v>1032420085</v>
      </c>
      <c r="C636" s="2" t="s">
        <v>239</v>
      </c>
      <c r="E636" s="4" t="s">
        <v>1997</v>
      </c>
      <c r="G636" s="2">
        <f>IFERROR(VLOOKUP(B636,Resultados!A:A,1,0),"Busqueda")</f>
        <v>1032420085</v>
      </c>
      <c r="H636" s="2" t="str">
        <f>VLOOKUP(B636,Resultados!A:G,2,0)</f>
        <v>BOGOTA D.C.</v>
      </c>
      <c r="I636" s="2" t="str">
        <f>VLOOKUP(B636,Resultados!A:G,3,0)</f>
        <v>BOGOTA. D.C.</v>
      </c>
      <c r="J636" s="2" t="str">
        <f>VLOOKUP(B636,Resultados!A:G,4,0)</f>
        <v>SAN BLAS</v>
      </c>
      <c r="K636" s="2" t="str">
        <f>VLOOKUP(B636,Resultados!A:G,5,0)</f>
        <v>CRA 3 ESTE # 18 A-34 SUR</v>
      </c>
      <c r="L636" s="2">
        <f>VLOOKUP(B636,Resultados!A:G,6,0)</f>
        <v>4</v>
      </c>
      <c r="M636" s="2">
        <f>VLOOKUP(B636,Resultados!A:G,7,0)</f>
        <v>0</v>
      </c>
    </row>
    <row r="637" spans="1:13" x14ac:dyDescent="0.25">
      <c r="A637" s="1" t="s">
        <v>1656</v>
      </c>
      <c r="B637" s="1">
        <v>52199322</v>
      </c>
      <c r="C637" s="2" t="s">
        <v>239</v>
      </c>
      <c r="E637" s="4" t="s">
        <v>1997</v>
      </c>
      <c r="G637" s="2">
        <f>IFERROR(VLOOKUP(B637,Resultados!A:A,1,0),"Busqueda")</f>
        <v>52199322</v>
      </c>
      <c r="H637" s="2" t="str">
        <f>VLOOKUP(B637,Resultados!A:G,2,0)</f>
        <v>BOGOTA D.C.</v>
      </c>
      <c r="I637" s="2" t="str">
        <f>VLOOKUP(B637,Resultados!A:G,3,0)</f>
        <v>BOGOTA. D.C.</v>
      </c>
      <c r="J637" s="2" t="str">
        <f>VLOOKUP(B637,Resultados!A:G,4,0)</f>
        <v>CDC LA VICTORIA</v>
      </c>
      <c r="K637" s="2" t="str">
        <f>VLOOKUP(B637,Resultados!A:G,5,0)</f>
        <v>CLL 37 BIS B SUR # 2 - 81 ESTE</v>
      </c>
      <c r="L637" s="2">
        <f>VLOOKUP(B637,Resultados!A:G,6,0)</f>
        <v>2</v>
      </c>
      <c r="M637" s="2">
        <f>VLOOKUP(B637,Resultados!A:G,7,0)</f>
        <v>0</v>
      </c>
    </row>
    <row r="638" spans="1:13" x14ac:dyDescent="0.25">
      <c r="A638" s="1" t="s">
        <v>1657</v>
      </c>
      <c r="B638" s="1">
        <v>1021667205</v>
      </c>
      <c r="C638" s="2" t="s">
        <v>239</v>
      </c>
      <c r="E638" s="4" t="s">
        <v>1997</v>
      </c>
      <c r="G638" s="2">
        <f>IFERROR(VLOOKUP(B638,Resultados!A:A,1,0),"Busqueda")</f>
        <v>1021667205</v>
      </c>
      <c r="H638" s="2" t="str">
        <f>VLOOKUP(B638,Resultados!A:G,2,0)</f>
        <v>BOGOTA D.C.</v>
      </c>
      <c r="I638" s="2" t="str">
        <f>VLOOKUP(B638,Resultados!A:G,3,0)</f>
        <v>BOGOTA. D.C.</v>
      </c>
      <c r="J638" s="2" t="str">
        <f>VLOOKUP(B638,Resultados!A:G,4,0)</f>
        <v>GUACAMAYAS II</v>
      </c>
      <c r="K638" s="2" t="str">
        <f>VLOOKUP(B638,Resultados!A:G,5,0)</f>
        <v>CLL 37 A BIS SUR # 2A-04</v>
      </c>
      <c r="L638" s="2">
        <f>VLOOKUP(B638,Resultados!A:G,6,0)</f>
        <v>1</v>
      </c>
      <c r="M638" s="2">
        <f>VLOOKUP(B638,Resultados!A:G,7,0)</f>
        <v>0</v>
      </c>
    </row>
    <row r="639" spans="1:13" x14ac:dyDescent="0.25">
      <c r="A639" s="1" t="s">
        <v>1658</v>
      </c>
      <c r="B639" s="1">
        <v>1023886032</v>
      </c>
      <c r="C639" s="2" t="s">
        <v>239</v>
      </c>
      <c r="E639" s="4" t="s">
        <v>1997</v>
      </c>
      <c r="G639" s="2">
        <f>IFERROR(VLOOKUP(B639,Resultados!A:A,1,0),"Busqueda")</f>
        <v>1023886032</v>
      </c>
      <c r="H639" s="2" t="str">
        <f>VLOOKUP(B639,Resultados!A:G,2,0)</f>
        <v>BOGOTA D.C.</v>
      </c>
      <c r="I639" s="2" t="str">
        <f>VLOOKUP(B639,Resultados!A:G,3,0)</f>
        <v>BOGOTA. D.C.</v>
      </c>
      <c r="J639" s="2" t="str">
        <f>VLOOKUP(B639,Resultados!A:G,4,0)</f>
        <v>JUAN DEL RIZZO</v>
      </c>
      <c r="K639" s="2" t="str">
        <f>VLOOKUP(B639,Resultados!A:G,5,0)</f>
        <v>CLL 27 SUR # 2B-59 o CLL 27A SUR # 2B-59</v>
      </c>
      <c r="L639" s="2">
        <f>VLOOKUP(B639,Resultados!A:G,6,0)</f>
        <v>3</v>
      </c>
      <c r="M639" s="2">
        <f>VLOOKUP(B639,Resultados!A:G,7,0)</f>
        <v>0</v>
      </c>
    </row>
    <row r="640" spans="1:13" x14ac:dyDescent="0.25">
      <c r="A640" s="1" t="s">
        <v>1659</v>
      </c>
      <c r="B640" s="1">
        <v>1023908316</v>
      </c>
      <c r="C640" s="2" t="s">
        <v>239</v>
      </c>
      <c r="E640" s="4" t="s">
        <v>1997</v>
      </c>
      <c r="G640" s="2">
        <f>IFERROR(VLOOKUP(B640,Resultados!A:A,1,0),"Busqueda")</f>
        <v>1023908316</v>
      </c>
      <c r="H640" s="2" t="str">
        <f>VLOOKUP(B640,Resultados!A:G,2,0)</f>
        <v>BOGOTA D.C.</v>
      </c>
      <c r="I640" s="2" t="str">
        <f>VLOOKUP(B640,Resultados!A:G,3,0)</f>
        <v>BOGOTA. D.C.</v>
      </c>
      <c r="J640" s="2" t="str">
        <f>VLOOKUP(B640,Resultados!A:G,4,0)</f>
        <v>CANADA GUIRA</v>
      </c>
      <c r="K640" s="2" t="str">
        <f>VLOOKUP(B640,Resultados!A:G,5,0)</f>
        <v>CLL 48 SUR # 2-27 ESTE</v>
      </c>
      <c r="L640" s="2">
        <f>VLOOKUP(B640,Resultados!A:G,6,0)</f>
        <v>1</v>
      </c>
      <c r="M640" s="2">
        <f>VLOOKUP(B640,Resultados!A:G,7,0)</f>
        <v>0</v>
      </c>
    </row>
    <row r="641" spans="1:13" x14ac:dyDescent="0.25">
      <c r="A641" s="1" t="s">
        <v>1660</v>
      </c>
      <c r="B641" s="1">
        <v>80051688</v>
      </c>
      <c r="C641" s="2" t="s">
        <v>239</v>
      </c>
      <c r="E641" s="4" t="s">
        <v>1997</v>
      </c>
      <c r="G641" s="2">
        <f>IFERROR(VLOOKUP(B641,Resultados!A:A,1,0),"Busqueda")</f>
        <v>80051688</v>
      </c>
      <c r="H641" s="2" t="str">
        <f>VLOOKUP(B641,Resultados!A:G,2,0)</f>
        <v>BOGOTA D.C.</v>
      </c>
      <c r="I641" s="2" t="str">
        <f>VLOOKUP(B641,Resultados!A:G,3,0)</f>
        <v>BOGOTA. D.C.</v>
      </c>
      <c r="J641" s="2" t="str">
        <f>VLOOKUP(B641,Resultados!A:G,4,0)</f>
        <v>20 DE JULIO SEDE A</v>
      </c>
      <c r="K641" s="2" t="str">
        <f>VLOOKUP(B641,Resultados!A:G,5,0)</f>
        <v>CRA 7A # 24-01 SUR o CLL 25 SUR # 7-76</v>
      </c>
      <c r="L641" s="2">
        <f>VLOOKUP(B641,Resultados!A:G,6,0)</f>
        <v>1</v>
      </c>
      <c r="M641" s="2">
        <f>VLOOKUP(B641,Resultados!A:G,7,0)</f>
        <v>0</v>
      </c>
    </row>
    <row r="642" spans="1:13" x14ac:dyDescent="0.25">
      <c r="A642" s="1" t="s">
        <v>1661</v>
      </c>
      <c r="B642" s="1">
        <v>1023950891</v>
      </c>
      <c r="C642" s="2" t="s">
        <v>239</v>
      </c>
      <c r="E642" s="4" t="s">
        <v>1997</v>
      </c>
      <c r="G642" s="2">
        <f>IFERROR(VLOOKUP(B642,Resultados!A:A,1,0),"Busqueda")</f>
        <v>1023950891</v>
      </c>
      <c r="H642" s="2" t="str">
        <f>VLOOKUP(B642,Resultados!A:G,2,0)</f>
        <v>BOGOTA D.C.</v>
      </c>
      <c r="I642" s="2" t="str">
        <f>VLOOKUP(B642,Resultados!A:G,3,0)</f>
        <v>BOGOTA. D.C.</v>
      </c>
      <c r="J642" s="2" t="str">
        <f>VLOOKUP(B642,Resultados!A:G,4,0)</f>
        <v>LOS LIBERTADORES</v>
      </c>
      <c r="K642" s="2" t="str">
        <f>VLOOKUP(B642,Resultados!A:G,5,0)</f>
        <v>CLL 55 SUR # 10A - 29 ESTE</v>
      </c>
      <c r="L642" s="2">
        <f>VLOOKUP(B642,Resultados!A:G,6,0)</f>
        <v>2</v>
      </c>
      <c r="M642" s="2">
        <f>VLOOKUP(B642,Resultados!A:G,7,0)</f>
        <v>0</v>
      </c>
    </row>
    <row r="643" spans="1:13" x14ac:dyDescent="0.25">
      <c r="A643" s="1" t="s">
        <v>1662</v>
      </c>
      <c r="B643" s="1">
        <v>1023918283</v>
      </c>
      <c r="C643" s="2" t="s">
        <v>239</v>
      </c>
      <c r="E643" s="4" t="s">
        <v>1997</v>
      </c>
      <c r="G643" s="2">
        <f>IFERROR(VLOOKUP(B643,Resultados!A:A,1,0),"Busqueda")</f>
        <v>1023918283</v>
      </c>
      <c r="H643" s="2" t="str">
        <f>VLOOKUP(B643,Resultados!A:G,2,0)</f>
        <v>BOGOTA D.C.</v>
      </c>
      <c r="I643" s="2" t="str">
        <f>VLOOKUP(B643,Resultados!A:G,3,0)</f>
        <v>BOGOTA. D.C.</v>
      </c>
      <c r="J643" s="2" t="str">
        <f>VLOOKUP(B643,Resultados!A:G,4,0)</f>
        <v>SAN ISIDRO</v>
      </c>
      <c r="K643" s="2" t="str">
        <f>VLOOKUP(B643,Resultados!A:G,5,0)</f>
        <v>CLL 34 SUR # 7 A-88</v>
      </c>
      <c r="L643" s="2">
        <f>VLOOKUP(B643,Resultados!A:G,6,0)</f>
        <v>3</v>
      </c>
      <c r="M643" s="2">
        <f>VLOOKUP(B643,Resultados!A:G,7,0)</f>
        <v>0</v>
      </c>
    </row>
    <row r="644" spans="1:13" x14ac:dyDescent="0.25">
      <c r="A644" s="1" t="s">
        <v>1663</v>
      </c>
      <c r="B644" s="1">
        <v>1023900923</v>
      </c>
      <c r="C644" s="2" t="s">
        <v>239</v>
      </c>
      <c r="E644" s="4" t="s">
        <v>1997</v>
      </c>
      <c r="G644" s="2">
        <f>IFERROR(VLOOKUP(B644,Resultados!A:A,1,0),"Busqueda")</f>
        <v>1023900923</v>
      </c>
      <c r="H644" s="2" t="str">
        <f>VLOOKUP(B644,Resultados!A:G,2,0)</f>
        <v>BOGOTA D.C.</v>
      </c>
      <c r="I644" s="2" t="str">
        <f>VLOOKUP(B644,Resultados!A:G,3,0)</f>
        <v>BOGOTA. D.C.</v>
      </c>
      <c r="J644" s="2" t="str">
        <f>VLOOKUP(B644,Resultados!A:G,4,0)</f>
        <v>VILLA DEL CERRO</v>
      </c>
      <c r="K644" s="2" t="str">
        <f>VLOOKUP(B644,Resultados!A:G,5,0)</f>
        <v>CLL 46A SUR # 3B-40 ESTE o 3B-30 ESTE</v>
      </c>
      <c r="L644" s="2">
        <f>VLOOKUP(B644,Resultados!A:G,6,0)</f>
        <v>1</v>
      </c>
      <c r="M644" s="2">
        <f>VLOOKUP(B644,Resultados!A:G,7,0)</f>
        <v>0</v>
      </c>
    </row>
    <row r="645" spans="1:13" x14ac:dyDescent="0.25">
      <c r="A645" s="1" t="s">
        <v>1664</v>
      </c>
      <c r="B645" s="1">
        <v>80724130</v>
      </c>
      <c r="C645" s="2" t="s">
        <v>239</v>
      </c>
      <c r="E645" s="4" t="s">
        <v>1997</v>
      </c>
      <c r="G645" s="2">
        <f>IFERROR(VLOOKUP(B645,Resultados!A:A,1,0),"Busqueda")</f>
        <v>80724130</v>
      </c>
      <c r="H645" s="2" t="str">
        <f>VLOOKUP(B645,Resultados!A:G,2,0)</f>
        <v>BOGOTA D.C.</v>
      </c>
      <c r="I645" s="2" t="str">
        <f>VLOOKUP(B645,Resultados!A:G,3,0)</f>
        <v>BOGOTA. D.C.</v>
      </c>
      <c r="J645" s="2" t="str">
        <f>VLOOKUP(B645,Resultados!A:G,4,0)</f>
        <v>JUAN DEL RIZZO</v>
      </c>
      <c r="K645" s="2" t="str">
        <f>VLOOKUP(B645,Resultados!A:G,5,0)</f>
        <v>CLL 27 SUR # 2B-59 o CLL 27A SUR # 2B-59</v>
      </c>
      <c r="L645" s="2">
        <f>VLOOKUP(B645,Resultados!A:G,6,0)</f>
        <v>2</v>
      </c>
      <c r="M645" s="2">
        <f>VLOOKUP(B645,Resultados!A:G,7,0)</f>
        <v>0</v>
      </c>
    </row>
    <row r="646" spans="1:13" x14ac:dyDescent="0.25">
      <c r="A646" s="1" t="s">
        <v>1665</v>
      </c>
      <c r="B646" s="1">
        <v>1013589363</v>
      </c>
      <c r="C646" s="2" t="s">
        <v>239</v>
      </c>
      <c r="E646" s="4" t="s">
        <v>1997</v>
      </c>
      <c r="G646" s="2">
        <f>IFERROR(VLOOKUP(B646,Resultados!A:A,1,0),"Busqueda")</f>
        <v>1013589363</v>
      </c>
      <c r="H646" s="2" t="str">
        <f>VLOOKUP(B646,Resultados!A:G,2,0)</f>
        <v>BOGOTA D.C.</v>
      </c>
      <c r="I646" s="2" t="str">
        <f>VLOOKUP(B646,Resultados!A:G,3,0)</f>
        <v>BOGOTA. D.C.</v>
      </c>
      <c r="J646" s="2" t="str">
        <f>VLOOKUP(B646,Resultados!A:G,4,0)</f>
        <v>BELLO HORIZONTE</v>
      </c>
      <c r="K646" s="2" t="str">
        <f>VLOOKUP(B646,Resultados!A:G,5,0)</f>
        <v>CLL 31D BIS SUR # 2 - 24 ESTE o 2 - 25 ESTE</v>
      </c>
      <c r="L646" s="2">
        <f>VLOOKUP(B646,Resultados!A:G,6,0)</f>
        <v>2</v>
      </c>
      <c r="M646" s="2">
        <f>VLOOKUP(B646,Resultados!A:G,7,0)</f>
        <v>0</v>
      </c>
    </row>
    <row r="647" spans="1:13" x14ac:dyDescent="0.25">
      <c r="A647" s="1" t="s">
        <v>1666</v>
      </c>
      <c r="B647" s="1">
        <v>1013638434</v>
      </c>
      <c r="C647" s="2" t="s">
        <v>239</v>
      </c>
      <c r="E647" s="4" t="s">
        <v>1997</v>
      </c>
      <c r="G647" s="2">
        <f>IFERROR(VLOOKUP(B647,Resultados!A:A,1,0),"Busqueda")</f>
        <v>1013638434</v>
      </c>
      <c r="H647" s="2" t="str">
        <f>VLOOKUP(B647,Resultados!A:G,2,0)</f>
        <v>BOGOTA D.C.</v>
      </c>
      <c r="I647" s="2" t="str">
        <f>VLOOKUP(B647,Resultados!A:G,3,0)</f>
        <v>BOGOTA. D.C.</v>
      </c>
      <c r="J647" s="2" t="str">
        <f>VLOOKUP(B647,Resultados!A:G,4,0)</f>
        <v>20 DE JULIO SEDE A</v>
      </c>
      <c r="K647" s="2" t="str">
        <f>VLOOKUP(B647,Resultados!A:G,5,0)</f>
        <v>CRA 7A # 24-01 SUR o CLL 25 SUR # 7-76</v>
      </c>
      <c r="L647" s="2">
        <f>VLOOKUP(B647,Resultados!A:G,6,0)</f>
        <v>2</v>
      </c>
      <c r="M647" s="2">
        <f>VLOOKUP(B647,Resultados!A:G,7,0)</f>
        <v>0</v>
      </c>
    </row>
    <row r="648" spans="1:13" x14ac:dyDescent="0.25">
      <c r="A648" s="1" t="s">
        <v>1667</v>
      </c>
      <c r="B648" s="1">
        <v>1023942034</v>
      </c>
      <c r="C648" s="2" t="s">
        <v>239</v>
      </c>
      <c r="E648" s="4" t="s">
        <v>1997</v>
      </c>
      <c r="G648" s="2">
        <f>IFERROR(VLOOKUP(B648,Resultados!A:A,1,0),"Busqueda")</f>
        <v>1023942034</v>
      </c>
      <c r="H648" s="2" t="str">
        <f>VLOOKUP(B648,Resultados!A:G,2,0)</f>
        <v>BOGOTA D.C.</v>
      </c>
      <c r="I648" s="2" t="str">
        <f>VLOOKUP(B648,Resultados!A:G,3,0)</f>
        <v>BOGOTA. D.C.</v>
      </c>
      <c r="J648" s="2" t="str">
        <f>VLOOKUP(B648,Resultados!A:G,4,0)</f>
        <v>SAN ISIDRO</v>
      </c>
      <c r="K648" s="2" t="str">
        <f>VLOOKUP(B648,Resultados!A:G,5,0)</f>
        <v>CLL 34 SUR # 7 A-88</v>
      </c>
      <c r="L648" s="2">
        <f>VLOOKUP(B648,Resultados!A:G,6,0)</f>
        <v>3</v>
      </c>
      <c r="M648" s="2">
        <f>VLOOKUP(B648,Resultados!A:G,7,0)</f>
        <v>0</v>
      </c>
    </row>
    <row r="649" spans="1:13" x14ac:dyDescent="0.25">
      <c r="A649" s="1" t="s">
        <v>1668</v>
      </c>
      <c r="B649" s="1">
        <v>52780099</v>
      </c>
      <c r="C649" s="2" t="s">
        <v>239</v>
      </c>
      <c r="E649" s="4" t="s">
        <v>1997</v>
      </c>
      <c r="G649" s="2">
        <f>IFERROR(VLOOKUP(B649,Resultados!A:A,1,0),"Busqueda")</f>
        <v>52780099</v>
      </c>
      <c r="H649" s="2" t="str">
        <f>VLOOKUP(B649,Resultados!A:G,2,0)</f>
        <v>BOGOTA D.C.</v>
      </c>
      <c r="I649" s="2" t="str">
        <f>VLOOKUP(B649,Resultados!A:G,3,0)</f>
        <v>BOGOTA. D.C.</v>
      </c>
      <c r="J649" s="2" t="str">
        <f>VLOOKUP(B649,Resultados!A:G,4,0)</f>
        <v>20 DE JULIO SEDE A</v>
      </c>
      <c r="K649" s="2" t="str">
        <f>VLOOKUP(B649,Resultados!A:G,5,0)</f>
        <v>CRA 7A # 24-01 SUR o CLL 25 SUR # 7-76</v>
      </c>
      <c r="L649" s="2">
        <f>VLOOKUP(B649,Resultados!A:G,6,0)</f>
        <v>1</v>
      </c>
      <c r="M649" s="2">
        <f>VLOOKUP(B649,Resultados!A:G,7,0)</f>
        <v>0</v>
      </c>
    </row>
    <row r="650" spans="1:13" x14ac:dyDescent="0.25">
      <c r="A650" s="1" t="s">
        <v>1669</v>
      </c>
      <c r="B650" s="1">
        <v>1023868119</v>
      </c>
      <c r="C650" s="2" t="s">
        <v>239</v>
      </c>
      <c r="E650" s="4" t="s">
        <v>1997</v>
      </c>
      <c r="G650" s="2">
        <f>IFERROR(VLOOKUP(B650,Resultados!A:A,1,0),"Busqueda")</f>
        <v>1023868119</v>
      </c>
      <c r="H650" s="2" t="str">
        <f>VLOOKUP(B650,Resultados!A:G,2,0)</f>
        <v>BOGOTA D.C.</v>
      </c>
      <c r="I650" s="2" t="str">
        <f>VLOOKUP(B650,Resultados!A:G,3,0)</f>
        <v>BOGOTA. D.C.</v>
      </c>
      <c r="J650" s="2" t="str">
        <f>VLOOKUP(B650,Resultados!A:G,4,0)</f>
        <v>SAN BLAS</v>
      </c>
      <c r="K650" s="2" t="str">
        <f>VLOOKUP(B650,Resultados!A:G,5,0)</f>
        <v>CRA 3 ESTE # 18 A-34 SUR</v>
      </c>
      <c r="L650" s="2">
        <f>VLOOKUP(B650,Resultados!A:G,6,0)</f>
        <v>3</v>
      </c>
      <c r="M650" s="2">
        <f>VLOOKUP(B650,Resultados!A:G,7,0)</f>
        <v>0</v>
      </c>
    </row>
    <row r="651" spans="1:13" x14ac:dyDescent="0.25">
      <c r="A651" s="1" t="s">
        <v>1670</v>
      </c>
      <c r="B651" s="1">
        <v>1013688059</v>
      </c>
      <c r="C651" s="2" t="s">
        <v>239</v>
      </c>
      <c r="E651" s="4" t="s">
        <v>1997</v>
      </c>
      <c r="G651" s="2">
        <f>IFERROR(VLOOKUP(B651,Resultados!A:A,1,0),"Busqueda")</f>
        <v>1013688059</v>
      </c>
      <c r="H651" s="2" t="str">
        <f>VLOOKUP(B651,Resultados!A:G,2,0)</f>
        <v>BOGOTA D.C.</v>
      </c>
      <c r="I651" s="2" t="str">
        <f>VLOOKUP(B651,Resultados!A:G,3,0)</f>
        <v>BOGOTA. D.C.</v>
      </c>
      <c r="J651" s="2" t="str">
        <f>VLOOKUP(B651,Resultados!A:G,4,0)</f>
        <v>MONTEBELLO</v>
      </c>
      <c r="K651" s="2" t="str">
        <f>VLOOKUP(B651,Resultados!A:G,5,0)</f>
        <v>CLL 24 A SUR No 1A - 95 ESTE</v>
      </c>
      <c r="L651" s="2">
        <f>VLOOKUP(B651,Resultados!A:G,6,0)</f>
        <v>2</v>
      </c>
      <c r="M651" s="2">
        <f>VLOOKUP(B651,Resultados!A:G,7,0)</f>
        <v>0</v>
      </c>
    </row>
    <row r="652" spans="1:13" x14ac:dyDescent="0.25">
      <c r="A652" s="1" t="s">
        <v>1671</v>
      </c>
      <c r="B652" s="1">
        <v>1023897478</v>
      </c>
      <c r="C652" s="2" t="s">
        <v>239</v>
      </c>
      <c r="E652" s="4" t="s">
        <v>1997</v>
      </c>
      <c r="G652" s="2">
        <f>IFERROR(VLOOKUP(B652,Resultados!A:A,1,0),"Busqueda")</f>
        <v>1023897478</v>
      </c>
      <c r="H652" s="2" t="str">
        <f>VLOOKUP(B652,Resultados!A:G,2,0)</f>
        <v>BOGOTA D.C.</v>
      </c>
      <c r="I652" s="2" t="str">
        <f>VLOOKUP(B652,Resultados!A:G,3,0)</f>
        <v>BOGOTA. D.C.</v>
      </c>
      <c r="J652" s="2" t="str">
        <f>VLOOKUP(B652,Resultados!A:G,4,0)</f>
        <v>SAN ISIDRO</v>
      </c>
      <c r="K652" s="2" t="str">
        <f>VLOOKUP(B652,Resultados!A:G,5,0)</f>
        <v>CLL 34 SUR # 7 A-88</v>
      </c>
      <c r="L652" s="2">
        <f>VLOOKUP(B652,Resultados!A:G,6,0)</f>
        <v>3</v>
      </c>
      <c r="M652" s="2">
        <f>VLOOKUP(B652,Resultados!A:G,7,0)</f>
        <v>0</v>
      </c>
    </row>
    <row r="653" spans="1:13" x14ac:dyDescent="0.25">
      <c r="A653" s="1" t="s">
        <v>1672</v>
      </c>
      <c r="B653" s="1">
        <v>1023963886</v>
      </c>
      <c r="C653" s="2" t="s">
        <v>239</v>
      </c>
      <c r="E653" s="4" t="s">
        <v>1997</v>
      </c>
      <c r="G653" s="2">
        <f>IFERROR(VLOOKUP(B653,Resultados!A:A,1,0),"Busqueda")</f>
        <v>1023963886</v>
      </c>
      <c r="H653" s="2" t="str">
        <f>VLOOKUP(B653,Resultados!A:G,2,0)</f>
        <v>BOGOTA D.C.</v>
      </c>
      <c r="I653" s="2" t="str">
        <f>VLOOKUP(B653,Resultados!A:G,3,0)</f>
        <v>BOGOTA. D.C.</v>
      </c>
      <c r="J653" s="2" t="str">
        <f>VLOOKUP(B653,Resultados!A:G,4,0)</f>
        <v>SAN ISIDRO</v>
      </c>
      <c r="K653" s="2" t="str">
        <f>VLOOKUP(B653,Resultados!A:G,5,0)</f>
        <v>CLL 34 SUR # 7 A-88</v>
      </c>
      <c r="L653" s="2">
        <f>VLOOKUP(B653,Resultados!A:G,6,0)</f>
        <v>3</v>
      </c>
      <c r="M653" s="2">
        <f>VLOOKUP(B653,Resultados!A:G,7,0)</f>
        <v>0</v>
      </c>
    </row>
    <row r="654" spans="1:13" x14ac:dyDescent="0.25">
      <c r="A654" s="1" t="s">
        <v>1673</v>
      </c>
      <c r="B654" s="1">
        <v>1021663384</v>
      </c>
      <c r="C654" s="2" t="s">
        <v>239</v>
      </c>
      <c r="E654" s="4" t="s">
        <v>1997</v>
      </c>
      <c r="G654" s="2">
        <f>IFERROR(VLOOKUP(B654,Resultados!A:A,1,0),"Busqueda")</f>
        <v>1021663384</v>
      </c>
      <c r="H654" s="2" t="str">
        <f>VLOOKUP(B654,Resultados!A:G,2,0)</f>
        <v>BOGOTA D.C.</v>
      </c>
      <c r="I654" s="2" t="str">
        <f>VLOOKUP(B654,Resultados!A:G,3,0)</f>
        <v>BOGOTA. D.C.</v>
      </c>
      <c r="J654" s="2" t="str">
        <f>VLOOKUP(B654,Resultados!A:G,4,0)</f>
        <v>SAN ISIDRO</v>
      </c>
      <c r="K654" s="2" t="str">
        <f>VLOOKUP(B654,Resultados!A:G,5,0)</f>
        <v>CLL 34 SUR # 7 A-88</v>
      </c>
      <c r="L654" s="2">
        <f>VLOOKUP(B654,Resultados!A:G,6,0)</f>
        <v>3</v>
      </c>
      <c r="M654" s="2">
        <f>VLOOKUP(B654,Resultados!A:G,7,0)</f>
        <v>0</v>
      </c>
    </row>
    <row r="655" spans="1:13" x14ac:dyDescent="0.25">
      <c r="A655" s="1" t="s">
        <v>1674</v>
      </c>
      <c r="B655" s="1">
        <v>1023888981</v>
      </c>
      <c r="C655" s="2" t="s">
        <v>239</v>
      </c>
      <c r="E655" s="4" t="s">
        <v>1997</v>
      </c>
      <c r="G655" s="2">
        <f>IFERROR(VLOOKUP(B655,Resultados!A:A,1,0),"Busqueda")</f>
        <v>1023888981</v>
      </c>
      <c r="H655" s="2" t="str">
        <f>VLOOKUP(B655,Resultados!A:G,2,0)</f>
        <v>BOGOTA D.C.</v>
      </c>
      <c r="I655" s="2" t="str">
        <f>VLOOKUP(B655,Resultados!A:G,3,0)</f>
        <v>BOGOTA. D.C.</v>
      </c>
      <c r="J655" s="2" t="str">
        <f>VLOOKUP(B655,Resultados!A:G,4,0)</f>
        <v>BELLO HORIZONTE</v>
      </c>
      <c r="K655" s="2" t="str">
        <f>VLOOKUP(B655,Resultados!A:G,5,0)</f>
        <v>CLL 31D BIS SUR # 2 - 24 ESTE o 2 - 25 ESTE</v>
      </c>
      <c r="L655" s="2">
        <f>VLOOKUP(B655,Resultados!A:G,6,0)</f>
        <v>2</v>
      </c>
      <c r="M655" s="2">
        <f>VLOOKUP(B655,Resultados!A:G,7,0)</f>
        <v>0</v>
      </c>
    </row>
    <row r="656" spans="1:13" x14ac:dyDescent="0.25">
      <c r="A656" s="1" t="s">
        <v>1675</v>
      </c>
      <c r="B656" s="1">
        <v>1023937857</v>
      </c>
      <c r="C656" s="2" t="s">
        <v>239</v>
      </c>
      <c r="E656" s="4" t="s">
        <v>1997</v>
      </c>
      <c r="G656" s="2">
        <f>IFERROR(VLOOKUP(B656,Resultados!A:A,1,0),"Busqueda")</f>
        <v>1023937857</v>
      </c>
      <c r="H656" s="2" t="str">
        <f>VLOOKUP(B656,Resultados!A:G,2,0)</f>
        <v>BOGOTA D.C.</v>
      </c>
      <c r="I656" s="2" t="str">
        <f>VLOOKUP(B656,Resultados!A:G,3,0)</f>
        <v>BOGOTA. D.C.</v>
      </c>
      <c r="J656" s="2" t="str">
        <f>VLOOKUP(B656,Resultados!A:G,4,0)</f>
        <v>COUNTRY SUR</v>
      </c>
      <c r="K656" s="2" t="str">
        <f>VLOOKUP(B656,Resultados!A:G,5,0)</f>
        <v>KR 10 # 31-29 SUR</v>
      </c>
      <c r="L656" s="2">
        <f>VLOOKUP(B656,Resultados!A:G,6,0)</f>
        <v>3</v>
      </c>
      <c r="M656" s="2">
        <f>VLOOKUP(B656,Resultados!A:G,7,0)</f>
        <v>0</v>
      </c>
    </row>
    <row r="657" spans="1:13" x14ac:dyDescent="0.25">
      <c r="A657" s="1" t="s">
        <v>1676</v>
      </c>
      <c r="B657" s="1">
        <v>79765305</v>
      </c>
      <c r="C657" s="2" t="s">
        <v>239</v>
      </c>
      <c r="E657" s="4" t="s">
        <v>1997</v>
      </c>
      <c r="G657" s="2">
        <f>IFERROR(VLOOKUP(B657,Resultados!A:A,1,0),"Busqueda")</f>
        <v>79765305</v>
      </c>
      <c r="H657" s="2" t="str">
        <f>VLOOKUP(B657,Resultados!A:G,2,0)</f>
        <v>BOGOTA D.C.</v>
      </c>
      <c r="I657" s="2" t="str">
        <f>VLOOKUP(B657,Resultados!A:G,3,0)</f>
        <v>BOGOTA. D.C.</v>
      </c>
      <c r="J657" s="2" t="str">
        <f>VLOOKUP(B657,Resultados!A:G,4,0)</f>
        <v>SAN ISIDRO</v>
      </c>
      <c r="K657" s="2" t="str">
        <f>VLOOKUP(B657,Resultados!A:G,5,0)</f>
        <v>CLL 34 SUR # 7 A-88</v>
      </c>
      <c r="L657" s="2">
        <f>VLOOKUP(B657,Resultados!A:G,6,0)</f>
        <v>2</v>
      </c>
      <c r="M657" s="2">
        <f>VLOOKUP(B657,Resultados!A:G,7,0)</f>
        <v>0</v>
      </c>
    </row>
    <row r="658" spans="1:13" x14ac:dyDescent="0.25">
      <c r="A658" s="1" t="s">
        <v>1677</v>
      </c>
      <c r="B658" s="1">
        <v>79698359</v>
      </c>
      <c r="C658" s="2" t="s">
        <v>239</v>
      </c>
      <c r="E658" s="4" t="s">
        <v>1997</v>
      </c>
      <c r="G658" s="2">
        <f>IFERROR(VLOOKUP(B658,Resultados!A:A,1,0),"Busqueda")</f>
        <v>79698359</v>
      </c>
      <c r="H658" s="2" t="str">
        <f>VLOOKUP(B658,Resultados!A:G,2,0)</f>
        <v>BOGOTA D.C.</v>
      </c>
      <c r="I658" s="2" t="str">
        <f>VLOOKUP(B658,Resultados!A:G,3,0)</f>
        <v>BOGOTA. D.C.</v>
      </c>
      <c r="J658" s="2" t="str">
        <f>VLOOKUP(B658,Resultados!A:G,4,0)</f>
        <v>SAN ISIDRO</v>
      </c>
      <c r="K658" s="2" t="str">
        <f>VLOOKUP(B658,Resultados!A:G,5,0)</f>
        <v>CLL 34 SUR # 7 A-88</v>
      </c>
      <c r="L658" s="2">
        <f>VLOOKUP(B658,Resultados!A:G,6,0)</f>
        <v>2</v>
      </c>
      <c r="M658" s="2">
        <f>VLOOKUP(B658,Resultados!A:G,7,0)</f>
        <v>0</v>
      </c>
    </row>
    <row r="659" spans="1:13" x14ac:dyDescent="0.25">
      <c r="A659" s="1" t="s">
        <v>1678</v>
      </c>
      <c r="B659" s="1">
        <v>1023925413</v>
      </c>
      <c r="C659" s="2" t="s">
        <v>239</v>
      </c>
      <c r="E659" s="4" t="s">
        <v>1997</v>
      </c>
      <c r="G659" s="2">
        <f>IFERROR(VLOOKUP(B659,Resultados!A:A,1,0),"Busqueda")</f>
        <v>1023925413</v>
      </c>
      <c r="H659" s="2" t="str">
        <f>VLOOKUP(B659,Resultados!A:G,2,0)</f>
        <v>BOGOTA D.C.</v>
      </c>
      <c r="I659" s="2" t="str">
        <f>VLOOKUP(B659,Resultados!A:G,3,0)</f>
        <v>BOGOTA. D.C.</v>
      </c>
      <c r="J659" s="2" t="str">
        <f>VLOOKUP(B659,Resultados!A:G,4,0)</f>
        <v>JUAN DEL RIZZO</v>
      </c>
      <c r="K659" s="2" t="str">
        <f>VLOOKUP(B659,Resultados!A:G,5,0)</f>
        <v>CLL 27 SUR # 2B-59 o CLL 27A SUR # 2B-59</v>
      </c>
      <c r="L659" s="2">
        <f>VLOOKUP(B659,Resultados!A:G,6,0)</f>
        <v>3</v>
      </c>
      <c r="M659" s="2">
        <f>VLOOKUP(B659,Resultados!A:G,7,0)</f>
        <v>0</v>
      </c>
    </row>
    <row r="660" spans="1:13" x14ac:dyDescent="0.25">
      <c r="A660" s="1" t="s">
        <v>1679</v>
      </c>
      <c r="B660" s="1">
        <v>1023926409</v>
      </c>
      <c r="C660" s="2" t="s">
        <v>239</v>
      </c>
      <c r="E660" s="4" t="s">
        <v>1997</v>
      </c>
      <c r="G660" s="2">
        <f>IFERROR(VLOOKUP(B660,Resultados!A:A,1,0),"Busqueda")</f>
        <v>1023926409</v>
      </c>
      <c r="H660" s="2" t="str">
        <f>VLOOKUP(B660,Resultados!A:G,2,0)</f>
        <v>BOGOTA D.C.</v>
      </c>
      <c r="I660" s="2" t="str">
        <f>VLOOKUP(B660,Resultados!A:G,3,0)</f>
        <v>BOGOTA. D.C.</v>
      </c>
      <c r="J660" s="2" t="str">
        <f>VLOOKUP(B660,Resultados!A:G,4,0)</f>
        <v>JUAN DEL RIZZO</v>
      </c>
      <c r="K660" s="2" t="str">
        <f>VLOOKUP(B660,Resultados!A:G,5,0)</f>
        <v>CLL 27 SUR # 2B-59 o CLL 27A SUR # 2B-59</v>
      </c>
      <c r="L660" s="2">
        <f>VLOOKUP(B660,Resultados!A:G,6,0)</f>
        <v>3</v>
      </c>
      <c r="M660" s="2">
        <f>VLOOKUP(B660,Resultados!A:G,7,0)</f>
        <v>0</v>
      </c>
    </row>
    <row r="661" spans="1:13" x14ac:dyDescent="0.25">
      <c r="A661" s="1" t="s">
        <v>1680</v>
      </c>
      <c r="B661" s="1">
        <v>1022392245</v>
      </c>
      <c r="C661" s="2" t="s">
        <v>239</v>
      </c>
      <c r="E661" s="4" t="s">
        <v>1997</v>
      </c>
      <c r="G661" s="2">
        <f>IFERROR(VLOOKUP(B661,Resultados!A:A,1,0),"Busqueda")</f>
        <v>1022392245</v>
      </c>
      <c r="H661" s="2" t="str">
        <f>VLOOKUP(B661,Resultados!A:G,2,0)</f>
        <v>BOGOTA D.C.</v>
      </c>
      <c r="I661" s="2" t="str">
        <f>VLOOKUP(B661,Resultados!A:G,3,0)</f>
        <v>BOGOTA. D.C.</v>
      </c>
      <c r="J661" s="2" t="str">
        <f>VLOOKUP(B661,Resultados!A:G,4,0)</f>
        <v>20 DE JULIO SEDE A</v>
      </c>
      <c r="K661" s="2" t="str">
        <f>VLOOKUP(B661,Resultados!A:G,5,0)</f>
        <v>CRA 7A # 24-01 SUR o CLL 25 SUR # 7-76</v>
      </c>
      <c r="L661" s="2">
        <f>VLOOKUP(B661,Resultados!A:G,6,0)</f>
        <v>2</v>
      </c>
      <c r="M661" s="2">
        <f>VLOOKUP(B661,Resultados!A:G,7,0)</f>
        <v>0</v>
      </c>
    </row>
    <row r="662" spans="1:13" x14ac:dyDescent="0.25">
      <c r="A662" s="1" t="s">
        <v>1681</v>
      </c>
      <c r="B662" s="1">
        <v>1023912436</v>
      </c>
      <c r="C662" s="2" t="s">
        <v>239</v>
      </c>
      <c r="E662" s="4" t="s">
        <v>1997</v>
      </c>
      <c r="G662" s="2">
        <f>IFERROR(VLOOKUP(B662,Resultados!A:A,1,0),"Busqueda")</f>
        <v>1023912436</v>
      </c>
      <c r="H662" s="2" t="str">
        <f>VLOOKUP(B662,Resultados!A:G,2,0)</f>
        <v>BOGOTA D.C.</v>
      </c>
      <c r="I662" s="2" t="str">
        <f>VLOOKUP(B662,Resultados!A:G,3,0)</f>
        <v>BOGOTA. D.C.</v>
      </c>
      <c r="J662" s="2" t="str">
        <f>VLOOKUP(B662,Resultados!A:G,4,0)</f>
        <v>20 DE JULIO SEDE A</v>
      </c>
      <c r="K662" s="2" t="str">
        <f>VLOOKUP(B662,Resultados!A:G,5,0)</f>
        <v>CRA 7A # 24-01 SUR o CLL 25 SUR # 7-76</v>
      </c>
      <c r="L662" s="2">
        <f>VLOOKUP(B662,Resultados!A:G,6,0)</f>
        <v>2</v>
      </c>
      <c r="M662" s="2">
        <f>VLOOKUP(B662,Resultados!A:G,7,0)</f>
        <v>0</v>
      </c>
    </row>
    <row r="663" spans="1:13" x14ac:dyDescent="0.25">
      <c r="A663" s="1" t="s">
        <v>1682</v>
      </c>
      <c r="B663" s="1">
        <v>1023913030</v>
      </c>
      <c r="C663" s="2" t="s">
        <v>239</v>
      </c>
      <c r="E663" s="4" t="s">
        <v>1997</v>
      </c>
      <c r="G663" s="2">
        <f>IFERROR(VLOOKUP(B663,Resultados!A:A,1,0),"Busqueda")</f>
        <v>1023913030</v>
      </c>
      <c r="H663" s="2" t="str">
        <f>VLOOKUP(B663,Resultados!A:G,2,0)</f>
        <v>BOGOTA D.C.</v>
      </c>
      <c r="I663" s="2" t="str">
        <f>VLOOKUP(B663,Resultados!A:G,3,0)</f>
        <v>BOGOTA. D.C.</v>
      </c>
      <c r="J663" s="2" t="str">
        <f>VLOOKUP(B663,Resultados!A:G,4,0)</f>
        <v>SAN BLAS</v>
      </c>
      <c r="K663" s="2" t="str">
        <f>VLOOKUP(B663,Resultados!A:G,5,0)</f>
        <v>CRA 3 ESTE # 18 A-34 SUR</v>
      </c>
      <c r="L663" s="2">
        <f>VLOOKUP(B663,Resultados!A:G,6,0)</f>
        <v>3</v>
      </c>
      <c r="M663" s="2">
        <f>VLOOKUP(B663,Resultados!A:G,7,0)</f>
        <v>0</v>
      </c>
    </row>
    <row r="664" spans="1:13" x14ac:dyDescent="0.25">
      <c r="A664" s="1" t="s">
        <v>1683</v>
      </c>
      <c r="B664" s="1">
        <v>1022965781</v>
      </c>
      <c r="C664" s="2" t="s">
        <v>239</v>
      </c>
      <c r="E664" s="4" t="s">
        <v>1997</v>
      </c>
      <c r="G664" s="2">
        <f>IFERROR(VLOOKUP(B664,Resultados!A:A,1,0),"Busqueda")</f>
        <v>1022965781</v>
      </c>
      <c r="H664" s="2" t="str">
        <f>VLOOKUP(B664,Resultados!A:G,2,0)</f>
        <v>BOGOTA D.C.</v>
      </c>
      <c r="I664" s="2" t="str">
        <f>VLOOKUP(B664,Resultados!A:G,3,0)</f>
        <v>BOGOTA. D.C.</v>
      </c>
      <c r="J664" s="2" t="str">
        <f>VLOOKUP(B664,Resultados!A:G,4,0)</f>
        <v>USMINIA</v>
      </c>
      <c r="K664" s="2" t="str">
        <f>VLOOKUP(B664,Resultados!A:G,5,0)</f>
        <v>CLL 102 A SUR # 5- 06</v>
      </c>
      <c r="L664" s="2">
        <f>VLOOKUP(B664,Resultados!A:G,6,0)</f>
        <v>2</v>
      </c>
      <c r="M664" s="2">
        <f>VLOOKUP(B664,Resultados!A:G,7,0)</f>
        <v>0</v>
      </c>
    </row>
    <row r="665" spans="1:13" x14ac:dyDescent="0.25">
      <c r="A665" s="1" t="s">
        <v>1684</v>
      </c>
      <c r="B665" s="1">
        <v>1013639593</v>
      </c>
      <c r="C665" s="2" t="s">
        <v>239</v>
      </c>
      <c r="E665" s="4" t="s">
        <v>1997</v>
      </c>
      <c r="G665" s="2">
        <f>IFERROR(VLOOKUP(B665,Resultados!A:A,1,0),"Busqueda")</f>
        <v>1013639593</v>
      </c>
      <c r="H665" s="2" t="str">
        <f>VLOOKUP(B665,Resultados!A:G,2,0)</f>
        <v>BOGOTA D.C.</v>
      </c>
      <c r="I665" s="2" t="str">
        <f>VLOOKUP(B665,Resultados!A:G,3,0)</f>
        <v>BOGOTA. D.C.</v>
      </c>
      <c r="J665" s="2" t="str">
        <f>VLOOKUP(B665,Resultados!A:G,4,0)</f>
        <v>20 DE JULIO SEDE A</v>
      </c>
      <c r="K665" s="2" t="str">
        <f>VLOOKUP(B665,Resultados!A:G,5,0)</f>
        <v>CRA 7A # 24-01 SUR o CLL 25 SUR # 7-76</v>
      </c>
      <c r="L665" s="2">
        <f>VLOOKUP(B665,Resultados!A:G,6,0)</f>
        <v>2</v>
      </c>
      <c r="M665" s="2">
        <f>VLOOKUP(B665,Resultados!A:G,7,0)</f>
        <v>0</v>
      </c>
    </row>
    <row r="666" spans="1:13" x14ac:dyDescent="0.25">
      <c r="A666" s="1" t="s">
        <v>1685</v>
      </c>
      <c r="B666" s="1">
        <v>80764925</v>
      </c>
      <c r="C666" s="2" t="s">
        <v>239</v>
      </c>
      <c r="E666" s="4" t="s">
        <v>1997</v>
      </c>
      <c r="G666" s="2">
        <f>IFERROR(VLOOKUP(B666,Resultados!A:A,1,0),"Busqueda")</f>
        <v>80764925</v>
      </c>
      <c r="H666" s="2" t="str">
        <f>VLOOKUP(B666,Resultados!A:G,2,0)</f>
        <v>PUTUMAYO</v>
      </c>
      <c r="I666" s="2" t="str">
        <f>VLOOKUP(B666,Resultados!A:G,3,0)</f>
        <v>MOCOA</v>
      </c>
      <c r="J666" s="2" t="str">
        <f>VLOOKUP(B666,Resultados!A:G,4,0)</f>
        <v>INST.EDUC. CIUDAD MOCOA</v>
      </c>
      <c r="K666" s="2" t="str">
        <f>VLOOKUP(B666,Resultados!A:G,5,0)</f>
        <v>CL 14 18-270 BR. ESMERALDA</v>
      </c>
      <c r="L666" s="2">
        <f>VLOOKUP(B666,Resultados!A:G,6,0)</f>
        <v>1</v>
      </c>
      <c r="M666" s="2">
        <f>VLOOKUP(B666,Resultados!A:G,7,0)</f>
        <v>0</v>
      </c>
    </row>
    <row r="667" spans="1:13" x14ac:dyDescent="0.25">
      <c r="A667" s="1" t="s">
        <v>1686</v>
      </c>
      <c r="B667" s="1">
        <v>1023951492</v>
      </c>
      <c r="C667" s="2" t="s">
        <v>239</v>
      </c>
      <c r="E667" s="4" t="s">
        <v>1997</v>
      </c>
      <c r="G667" s="2">
        <f>IFERROR(VLOOKUP(B667,Resultados!A:A,1,0),"Busqueda")</f>
        <v>1023951492</v>
      </c>
      <c r="H667" s="2" t="str">
        <f>VLOOKUP(B667,Resultados!A:G,2,0)</f>
        <v>BOGOTA D.C.</v>
      </c>
      <c r="I667" s="2" t="str">
        <f>VLOOKUP(B667,Resultados!A:G,3,0)</f>
        <v>BOGOTA. D.C.</v>
      </c>
      <c r="J667" s="2" t="str">
        <f>VLOOKUP(B667,Resultados!A:G,4,0)</f>
        <v>JUAN DEL RIZZO</v>
      </c>
      <c r="K667" s="2" t="str">
        <f>VLOOKUP(B667,Resultados!A:G,5,0)</f>
        <v>CLL 27 SUR # 2B-59 o CLL 27A SUR # 2B-59</v>
      </c>
      <c r="L667" s="2">
        <f>VLOOKUP(B667,Resultados!A:G,6,0)</f>
        <v>4</v>
      </c>
      <c r="M667" s="2">
        <f>VLOOKUP(B667,Resultados!A:G,7,0)</f>
        <v>0</v>
      </c>
    </row>
    <row r="668" spans="1:13" x14ac:dyDescent="0.25">
      <c r="A668" s="1" t="s">
        <v>1687</v>
      </c>
      <c r="B668" s="1">
        <v>1023924524</v>
      </c>
      <c r="C668" s="2" t="s">
        <v>239</v>
      </c>
      <c r="E668" s="4" t="s">
        <v>1997</v>
      </c>
      <c r="G668" s="2">
        <f>IFERROR(VLOOKUP(B668,Resultados!A:A,1,0),"Busqueda")</f>
        <v>1023924524</v>
      </c>
      <c r="H668" s="2" t="str">
        <f>VLOOKUP(B668,Resultados!A:G,2,0)</f>
        <v>BOGOTA D.C.</v>
      </c>
      <c r="I668" s="2" t="str">
        <f>VLOOKUP(B668,Resultados!A:G,3,0)</f>
        <v>BOGOTA. D.C.</v>
      </c>
      <c r="J668" s="2" t="str">
        <f>VLOOKUP(B668,Resultados!A:G,4,0)</f>
        <v>LAS MERCEDES II</v>
      </c>
      <c r="K668" s="2" t="str">
        <f>VLOOKUP(B668,Resultados!A:G,5,0)</f>
        <v>CRA. 10 D ESTE # 17B 46 SUR</v>
      </c>
      <c r="L668" s="2">
        <f>VLOOKUP(B668,Resultados!A:G,6,0)</f>
        <v>1</v>
      </c>
      <c r="M668" s="2">
        <f>VLOOKUP(B668,Resultados!A:G,7,0)</f>
        <v>0</v>
      </c>
    </row>
    <row r="669" spans="1:13" x14ac:dyDescent="0.25">
      <c r="A669" s="1" t="s">
        <v>1688</v>
      </c>
      <c r="B669" s="1">
        <v>1023954855</v>
      </c>
      <c r="C669" s="2" t="s">
        <v>239</v>
      </c>
      <c r="E669" s="4" t="s">
        <v>1997</v>
      </c>
      <c r="G669" s="2">
        <f>IFERROR(VLOOKUP(B669,Resultados!A:A,1,0),"Busqueda")</f>
        <v>1023954855</v>
      </c>
      <c r="H669" s="2" t="str">
        <f>VLOOKUP(B669,Resultados!A:G,2,0)</f>
        <v>BOGOTA D.C.</v>
      </c>
      <c r="I669" s="2" t="str">
        <f>VLOOKUP(B669,Resultados!A:G,3,0)</f>
        <v>BOGOTA. D.C.</v>
      </c>
      <c r="J669" s="2" t="str">
        <f>VLOOKUP(B669,Resultados!A:G,4,0)</f>
        <v>SAN PEDRO SUR ORIENTAL</v>
      </c>
      <c r="K669" s="2" t="str">
        <f>VLOOKUP(B669,Resultados!A:G,5,0)</f>
        <v>CRA 5 ESTE # 26-91 SUR</v>
      </c>
      <c r="L669" s="2">
        <f>VLOOKUP(B669,Resultados!A:G,6,0)</f>
        <v>2</v>
      </c>
      <c r="M669" s="2">
        <f>VLOOKUP(B669,Resultados!A:G,7,0)</f>
        <v>0</v>
      </c>
    </row>
    <row r="670" spans="1:13" x14ac:dyDescent="0.25">
      <c r="A670" s="1" t="s">
        <v>1689</v>
      </c>
      <c r="B670" s="1">
        <v>1018431619</v>
      </c>
      <c r="C670" s="2" t="s">
        <v>239</v>
      </c>
      <c r="E670" s="4" t="s">
        <v>1997</v>
      </c>
      <c r="G670" s="2">
        <f>IFERROR(VLOOKUP(B670,Resultados!A:A,1,0),"Busqueda")</f>
        <v>1018431619</v>
      </c>
      <c r="H670" s="2" t="str">
        <f>VLOOKUP(B670,Resultados!A:G,2,0)</f>
        <v>BOGOTA D.C.</v>
      </c>
      <c r="I670" s="2" t="str">
        <f>VLOOKUP(B670,Resultados!A:G,3,0)</f>
        <v>BOGOTA. D.C.</v>
      </c>
      <c r="J670" s="2" t="str">
        <f>VLOOKUP(B670,Resultados!A:G,4,0)</f>
        <v>BOCHICA</v>
      </c>
      <c r="K670" s="2" t="str">
        <f>VLOOKUP(B670,Resultados!A:G,5,0)</f>
        <v>TRANSV 100 A No. 80 A - 20 - AV CLL 80 No 100 - 50</v>
      </c>
      <c r="L670" s="2">
        <f>VLOOKUP(B670,Resultados!A:G,6,0)</f>
        <v>4</v>
      </c>
      <c r="M670" s="2">
        <f>VLOOKUP(B670,Resultados!A:G,7,0)</f>
        <v>0</v>
      </c>
    </row>
    <row r="671" spans="1:13" x14ac:dyDescent="0.25">
      <c r="A671" s="1" t="s">
        <v>1690</v>
      </c>
      <c r="B671" s="1">
        <v>1023948801</v>
      </c>
      <c r="C671" s="2" t="s">
        <v>239</v>
      </c>
      <c r="E671" s="4" t="s">
        <v>1997</v>
      </c>
      <c r="G671" s="2">
        <f>IFERROR(VLOOKUP(B671,Resultados!A:A,1,0),"Busqueda")</f>
        <v>1023948801</v>
      </c>
      <c r="H671" s="2" t="str">
        <f>VLOOKUP(B671,Resultados!A:G,2,0)</f>
        <v>BOGOTA D.C.</v>
      </c>
      <c r="I671" s="2" t="str">
        <f>VLOOKUP(B671,Resultados!A:G,3,0)</f>
        <v>BOGOTA. D.C.</v>
      </c>
      <c r="J671" s="2" t="str">
        <f>VLOOKUP(B671,Resultados!A:G,4,0)</f>
        <v>UNIVERSIDAD CENTRAL</v>
      </c>
      <c r="K671" s="2" t="str">
        <f>VLOOKUP(B671,Resultados!A:G,5,0)</f>
        <v>CRA 5 No 21- 38</v>
      </c>
      <c r="L671" s="2">
        <f>VLOOKUP(B671,Resultados!A:G,6,0)</f>
        <v>1</v>
      </c>
      <c r="M671" s="2">
        <f>VLOOKUP(B671,Resultados!A:G,7,0)</f>
        <v>0</v>
      </c>
    </row>
    <row r="672" spans="1:13" x14ac:dyDescent="0.25">
      <c r="A672" s="1" t="s">
        <v>1691</v>
      </c>
      <c r="B672" s="1">
        <v>1023032867</v>
      </c>
      <c r="C672" s="2" t="s">
        <v>239</v>
      </c>
      <c r="E672" s="4" t="s">
        <v>1997</v>
      </c>
      <c r="G672" s="2">
        <f>IFERROR(VLOOKUP(B672,Resultados!A:A,1,0),"Busqueda")</f>
        <v>1023032867</v>
      </c>
      <c r="H672" s="2" t="str">
        <f>VLOOKUP(B672,Resultados!A:G,2,0)</f>
        <v>BOGOTA D.C.</v>
      </c>
      <c r="I672" s="2" t="str">
        <f>VLOOKUP(B672,Resultados!A:G,3,0)</f>
        <v>BOGOTA. D.C.</v>
      </c>
      <c r="J672" s="2" t="str">
        <f>VLOOKUP(B672,Resultados!A:G,4,0)</f>
        <v>MONTEBLANCO</v>
      </c>
      <c r="K672" s="2" t="str">
        <f>VLOOKUP(B672,Resultados!A:G,5,0)</f>
        <v>TRV 6 B # 100 C 55 SUR</v>
      </c>
      <c r="L672" s="2">
        <f>VLOOKUP(B672,Resultados!A:G,6,0)</f>
        <v>3</v>
      </c>
      <c r="M672" s="2">
        <f>VLOOKUP(B672,Resultados!A:G,7,0)</f>
        <v>0</v>
      </c>
    </row>
    <row r="673" spans="1:13" x14ac:dyDescent="0.25">
      <c r="A673" s="1" t="s">
        <v>1692</v>
      </c>
      <c r="B673" s="1">
        <v>79732828</v>
      </c>
      <c r="C673" s="2" t="s">
        <v>239</v>
      </c>
      <c r="E673" s="4" t="s">
        <v>1997</v>
      </c>
      <c r="G673" s="2">
        <f>IFERROR(VLOOKUP(B673,Resultados!A:A,1,0),"Busqueda")</f>
        <v>79732828</v>
      </c>
      <c r="H673" s="2" t="str">
        <f>VLOOKUP(B673,Resultados!A:G,2,0)</f>
        <v>BOGOTA D.C.</v>
      </c>
      <c r="I673" s="2" t="str">
        <f>VLOOKUP(B673,Resultados!A:G,3,0)</f>
        <v>BOGOTA. D.C.</v>
      </c>
      <c r="J673" s="2" t="str">
        <f>VLOOKUP(B673,Resultados!A:G,4,0)</f>
        <v>SAN PEDRO SUR ORIENTAL</v>
      </c>
      <c r="K673" s="2" t="str">
        <f>VLOOKUP(B673,Resultados!A:G,5,0)</f>
        <v>CRA 5 ESTE # 26-91 SUR</v>
      </c>
      <c r="L673" s="2">
        <f>VLOOKUP(B673,Resultados!A:G,6,0)</f>
        <v>1</v>
      </c>
      <c r="M673" s="2">
        <f>VLOOKUP(B673,Resultados!A:G,7,0)</f>
        <v>0</v>
      </c>
    </row>
    <row r="674" spans="1:13" x14ac:dyDescent="0.25">
      <c r="A674" s="1" t="s">
        <v>1693</v>
      </c>
      <c r="B674" s="1">
        <v>1000617746</v>
      </c>
      <c r="C674" s="2" t="s">
        <v>239</v>
      </c>
      <c r="E674" s="4" t="s">
        <v>1997</v>
      </c>
      <c r="G674" s="2">
        <f>IFERROR(VLOOKUP(B674,Resultados!A:A,1,0),"Busqueda")</f>
        <v>1000617746</v>
      </c>
      <c r="H674" s="2" t="str">
        <f>VLOOKUP(B674,Resultados!A:G,2,0)</f>
        <v>SUCRE</v>
      </c>
      <c r="I674" s="2" t="str">
        <f>VLOOKUP(B674,Resultados!A:G,3,0)</f>
        <v>COVEÑAS</v>
      </c>
      <c r="J674" s="2" t="str">
        <f>VLOOKUP(B674,Resultados!A:G,4,0)</f>
        <v>BOCA DE LA CIENAGA</v>
      </c>
      <c r="K674" s="2" t="str">
        <f>VLOOKUP(B674,Resultados!A:G,5,0)</f>
        <v>COL. BOCA DE LA CIENAGA</v>
      </c>
      <c r="L674" s="2">
        <f>VLOOKUP(B674,Resultados!A:G,6,0)</f>
        <v>1</v>
      </c>
      <c r="M674" s="2">
        <f>VLOOKUP(B674,Resultados!A:G,7,0)</f>
        <v>0</v>
      </c>
    </row>
    <row r="675" spans="1:13" x14ac:dyDescent="0.25">
      <c r="A675" s="1" t="s">
        <v>1694</v>
      </c>
      <c r="B675" s="1">
        <v>51834207</v>
      </c>
      <c r="C675" s="2" t="s">
        <v>239</v>
      </c>
      <c r="E675" s="4" t="s">
        <v>1997</v>
      </c>
      <c r="G675" s="2">
        <f>IFERROR(VLOOKUP(B675,Resultados!A:A,1,0),"Busqueda")</f>
        <v>51834207</v>
      </c>
      <c r="H675" s="2" t="str">
        <f>VLOOKUP(B675,Resultados!A:G,2,0)</f>
        <v>BOGOTA D.C.</v>
      </c>
      <c r="I675" s="2" t="str">
        <f>VLOOKUP(B675,Resultados!A:G,3,0)</f>
        <v>BOGOTA. D.C.</v>
      </c>
      <c r="J675" s="2" t="str">
        <f>VLOOKUP(B675,Resultados!A:G,4,0)</f>
        <v>SAN PEDRO SUR ORIENTAL</v>
      </c>
      <c r="K675" s="2" t="str">
        <f>VLOOKUP(B675,Resultados!A:G,5,0)</f>
        <v>CRA 5 ESTE # 26-91 SUR</v>
      </c>
      <c r="L675" s="2">
        <f>VLOOKUP(B675,Resultados!A:G,6,0)</f>
        <v>1</v>
      </c>
      <c r="M675" s="2">
        <f>VLOOKUP(B675,Resultados!A:G,7,0)</f>
        <v>0</v>
      </c>
    </row>
    <row r="676" spans="1:13" x14ac:dyDescent="0.25">
      <c r="A676" s="1" t="s">
        <v>1695</v>
      </c>
      <c r="B676" s="1">
        <v>79974529</v>
      </c>
      <c r="C676" s="2" t="s">
        <v>239</v>
      </c>
      <c r="E676" s="4" t="s">
        <v>1997</v>
      </c>
      <c r="G676" s="2">
        <f>IFERROR(VLOOKUP(B676,Resultados!A:A,1,0),"Busqueda")</f>
        <v>79974529</v>
      </c>
      <c r="H676" s="2" t="str">
        <f>VLOOKUP(B676,Resultados!A:G,2,0)</f>
        <v>BOGOTA D.C.</v>
      </c>
      <c r="I676" s="2" t="str">
        <f>VLOOKUP(B676,Resultados!A:G,3,0)</f>
        <v>BOGOTA. D.C.</v>
      </c>
      <c r="J676" s="2" t="str">
        <f>VLOOKUP(B676,Resultados!A:G,4,0)</f>
        <v>SOSIEGO</v>
      </c>
      <c r="K676" s="2" t="str">
        <f>VLOOKUP(B676,Resultados!A:G,5,0)</f>
        <v>CRA 9 A # 18-74 SUR</v>
      </c>
      <c r="L676" s="2">
        <f>VLOOKUP(B676,Resultados!A:G,6,0)</f>
        <v>1</v>
      </c>
      <c r="M676" s="2">
        <f>VLOOKUP(B676,Resultados!A:G,7,0)</f>
        <v>0</v>
      </c>
    </row>
    <row r="677" spans="1:13" x14ac:dyDescent="0.25">
      <c r="A677" s="1" t="s">
        <v>1696</v>
      </c>
      <c r="B677" s="1">
        <v>1023924625</v>
      </c>
      <c r="C677" s="2" t="s">
        <v>239</v>
      </c>
      <c r="E677" s="4" t="s">
        <v>1997</v>
      </c>
      <c r="G677" s="2">
        <f>IFERROR(VLOOKUP(B677,Resultados!A:A,1,0),"Busqueda")</f>
        <v>1023924625</v>
      </c>
      <c r="H677" s="2" t="str">
        <f>VLOOKUP(B677,Resultados!A:G,2,0)</f>
        <v>BOGOTA D.C.</v>
      </c>
      <c r="I677" s="2" t="str">
        <f>VLOOKUP(B677,Resultados!A:G,3,0)</f>
        <v>BOGOTA. D.C.</v>
      </c>
      <c r="J677" s="2" t="str">
        <f>VLOOKUP(B677,Resultados!A:G,4,0)</f>
        <v>LOS PERIODISTAS</v>
      </c>
      <c r="K677" s="2" t="str">
        <f>VLOOKUP(B677,Resultados!A:G,5,0)</f>
        <v>CL 41 C SUR # 78 H - 85</v>
      </c>
      <c r="L677" s="2">
        <f>VLOOKUP(B677,Resultados!A:G,6,0)</f>
        <v>2</v>
      </c>
      <c r="M677" s="2">
        <f>VLOOKUP(B677,Resultados!A:G,7,0)</f>
        <v>0</v>
      </c>
    </row>
    <row r="678" spans="1:13" x14ac:dyDescent="0.25">
      <c r="A678" s="1" t="s">
        <v>1697</v>
      </c>
      <c r="B678" s="1">
        <v>1001176582</v>
      </c>
      <c r="C678" s="2" t="s">
        <v>239</v>
      </c>
      <c r="E678" s="4" t="s">
        <v>1997</v>
      </c>
      <c r="G678" s="2">
        <f>IFERROR(VLOOKUP(B678,Resultados!A:A,1,0),"Busqueda")</f>
        <v>1001176582</v>
      </c>
      <c r="H678" s="2" t="str">
        <f>VLOOKUP(B678,Resultados!A:G,2,0)</f>
        <v>BOGOTA D.C.</v>
      </c>
      <c r="I678" s="2" t="str">
        <f>VLOOKUP(B678,Resultados!A:G,3,0)</f>
        <v>BOGOTA. D.C.</v>
      </c>
      <c r="J678" s="2" t="str">
        <f>VLOOKUP(B678,Resultados!A:G,4,0)</f>
        <v>LA BELLEZA</v>
      </c>
      <c r="K678" s="2" t="str">
        <f>VLOOKUP(B678,Resultados!A:G,5,0)</f>
        <v>CLL 64 SUR No 10A-39 ESTE</v>
      </c>
      <c r="L678" s="2">
        <f>VLOOKUP(B678,Resultados!A:G,6,0)</f>
        <v>1</v>
      </c>
      <c r="M678" s="2">
        <f>VLOOKUP(B678,Resultados!A:G,7,0)</f>
        <v>0</v>
      </c>
    </row>
    <row r="679" spans="1:13" x14ac:dyDescent="0.25">
      <c r="A679" s="1" t="s">
        <v>1698</v>
      </c>
      <c r="B679" s="1">
        <v>1023916029</v>
      </c>
      <c r="C679" s="2" t="s">
        <v>239</v>
      </c>
      <c r="E679" s="4" t="s">
        <v>1997</v>
      </c>
      <c r="G679" s="2">
        <f>IFERROR(VLOOKUP(B679,Resultados!A:A,1,0),"Busqueda")</f>
        <v>1023916029</v>
      </c>
      <c r="H679" s="2" t="str">
        <f>VLOOKUP(B679,Resultados!A:G,2,0)</f>
        <v>BOGOTA D.C.</v>
      </c>
      <c r="I679" s="2" t="str">
        <f>VLOOKUP(B679,Resultados!A:G,3,0)</f>
        <v>BOGOTA. D.C.</v>
      </c>
      <c r="J679" s="2" t="str">
        <f>VLOOKUP(B679,Resultados!A:G,4,0)</f>
        <v>MONTEBELLO</v>
      </c>
      <c r="K679" s="2" t="str">
        <f>VLOOKUP(B679,Resultados!A:G,5,0)</f>
        <v>CLL 24 A SUR No 1A - 95 ESTE</v>
      </c>
      <c r="L679" s="2">
        <f>VLOOKUP(B679,Resultados!A:G,6,0)</f>
        <v>3</v>
      </c>
      <c r="M679" s="2">
        <f>VLOOKUP(B679,Resultados!A:G,7,0)</f>
        <v>0</v>
      </c>
    </row>
    <row r="680" spans="1:13" x14ac:dyDescent="0.25">
      <c r="A680" s="1" t="s">
        <v>1699</v>
      </c>
      <c r="B680" s="1">
        <v>1026571752</v>
      </c>
      <c r="C680" s="2" t="s">
        <v>239</v>
      </c>
      <c r="E680" s="4" t="s">
        <v>1997</v>
      </c>
      <c r="G680" s="2">
        <f>IFERROR(VLOOKUP(B680,Resultados!A:A,1,0),"Busqueda")</f>
        <v>1026571752</v>
      </c>
      <c r="H680" s="2" t="str">
        <f>VLOOKUP(B680,Resultados!A:G,2,0)</f>
        <v>BOGOTA D.C.</v>
      </c>
      <c r="I680" s="2" t="str">
        <f>VLOOKUP(B680,Resultados!A:G,3,0)</f>
        <v>BOGOTA. D.C.</v>
      </c>
      <c r="J680" s="2" t="str">
        <f>VLOOKUP(B680,Resultados!A:G,4,0)</f>
        <v>JUANA ESCOBAR SEDE A</v>
      </c>
      <c r="K680" s="2" t="str">
        <f>VLOOKUP(B680,Resultados!A:G,5,0)</f>
        <v>CRA 15 A ESTE # 57 A 16 SUR</v>
      </c>
      <c r="L680" s="2">
        <f>VLOOKUP(B680,Resultados!A:G,6,0)</f>
        <v>1</v>
      </c>
      <c r="M680" s="2">
        <f>VLOOKUP(B680,Resultados!A:G,7,0)</f>
        <v>0</v>
      </c>
    </row>
    <row r="681" spans="1:13" x14ac:dyDescent="0.25">
      <c r="A681" s="1" t="s">
        <v>1700</v>
      </c>
      <c r="B681" s="1">
        <v>1022392245</v>
      </c>
      <c r="C681" s="2" t="s">
        <v>239</v>
      </c>
      <c r="E681" s="4" t="s">
        <v>1997</v>
      </c>
      <c r="G681" s="2">
        <f>IFERROR(VLOOKUP(B681,Resultados!A:A,1,0),"Busqueda")</f>
        <v>1022392245</v>
      </c>
      <c r="H681" s="2" t="str">
        <f>VLOOKUP(B681,Resultados!A:G,2,0)</f>
        <v>BOGOTA D.C.</v>
      </c>
      <c r="I681" s="2" t="str">
        <f>VLOOKUP(B681,Resultados!A:G,3,0)</f>
        <v>BOGOTA. D.C.</v>
      </c>
      <c r="J681" s="2" t="str">
        <f>VLOOKUP(B681,Resultados!A:G,4,0)</f>
        <v>20 DE JULIO SEDE A</v>
      </c>
      <c r="K681" s="2" t="str">
        <f>VLOOKUP(B681,Resultados!A:G,5,0)</f>
        <v>CRA 7A # 24-01 SUR o CLL 25 SUR # 7-76</v>
      </c>
      <c r="L681" s="2">
        <f>VLOOKUP(B681,Resultados!A:G,6,0)</f>
        <v>2</v>
      </c>
      <c r="M681" s="2">
        <f>VLOOKUP(B681,Resultados!A:G,7,0)</f>
        <v>0</v>
      </c>
    </row>
    <row r="682" spans="1:13" x14ac:dyDescent="0.25">
      <c r="A682" s="1" t="s">
        <v>1701</v>
      </c>
      <c r="B682" s="1">
        <v>1023977398</v>
      </c>
      <c r="C682" s="2" t="s">
        <v>239</v>
      </c>
      <c r="E682" s="4" t="s">
        <v>1997</v>
      </c>
      <c r="G682" s="2">
        <f>IFERROR(VLOOKUP(B682,Resultados!A:A,1,0),"Busqueda")</f>
        <v>1023977398</v>
      </c>
      <c r="H682" s="2" t="str">
        <f>VLOOKUP(B682,Resultados!A:G,2,0)</f>
        <v>BOGOTA D.C.</v>
      </c>
      <c r="I682" s="2" t="str">
        <f>VLOOKUP(B682,Resultados!A:G,3,0)</f>
        <v>BOGOTA. D.C.</v>
      </c>
      <c r="J682" s="2" t="str">
        <f>VLOOKUP(B682,Resultados!A:G,4,0)</f>
        <v>EL PORTAL</v>
      </c>
      <c r="K682" s="2" t="str">
        <f>VLOOKUP(B682,Resultados!A:G,5,0)</f>
        <v>CRA 3B. No. 30A - 42 SUR</v>
      </c>
      <c r="L682" s="2">
        <f>VLOOKUP(B682,Resultados!A:G,6,0)</f>
        <v>1</v>
      </c>
      <c r="M682" s="2">
        <f>VLOOKUP(B682,Resultados!A:G,7,0)</f>
        <v>0</v>
      </c>
    </row>
    <row r="683" spans="1:13" x14ac:dyDescent="0.25">
      <c r="A683" s="1" t="s">
        <v>1702</v>
      </c>
      <c r="B683" s="1">
        <v>1030666980</v>
      </c>
      <c r="C683" s="2" t="s">
        <v>239</v>
      </c>
      <c r="E683" s="4" t="s">
        <v>1997</v>
      </c>
      <c r="G683" s="2">
        <f>IFERROR(VLOOKUP(B683,Resultados!A:A,1,0),"Busqueda")</f>
        <v>1030666980</v>
      </c>
      <c r="H683" s="2" t="str">
        <f>VLOOKUP(B683,Resultados!A:G,2,0)</f>
        <v>BOGOTA D.C.</v>
      </c>
      <c r="I683" s="2" t="str">
        <f>VLOOKUP(B683,Resultados!A:G,3,0)</f>
        <v>BOGOTA. D.C.</v>
      </c>
      <c r="J683" s="2" t="str">
        <f>VLOOKUP(B683,Resultados!A:G,4,0)</f>
        <v>COLEGIO OEA</v>
      </c>
      <c r="K683" s="2" t="str">
        <f>VLOOKUP(B683,Resultados!A:G,5,0)</f>
        <v>CRA 72 L # 34-19 SUR</v>
      </c>
      <c r="L683" s="2">
        <f>VLOOKUP(B683,Resultados!A:G,6,0)</f>
        <v>2</v>
      </c>
      <c r="M683" s="2">
        <f>VLOOKUP(B683,Resultados!A:G,7,0)</f>
        <v>0</v>
      </c>
    </row>
    <row r="684" spans="1:13" x14ac:dyDescent="0.25">
      <c r="A684" s="1" t="s">
        <v>1703</v>
      </c>
      <c r="B684" s="1">
        <v>1013619540</v>
      </c>
      <c r="C684" s="2" t="s">
        <v>239</v>
      </c>
      <c r="E684" s="4" t="s">
        <v>1997</v>
      </c>
      <c r="G684" s="2">
        <f>IFERROR(VLOOKUP(B684,Resultados!A:A,1,0),"Busqueda")</f>
        <v>1013619540</v>
      </c>
      <c r="H684" s="2" t="str">
        <f>VLOOKUP(B684,Resultados!A:G,2,0)</f>
        <v>BOGOTA D.C.</v>
      </c>
      <c r="I684" s="2" t="str">
        <f>VLOOKUP(B684,Resultados!A:G,3,0)</f>
        <v>BOGOTA. D.C.</v>
      </c>
      <c r="J684" s="2" t="str">
        <f>VLOOKUP(B684,Resultados!A:G,4,0)</f>
        <v>NUEVO MUZO "B"</v>
      </c>
      <c r="K684" s="2" t="str">
        <f>VLOOKUP(B684,Resultados!A:G,5,0)</f>
        <v>CRA59 # 52A-50 SUR CRA 61B # 52A-20 SUR</v>
      </c>
      <c r="L684" s="2">
        <f>VLOOKUP(B684,Resultados!A:G,6,0)</f>
        <v>1</v>
      </c>
      <c r="M684" s="2">
        <f>VLOOKUP(B684,Resultados!A:G,7,0)</f>
        <v>0</v>
      </c>
    </row>
    <row r="685" spans="1:13" x14ac:dyDescent="0.25">
      <c r="A685" s="1" t="s">
        <v>1704</v>
      </c>
      <c r="B685" s="1">
        <v>79972733</v>
      </c>
      <c r="C685" s="2" t="s">
        <v>239</v>
      </c>
      <c r="E685" s="4" t="s">
        <v>1997</v>
      </c>
      <c r="G685" s="2">
        <f>IFERROR(VLOOKUP(B685,Resultados!A:A,1,0),"Busqueda")</f>
        <v>79972733</v>
      </c>
      <c r="H685" s="2" t="str">
        <f>VLOOKUP(B685,Resultados!A:G,2,0)</f>
        <v>BOGOTA D.C.</v>
      </c>
      <c r="I685" s="2" t="str">
        <f>VLOOKUP(B685,Resultados!A:G,3,0)</f>
        <v>BOGOTA. D.C.</v>
      </c>
      <c r="J685" s="2" t="str">
        <f>VLOOKUP(B685,Resultados!A:G,4,0)</f>
        <v>MONTEBELLO</v>
      </c>
      <c r="K685" s="2" t="str">
        <f>VLOOKUP(B685,Resultados!A:G,5,0)</f>
        <v>CLL 24 A SUR No 1A - 95 ESTE</v>
      </c>
      <c r="L685" s="2">
        <f>VLOOKUP(B685,Resultados!A:G,6,0)</f>
        <v>2</v>
      </c>
      <c r="M685" s="2">
        <f>VLOOKUP(B685,Resultados!A:G,7,0)</f>
        <v>0</v>
      </c>
    </row>
    <row r="686" spans="1:13" x14ac:dyDescent="0.25">
      <c r="A686" s="1" t="s">
        <v>1705</v>
      </c>
      <c r="B686" s="1">
        <v>1023908708</v>
      </c>
      <c r="C686" s="2" t="s">
        <v>239</v>
      </c>
      <c r="E686" s="4" t="s">
        <v>1997</v>
      </c>
      <c r="G686" s="2">
        <f>IFERROR(VLOOKUP(B686,Resultados!A:A,1,0),"Busqueda")</f>
        <v>1023908708</v>
      </c>
      <c r="H686" s="2" t="str">
        <f>VLOOKUP(B686,Resultados!A:G,2,0)</f>
        <v>BOGOTA D.C.</v>
      </c>
      <c r="I686" s="2" t="str">
        <f>VLOOKUP(B686,Resultados!A:G,3,0)</f>
        <v>BOGOTA. D.C.</v>
      </c>
      <c r="J686" s="2" t="str">
        <f>VLOOKUP(B686,Resultados!A:G,4,0)</f>
        <v>RAMAJAL</v>
      </c>
      <c r="K686" s="2" t="str">
        <f>VLOOKUP(B686,Resultados!A:G,5,0)</f>
        <v>CRA 9 B ESTE # 28-81 SUR</v>
      </c>
      <c r="L686" s="2">
        <f>VLOOKUP(B686,Resultados!A:G,6,0)</f>
        <v>1</v>
      </c>
      <c r="M686" s="2">
        <f>VLOOKUP(B686,Resultados!A:G,7,0)</f>
        <v>0</v>
      </c>
    </row>
    <row r="687" spans="1:13" x14ac:dyDescent="0.25">
      <c r="A687" s="1" t="s">
        <v>1706</v>
      </c>
      <c r="B687" s="1">
        <v>1021664807</v>
      </c>
      <c r="C687" s="2" t="s">
        <v>239</v>
      </c>
      <c r="E687" s="4" t="s">
        <v>1997</v>
      </c>
      <c r="G687" s="2">
        <f>IFERROR(VLOOKUP(B687,Resultados!A:A,1,0),"Busqueda")</f>
        <v>1021664807</v>
      </c>
      <c r="H687" s="2" t="str">
        <f>VLOOKUP(B687,Resultados!A:G,2,0)</f>
        <v>BOGOTA D.C.</v>
      </c>
      <c r="I687" s="2" t="str">
        <f>VLOOKUP(B687,Resultados!A:G,3,0)</f>
        <v>BOGOTA. D.C.</v>
      </c>
      <c r="J687" s="2" t="str">
        <f>VLOOKUP(B687,Resultados!A:G,4,0)</f>
        <v>COL DE TIMIZA</v>
      </c>
      <c r="K687" s="2" t="str">
        <f>VLOOKUP(B687,Resultados!A:G,5,0)</f>
        <v>CRA 74  # 42 G - 52 SUR</v>
      </c>
      <c r="L687" s="2">
        <f>VLOOKUP(B687,Resultados!A:G,6,0)</f>
        <v>2</v>
      </c>
      <c r="M687" s="2">
        <f>VLOOKUP(B687,Resultados!A:G,7,0)</f>
        <v>0</v>
      </c>
    </row>
    <row r="688" spans="1:13" x14ac:dyDescent="0.25">
      <c r="A688" s="1" t="s">
        <v>1707</v>
      </c>
      <c r="B688" s="1">
        <v>1023913030</v>
      </c>
      <c r="C688" s="2" t="s">
        <v>239</v>
      </c>
      <c r="E688" s="4" t="s">
        <v>1997</v>
      </c>
      <c r="G688" s="2">
        <f>IFERROR(VLOOKUP(B688,Resultados!A:A,1,0),"Busqueda")</f>
        <v>1023913030</v>
      </c>
      <c r="H688" s="2" t="str">
        <f>VLOOKUP(B688,Resultados!A:G,2,0)</f>
        <v>BOGOTA D.C.</v>
      </c>
      <c r="I688" s="2" t="str">
        <f>VLOOKUP(B688,Resultados!A:G,3,0)</f>
        <v>BOGOTA. D.C.</v>
      </c>
      <c r="J688" s="2" t="str">
        <f>VLOOKUP(B688,Resultados!A:G,4,0)</f>
        <v>SAN BLAS</v>
      </c>
      <c r="K688" s="2" t="str">
        <f>VLOOKUP(B688,Resultados!A:G,5,0)</f>
        <v>CRA 3 ESTE # 18 A-34 SUR</v>
      </c>
      <c r="L688" s="2">
        <f>VLOOKUP(B688,Resultados!A:G,6,0)</f>
        <v>3</v>
      </c>
      <c r="M688" s="2">
        <f>VLOOKUP(B688,Resultados!A:G,7,0)</f>
        <v>0</v>
      </c>
    </row>
    <row r="689" spans="1:13" x14ac:dyDescent="0.25">
      <c r="A689" s="1" t="s">
        <v>1708</v>
      </c>
      <c r="B689" s="1">
        <v>1018431619</v>
      </c>
      <c r="C689" s="2" t="s">
        <v>239</v>
      </c>
      <c r="E689" s="4" t="s">
        <v>1997</v>
      </c>
      <c r="G689" s="2">
        <f>IFERROR(VLOOKUP(B689,Resultados!A:A,1,0),"Busqueda")</f>
        <v>1018431619</v>
      </c>
      <c r="H689" s="2" t="str">
        <f>VLOOKUP(B689,Resultados!A:G,2,0)</f>
        <v>BOGOTA D.C.</v>
      </c>
      <c r="I689" s="2" t="str">
        <f>VLOOKUP(B689,Resultados!A:G,3,0)</f>
        <v>BOGOTA. D.C.</v>
      </c>
      <c r="J689" s="2" t="str">
        <f>VLOOKUP(B689,Resultados!A:G,4,0)</f>
        <v>BOCHICA</v>
      </c>
      <c r="K689" s="2" t="str">
        <f>VLOOKUP(B689,Resultados!A:G,5,0)</f>
        <v>TRANSV 100 A No. 80 A - 20 - AV CLL 80 No 100 - 50</v>
      </c>
      <c r="L689" s="2">
        <f>VLOOKUP(B689,Resultados!A:G,6,0)</f>
        <v>4</v>
      </c>
      <c r="M689" s="2">
        <f>VLOOKUP(B689,Resultados!A:G,7,0)</f>
        <v>0</v>
      </c>
    </row>
    <row r="690" spans="1:13" x14ac:dyDescent="0.25">
      <c r="A690" s="1" t="s">
        <v>1709</v>
      </c>
      <c r="B690" s="1">
        <v>1023896238</v>
      </c>
      <c r="C690" s="2" t="s">
        <v>239</v>
      </c>
      <c r="E690" s="4" t="s">
        <v>1997</v>
      </c>
      <c r="G690" s="2">
        <f>IFERROR(VLOOKUP(B690,Resultados!A:A,1,0),"Busqueda")</f>
        <v>1023896238</v>
      </c>
      <c r="H690" s="2" t="str">
        <f>VLOOKUP(B690,Resultados!A:G,2,0)</f>
        <v>BOGOTA D.C.</v>
      </c>
      <c r="I690" s="2" t="str">
        <f>VLOOKUP(B690,Resultados!A:G,3,0)</f>
        <v>BOGOTA. D.C.</v>
      </c>
      <c r="J690" s="2" t="str">
        <f>VLOOKUP(B690,Resultados!A:G,4,0)</f>
        <v>MONTEBELLO</v>
      </c>
      <c r="K690" s="2" t="str">
        <f>VLOOKUP(B690,Resultados!A:G,5,0)</f>
        <v>CLL 24 A SUR No 1A - 95 ESTE</v>
      </c>
      <c r="L690" s="2">
        <f>VLOOKUP(B690,Resultados!A:G,6,0)</f>
        <v>3</v>
      </c>
      <c r="M690" s="2">
        <f>VLOOKUP(B690,Resultados!A:G,7,0)</f>
        <v>0</v>
      </c>
    </row>
    <row r="691" spans="1:13" x14ac:dyDescent="0.25">
      <c r="A691" s="1" t="s">
        <v>1710</v>
      </c>
      <c r="B691" s="1">
        <v>1013680541</v>
      </c>
      <c r="C691" s="2" t="s">
        <v>239</v>
      </c>
      <c r="E691" s="4" t="s">
        <v>1997</v>
      </c>
      <c r="G691" s="2">
        <f>IFERROR(VLOOKUP(B691,Resultados!A:A,1,0),"Busqueda")</f>
        <v>1013680541</v>
      </c>
      <c r="H691" s="2" t="str">
        <f>VLOOKUP(B691,Resultados!A:G,2,0)</f>
        <v>BOGOTA D.C.</v>
      </c>
      <c r="I691" s="2" t="str">
        <f>VLOOKUP(B691,Resultados!A:G,3,0)</f>
        <v>BOGOTA. D.C.</v>
      </c>
      <c r="J691" s="2" t="str">
        <f>VLOOKUP(B691,Resultados!A:G,4,0)</f>
        <v>MONTEBELLO</v>
      </c>
      <c r="K691" s="2" t="str">
        <f>VLOOKUP(B691,Resultados!A:G,5,0)</f>
        <v>CLL 24 A SUR No 1A - 95 ESTE</v>
      </c>
      <c r="L691" s="2">
        <f>VLOOKUP(B691,Resultados!A:G,6,0)</f>
        <v>2</v>
      </c>
      <c r="M691" s="2">
        <f>VLOOKUP(B691,Resultados!A:G,7,0)</f>
        <v>0</v>
      </c>
    </row>
    <row r="692" spans="1:13" x14ac:dyDescent="0.25">
      <c r="A692" s="1" t="s">
        <v>1711</v>
      </c>
      <c r="B692" s="1">
        <v>1023902476</v>
      </c>
      <c r="C692" s="2" t="s">
        <v>239</v>
      </c>
      <c r="E692" s="4" t="s">
        <v>1997</v>
      </c>
      <c r="G692" s="2">
        <f>IFERROR(VLOOKUP(B692,Resultados!A:A,1,0),"Busqueda")</f>
        <v>1023902476</v>
      </c>
      <c r="H692" s="2" t="str">
        <f>VLOOKUP(B692,Resultados!A:G,2,0)</f>
        <v>BOGOTA D.C.</v>
      </c>
      <c r="I692" s="2" t="str">
        <f>VLOOKUP(B692,Resultados!A:G,3,0)</f>
        <v>BOGOTA. D.C.</v>
      </c>
      <c r="J692" s="2" t="str">
        <f>VLOOKUP(B692,Resultados!A:G,4,0)</f>
        <v>SAN BLAS</v>
      </c>
      <c r="K692" s="2" t="str">
        <f>VLOOKUP(B692,Resultados!A:G,5,0)</f>
        <v>CRA 3 ESTE # 18 A-34 SUR</v>
      </c>
      <c r="L692" s="2">
        <f>VLOOKUP(B692,Resultados!A:G,6,0)</f>
        <v>3</v>
      </c>
      <c r="M692" s="2">
        <f>VLOOKUP(B692,Resultados!A:G,7,0)</f>
        <v>0</v>
      </c>
    </row>
    <row r="693" spans="1:13" x14ac:dyDescent="0.25">
      <c r="A693" s="1" t="s">
        <v>1712</v>
      </c>
      <c r="B693" s="1">
        <v>1000617746</v>
      </c>
      <c r="C693" s="2" t="s">
        <v>239</v>
      </c>
      <c r="E693" s="4" t="s">
        <v>1997</v>
      </c>
      <c r="G693" s="2">
        <f>IFERROR(VLOOKUP(B693,Resultados!A:A,1,0),"Busqueda")</f>
        <v>1000617746</v>
      </c>
      <c r="H693" s="2" t="str">
        <f>VLOOKUP(B693,Resultados!A:G,2,0)</f>
        <v>SUCRE</v>
      </c>
      <c r="I693" s="2" t="str">
        <f>VLOOKUP(B693,Resultados!A:G,3,0)</f>
        <v>COVEÑAS</v>
      </c>
      <c r="J693" s="2" t="str">
        <f>VLOOKUP(B693,Resultados!A:G,4,0)</f>
        <v>BOCA DE LA CIENAGA</v>
      </c>
      <c r="K693" s="2" t="str">
        <f>VLOOKUP(B693,Resultados!A:G,5,0)</f>
        <v>COL. BOCA DE LA CIENAGA</v>
      </c>
      <c r="L693" s="2">
        <f>VLOOKUP(B693,Resultados!A:G,6,0)</f>
        <v>1</v>
      </c>
      <c r="M693" s="2">
        <f>VLOOKUP(B693,Resultados!A:G,7,0)</f>
        <v>0</v>
      </c>
    </row>
    <row r="694" spans="1:13" x14ac:dyDescent="0.25">
      <c r="A694" s="1" t="s">
        <v>1713</v>
      </c>
      <c r="B694" s="1">
        <v>1001184370</v>
      </c>
      <c r="C694" s="2" t="s">
        <v>239</v>
      </c>
      <c r="E694" s="4" t="s">
        <v>1997</v>
      </c>
      <c r="G694" s="2">
        <f>IFERROR(VLOOKUP(B694,Resultados!A:A,1,0),"Busqueda")</f>
        <v>1001184370</v>
      </c>
      <c r="H694" s="2" t="str">
        <f>VLOOKUP(B694,Resultados!A:G,2,0)</f>
        <v>BOGOTA D.C.</v>
      </c>
      <c r="I694" s="2" t="str">
        <f>VLOOKUP(B694,Resultados!A:G,3,0)</f>
        <v>BOGOTA. D.C.</v>
      </c>
      <c r="J694" s="2" t="str">
        <f>VLOOKUP(B694,Resultados!A:G,4,0)</f>
        <v>PRIMERA DE MAYO</v>
      </c>
      <c r="K694" s="2" t="str">
        <f>VLOOKUP(B694,Resultados!A:G,5,0)</f>
        <v>CRA 6A # 18A-04 SUR o CRA 6 # 18-02 SUR</v>
      </c>
      <c r="L694" s="2">
        <f>VLOOKUP(B694,Resultados!A:G,6,0)</f>
        <v>2</v>
      </c>
      <c r="M694" s="2">
        <f>VLOOKUP(B694,Resultados!A:G,7,0)</f>
        <v>0</v>
      </c>
    </row>
    <row r="695" spans="1:13" x14ac:dyDescent="0.25">
      <c r="A695" s="1" t="s">
        <v>1714</v>
      </c>
      <c r="B695" s="1">
        <v>80809837</v>
      </c>
      <c r="C695" s="2" t="s">
        <v>239</v>
      </c>
      <c r="E695" s="4" t="s">
        <v>1997</v>
      </c>
      <c r="G695" s="2">
        <f>IFERROR(VLOOKUP(B695,Resultados!A:A,1,0),"Busqueda")</f>
        <v>80809837</v>
      </c>
      <c r="H695" s="2" t="str">
        <f>VLOOKUP(B695,Resultados!A:G,2,0)</f>
        <v>BOGOTA D.C.</v>
      </c>
      <c r="I695" s="2" t="str">
        <f>VLOOKUP(B695,Resultados!A:G,3,0)</f>
        <v>BOGOTA. D.C.</v>
      </c>
      <c r="J695" s="2" t="str">
        <f>VLOOKUP(B695,Resultados!A:G,4,0)</f>
        <v>CDC LA VICTORIA</v>
      </c>
      <c r="K695" s="2" t="str">
        <f>VLOOKUP(B695,Resultados!A:G,5,0)</f>
        <v>CLL 37 BIS B SUR # 2 - 81 ESTE</v>
      </c>
      <c r="L695" s="2">
        <f>VLOOKUP(B695,Resultados!A:G,6,0)</f>
        <v>3</v>
      </c>
      <c r="M695" s="2">
        <f>VLOOKUP(B695,Resultados!A:G,7,0)</f>
        <v>0</v>
      </c>
    </row>
    <row r="696" spans="1:13" x14ac:dyDescent="0.25">
      <c r="A696" s="1" t="s">
        <v>1715</v>
      </c>
      <c r="B696" s="1">
        <v>1023919151</v>
      </c>
      <c r="C696" s="2" t="s">
        <v>239</v>
      </c>
      <c r="E696" s="4" t="s">
        <v>1997</v>
      </c>
      <c r="G696" s="2">
        <f>IFERROR(VLOOKUP(B696,Resultados!A:A,1,0),"Busqueda")</f>
        <v>1023919151</v>
      </c>
      <c r="H696" s="2" t="str">
        <f>VLOOKUP(B696,Resultados!A:G,2,0)</f>
        <v>BOGOTA D.C.</v>
      </c>
      <c r="I696" s="2" t="str">
        <f>VLOOKUP(B696,Resultados!A:G,3,0)</f>
        <v>BOGOTA. D.C.</v>
      </c>
      <c r="J696" s="2" t="str">
        <f>VLOOKUP(B696,Resultados!A:G,4,0)</f>
        <v>EL RODEO SEDE B LA GLORIA</v>
      </c>
      <c r="K696" s="2" t="str">
        <f>VLOOKUP(B696,Resultados!A:G,5,0)</f>
        <v>CLL 43 SUR No 3D - 31 ESTE</v>
      </c>
      <c r="L696" s="2">
        <f>VLOOKUP(B696,Resultados!A:G,6,0)</f>
        <v>1</v>
      </c>
      <c r="M696" s="2">
        <f>VLOOKUP(B696,Resultados!A:G,7,0)</f>
        <v>0</v>
      </c>
    </row>
    <row r="697" spans="1:13" x14ac:dyDescent="0.25">
      <c r="A697" s="1" t="s">
        <v>1716</v>
      </c>
      <c r="B697" s="1">
        <v>1022416875</v>
      </c>
      <c r="C697" s="2" t="s">
        <v>239</v>
      </c>
      <c r="E697" s="4" t="s">
        <v>1997</v>
      </c>
      <c r="G697" s="2">
        <f>IFERROR(VLOOKUP(B697,Resultados!A:A,1,0),"Busqueda")</f>
        <v>1022416875</v>
      </c>
      <c r="H697" s="2" t="str">
        <f>VLOOKUP(B697,Resultados!A:G,2,0)</f>
        <v>BOGOTA D.C.</v>
      </c>
      <c r="I697" s="2" t="str">
        <f>VLOOKUP(B697,Resultados!A:G,3,0)</f>
        <v>BOGOTA. D.C.</v>
      </c>
      <c r="J697" s="2" t="str">
        <f>VLOOKUP(B697,Resultados!A:G,4,0)</f>
        <v>PARQUEADERO GUACAMAYAS</v>
      </c>
      <c r="K697" s="2" t="str">
        <f>VLOOKUP(B697,Resultados!A:G,5,0)</f>
        <v>CRA 2 L # 38A-11 SUR</v>
      </c>
      <c r="L697" s="2">
        <f>VLOOKUP(B697,Resultados!A:G,6,0)</f>
        <v>2</v>
      </c>
      <c r="M697" s="2">
        <f>VLOOKUP(B697,Resultados!A:G,7,0)</f>
        <v>0</v>
      </c>
    </row>
    <row r="698" spans="1:13" x14ac:dyDescent="0.25">
      <c r="A698" s="1" t="s">
        <v>1717</v>
      </c>
      <c r="B698" s="1">
        <v>1023925560</v>
      </c>
      <c r="C698" s="2" t="s">
        <v>239</v>
      </c>
      <c r="E698" s="4" t="s">
        <v>1997</v>
      </c>
      <c r="G698" s="2">
        <f>IFERROR(VLOOKUP(B698,Resultados!A:A,1,0),"Busqueda")</f>
        <v>1023925560</v>
      </c>
      <c r="H698" s="2" t="str">
        <f>VLOOKUP(B698,Resultados!A:G,2,0)</f>
        <v>BOGOTA D.C.</v>
      </c>
      <c r="I698" s="2" t="str">
        <f>VLOOKUP(B698,Resultados!A:G,3,0)</f>
        <v>BOGOTA. D.C.</v>
      </c>
      <c r="J698" s="2" t="str">
        <f>VLOOKUP(B698,Resultados!A:G,4,0)</f>
        <v>CDC LA VICTORIA</v>
      </c>
      <c r="K698" s="2" t="str">
        <f>VLOOKUP(B698,Resultados!A:G,5,0)</f>
        <v>CLL 37 BIS B SUR # 2 - 81 ESTE</v>
      </c>
      <c r="L698" s="2">
        <f>VLOOKUP(B698,Resultados!A:G,6,0)</f>
        <v>5</v>
      </c>
      <c r="M698" s="2">
        <f>VLOOKUP(B698,Resultados!A:G,7,0)</f>
        <v>0</v>
      </c>
    </row>
    <row r="699" spans="1:13" x14ac:dyDescent="0.25">
      <c r="A699" s="1" t="s">
        <v>1718</v>
      </c>
      <c r="B699" s="1">
        <v>1033792066</v>
      </c>
      <c r="C699" s="2" t="s">
        <v>239</v>
      </c>
      <c r="E699" s="4" t="s">
        <v>1997</v>
      </c>
      <c r="G699" s="2">
        <f>IFERROR(VLOOKUP(B699,Resultados!A:A,1,0),"Busqueda")</f>
        <v>1033792066</v>
      </c>
      <c r="H699" s="2" t="str">
        <f>VLOOKUP(B699,Resultados!A:G,2,0)</f>
        <v>BOGOTA D.C.</v>
      </c>
      <c r="I699" s="2" t="str">
        <f>VLOOKUP(B699,Resultados!A:G,3,0)</f>
        <v>BOGOTA. D.C.</v>
      </c>
      <c r="J699" s="2" t="str">
        <f>VLOOKUP(B699,Resultados!A:G,4,0)</f>
        <v>BRITALIA</v>
      </c>
      <c r="K699" s="2" t="str">
        <f>VLOOKUP(B699,Resultados!A:G,5,0)</f>
        <v>CL 47 A SUR # 82 - 99</v>
      </c>
      <c r="L699" s="2">
        <f>VLOOKUP(B699,Resultados!A:G,6,0)</f>
        <v>4</v>
      </c>
      <c r="M699" s="2">
        <f>VLOOKUP(B699,Resultados!A:G,7,0)</f>
        <v>0</v>
      </c>
    </row>
    <row r="700" spans="1:13" x14ac:dyDescent="0.25">
      <c r="A700" s="1" t="s">
        <v>1719</v>
      </c>
      <c r="B700" s="1">
        <v>1023908670</v>
      </c>
      <c r="C700" s="2" t="s">
        <v>239</v>
      </c>
      <c r="E700" s="4" t="s">
        <v>1997</v>
      </c>
      <c r="G700" s="2">
        <f>IFERROR(VLOOKUP(B700,Resultados!A:A,1,0),"Busqueda")</f>
        <v>1023908670</v>
      </c>
      <c r="H700" s="2" t="str">
        <f>VLOOKUP(B700,Resultados!A:G,2,0)</f>
        <v>BOGOTA D.C.</v>
      </c>
      <c r="I700" s="2" t="str">
        <f>VLOOKUP(B700,Resultados!A:G,3,0)</f>
        <v>BOGOTA. D.C.</v>
      </c>
      <c r="J700" s="2" t="str">
        <f>VLOOKUP(B700,Resultados!A:G,4,0)</f>
        <v>EL RODEO SEDE B LA GLORIA</v>
      </c>
      <c r="K700" s="2" t="str">
        <f>VLOOKUP(B700,Resultados!A:G,5,0)</f>
        <v>CLL 43 SUR No 3D - 31 ESTE</v>
      </c>
      <c r="L700" s="2">
        <f>VLOOKUP(B700,Resultados!A:G,6,0)</f>
        <v>1</v>
      </c>
      <c r="M700" s="2">
        <f>VLOOKUP(B700,Resultados!A:G,7,0)</f>
        <v>0</v>
      </c>
    </row>
    <row r="701" spans="1:13" x14ac:dyDescent="0.25">
      <c r="A701" s="1" t="s">
        <v>1720</v>
      </c>
      <c r="B701" s="1">
        <v>1023948870</v>
      </c>
      <c r="C701" s="2" t="s">
        <v>239</v>
      </c>
      <c r="E701" s="4" t="s">
        <v>1997</v>
      </c>
      <c r="G701" s="2">
        <f>IFERROR(VLOOKUP(B701,Resultados!A:A,1,0),"Busqueda")</f>
        <v>1023948870</v>
      </c>
      <c r="H701" s="2" t="str">
        <f>VLOOKUP(B701,Resultados!A:G,2,0)</f>
        <v>BOGOTA D.C.</v>
      </c>
      <c r="I701" s="2" t="str">
        <f>VLOOKUP(B701,Resultados!A:G,3,0)</f>
        <v>BOGOTA. D.C.</v>
      </c>
      <c r="J701" s="2" t="str">
        <f>VLOOKUP(B701,Resultados!A:G,4,0)</f>
        <v>CDC LA VICTORIA</v>
      </c>
      <c r="K701" s="2" t="str">
        <f>VLOOKUP(B701,Resultados!A:G,5,0)</f>
        <v>CLL 37 BIS B SUR # 2 - 81 ESTE</v>
      </c>
      <c r="L701" s="2">
        <f>VLOOKUP(B701,Resultados!A:G,6,0)</f>
        <v>5</v>
      </c>
      <c r="M701" s="2">
        <f>VLOOKUP(B701,Resultados!A:G,7,0)</f>
        <v>0</v>
      </c>
    </row>
    <row r="702" spans="1:13" x14ac:dyDescent="0.25">
      <c r="A702" s="1" t="s">
        <v>1721</v>
      </c>
      <c r="B702" s="1">
        <v>1073720651</v>
      </c>
      <c r="C702" s="2" t="s">
        <v>239</v>
      </c>
      <c r="E702" s="4" t="s">
        <v>1997</v>
      </c>
      <c r="G702" s="2">
        <f>IFERROR(VLOOKUP(B702,Resultados!A:A,1,0),"Busqueda")</f>
        <v>1073720651</v>
      </c>
      <c r="H702" s="2" t="str">
        <f>VLOOKUP(B702,Resultados!A:G,2,0)</f>
        <v>CUNDINAMARCA</v>
      </c>
      <c r="I702" s="2" t="str">
        <f>VLOOKUP(B702,Resultados!A:G,3,0)</f>
        <v>SOACHA</v>
      </c>
      <c r="J702" s="2" t="str">
        <f>VLOOKUP(B702,Resultados!A:G,4,0)</f>
        <v>I. E. SANTA ANA - ANTONIO NARIÑO</v>
      </c>
      <c r="K702" s="2" t="str">
        <f>VLOOKUP(B702,Resultados!A:G,5,0)</f>
        <v>CR. 11 D No. 17 A - 44 SUR SANTA ANA</v>
      </c>
      <c r="L702" s="2">
        <f>VLOOKUP(B702,Resultados!A:G,6,0)</f>
        <v>3</v>
      </c>
      <c r="M702" s="2">
        <f>VLOOKUP(B702,Resultados!A:G,7,0)</f>
        <v>0</v>
      </c>
    </row>
    <row r="703" spans="1:13" x14ac:dyDescent="0.25">
      <c r="A703" s="1" t="s">
        <v>1722</v>
      </c>
      <c r="B703" s="1">
        <v>1013598204</v>
      </c>
      <c r="C703" s="2" t="s">
        <v>239</v>
      </c>
      <c r="E703" s="4" t="s">
        <v>1997</v>
      </c>
      <c r="G703" s="2">
        <f>IFERROR(VLOOKUP(B703,Resultados!A:A,1,0),"Busqueda")</f>
        <v>1013598204</v>
      </c>
      <c r="H703" s="2" t="str">
        <f>VLOOKUP(B703,Resultados!A:G,2,0)</f>
        <v>BOGOTA D.C.</v>
      </c>
      <c r="I703" s="2" t="str">
        <f>VLOOKUP(B703,Resultados!A:G,3,0)</f>
        <v>BOGOTA. D.C.</v>
      </c>
      <c r="J703" s="2" t="str">
        <f>VLOOKUP(B703,Resultados!A:G,4,0)</f>
        <v>JUANA ESCOBAR SEDE A</v>
      </c>
      <c r="K703" s="2" t="str">
        <f>VLOOKUP(B703,Resultados!A:G,5,0)</f>
        <v>CRA 15 A ESTE # 57 A 16 SUR</v>
      </c>
      <c r="L703" s="2">
        <f>VLOOKUP(B703,Resultados!A:G,6,0)</f>
        <v>1</v>
      </c>
      <c r="M703" s="2">
        <f>VLOOKUP(B703,Resultados!A:G,7,0)</f>
        <v>0</v>
      </c>
    </row>
    <row r="704" spans="1:13" x14ac:dyDescent="0.25">
      <c r="A704" s="1" t="s">
        <v>1723</v>
      </c>
      <c r="B704" s="1">
        <v>1030538607</v>
      </c>
      <c r="C704" s="2" t="s">
        <v>239</v>
      </c>
      <c r="E704" s="4" t="s">
        <v>1997</v>
      </c>
      <c r="G704" s="2">
        <f>IFERROR(VLOOKUP(B704,Resultados!A:A,1,0),"Busqueda")</f>
        <v>1030538607</v>
      </c>
      <c r="H704" s="2" t="str">
        <f>VLOOKUP(B704,Resultados!A:G,2,0)</f>
        <v>BOGOTA D.C.</v>
      </c>
      <c r="I704" s="2" t="str">
        <f>VLOOKUP(B704,Resultados!A:G,3,0)</f>
        <v>BOGOTA. D.C.</v>
      </c>
      <c r="J704" s="2" t="str">
        <f>VLOOKUP(B704,Resultados!A:G,4,0)</f>
        <v>PROVIDENCIA</v>
      </c>
      <c r="K704" s="2" t="str">
        <f>VLOOKUP(B704,Resultados!A:G,5,0)</f>
        <v>TV 11 A #49D - 12 Sur -TV 11 D #49D - 57Sur</v>
      </c>
      <c r="L704" s="2">
        <f>VLOOKUP(B704,Resultados!A:G,6,0)</f>
        <v>1</v>
      </c>
      <c r="M704" s="2">
        <f>VLOOKUP(B704,Resultados!A:G,7,0)</f>
        <v>0</v>
      </c>
    </row>
    <row r="705" spans="1:13" x14ac:dyDescent="0.25">
      <c r="A705" s="1" t="s">
        <v>1724</v>
      </c>
      <c r="B705" s="1">
        <v>1032797176</v>
      </c>
      <c r="C705" s="2" t="s">
        <v>239</v>
      </c>
      <c r="E705" s="4" t="s">
        <v>1997</v>
      </c>
      <c r="G705" s="2">
        <f>IFERROR(VLOOKUP(B705,Resultados!A:A,1,0),"Busqueda")</f>
        <v>1032797176</v>
      </c>
      <c r="H705" s="2" t="str">
        <f>VLOOKUP(B705,Resultados!A:G,2,0)</f>
        <v>BOGOTA D.C.</v>
      </c>
      <c r="I705" s="2" t="str">
        <f>VLOOKUP(B705,Resultados!A:G,3,0)</f>
        <v>BOGOTA. D.C.</v>
      </c>
      <c r="J705" s="2" t="str">
        <f>VLOOKUP(B705,Resultados!A:G,4,0)</f>
        <v>LA GLORIA- ESCUELA ALTAMIRA</v>
      </c>
      <c r="K705" s="2" t="str">
        <f>VLOOKUP(B705,Resultados!A:G,5,0)</f>
        <v>CLL 44 SUR # 9-23 ESTE</v>
      </c>
      <c r="L705" s="2">
        <f>VLOOKUP(B705,Resultados!A:G,6,0)</f>
        <v>2</v>
      </c>
      <c r="M705" s="2">
        <f>VLOOKUP(B705,Resultados!A:G,7,0)</f>
        <v>0</v>
      </c>
    </row>
    <row r="706" spans="1:13" x14ac:dyDescent="0.25">
      <c r="A706" s="1" t="s">
        <v>1725</v>
      </c>
      <c r="B706" s="1">
        <v>1023948870</v>
      </c>
      <c r="C706" s="2" t="s">
        <v>239</v>
      </c>
      <c r="E706" s="4" t="s">
        <v>1997</v>
      </c>
      <c r="G706" s="2">
        <f>IFERROR(VLOOKUP(B706,Resultados!A:A,1,0),"Busqueda")</f>
        <v>1023948870</v>
      </c>
      <c r="H706" s="2" t="str">
        <f>VLOOKUP(B706,Resultados!A:G,2,0)</f>
        <v>BOGOTA D.C.</v>
      </c>
      <c r="I706" s="2" t="str">
        <f>VLOOKUP(B706,Resultados!A:G,3,0)</f>
        <v>BOGOTA. D.C.</v>
      </c>
      <c r="J706" s="2" t="str">
        <f>VLOOKUP(B706,Resultados!A:G,4,0)</f>
        <v>CDC LA VICTORIA</v>
      </c>
      <c r="K706" s="2" t="str">
        <f>VLOOKUP(B706,Resultados!A:G,5,0)</f>
        <v>CLL 37 BIS B SUR # 2 - 81 ESTE</v>
      </c>
      <c r="L706" s="2">
        <f>VLOOKUP(B706,Resultados!A:G,6,0)</f>
        <v>5</v>
      </c>
      <c r="M706" s="2">
        <f>VLOOKUP(B706,Resultados!A:G,7,0)</f>
        <v>0</v>
      </c>
    </row>
    <row r="707" spans="1:13" x14ac:dyDescent="0.25">
      <c r="A707" s="1" t="s">
        <v>1726</v>
      </c>
      <c r="B707" s="1">
        <v>1010059668</v>
      </c>
      <c r="C707" s="2" t="s">
        <v>239</v>
      </c>
      <c r="E707" s="4" t="s">
        <v>1997</v>
      </c>
      <c r="G707" s="2">
        <f>IFERROR(VLOOKUP(B707,Resultados!A:A,1,0),"Busqueda")</f>
        <v>1010059668</v>
      </c>
      <c r="H707" s="2" t="str">
        <f>VLOOKUP(B707,Resultados!A:G,2,0)</f>
        <v>BOGOTA D.C.</v>
      </c>
      <c r="I707" s="2" t="str">
        <f>VLOOKUP(B707,Resultados!A:G,3,0)</f>
        <v>BOGOTA. D.C.</v>
      </c>
      <c r="J707" s="2" t="str">
        <f>VLOOKUP(B707,Resultados!A:G,4,0)</f>
        <v>BELLAVISTA SAN CRISTOBAL</v>
      </c>
      <c r="K707" s="2" t="str">
        <f>VLOOKUP(B707,Resultados!A:G,5,0)</f>
        <v>CRA 9 ESTE # 36 G -80 SUR</v>
      </c>
      <c r="L707" s="2">
        <f>VLOOKUP(B707,Resultados!A:G,6,0)</f>
        <v>2</v>
      </c>
      <c r="M707" s="2">
        <f>VLOOKUP(B707,Resultados!A:G,7,0)</f>
        <v>0</v>
      </c>
    </row>
    <row r="708" spans="1:13" x14ac:dyDescent="0.25">
      <c r="A708" s="1" t="s">
        <v>1727</v>
      </c>
      <c r="B708" s="1">
        <v>1023903104</v>
      </c>
      <c r="C708" s="2" t="s">
        <v>239</v>
      </c>
      <c r="E708" s="4" t="s">
        <v>1997</v>
      </c>
      <c r="G708" s="2" t="str">
        <f>IFERROR(VLOOKUP(B708,Resultados!A:A,1,0),"Busqueda")</f>
        <v>Busqueda</v>
      </c>
      <c r="H708" s="2" t="e">
        <f>VLOOKUP(B708,Resultados!A:G,2,0)</f>
        <v>#N/A</v>
      </c>
      <c r="I708" s="2" t="e">
        <f>VLOOKUP(B708,Resultados!A:G,3,0)</f>
        <v>#N/A</v>
      </c>
      <c r="J708" s="2" t="e">
        <f>VLOOKUP(B708,Resultados!A:G,4,0)</f>
        <v>#N/A</v>
      </c>
      <c r="K708" s="2" t="e">
        <f>VLOOKUP(B708,Resultados!A:G,5,0)</f>
        <v>#N/A</v>
      </c>
      <c r="L708" s="2" t="e">
        <f>VLOOKUP(B708,Resultados!A:G,6,0)</f>
        <v>#N/A</v>
      </c>
      <c r="M708" s="2" t="e">
        <f>VLOOKUP(B708,Resultados!A:G,7,0)</f>
        <v>#N/A</v>
      </c>
    </row>
    <row r="709" spans="1:13" x14ac:dyDescent="0.25">
      <c r="A709" s="1" t="s">
        <v>1728</v>
      </c>
      <c r="B709" s="1">
        <v>1023956757</v>
      </c>
      <c r="C709" s="2" t="s">
        <v>239</v>
      </c>
      <c r="E709" s="4" t="s">
        <v>1997</v>
      </c>
      <c r="G709" s="2">
        <f>IFERROR(VLOOKUP(B709,Resultados!A:A,1,0),"Busqueda")</f>
        <v>1023956757</v>
      </c>
      <c r="H709" s="2" t="str">
        <f>VLOOKUP(B709,Resultados!A:G,2,0)</f>
        <v>BOGOTA D.C.</v>
      </c>
      <c r="I709" s="2" t="str">
        <f>VLOOKUP(B709,Resultados!A:G,3,0)</f>
        <v>BOGOTA. D.C.</v>
      </c>
      <c r="J709" s="2" t="str">
        <f>VLOOKUP(B709,Resultados!A:G,4,0)</f>
        <v>CDC LA VICTORIA</v>
      </c>
      <c r="K709" s="2" t="str">
        <f>VLOOKUP(B709,Resultados!A:G,5,0)</f>
        <v>CLL 37 BIS B SUR # 2 - 81 ESTE</v>
      </c>
      <c r="L709" s="2">
        <f>VLOOKUP(B709,Resultados!A:G,6,0)</f>
        <v>5</v>
      </c>
      <c r="M709" s="2">
        <f>VLOOKUP(B709,Resultados!A:G,7,0)</f>
        <v>0</v>
      </c>
    </row>
    <row r="710" spans="1:13" x14ac:dyDescent="0.25">
      <c r="A710" s="1" t="s">
        <v>1729</v>
      </c>
      <c r="B710" s="1">
        <v>1024521514</v>
      </c>
      <c r="C710" s="2" t="s">
        <v>239</v>
      </c>
      <c r="E710" s="4" t="s">
        <v>1997</v>
      </c>
      <c r="G710" s="2">
        <f>IFERROR(VLOOKUP(B710,Resultados!A:A,1,0),"Busqueda")</f>
        <v>1024521514</v>
      </c>
      <c r="H710" s="2" t="str">
        <f>VLOOKUP(B710,Resultados!A:G,2,0)</f>
        <v>BOGOTA D.C.</v>
      </c>
      <c r="I710" s="2" t="str">
        <f>VLOOKUP(B710,Resultados!A:G,3,0)</f>
        <v>BOGOTA. D.C.</v>
      </c>
      <c r="J710" s="2" t="str">
        <f>VLOOKUP(B710,Resultados!A:G,4,0)</f>
        <v>ISMAEL PERDOMO</v>
      </c>
      <c r="K710" s="2" t="str">
        <f>VLOOKUP(B710,Resultados!A:G,5,0)</f>
        <v>CLL 64 SUR #  71F-18</v>
      </c>
      <c r="L710" s="2">
        <f>VLOOKUP(B710,Resultados!A:G,6,0)</f>
        <v>4</v>
      </c>
      <c r="M710" s="2">
        <f>VLOOKUP(B710,Resultados!A:G,7,0)</f>
        <v>0</v>
      </c>
    </row>
    <row r="711" spans="1:13" x14ac:dyDescent="0.25">
      <c r="A711" s="1" t="s">
        <v>1730</v>
      </c>
      <c r="B711" s="1">
        <v>1023957613</v>
      </c>
      <c r="C711" s="2" t="s">
        <v>239</v>
      </c>
      <c r="E711" s="4" t="s">
        <v>1997</v>
      </c>
      <c r="G711" s="2">
        <f>IFERROR(VLOOKUP(B711,Resultados!A:A,1,0),"Busqueda")</f>
        <v>1023957613</v>
      </c>
      <c r="H711" s="2" t="str">
        <f>VLOOKUP(B711,Resultados!A:G,2,0)</f>
        <v>BOGOTA D.C.</v>
      </c>
      <c r="I711" s="2" t="str">
        <f>VLOOKUP(B711,Resultados!A:G,3,0)</f>
        <v>BOGOTA. D.C.</v>
      </c>
      <c r="J711" s="2" t="str">
        <f>VLOOKUP(B711,Resultados!A:G,4,0)</f>
        <v>LOS LIBERTADORES</v>
      </c>
      <c r="K711" s="2" t="str">
        <f>VLOOKUP(B711,Resultados!A:G,5,0)</f>
        <v>CLL 55 SUR # 10A - 29 ESTE</v>
      </c>
      <c r="L711" s="2">
        <f>VLOOKUP(B711,Resultados!A:G,6,0)</f>
        <v>2</v>
      </c>
      <c r="M711" s="2">
        <f>VLOOKUP(B711,Resultados!A:G,7,0)</f>
        <v>0</v>
      </c>
    </row>
    <row r="712" spans="1:13" x14ac:dyDescent="0.25">
      <c r="A712" s="1" t="s">
        <v>1731</v>
      </c>
      <c r="B712" s="1">
        <v>1023937391</v>
      </c>
      <c r="C712" s="2" t="s">
        <v>239</v>
      </c>
      <c r="E712" s="4" t="s">
        <v>1997</v>
      </c>
      <c r="G712" s="2">
        <f>IFERROR(VLOOKUP(B712,Resultados!A:A,1,0),"Busqueda")</f>
        <v>1023937391</v>
      </c>
      <c r="H712" s="2" t="str">
        <f>VLOOKUP(B712,Resultados!A:G,2,0)</f>
        <v>BOGOTA D.C.</v>
      </c>
      <c r="I712" s="2" t="str">
        <f>VLOOKUP(B712,Resultados!A:G,3,0)</f>
        <v>BOGOTA. D.C.</v>
      </c>
      <c r="J712" s="2" t="str">
        <f>VLOOKUP(B712,Resultados!A:G,4,0)</f>
        <v>LOS LIBERTADORES</v>
      </c>
      <c r="K712" s="2" t="str">
        <f>VLOOKUP(B712,Resultados!A:G,5,0)</f>
        <v>CLL 55 SUR # 10A - 29 ESTE</v>
      </c>
      <c r="L712" s="2">
        <f>VLOOKUP(B712,Resultados!A:G,6,0)</f>
        <v>2</v>
      </c>
      <c r="M712" s="2">
        <f>VLOOKUP(B712,Resultados!A:G,7,0)</f>
        <v>0</v>
      </c>
    </row>
    <row r="713" spans="1:13" x14ac:dyDescent="0.25">
      <c r="A713" s="1" t="s">
        <v>1732</v>
      </c>
      <c r="B713" s="1">
        <v>1023973735</v>
      </c>
      <c r="C713" s="2" t="s">
        <v>239</v>
      </c>
      <c r="E713" s="4" t="s">
        <v>1997</v>
      </c>
      <c r="G713" s="2">
        <f>IFERROR(VLOOKUP(B713,Resultados!A:A,1,0),"Busqueda")</f>
        <v>1023973735</v>
      </c>
      <c r="H713" s="2" t="str">
        <f>VLOOKUP(B713,Resultados!A:G,2,0)</f>
        <v>BOGOTA D.C.</v>
      </c>
      <c r="I713" s="2" t="str">
        <f>VLOOKUP(B713,Resultados!A:G,3,0)</f>
        <v>BOGOTA. D.C.</v>
      </c>
      <c r="J713" s="2" t="str">
        <f>VLOOKUP(B713,Resultados!A:G,4,0)</f>
        <v>ALTAMIRA</v>
      </c>
      <c r="K713" s="2" t="str">
        <f>VLOOKUP(B713,Resultados!A:G,5,0)</f>
        <v>CLL 42 A SUR # 12 A-27 ESTE</v>
      </c>
      <c r="L713" s="2">
        <f>VLOOKUP(B713,Resultados!A:G,6,0)</f>
        <v>3</v>
      </c>
      <c r="M713" s="2">
        <f>VLOOKUP(B713,Resultados!A:G,7,0)</f>
        <v>0</v>
      </c>
    </row>
    <row r="714" spans="1:13" x14ac:dyDescent="0.25">
      <c r="A714" s="1" t="s">
        <v>1733</v>
      </c>
      <c r="B714" s="1">
        <v>1023911335</v>
      </c>
      <c r="C714" s="2" t="s">
        <v>239</v>
      </c>
      <c r="E714" s="4" t="s">
        <v>1997</v>
      </c>
      <c r="G714" s="2">
        <f>IFERROR(VLOOKUP(B714,Resultados!A:A,1,0),"Busqueda")</f>
        <v>1023911335</v>
      </c>
      <c r="H714" s="2" t="str">
        <f>VLOOKUP(B714,Resultados!A:G,2,0)</f>
        <v>00000 de 2025</v>
      </c>
      <c r="I714" s="2" t="str">
        <f>VLOOKUP(B714,Resultados!A:G,3,0)</f>
        <v>Vigente con  Perdida o Suspension de los Derechos Politicos</v>
      </c>
      <c r="J714" s="2" t="str">
        <f>VLOOKUP(B714,Resultados!A:G,4,0)</f>
        <v>17/09/2025</v>
      </c>
      <c r="K714" s="2">
        <f>VLOOKUP(B714,Resultados!A:G,5,0)</f>
        <v>0</v>
      </c>
      <c r="L714" s="2">
        <f>VLOOKUP(B714,Resultados!A:G,6,0)</f>
        <v>0</v>
      </c>
      <c r="M714" s="2">
        <f>VLOOKUP(B714,Resultados!A:G,7,0)</f>
        <v>0</v>
      </c>
    </row>
    <row r="715" spans="1:13" x14ac:dyDescent="0.25">
      <c r="A715" s="1" t="s">
        <v>1734</v>
      </c>
      <c r="B715" s="1">
        <v>1000351725</v>
      </c>
      <c r="C715" s="2" t="s">
        <v>239</v>
      </c>
      <c r="E715" s="4" t="s">
        <v>1997</v>
      </c>
      <c r="G715" s="2">
        <f>IFERROR(VLOOKUP(B715,Resultados!A:A,1,0),"Busqueda")</f>
        <v>1000351725</v>
      </c>
      <c r="H715" s="2" t="str">
        <f>VLOOKUP(B715,Resultados!A:G,2,0)</f>
        <v>BOGOTA D.C.</v>
      </c>
      <c r="I715" s="2" t="str">
        <f>VLOOKUP(B715,Resultados!A:G,3,0)</f>
        <v>BOGOTA. D.C.</v>
      </c>
      <c r="J715" s="2" t="str">
        <f>VLOOKUP(B715,Resultados!A:G,4,0)</f>
        <v>JUAN REY</v>
      </c>
      <c r="K715" s="2" t="str">
        <f>VLOOKUP(B715,Resultados!A:G,5,0)</f>
        <v>CLL 70 SUR # 13 B-27 ESTE</v>
      </c>
      <c r="L715" s="2">
        <f>VLOOKUP(B715,Resultados!A:G,6,0)</f>
        <v>1</v>
      </c>
      <c r="M715" s="2">
        <f>VLOOKUP(B715,Resultados!A:G,7,0)</f>
        <v>0</v>
      </c>
    </row>
    <row r="716" spans="1:13" x14ac:dyDescent="0.25">
      <c r="A716" s="1" t="s">
        <v>1735</v>
      </c>
      <c r="B716" s="1">
        <v>80239028</v>
      </c>
      <c r="C716" s="2" t="s">
        <v>239</v>
      </c>
      <c r="E716" s="4" t="s">
        <v>1997</v>
      </c>
      <c r="G716" s="2">
        <f>IFERROR(VLOOKUP(B716,Resultados!A:A,1,0),"Busqueda")</f>
        <v>80239028</v>
      </c>
      <c r="H716" s="2" t="str">
        <f>VLOOKUP(B716,Resultados!A:G,2,0)</f>
        <v>BOGOTA D.C.</v>
      </c>
      <c r="I716" s="2" t="str">
        <f>VLOOKUP(B716,Resultados!A:G,3,0)</f>
        <v>BOGOTA. D.C.</v>
      </c>
      <c r="J716" s="2" t="str">
        <f>VLOOKUP(B716,Resultados!A:G,4,0)</f>
        <v>LOS LIBERTADORES</v>
      </c>
      <c r="K716" s="2" t="str">
        <f>VLOOKUP(B716,Resultados!A:G,5,0)</f>
        <v>CLL 55 SUR # 10A - 29 ESTE</v>
      </c>
      <c r="L716" s="2">
        <f>VLOOKUP(B716,Resultados!A:G,6,0)</f>
        <v>2</v>
      </c>
      <c r="M716" s="2">
        <f>VLOOKUP(B716,Resultados!A:G,7,0)</f>
        <v>0</v>
      </c>
    </row>
    <row r="717" spans="1:13" x14ac:dyDescent="0.25">
      <c r="A717" s="1" t="s">
        <v>1736</v>
      </c>
      <c r="B717" s="1">
        <v>1023469228</v>
      </c>
      <c r="C717" s="2" t="s">
        <v>239</v>
      </c>
      <c r="E717" s="4" t="s">
        <v>1997</v>
      </c>
      <c r="G717" s="2">
        <f>IFERROR(VLOOKUP(B717,Resultados!A:A,1,0),"Busqueda")</f>
        <v>1023469228</v>
      </c>
      <c r="H717" s="2" t="str">
        <f>VLOOKUP(B717,Resultados!A:G,2,0)</f>
        <v>No Registrado</v>
      </c>
      <c r="I717" s="2" t="str">
        <f>VLOOKUP(B717,Resultados!A:G,3,0)</f>
        <v>No Registrado</v>
      </c>
      <c r="J717" s="2" t="str">
        <f>VLOOKUP(B717,Resultados!A:G,4,0)</f>
        <v>No Registrado</v>
      </c>
      <c r="K717" s="2" t="str">
        <f>VLOOKUP(B717,Resultados!A:G,5,0)</f>
        <v>No Registrado</v>
      </c>
      <c r="L717" s="2" t="str">
        <f>VLOOKUP(B717,Resultados!A:G,6,0)</f>
        <v>No Registrado</v>
      </c>
      <c r="M717" s="2" t="str">
        <f>VLOOKUP(B717,Resultados!A:G,7,0)</f>
        <v>No Registrado</v>
      </c>
    </row>
    <row r="718" spans="1:13" x14ac:dyDescent="0.25">
      <c r="A718" s="1" t="s">
        <v>1737</v>
      </c>
      <c r="B718" s="1">
        <v>1023962436</v>
      </c>
      <c r="C718" s="2" t="s">
        <v>239</v>
      </c>
      <c r="E718" s="4" t="s">
        <v>1997</v>
      </c>
      <c r="G718" s="2">
        <f>IFERROR(VLOOKUP(B718,Resultados!A:A,1,0),"Busqueda")</f>
        <v>1023962436</v>
      </c>
      <c r="H718" s="2" t="str">
        <f>VLOOKUP(B718,Resultados!A:G,2,0)</f>
        <v>BOGOTA D.C.</v>
      </c>
      <c r="I718" s="2" t="str">
        <f>VLOOKUP(B718,Resultados!A:G,3,0)</f>
        <v>BOGOTA. D.C.</v>
      </c>
      <c r="J718" s="2" t="str">
        <f>VLOOKUP(B718,Resultados!A:G,4,0)</f>
        <v>CASONA LIBERTADOR COL DIS MARIA CURREA M</v>
      </c>
      <c r="K718" s="2" t="str">
        <f>VLOOKUP(B718,Resultados!A:G,5,0)</f>
        <v>Cl 58 D Sur No. 51-10</v>
      </c>
      <c r="L718" s="2">
        <f>VLOOKUP(B718,Resultados!A:G,6,0)</f>
        <v>3</v>
      </c>
      <c r="M718" s="2">
        <f>VLOOKUP(B718,Resultados!A:G,7,0)</f>
        <v>0</v>
      </c>
    </row>
    <row r="719" spans="1:13" x14ac:dyDescent="0.25">
      <c r="A719" s="1" t="s">
        <v>1738</v>
      </c>
      <c r="B719" s="1">
        <v>52733608</v>
      </c>
      <c r="C719" s="2" t="s">
        <v>239</v>
      </c>
      <c r="E719" s="4" t="s">
        <v>1997</v>
      </c>
      <c r="G719" s="2">
        <f>IFERROR(VLOOKUP(B719,Resultados!A:A,1,0),"Busqueda")</f>
        <v>52733608</v>
      </c>
      <c r="H719" s="2" t="str">
        <f>VLOOKUP(B719,Resultados!A:G,2,0)</f>
        <v>BOGOTA D.C.</v>
      </c>
      <c r="I719" s="2" t="str">
        <f>VLOOKUP(B719,Resultados!A:G,3,0)</f>
        <v>BOGOTA. D.C.</v>
      </c>
      <c r="J719" s="2" t="str">
        <f>VLOOKUP(B719,Resultados!A:G,4,0)</f>
        <v>LOS LIBERTADORES</v>
      </c>
      <c r="K719" s="2" t="str">
        <f>VLOOKUP(B719,Resultados!A:G,5,0)</f>
        <v>CLL 55 SUR # 10A - 29 ESTE</v>
      </c>
      <c r="L719" s="2">
        <f>VLOOKUP(B719,Resultados!A:G,6,0)</f>
        <v>1</v>
      </c>
      <c r="M719" s="2">
        <f>VLOOKUP(B719,Resultados!A:G,7,0)</f>
        <v>0</v>
      </c>
    </row>
    <row r="720" spans="1:13" x14ac:dyDescent="0.25">
      <c r="A720" s="1" t="s">
        <v>1739</v>
      </c>
      <c r="B720" s="1">
        <v>1013686573</v>
      </c>
      <c r="C720" s="2" t="s">
        <v>239</v>
      </c>
      <c r="E720" s="4" t="s">
        <v>1997</v>
      </c>
      <c r="G720" s="2">
        <f>IFERROR(VLOOKUP(B720,Resultados!A:A,1,0),"Busqueda")</f>
        <v>1013686573</v>
      </c>
      <c r="H720" s="2" t="str">
        <f>VLOOKUP(B720,Resultados!A:G,2,0)</f>
        <v>BOGOTA D.C.</v>
      </c>
      <c r="I720" s="2" t="str">
        <f>VLOOKUP(B720,Resultados!A:G,3,0)</f>
        <v>BOGOTA. D.C.</v>
      </c>
      <c r="J720" s="2" t="str">
        <f>VLOOKUP(B720,Resultados!A:G,4,0)</f>
        <v>MURILLO TORO</v>
      </c>
      <c r="K720" s="2" t="str">
        <f>VLOOKUP(B720,Resultados!A:G,5,0)</f>
        <v>CRA 8 # 12A-13  CRA 7 # 12A-37</v>
      </c>
      <c r="L720" s="2">
        <f>VLOOKUP(B720,Resultados!A:G,6,0)</f>
        <v>2</v>
      </c>
      <c r="M720" s="2">
        <f>VLOOKUP(B720,Resultados!A:G,7,0)</f>
        <v>0</v>
      </c>
    </row>
    <row r="721" spans="1:13" x14ac:dyDescent="0.25">
      <c r="A721" s="1" t="s">
        <v>1740</v>
      </c>
      <c r="B721" s="1">
        <v>1014293348</v>
      </c>
      <c r="C721" s="2" t="s">
        <v>239</v>
      </c>
      <c r="E721" s="4" t="s">
        <v>1997</v>
      </c>
      <c r="G721" s="2">
        <f>IFERROR(VLOOKUP(B721,Resultados!A:A,1,0),"Busqueda")</f>
        <v>1014293348</v>
      </c>
      <c r="H721" s="2" t="str">
        <f>VLOOKUP(B721,Resultados!A:G,2,0)</f>
        <v>BOGOTA D.C.</v>
      </c>
      <c r="I721" s="2" t="str">
        <f>VLOOKUP(B721,Resultados!A:G,3,0)</f>
        <v>BOGOTA. D.C.</v>
      </c>
      <c r="J721" s="2" t="str">
        <f>VLOOKUP(B721,Resultados!A:G,4,0)</f>
        <v>MURILLO TORO</v>
      </c>
      <c r="K721" s="2" t="str">
        <f>VLOOKUP(B721,Resultados!A:G,5,0)</f>
        <v>CRA 8 # 12A-13  CRA 7 # 12A-37</v>
      </c>
      <c r="L721" s="2">
        <f>VLOOKUP(B721,Resultados!A:G,6,0)</f>
        <v>2</v>
      </c>
      <c r="M721" s="2">
        <f>VLOOKUP(B721,Resultados!A:G,7,0)</f>
        <v>0</v>
      </c>
    </row>
    <row r="722" spans="1:13" x14ac:dyDescent="0.25">
      <c r="A722" s="1" t="s">
        <v>1741</v>
      </c>
      <c r="B722" s="1">
        <v>52063042</v>
      </c>
      <c r="C722" s="2" t="s">
        <v>239</v>
      </c>
      <c r="E722" s="4" t="s">
        <v>1997</v>
      </c>
      <c r="G722" s="2">
        <f>IFERROR(VLOOKUP(B722,Resultados!A:A,1,0),"Busqueda")</f>
        <v>52063042</v>
      </c>
      <c r="H722" s="2" t="str">
        <f>VLOOKUP(B722,Resultados!A:G,2,0)</f>
        <v>BOGOTA D.C.</v>
      </c>
      <c r="I722" s="2" t="str">
        <f>VLOOKUP(B722,Resultados!A:G,3,0)</f>
        <v>BOGOTA. D.C.</v>
      </c>
      <c r="J722" s="2" t="str">
        <f>VLOOKUP(B722,Resultados!A:G,4,0)</f>
        <v>SANTA ANA SUR</v>
      </c>
      <c r="K722" s="2" t="str">
        <f>VLOOKUP(B722,Resultados!A:G,5,0)</f>
        <v>CLL 10 A SUR # 3A- 61</v>
      </c>
      <c r="L722" s="2">
        <f>VLOOKUP(B722,Resultados!A:G,6,0)</f>
        <v>1</v>
      </c>
      <c r="M722" s="2">
        <f>VLOOKUP(B722,Resultados!A:G,7,0)</f>
        <v>0</v>
      </c>
    </row>
    <row r="723" spans="1:13" x14ac:dyDescent="0.25">
      <c r="A723" s="1" t="s">
        <v>1742</v>
      </c>
      <c r="B723" s="1">
        <v>79537569</v>
      </c>
      <c r="C723" s="2" t="s">
        <v>239</v>
      </c>
      <c r="E723" s="4" t="s">
        <v>1997</v>
      </c>
      <c r="G723" s="2">
        <f>IFERROR(VLOOKUP(B723,Resultados!A:A,1,0),"Busqueda")</f>
        <v>79537569</v>
      </c>
      <c r="H723" s="2" t="str">
        <f>VLOOKUP(B723,Resultados!A:G,2,0)</f>
        <v>BOGOTA D.C.</v>
      </c>
      <c r="I723" s="2" t="str">
        <f>VLOOKUP(B723,Resultados!A:G,3,0)</f>
        <v>BOGOTA. D.C.</v>
      </c>
      <c r="J723" s="2" t="str">
        <f>VLOOKUP(B723,Resultados!A:G,4,0)</f>
        <v>LAS BRISAS</v>
      </c>
      <c r="K723" s="2" t="str">
        <f>VLOOKUP(B723,Resultados!A:G,5,0)</f>
        <v>CRA 1A No 6C- 50 SUR CRA 1C ESTE No 6C- 85 SUR</v>
      </c>
      <c r="L723" s="2">
        <f>VLOOKUP(B723,Resultados!A:G,6,0)</f>
        <v>1</v>
      </c>
      <c r="M723" s="2">
        <f>VLOOKUP(B723,Resultados!A:G,7,0)</f>
        <v>0</v>
      </c>
    </row>
    <row r="724" spans="1:13" x14ac:dyDescent="0.25">
      <c r="A724" s="1" t="s">
        <v>1743</v>
      </c>
      <c r="B724" s="1">
        <v>79307698</v>
      </c>
      <c r="C724" s="2" t="s">
        <v>239</v>
      </c>
      <c r="E724" s="4" t="s">
        <v>1997</v>
      </c>
      <c r="G724" s="2">
        <f>IFERROR(VLOOKUP(B724,Resultados!A:A,1,0),"Busqueda")</f>
        <v>79307698</v>
      </c>
      <c r="H724" s="2" t="str">
        <f>VLOOKUP(B724,Resultados!A:G,2,0)</f>
        <v>BOGOTA D.C.</v>
      </c>
      <c r="I724" s="2" t="str">
        <f>VLOOKUP(B724,Resultados!A:G,3,0)</f>
        <v>BOGOTA. D.C.</v>
      </c>
      <c r="J724" s="2" t="str">
        <f>VLOOKUP(B724,Resultados!A:G,4,0)</f>
        <v>SANTA ANA SUR</v>
      </c>
      <c r="K724" s="2" t="str">
        <f>VLOOKUP(B724,Resultados!A:G,5,0)</f>
        <v>CLL 10 A SUR # 3A- 61</v>
      </c>
      <c r="L724" s="2">
        <f>VLOOKUP(B724,Resultados!A:G,6,0)</f>
        <v>1</v>
      </c>
      <c r="M724" s="2">
        <f>VLOOKUP(B724,Resultados!A:G,7,0)</f>
        <v>0</v>
      </c>
    </row>
    <row r="725" spans="1:13" x14ac:dyDescent="0.25">
      <c r="A725" s="1" t="s">
        <v>1744</v>
      </c>
      <c r="B725" s="1">
        <v>1019092974</v>
      </c>
      <c r="C725" s="2" t="s">
        <v>239</v>
      </c>
      <c r="E725" s="4" t="s">
        <v>1997</v>
      </c>
      <c r="G725" s="2">
        <f>IFERROR(VLOOKUP(B725,Resultados!A:A,1,0),"Busqueda")</f>
        <v>1019092974</v>
      </c>
      <c r="H725" s="2" t="str">
        <f>VLOOKUP(B725,Resultados!A:G,2,0)</f>
        <v>BOGOTA D.C.</v>
      </c>
      <c r="I725" s="2" t="str">
        <f>VLOOKUP(B725,Resultados!A:G,3,0)</f>
        <v>BOGOTA. D.C.</v>
      </c>
      <c r="J725" s="2" t="str">
        <f>VLOOKUP(B725,Resultados!A:G,4,0)</f>
        <v>LA GAITANA SEDE A - IED</v>
      </c>
      <c r="K725" s="2" t="str">
        <f>VLOOKUP(B725,Resultados!A:G,5,0)</f>
        <v>TV 126 # 134-88</v>
      </c>
      <c r="L725" s="2">
        <f>VLOOKUP(B725,Resultados!A:G,6,0)</f>
        <v>3</v>
      </c>
      <c r="M725" s="2">
        <f>VLOOKUP(B725,Resultados!A:G,7,0)</f>
        <v>0</v>
      </c>
    </row>
    <row r="726" spans="1:13" x14ac:dyDescent="0.25">
      <c r="A726" s="1" t="s">
        <v>1745</v>
      </c>
      <c r="B726" s="1">
        <v>1023961708</v>
      </c>
      <c r="C726" s="2" t="s">
        <v>239</v>
      </c>
      <c r="E726" s="4" t="s">
        <v>1997</v>
      </c>
      <c r="G726" s="2">
        <f>IFERROR(VLOOKUP(B726,Resultados!A:A,1,0),"Busqueda")</f>
        <v>1023961708</v>
      </c>
      <c r="H726" s="2" t="str">
        <f>VLOOKUP(B726,Resultados!A:G,2,0)</f>
        <v>BOGOTA D.C.</v>
      </c>
      <c r="I726" s="2" t="str">
        <f>VLOOKUP(B726,Resultados!A:G,3,0)</f>
        <v>BOGOTA. D.C.</v>
      </c>
      <c r="J726" s="2" t="str">
        <f>VLOOKUP(B726,Resultados!A:G,4,0)</f>
        <v>SAN CRISTOBAL SUR</v>
      </c>
      <c r="K726" s="2" t="str">
        <f>VLOOKUP(B726,Resultados!A:G,5,0)</f>
        <v>AV. CLL 11 SUR # 4-79 ESTE</v>
      </c>
      <c r="L726" s="2">
        <f>VLOOKUP(B726,Resultados!A:G,6,0)</f>
        <v>3</v>
      </c>
      <c r="M726" s="2">
        <f>VLOOKUP(B726,Resultados!A:G,7,0)</f>
        <v>0</v>
      </c>
    </row>
    <row r="727" spans="1:13" x14ac:dyDescent="0.25">
      <c r="A727" s="1" t="s">
        <v>1746</v>
      </c>
      <c r="B727" s="1">
        <v>1010000491</v>
      </c>
      <c r="C727" s="2" t="s">
        <v>239</v>
      </c>
      <c r="E727" s="4" t="s">
        <v>1997</v>
      </c>
      <c r="G727" s="2">
        <f>IFERROR(VLOOKUP(B727,Resultados!A:A,1,0),"Busqueda")</f>
        <v>1010000491</v>
      </c>
      <c r="H727" s="2" t="str">
        <f>VLOOKUP(B727,Resultados!A:G,2,0)</f>
        <v>CESAR</v>
      </c>
      <c r="I727" s="2" t="str">
        <f>VLOOKUP(B727,Resultados!A:G,3,0)</f>
        <v>RIO DE ORO</v>
      </c>
      <c r="J727" s="2" t="str">
        <f>VLOOKUP(B727,Resultados!A:G,4,0)</f>
        <v>CABECERA MUNICIPAL-IE NORMAL SUPERIOR</v>
      </c>
      <c r="K727" s="2" t="str">
        <f>VLOOKUP(B727,Resultados!A:G,5,0)</f>
        <v>CLL EL BOSQUE #2-62</v>
      </c>
      <c r="L727" s="2">
        <f>VLOOKUP(B727,Resultados!A:G,6,0)</f>
        <v>2</v>
      </c>
      <c r="M727" s="2">
        <f>VLOOKUP(B727,Resultados!A:G,7,0)</f>
        <v>0</v>
      </c>
    </row>
    <row r="728" spans="1:13" x14ac:dyDescent="0.25">
      <c r="A728" s="1" t="s">
        <v>1747</v>
      </c>
      <c r="B728" s="1">
        <v>79610079</v>
      </c>
      <c r="C728" s="2" t="s">
        <v>239</v>
      </c>
      <c r="E728" s="4" t="s">
        <v>1997</v>
      </c>
      <c r="G728" s="2" t="str">
        <f>IFERROR(VLOOKUP(B728,Resultados!A:A,1,0),"Busqueda")</f>
        <v>Busqueda</v>
      </c>
      <c r="H728" s="2" t="e">
        <f>VLOOKUP(B728,Resultados!A:G,2,0)</f>
        <v>#N/A</v>
      </c>
      <c r="I728" s="2" t="e">
        <f>VLOOKUP(B728,Resultados!A:G,3,0)</f>
        <v>#N/A</v>
      </c>
      <c r="J728" s="2" t="e">
        <f>VLOOKUP(B728,Resultados!A:G,4,0)</f>
        <v>#N/A</v>
      </c>
      <c r="K728" s="2" t="e">
        <f>VLOOKUP(B728,Resultados!A:G,5,0)</f>
        <v>#N/A</v>
      </c>
      <c r="L728" s="2" t="e">
        <f>VLOOKUP(B728,Resultados!A:G,6,0)</f>
        <v>#N/A</v>
      </c>
      <c r="M728" s="2" t="e">
        <f>VLOOKUP(B728,Resultados!A:G,7,0)</f>
        <v>#N/A</v>
      </c>
    </row>
    <row r="729" spans="1:13" x14ac:dyDescent="0.25">
      <c r="A729" s="1" t="s">
        <v>1748</v>
      </c>
      <c r="B729" s="1">
        <v>172257</v>
      </c>
      <c r="C729" s="2" t="s">
        <v>239</v>
      </c>
      <c r="E729" s="4" t="s">
        <v>1997</v>
      </c>
      <c r="G729" s="2">
        <f>IFERROR(VLOOKUP(B729,Resultados!A:A,1,0),"Busqueda")</f>
        <v>172257</v>
      </c>
      <c r="H729" s="2" t="str">
        <f>VLOOKUP(B729,Resultados!A:G,2,0)</f>
        <v>CUNDINAMARCA</v>
      </c>
      <c r="I729" s="2" t="str">
        <f>VLOOKUP(B729,Resultados!A:G,3,0)</f>
        <v>TENA</v>
      </c>
      <c r="J729" s="2" t="str">
        <f>VLOOKUP(B729,Resultados!A:G,4,0)</f>
        <v>PUESTO CABECERA MUNICIPAL</v>
      </c>
      <c r="K729" s="2" t="str">
        <f>VLOOKUP(B729,Resultados!A:G,5,0)</f>
        <v>CRA 1 No 3 - 36</v>
      </c>
      <c r="L729" s="2">
        <f>VLOOKUP(B729,Resultados!A:G,6,0)</f>
        <v>1</v>
      </c>
      <c r="M729" s="2">
        <f>VLOOKUP(B729,Resultados!A:G,7,0)</f>
        <v>0</v>
      </c>
    </row>
    <row r="730" spans="1:13" x14ac:dyDescent="0.25">
      <c r="A730" s="1" t="s">
        <v>1749</v>
      </c>
      <c r="B730" s="1">
        <v>1023862591</v>
      </c>
      <c r="C730" s="2" t="s">
        <v>239</v>
      </c>
      <c r="E730" s="4" t="s">
        <v>1997</v>
      </c>
      <c r="G730" s="2">
        <f>IFERROR(VLOOKUP(B730,Resultados!A:A,1,0),"Busqueda")</f>
        <v>1023862591</v>
      </c>
      <c r="H730" s="2" t="str">
        <f>VLOOKUP(B730,Resultados!A:G,2,0)</f>
        <v>BOGOTA D.C.</v>
      </c>
      <c r="I730" s="2" t="str">
        <f>VLOOKUP(B730,Resultados!A:G,3,0)</f>
        <v>BOGOTA. D.C.</v>
      </c>
      <c r="J730" s="2" t="str">
        <f>VLOOKUP(B730,Resultados!A:G,4,0)</f>
        <v>BELLO HORIZONTE</v>
      </c>
      <c r="K730" s="2" t="str">
        <f>VLOOKUP(B730,Resultados!A:G,5,0)</f>
        <v>CLL 31D BIS SUR # 2 - 24 ESTE o 2 - 25 ESTE</v>
      </c>
      <c r="L730" s="2">
        <f>VLOOKUP(B730,Resultados!A:G,6,0)</f>
        <v>2</v>
      </c>
      <c r="M730" s="2">
        <f>VLOOKUP(B730,Resultados!A:G,7,0)</f>
        <v>0</v>
      </c>
    </row>
    <row r="731" spans="1:13" x14ac:dyDescent="0.25">
      <c r="A731" s="1" t="s">
        <v>1750</v>
      </c>
      <c r="B731" s="1">
        <v>80912943</v>
      </c>
      <c r="C731" s="2" t="s">
        <v>239</v>
      </c>
      <c r="E731" s="4" t="s">
        <v>1997</v>
      </c>
      <c r="G731" s="2">
        <f>IFERROR(VLOOKUP(B731,Resultados!A:A,1,0),"Busqueda")</f>
        <v>80912943</v>
      </c>
      <c r="H731" s="2" t="str">
        <f>VLOOKUP(B731,Resultados!A:G,2,0)</f>
        <v>BOGOTA D.C.</v>
      </c>
      <c r="I731" s="2" t="str">
        <f>VLOOKUP(B731,Resultados!A:G,3,0)</f>
        <v>BOGOTA. D.C.</v>
      </c>
      <c r="J731" s="2" t="str">
        <f>VLOOKUP(B731,Resultados!A:G,4,0)</f>
        <v>BELLO HORIZONTE</v>
      </c>
      <c r="K731" s="2" t="str">
        <f>VLOOKUP(B731,Resultados!A:G,5,0)</f>
        <v>CLL 31D BIS SUR # 2 - 24 ESTE o 2 - 25 ESTE</v>
      </c>
      <c r="L731" s="2">
        <f>VLOOKUP(B731,Resultados!A:G,6,0)</f>
        <v>2</v>
      </c>
      <c r="M731" s="2">
        <f>VLOOKUP(B731,Resultados!A:G,7,0)</f>
        <v>0</v>
      </c>
    </row>
    <row r="732" spans="1:13" x14ac:dyDescent="0.25">
      <c r="A732" s="1" t="s">
        <v>1751</v>
      </c>
      <c r="B732" s="1">
        <v>1023884007</v>
      </c>
      <c r="C732" s="2" t="s">
        <v>239</v>
      </c>
      <c r="E732" s="4" t="s">
        <v>1997</v>
      </c>
      <c r="G732" s="2">
        <f>IFERROR(VLOOKUP(B732,Resultados!A:A,1,0),"Busqueda")</f>
        <v>1023884007</v>
      </c>
      <c r="H732" s="2" t="str">
        <f>VLOOKUP(B732,Resultados!A:G,2,0)</f>
        <v>BOGOTA D.C.</v>
      </c>
      <c r="I732" s="2" t="str">
        <f>VLOOKUP(B732,Resultados!A:G,3,0)</f>
        <v>BOGOTA. D.C.</v>
      </c>
      <c r="J732" s="2" t="str">
        <f>VLOOKUP(B732,Resultados!A:G,4,0)</f>
        <v>BELLO HORIZONTE</v>
      </c>
      <c r="K732" s="2" t="str">
        <f>VLOOKUP(B732,Resultados!A:G,5,0)</f>
        <v>CLL 31D BIS SUR # 2 - 24 ESTE o 2 - 25 ESTE</v>
      </c>
      <c r="L732" s="2">
        <f>VLOOKUP(B732,Resultados!A:G,6,0)</f>
        <v>2</v>
      </c>
      <c r="M732" s="2">
        <f>VLOOKUP(B732,Resultados!A:G,7,0)</f>
        <v>0</v>
      </c>
    </row>
    <row r="733" spans="1:13" x14ac:dyDescent="0.25">
      <c r="A733" s="1" t="s">
        <v>1752</v>
      </c>
      <c r="B733" s="1">
        <v>1023867042</v>
      </c>
      <c r="C733" s="2" t="s">
        <v>239</v>
      </c>
      <c r="E733" s="4" t="s">
        <v>1997</v>
      </c>
      <c r="G733" s="2">
        <f>IFERROR(VLOOKUP(B733,Resultados!A:A,1,0),"Busqueda")</f>
        <v>1023867042</v>
      </c>
      <c r="H733" s="2" t="str">
        <f>VLOOKUP(B733,Resultados!A:G,2,0)</f>
        <v>BOGOTA D.C.</v>
      </c>
      <c r="I733" s="2" t="str">
        <f>VLOOKUP(B733,Resultados!A:G,3,0)</f>
        <v>BOGOTA. D.C.</v>
      </c>
      <c r="J733" s="2" t="str">
        <f>VLOOKUP(B733,Resultados!A:G,4,0)</f>
        <v>SAN CRISTOBAL SUR</v>
      </c>
      <c r="K733" s="2" t="str">
        <f>VLOOKUP(B733,Resultados!A:G,5,0)</f>
        <v>AV. CLL 11 SUR # 4-79 ESTE</v>
      </c>
      <c r="L733" s="2">
        <f>VLOOKUP(B733,Resultados!A:G,6,0)</f>
        <v>2</v>
      </c>
      <c r="M733" s="2">
        <f>VLOOKUP(B733,Resultados!A:G,7,0)</f>
        <v>0</v>
      </c>
    </row>
    <row r="734" spans="1:13" x14ac:dyDescent="0.25">
      <c r="A734" s="1" t="s">
        <v>1753</v>
      </c>
      <c r="B734" s="1">
        <v>1023863293</v>
      </c>
      <c r="C734" s="2" t="s">
        <v>239</v>
      </c>
      <c r="E734" s="4" t="s">
        <v>1997</v>
      </c>
      <c r="G734" s="2">
        <f>IFERROR(VLOOKUP(B734,Resultados!A:A,1,0),"Busqueda")</f>
        <v>1023863293</v>
      </c>
      <c r="H734" s="2" t="str">
        <f>VLOOKUP(B734,Resultados!A:G,2,0)</f>
        <v>BOGOTA D.C.</v>
      </c>
      <c r="I734" s="2" t="str">
        <f>VLOOKUP(B734,Resultados!A:G,3,0)</f>
        <v>BOGOTA. D.C.</v>
      </c>
      <c r="J734" s="2" t="str">
        <f>VLOOKUP(B734,Resultados!A:G,4,0)</f>
        <v>MURILLO TORO</v>
      </c>
      <c r="K734" s="2" t="str">
        <f>VLOOKUP(B734,Resultados!A:G,5,0)</f>
        <v>CRA 8 # 12A-13  CRA 7 # 12A-37</v>
      </c>
      <c r="L734" s="2">
        <f>VLOOKUP(B734,Resultados!A:G,6,0)</f>
        <v>2</v>
      </c>
      <c r="M734" s="2">
        <f>VLOOKUP(B734,Resultados!A:G,7,0)</f>
        <v>0</v>
      </c>
    </row>
    <row r="735" spans="1:13" x14ac:dyDescent="0.25">
      <c r="A735" s="1" t="s">
        <v>1754</v>
      </c>
      <c r="B735" s="1">
        <v>1012461755</v>
      </c>
      <c r="C735" s="2" t="s">
        <v>239</v>
      </c>
      <c r="E735" s="4" t="s">
        <v>1997</v>
      </c>
      <c r="G735" s="2">
        <f>IFERROR(VLOOKUP(B735,Resultados!A:A,1,0),"Busqueda")</f>
        <v>1012461755</v>
      </c>
      <c r="H735" s="2" t="str">
        <f>VLOOKUP(B735,Resultados!A:G,2,0)</f>
        <v>BOGOTA D.C.</v>
      </c>
      <c r="I735" s="2" t="str">
        <f>VLOOKUP(B735,Resultados!A:G,3,0)</f>
        <v>BOGOTA. D.C.</v>
      </c>
      <c r="J735" s="2" t="str">
        <f>VLOOKUP(B735,Resultados!A:G,4,0)</f>
        <v>CARBONELL</v>
      </c>
      <c r="K735" s="2" t="str">
        <f>VLOOKUP(B735,Resultados!A:G,5,0)</f>
        <v>DIAG 71C BIS A SUR No 77G-15</v>
      </c>
      <c r="L735" s="2">
        <f>VLOOKUP(B735,Resultados!A:G,6,0)</f>
        <v>1</v>
      </c>
      <c r="M735" s="2">
        <f>VLOOKUP(B735,Resultados!A:G,7,0)</f>
        <v>0</v>
      </c>
    </row>
    <row r="736" spans="1:13" x14ac:dyDescent="0.25">
      <c r="A736" s="1" t="s">
        <v>1755</v>
      </c>
      <c r="B736" s="1">
        <v>80121506</v>
      </c>
      <c r="C736" s="2" t="s">
        <v>239</v>
      </c>
      <c r="E736" s="4" t="s">
        <v>1997</v>
      </c>
      <c r="G736" s="2">
        <f>IFERROR(VLOOKUP(B736,Resultados!A:A,1,0),"Busqueda")</f>
        <v>80121506</v>
      </c>
      <c r="H736" s="2" t="str">
        <f>VLOOKUP(B736,Resultados!A:G,2,0)</f>
        <v>BOGOTA D.C.</v>
      </c>
      <c r="I736" s="2" t="str">
        <f>VLOOKUP(B736,Resultados!A:G,3,0)</f>
        <v>BOGOTA. D.C.</v>
      </c>
      <c r="J736" s="2" t="str">
        <f>VLOOKUP(B736,Resultados!A:G,4,0)</f>
        <v>CARCEL DISTRITAL</v>
      </c>
      <c r="K736" s="2" t="str">
        <f>VLOOKUP(B736,Resultados!A:G,5,0)</f>
        <v>CRA 8 # 1C-50 SUR</v>
      </c>
      <c r="L736" s="2">
        <f>VLOOKUP(B736,Resultados!A:G,6,0)</f>
        <v>1</v>
      </c>
      <c r="M736" s="2">
        <f>VLOOKUP(B736,Resultados!A:G,7,0)</f>
        <v>0</v>
      </c>
    </row>
    <row r="737" spans="1:13" x14ac:dyDescent="0.25">
      <c r="A737" s="1" t="s">
        <v>1756</v>
      </c>
      <c r="B737" s="1">
        <v>1023964507</v>
      </c>
      <c r="C737" s="2" t="s">
        <v>239</v>
      </c>
      <c r="E737" s="4" t="s">
        <v>1997</v>
      </c>
      <c r="G737" s="2">
        <f>IFERROR(VLOOKUP(B737,Resultados!A:A,1,0),"Busqueda")</f>
        <v>1023964507</v>
      </c>
      <c r="H737" s="2" t="str">
        <f>VLOOKUP(B737,Resultados!A:G,2,0)</f>
        <v>BOGOTA D.C.</v>
      </c>
      <c r="I737" s="2" t="str">
        <f>VLOOKUP(B737,Resultados!A:G,3,0)</f>
        <v>BOGOTA. D.C.</v>
      </c>
      <c r="J737" s="2" t="str">
        <f>VLOOKUP(B737,Resultados!A:G,4,0)</f>
        <v>SAN BLAS</v>
      </c>
      <c r="K737" s="2" t="str">
        <f>VLOOKUP(B737,Resultados!A:G,5,0)</f>
        <v>CRA 3 ESTE # 18 A-34 SUR</v>
      </c>
      <c r="L737" s="2">
        <f>VLOOKUP(B737,Resultados!A:G,6,0)</f>
        <v>3</v>
      </c>
      <c r="M737" s="2">
        <f>VLOOKUP(B737,Resultados!A:G,7,0)</f>
        <v>0</v>
      </c>
    </row>
    <row r="738" spans="1:13" x14ac:dyDescent="0.25">
      <c r="A738" s="1" t="s">
        <v>1757</v>
      </c>
      <c r="B738" s="1">
        <v>1143243373</v>
      </c>
      <c r="C738" s="2" t="s">
        <v>239</v>
      </c>
      <c r="E738" s="4" t="s">
        <v>1997</v>
      </c>
      <c r="G738" s="2">
        <f>IFERROR(VLOOKUP(B738,Resultados!A:A,1,0),"Busqueda")</f>
        <v>1143243373</v>
      </c>
      <c r="H738" s="2" t="str">
        <f>VLOOKUP(B738,Resultados!A:G,2,0)</f>
        <v>ATLANTICO</v>
      </c>
      <c r="I738" s="2" t="str">
        <f>VLOOKUP(B738,Resultados!A:G,3,0)</f>
        <v>BARRANQUILLA</v>
      </c>
      <c r="J738" s="2" t="str">
        <f>VLOOKUP(B738,Resultados!A:G,4,0)</f>
        <v>COLEGIO LA MEDALLA MILAGROSA</v>
      </c>
      <c r="K738" s="2" t="str">
        <f>VLOOKUP(B738,Resultados!A:G,5,0)</f>
        <v>CALLE 86 No. 64 - 75</v>
      </c>
      <c r="L738" s="2">
        <f>VLOOKUP(B738,Resultados!A:G,6,0)</f>
        <v>2</v>
      </c>
      <c r="M738" s="2">
        <f>VLOOKUP(B738,Resultados!A:G,7,0)</f>
        <v>0</v>
      </c>
    </row>
    <row r="739" spans="1:13" x14ac:dyDescent="0.25">
      <c r="A739" s="1" t="s">
        <v>1758</v>
      </c>
      <c r="B739" s="1">
        <v>1018439819</v>
      </c>
      <c r="C739" s="2" t="s">
        <v>239</v>
      </c>
      <c r="E739" s="4" t="s">
        <v>1997</v>
      </c>
      <c r="G739" s="2">
        <f>IFERROR(VLOOKUP(B739,Resultados!A:A,1,0),"Busqueda")</f>
        <v>1018439819</v>
      </c>
      <c r="H739" s="2" t="str">
        <f>VLOOKUP(B739,Resultados!A:G,2,0)</f>
        <v>BOGOTA D.C.</v>
      </c>
      <c r="I739" s="2" t="str">
        <f>VLOOKUP(B739,Resultados!A:G,3,0)</f>
        <v>BOGOTA. D.C.</v>
      </c>
      <c r="J739" s="2" t="str">
        <f>VLOOKUP(B739,Resultados!A:G,4,0)</f>
        <v>LOS ALAMOS NORTE</v>
      </c>
      <c r="K739" s="2" t="str">
        <f>VLOOKUP(B739,Resultados!A:G,5,0)</f>
        <v>CRA. 104A # 76B-09</v>
      </c>
      <c r="L739" s="2">
        <f>VLOOKUP(B739,Resultados!A:G,6,0)</f>
        <v>3</v>
      </c>
      <c r="M739" s="2">
        <f>VLOOKUP(B739,Resultados!A:G,7,0)</f>
        <v>0</v>
      </c>
    </row>
    <row r="740" spans="1:13" x14ac:dyDescent="0.25">
      <c r="A740" s="1" t="s">
        <v>1759</v>
      </c>
      <c r="B740" s="1">
        <v>1023872139</v>
      </c>
      <c r="C740" s="2" t="s">
        <v>239</v>
      </c>
      <c r="E740" s="4" t="s">
        <v>1997</v>
      </c>
      <c r="G740" s="2">
        <f>IFERROR(VLOOKUP(B740,Resultados!A:A,1,0),"Busqueda")</f>
        <v>1023872139</v>
      </c>
      <c r="H740" s="2" t="str">
        <f>VLOOKUP(B740,Resultados!A:G,2,0)</f>
        <v>BOGOTA D.C.</v>
      </c>
      <c r="I740" s="2" t="str">
        <f>VLOOKUP(B740,Resultados!A:G,3,0)</f>
        <v>BOGOTA. D.C.</v>
      </c>
      <c r="J740" s="2" t="str">
        <f>VLOOKUP(B740,Resultados!A:G,4,0)</f>
        <v>JUAN DEL RIZZO</v>
      </c>
      <c r="K740" s="2" t="str">
        <f>VLOOKUP(B740,Resultados!A:G,5,0)</f>
        <v>CLL 27 SUR # 2B-59 o CLL 27A SUR # 2B-59</v>
      </c>
      <c r="L740" s="2">
        <f>VLOOKUP(B740,Resultados!A:G,6,0)</f>
        <v>3</v>
      </c>
      <c r="M740" s="2">
        <f>VLOOKUP(B740,Resultados!A:G,7,0)</f>
        <v>0</v>
      </c>
    </row>
    <row r="741" spans="1:13" x14ac:dyDescent="0.25">
      <c r="A741" s="1" t="s">
        <v>1760</v>
      </c>
      <c r="B741" s="1">
        <v>1013581512</v>
      </c>
      <c r="C741" s="2" t="s">
        <v>239</v>
      </c>
      <c r="E741" s="4" t="s">
        <v>1997</v>
      </c>
      <c r="G741" s="2">
        <f>IFERROR(VLOOKUP(B741,Resultados!A:A,1,0),"Busqueda")</f>
        <v>1013581512</v>
      </c>
      <c r="H741" s="2" t="str">
        <f>VLOOKUP(B741,Resultados!A:G,2,0)</f>
        <v>BOGOTA D.C.</v>
      </c>
      <c r="I741" s="2" t="str">
        <f>VLOOKUP(B741,Resultados!A:G,3,0)</f>
        <v>BOGOTA. D.C.</v>
      </c>
      <c r="J741" s="2" t="str">
        <f>VLOOKUP(B741,Resultados!A:G,4,0)</f>
        <v>20 DE JULIO SEDE A</v>
      </c>
      <c r="K741" s="2" t="str">
        <f>VLOOKUP(B741,Resultados!A:G,5,0)</f>
        <v>CRA 7A # 24-01 SUR o CLL 25 SUR # 7-76</v>
      </c>
      <c r="L741" s="2">
        <f>VLOOKUP(B741,Resultados!A:G,6,0)</f>
        <v>2</v>
      </c>
      <c r="M741" s="2">
        <f>VLOOKUP(B741,Resultados!A:G,7,0)</f>
        <v>0</v>
      </c>
    </row>
    <row r="742" spans="1:13" x14ac:dyDescent="0.25">
      <c r="A742" s="1" t="s">
        <v>1761</v>
      </c>
      <c r="B742" s="1">
        <v>1023918283</v>
      </c>
      <c r="C742" s="2" t="s">
        <v>239</v>
      </c>
      <c r="E742" s="4" t="s">
        <v>1997</v>
      </c>
      <c r="G742" s="2">
        <f>IFERROR(VLOOKUP(B742,Resultados!A:A,1,0),"Busqueda")</f>
        <v>1023918283</v>
      </c>
      <c r="H742" s="2" t="str">
        <f>VLOOKUP(B742,Resultados!A:G,2,0)</f>
        <v>BOGOTA D.C.</v>
      </c>
      <c r="I742" s="2" t="str">
        <f>VLOOKUP(B742,Resultados!A:G,3,0)</f>
        <v>BOGOTA. D.C.</v>
      </c>
      <c r="J742" s="2" t="str">
        <f>VLOOKUP(B742,Resultados!A:G,4,0)</f>
        <v>SAN ISIDRO</v>
      </c>
      <c r="K742" s="2" t="str">
        <f>VLOOKUP(B742,Resultados!A:G,5,0)</f>
        <v>CLL 34 SUR # 7 A-88</v>
      </c>
      <c r="L742" s="2">
        <f>VLOOKUP(B742,Resultados!A:G,6,0)</f>
        <v>3</v>
      </c>
      <c r="M742" s="2">
        <f>VLOOKUP(B742,Resultados!A:G,7,0)</f>
        <v>0</v>
      </c>
    </row>
    <row r="743" spans="1:13" x14ac:dyDescent="0.25">
      <c r="A743" s="1" t="s">
        <v>1762</v>
      </c>
      <c r="B743" s="1">
        <v>1963704</v>
      </c>
      <c r="C743" s="2" t="s">
        <v>239</v>
      </c>
      <c r="E743" s="4" t="s">
        <v>1997</v>
      </c>
      <c r="G743" s="2" t="str">
        <f>IFERROR(VLOOKUP(B743,Resultados!A:A,1,0),"Busqueda")</f>
        <v>Busqueda</v>
      </c>
      <c r="H743" s="2" t="e">
        <f>VLOOKUP(B743,Resultados!A:G,2,0)</f>
        <v>#N/A</v>
      </c>
      <c r="I743" s="2" t="e">
        <f>VLOOKUP(B743,Resultados!A:G,3,0)</f>
        <v>#N/A</v>
      </c>
      <c r="J743" s="2" t="e">
        <f>VLOOKUP(B743,Resultados!A:G,4,0)</f>
        <v>#N/A</v>
      </c>
      <c r="K743" s="2" t="e">
        <f>VLOOKUP(B743,Resultados!A:G,5,0)</f>
        <v>#N/A</v>
      </c>
      <c r="L743" s="2" t="e">
        <f>VLOOKUP(B743,Resultados!A:G,6,0)</f>
        <v>#N/A</v>
      </c>
      <c r="M743" s="2" t="e">
        <f>VLOOKUP(B743,Resultados!A:G,7,0)</f>
        <v>#N/A</v>
      </c>
    </row>
    <row r="744" spans="1:13" x14ac:dyDescent="0.25">
      <c r="A744" s="1" t="s">
        <v>1763</v>
      </c>
      <c r="B744" s="1">
        <v>1010192552</v>
      </c>
      <c r="C744" s="2" t="s">
        <v>239</v>
      </c>
      <c r="E744" s="4" t="s">
        <v>1997</v>
      </c>
      <c r="G744" s="2">
        <f>IFERROR(VLOOKUP(B744,Resultados!A:A,1,0),"Busqueda")</f>
        <v>1010192552</v>
      </c>
      <c r="H744" s="2" t="str">
        <f>VLOOKUP(B744,Resultados!A:G,2,0)</f>
        <v>BOGOTA D.C.</v>
      </c>
      <c r="I744" s="2" t="str">
        <f>VLOOKUP(B744,Resultados!A:G,3,0)</f>
        <v>BOGOTA. D.C.</v>
      </c>
      <c r="J744" s="2" t="str">
        <f>VLOOKUP(B744,Resultados!A:G,4,0)</f>
        <v>FATIMA "A"</v>
      </c>
      <c r="K744" s="2" t="str">
        <f>VLOOKUP(B744,Resultados!A:G,5,0)</f>
        <v>CRA 35 No 51 B- 87 SUR</v>
      </c>
      <c r="L744" s="2">
        <f>VLOOKUP(B744,Resultados!A:G,6,0)</f>
        <v>2</v>
      </c>
      <c r="M744" s="2">
        <f>VLOOKUP(B744,Resultados!A:G,7,0)</f>
        <v>0</v>
      </c>
    </row>
    <row r="745" spans="1:13" x14ac:dyDescent="0.25">
      <c r="A745" s="1" t="s">
        <v>1764</v>
      </c>
      <c r="B745" s="1">
        <v>1010193998</v>
      </c>
      <c r="C745" s="2" t="s">
        <v>239</v>
      </c>
      <c r="E745" s="4" t="s">
        <v>1997</v>
      </c>
      <c r="G745" s="2">
        <f>IFERROR(VLOOKUP(B745,Resultados!A:A,1,0),"Busqueda")</f>
        <v>1010193998</v>
      </c>
      <c r="H745" s="2" t="str">
        <f>VLOOKUP(B745,Resultados!A:G,2,0)</f>
        <v>BOGOTA D.C.</v>
      </c>
      <c r="I745" s="2" t="str">
        <f>VLOOKUP(B745,Resultados!A:G,3,0)</f>
        <v>BOGOTA. D.C.</v>
      </c>
      <c r="J745" s="2" t="str">
        <f>VLOOKUP(B745,Resultados!A:G,4,0)</f>
        <v>CASONA LIBERTADOR COL DIS MARIA CURREA M</v>
      </c>
      <c r="K745" s="2" t="str">
        <f>VLOOKUP(B745,Resultados!A:G,5,0)</f>
        <v>Cl 58 D Sur No. 51-10</v>
      </c>
      <c r="L745" s="2">
        <f>VLOOKUP(B745,Resultados!A:G,6,0)</f>
        <v>2</v>
      </c>
      <c r="M745" s="2">
        <f>VLOOKUP(B745,Resultados!A:G,7,0)</f>
        <v>0</v>
      </c>
    </row>
    <row r="746" spans="1:13" x14ac:dyDescent="0.25">
      <c r="A746" s="1" t="s">
        <v>1765</v>
      </c>
      <c r="B746" s="1">
        <v>1031165584</v>
      </c>
      <c r="C746" s="2" t="s">
        <v>239</v>
      </c>
      <c r="E746" s="4" t="s">
        <v>1997</v>
      </c>
      <c r="G746" s="2">
        <f>IFERROR(VLOOKUP(B746,Resultados!A:A,1,0),"Busqueda")</f>
        <v>1031165584</v>
      </c>
      <c r="H746" s="2" t="str">
        <f>VLOOKUP(B746,Resultados!A:G,2,0)</f>
        <v>BOGOTA D.C.</v>
      </c>
      <c r="I746" s="2" t="str">
        <f>VLOOKUP(B746,Resultados!A:G,3,0)</f>
        <v>BOGOTA. D.C.</v>
      </c>
      <c r="J746" s="2" t="str">
        <f>VLOOKUP(B746,Resultados!A:G,4,0)</f>
        <v>FRANCISCO MIRANDA</v>
      </c>
      <c r="K746" s="2" t="str">
        <f>VLOOKUP(B746,Resultados!A:G,5,0)</f>
        <v>DIAG. 41 SUR # 73 A - 80</v>
      </c>
      <c r="L746" s="2">
        <f>VLOOKUP(B746,Resultados!A:G,6,0)</f>
        <v>4</v>
      </c>
      <c r="M746" s="2">
        <f>VLOOKUP(B746,Resultados!A:G,7,0)</f>
        <v>0</v>
      </c>
    </row>
    <row r="747" spans="1:13" x14ac:dyDescent="0.25">
      <c r="A747" s="1" t="s">
        <v>1766</v>
      </c>
      <c r="B747" s="1">
        <v>1010213611</v>
      </c>
      <c r="C747" s="2" t="s">
        <v>239</v>
      </c>
      <c r="E747" s="4" t="s">
        <v>1997</v>
      </c>
      <c r="G747" s="2">
        <f>IFERROR(VLOOKUP(B747,Resultados!A:A,1,0),"Busqueda")</f>
        <v>1010213611</v>
      </c>
      <c r="H747" s="2" t="str">
        <f>VLOOKUP(B747,Resultados!A:G,2,0)</f>
        <v>BOGOTA D.C.</v>
      </c>
      <c r="I747" s="2" t="str">
        <f>VLOOKUP(B747,Resultados!A:G,3,0)</f>
        <v>BOGOTA. D.C.</v>
      </c>
      <c r="J747" s="2" t="str">
        <f>VLOOKUP(B747,Resultados!A:G,4,0)</f>
        <v>JUAN DEL RIZZO</v>
      </c>
      <c r="K747" s="2" t="str">
        <f>VLOOKUP(B747,Resultados!A:G,5,0)</f>
        <v>CLL 27 SUR # 2B-59 o CLL 27A SUR # 2B-59</v>
      </c>
      <c r="L747" s="2">
        <f>VLOOKUP(B747,Resultados!A:G,6,0)</f>
        <v>3</v>
      </c>
      <c r="M747" s="2">
        <f>VLOOKUP(B747,Resultados!A:G,7,0)</f>
        <v>0</v>
      </c>
    </row>
    <row r="748" spans="1:13" x14ac:dyDescent="0.25">
      <c r="A748" s="1" t="s">
        <v>1767</v>
      </c>
      <c r="B748" s="1">
        <v>1022967304</v>
      </c>
      <c r="C748" s="2" t="s">
        <v>239</v>
      </c>
      <c r="E748" s="4" t="s">
        <v>1997</v>
      </c>
      <c r="G748" s="2">
        <f>IFERROR(VLOOKUP(B748,Resultados!A:A,1,0),"Busqueda")</f>
        <v>1022967304</v>
      </c>
      <c r="H748" s="2" t="str">
        <f>VLOOKUP(B748,Resultados!A:G,2,0)</f>
        <v>BOGOTA D.C.</v>
      </c>
      <c r="I748" s="2" t="str">
        <f>VLOOKUP(B748,Resultados!A:G,3,0)</f>
        <v>BOGOTA. D.C.</v>
      </c>
      <c r="J748" s="2" t="str">
        <f>VLOOKUP(B748,Resultados!A:G,4,0)</f>
        <v>CENTRO COMERCIAL GALERIAS</v>
      </c>
      <c r="K748" s="2" t="str">
        <f>VLOOKUP(B748,Resultados!A:G,5,0)</f>
        <v>CLL 53B # 25-20/21</v>
      </c>
      <c r="L748" s="2">
        <f>VLOOKUP(B748,Resultados!A:G,6,0)</f>
        <v>1</v>
      </c>
      <c r="M748" s="2">
        <f>VLOOKUP(B748,Resultados!A:G,7,0)</f>
        <v>0</v>
      </c>
    </row>
    <row r="749" spans="1:13" x14ac:dyDescent="0.25">
      <c r="A749" s="1" t="s">
        <v>1768</v>
      </c>
      <c r="B749" s="1">
        <v>93292442</v>
      </c>
      <c r="C749" s="2" t="s">
        <v>239</v>
      </c>
      <c r="E749" s="4" t="s">
        <v>1997</v>
      </c>
      <c r="G749" s="2">
        <f>IFERROR(VLOOKUP(B749,Resultados!A:A,1,0),"Busqueda")</f>
        <v>93292442</v>
      </c>
      <c r="H749" s="2" t="str">
        <f>VLOOKUP(B749,Resultados!A:G,2,0)</f>
        <v>BOGOTA D.C.</v>
      </c>
      <c r="I749" s="2" t="str">
        <f>VLOOKUP(B749,Resultados!A:G,3,0)</f>
        <v>BOGOTA. D.C.</v>
      </c>
      <c r="J749" s="2" t="str">
        <f>VLOOKUP(B749,Resultados!A:G,4,0)</f>
        <v>LA ESTACION</v>
      </c>
      <c r="K749" s="2" t="str">
        <f>VLOOKUP(B749,Resultados!A:G,5,0)</f>
        <v>CRA 78 ENTRE CLL 60A SUR Y CLL 63 SUR</v>
      </c>
      <c r="L749" s="2">
        <f>VLOOKUP(B749,Resultados!A:G,6,0)</f>
        <v>2</v>
      </c>
      <c r="M749" s="2">
        <f>VLOOKUP(B749,Resultados!A:G,7,0)</f>
        <v>0</v>
      </c>
    </row>
    <row r="750" spans="1:13" x14ac:dyDescent="0.25">
      <c r="A750" s="1" t="s">
        <v>1769</v>
      </c>
      <c r="B750" s="1">
        <v>1023875111</v>
      </c>
      <c r="C750" s="2" t="s">
        <v>239</v>
      </c>
      <c r="E750" s="4" t="s">
        <v>1997</v>
      </c>
      <c r="G750" s="2">
        <f>IFERROR(VLOOKUP(B750,Resultados!A:A,1,0),"Busqueda")</f>
        <v>1023875111</v>
      </c>
      <c r="H750" s="2" t="str">
        <f>VLOOKUP(B750,Resultados!A:G,2,0)</f>
        <v>BOGOTA D.C.</v>
      </c>
      <c r="I750" s="2" t="str">
        <f>VLOOKUP(B750,Resultados!A:G,3,0)</f>
        <v>BOGOTA. D.C.</v>
      </c>
      <c r="J750" s="2" t="str">
        <f>VLOOKUP(B750,Resultados!A:G,4,0)</f>
        <v>INGLES</v>
      </c>
      <c r="K750" s="2" t="str">
        <f>VLOOKUP(B750,Resultados!A:G,5,0)</f>
        <v>CL 40 Sur # 26- 90 -CL 41 Sur #  26 - 44</v>
      </c>
      <c r="L750" s="2">
        <f>VLOOKUP(B750,Resultados!A:G,6,0)</f>
        <v>2</v>
      </c>
      <c r="M750" s="2">
        <f>VLOOKUP(B750,Resultados!A:G,7,0)</f>
        <v>0</v>
      </c>
    </row>
    <row r="751" spans="1:13" x14ac:dyDescent="0.25">
      <c r="A751" s="1" t="s">
        <v>1770</v>
      </c>
      <c r="B751" s="1">
        <v>79614861</v>
      </c>
      <c r="C751" s="2" t="s">
        <v>239</v>
      </c>
      <c r="E751" s="4" t="s">
        <v>1997</v>
      </c>
      <c r="G751" s="2">
        <f>IFERROR(VLOOKUP(B751,Resultados!A:A,1,0),"Busqueda")</f>
        <v>79614861</v>
      </c>
      <c r="H751" s="2" t="str">
        <f>VLOOKUP(B751,Resultados!A:G,2,0)</f>
        <v>BOGOTA D.C.</v>
      </c>
      <c r="I751" s="2" t="str">
        <f>VLOOKUP(B751,Resultados!A:G,3,0)</f>
        <v>BOGOTA. D.C.</v>
      </c>
      <c r="J751" s="2" t="str">
        <f>VLOOKUP(B751,Resultados!A:G,4,0)</f>
        <v>PUESTO CENSO(FERIA EXPOSICION)</v>
      </c>
      <c r="K751" s="2" t="str">
        <f>VLOOKUP(B751,Resultados!A:G,5,0)</f>
        <v>CL 24 # 37-94</v>
      </c>
      <c r="L751" s="2">
        <f>VLOOKUP(B751,Resultados!A:G,6,0)</f>
        <v>45</v>
      </c>
      <c r="M751" s="2">
        <f>VLOOKUP(B751,Resultados!A:G,7,0)</f>
        <v>0</v>
      </c>
    </row>
    <row r="752" spans="1:13" x14ac:dyDescent="0.25">
      <c r="A752" s="1" t="s">
        <v>1771</v>
      </c>
      <c r="B752" s="1">
        <v>1005148389</v>
      </c>
      <c r="C752" s="2" t="s">
        <v>239</v>
      </c>
      <c r="E752" s="4" t="s">
        <v>1997</v>
      </c>
      <c r="G752" s="2">
        <f>IFERROR(VLOOKUP(B752,Resultados!A:A,1,0),"Busqueda")</f>
        <v>1005148389</v>
      </c>
      <c r="H752" s="2" t="str">
        <f>VLOOKUP(B752,Resultados!A:G,2,0)</f>
        <v>SANTANDER</v>
      </c>
      <c r="I752" s="2" t="str">
        <f>VLOOKUP(B752,Resultados!A:G,3,0)</f>
        <v>SOCORRO</v>
      </c>
      <c r="J752" s="2" t="str">
        <f>VLOOKUP(B752,Resultados!A:G,4,0)</f>
        <v>UNIV INDUSTRIAL DE SANTANDER U</v>
      </c>
      <c r="K752" s="2" t="str">
        <f>VLOOKUP(B752,Resultados!A:G,5,0)</f>
        <v>CALLE 14 No 6-07</v>
      </c>
      <c r="L752" s="2">
        <f>VLOOKUP(B752,Resultados!A:G,6,0)</f>
        <v>2</v>
      </c>
      <c r="M752" s="2">
        <f>VLOOKUP(B752,Resultados!A:G,7,0)</f>
        <v>0</v>
      </c>
    </row>
    <row r="753" spans="1:13" x14ac:dyDescent="0.25">
      <c r="A753" s="1" t="s">
        <v>1772</v>
      </c>
      <c r="B753" s="1">
        <v>52032981</v>
      </c>
      <c r="C753" s="2" t="s">
        <v>239</v>
      </c>
      <c r="E753" s="4" t="s">
        <v>1997</v>
      </c>
      <c r="G753" s="2">
        <f>IFERROR(VLOOKUP(B753,Resultados!A:A,1,0),"Busqueda")</f>
        <v>52032981</v>
      </c>
      <c r="H753" s="2" t="str">
        <f>VLOOKUP(B753,Resultados!A:G,2,0)</f>
        <v>BOGOTA D.C.</v>
      </c>
      <c r="I753" s="2" t="str">
        <f>VLOOKUP(B753,Resultados!A:G,3,0)</f>
        <v>BOGOTA. D.C.</v>
      </c>
      <c r="J753" s="2" t="str">
        <f>VLOOKUP(B753,Resultados!A:G,4,0)</f>
        <v>20 DE JULIO SEDE A</v>
      </c>
      <c r="K753" s="2" t="str">
        <f>VLOOKUP(B753,Resultados!A:G,5,0)</f>
        <v>CRA 7A # 24-01 SUR o CLL 25 SUR # 7-76</v>
      </c>
      <c r="L753" s="2">
        <f>VLOOKUP(B753,Resultados!A:G,6,0)</f>
        <v>1</v>
      </c>
      <c r="M753" s="2">
        <f>VLOOKUP(B753,Resultados!A:G,7,0)</f>
        <v>0</v>
      </c>
    </row>
    <row r="754" spans="1:13" x14ac:dyDescent="0.25">
      <c r="A754" s="1" t="s">
        <v>1773</v>
      </c>
      <c r="B754" s="1">
        <v>52162160</v>
      </c>
      <c r="C754" s="2" t="s">
        <v>239</v>
      </c>
      <c r="E754" s="4" t="s">
        <v>1997</v>
      </c>
      <c r="G754" s="2">
        <f>IFERROR(VLOOKUP(B754,Resultados!A:A,1,0),"Busqueda")</f>
        <v>52162160</v>
      </c>
      <c r="H754" s="2" t="str">
        <f>VLOOKUP(B754,Resultados!A:G,2,0)</f>
        <v>BOGOTA D.C.</v>
      </c>
      <c r="I754" s="2" t="str">
        <f>VLOOKUP(B754,Resultados!A:G,3,0)</f>
        <v>BOGOTA. D.C.</v>
      </c>
      <c r="J754" s="2" t="str">
        <f>VLOOKUP(B754,Resultados!A:G,4,0)</f>
        <v>SOSIEGO</v>
      </c>
      <c r="K754" s="2" t="str">
        <f>VLOOKUP(B754,Resultados!A:G,5,0)</f>
        <v>CRA 9 A # 18-74 SUR</v>
      </c>
      <c r="L754" s="2">
        <f>VLOOKUP(B754,Resultados!A:G,6,0)</f>
        <v>1</v>
      </c>
      <c r="M754" s="2">
        <f>VLOOKUP(B754,Resultados!A:G,7,0)</f>
        <v>0</v>
      </c>
    </row>
    <row r="755" spans="1:13" x14ac:dyDescent="0.25">
      <c r="A755" s="1" t="s">
        <v>1774</v>
      </c>
      <c r="B755" s="1">
        <v>1032677524</v>
      </c>
      <c r="C755" s="2" t="s">
        <v>239</v>
      </c>
      <c r="E755" s="4" t="s">
        <v>1997</v>
      </c>
      <c r="G755" s="2">
        <f>IFERROR(VLOOKUP(B755,Resultados!A:A,1,0),"Busqueda")</f>
        <v>1032677524</v>
      </c>
      <c r="H755" s="2" t="str">
        <f>VLOOKUP(B755,Resultados!A:G,2,0)</f>
        <v>BOGOTA D.C.</v>
      </c>
      <c r="I755" s="2" t="str">
        <f>VLOOKUP(B755,Resultados!A:G,3,0)</f>
        <v>BOGOTA. D.C.</v>
      </c>
      <c r="J755" s="2" t="str">
        <f>VLOOKUP(B755,Resultados!A:G,4,0)</f>
        <v>20 DE JULIO SEDE A</v>
      </c>
      <c r="K755" s="2" t="str">
        <f>VLOOKUP(B755,Resultados!A:G,5,0)</f>
        <v>CRA 7A # 24-01 SUR o CLL 25 SUR # 7-76</v>
      </c>
      <c r="L755" s="2">
        <f>VLOOKUP(B755,Resultados!A:G,6,0)</f>
        <v>3</v>
      </c>
      <c r="M755" s="2">
        <f>VLOOKUP(B755,Resultados!A:G,7,0)</f>
        <v>0</v>
      </c>
    </row>
    <row r="756" spans="1:13" x14ac:dyDescent="0.25">
      <c r="A756" s="1" t="s">
        <v>1775</v>
      </c>
      <c r="B756" s="1">
        <v>1032369495</v>
      </c>
      <c r="C756" s="2" t="s">
        <v>239</v>
      </c>
      <c r="E756" s="4" t="s">
        <v>1997</v>
      </c>
      <c r="G756" s="2">
        <f>IFERROR(VLOOKUP(B756,Resultados!A:A,1,0),"Busqueda")</f>
        <v>1032369495</v>
      </c>
      <c r="H756" s="2" t="str">
        <f>VLOOKUP(B756,Resultados!A:G,2,0)</f>
        <v>BOGOTA D.C.</v>
      </c>
      <c r="I756" s="2" t="str">
        <f>VLOOKUP(B756,Resultados!A:G,3,0)</f>
        <v>BOGOTA. D.C.</v>
      </c>
      <c r="J756" s="2" t="str">
        <f>VLOOKUP(B756,Resultados!A:G,4,0)</f>
        <v>SAN MARTIN DE LOBA SUR</v>
      </c>
      <c r="K756" s="2" t="str">
        <f>VLOOKUP(B756,Resultados!A:G,5,0)</f>
        <v>DIAG 39 SUR # 2-10 ESTE o 2-00 ESTE</v>
      </c>
      <c r="L756" s="2">
        <f>VLOOKUP(B756,Resultados!A:G,6,0)</f>
        <v>3</v>
      </c>
      <c r="M756" s="2">
        <f>VLOOKUP(B756,Resultados!A:G,7,0)</f>
        <v>0</v>
      </c>
    </row>
    <row r="757" spans="1:13" x14ac:dyDescent="0.25">
      <c r="A757" s="1" t="s">
        <v>1776</v>
      </c>
      <c r="B757" s="1">
        <v>1010174729</v>
      </c>
      <c r="C757" s="2" t="s">
        <v>239</v>
      </c>
      <c r="E757" s="4" t="s">
        <v>1997</v>
      </c>
      <c r="G757" s="2">
        <f>IFERROR(VLOOKUP(B757,Resultados!A:A,1,0),"Busqueda")</f>
        <v>1010174729</v>
      </c>
      <c r="H757" s="2" t="str">
        <f>VLOOKUP(B757,Resultados!A:G,2,0)</f>
        <v>BOGOTA D.C.</v>
      </c>
      <c r="I757" s="2" t="str">
        <f>VLOOKUP(B757,Resultados!A:G,3,0)</f>
        <v>BOGOTA. D.C.</v>
      </c>
      <c r="J757" s="2" t="str">
        <f>VLOOKUP(B757,Resultados!A:G,4,0)</f>
        <v>CDC LA VICTORIA</v>
      </c>
      <c r="K757" s="2" t="str">
        <f>VLOOKUP(B757,Resultados!A:G,5,0)</f>
        <v>CLL 37 BIS B SUR # 2 - 81 ESTE</v>
      </c>
      <c r="L757" s="2">
        <f>VLOOKUP(B757,Resultados!A:G,6,0)</f>
        <v>4</v>
      </c>
      <c r="M757" s="2">
        <f>VLOOKUP(B757,Resultados!A:G,7,0)</f>
        <v>0</v>
      </c>
    </row>
    <row r="758" spans="1:13" x14ac:dyDescent="0.25">
      <c r="A758" s="1" t="s">
        <v>1777</v>
      </c>
      <c r="B758" s="1">
        <v>79414861</v>
      </c>
      <c r="C758" s="2" t="s">
        <v>239</v>
      </c>
      <c r="E758" s="4" t="s">
        <v>1997</v>
      </c>
      <c r="G758" s="2">
        <f>IFERROR(VLOOKUP(B758,Resultados!A:A,1,0),"Busqueda")</f>
        <v>79414861</v>
      </c>
      <c r="H758" s="2" t="str">
        <f>VLOOKUP(B758,Resultados!A:G,2,0)</f>
        <v>BOGOTA D.C.</v>
      </c>
      <c r="I758" s="2" t="str">
        <f>VLOOKUP(B758,Resultados!A:G,3,0)</f>
        <v>BOGOTA. D.C.</v>
      </c>
      <c r="J758" s="2" t="str">
        <f>VLOOKUP(B758,Resultados!A:G,4,0)</f>
        <v>SAN ANTONIO</v>
      </c>
      <c r="K758" s="2" t="str">
        <f>VLOOKUP(B758,Resultados!A:G,5,0)</f>
        <v>CLL 6 SUR # 14 - 49 -- CRA 14 # 6 - 51 SUR</v>
      </c>
      <c r="L758" s="2">
        <f>VLOOKUP(B758,Resultados!A:G,6,0)</f>
        <v>1</v>
      </c>
      <c r="M758" s="2">
        <f>VLOOKUP(B758,Resultados!A:G,7,0)</f>
        <v>0</v>
      </c>
    </row>
    <row r="759" spans="1:13" x14ac:dyDescent="0.25">
      <c r="A759" s="1" t="s">
        <v>1778</v>
      </c>
      <c r="B759" s="1">
        <v>51921266</v>
      </c>
      <c r="C759" s="2" t="s">
        <v>239</v>
      </c>
      <c r="E759" s="4" t="s">
        <v>1997</v>
      </c>
      <c r="G759" s="2">
        <f>IFERROR(VLOOKUP(B759,Resultados!A:A,1,0),"Busqueda")</f>
        <v>51921266</v>
      </c>
      <c r="H759" s="2" t="str">
        <f>VLOOKUP(B759,Resultados!A:G,2,0)</f>
        <v>BOGOTA D.C.</v>
      </c>
      <c r="I759" s="2" t="str">
        <f>VLOOKUP(B759,Resultados!A:G,3,0)</f>
        <v>BOGOTA. D.C.</v>
      </c>
      <c r="J759" s="2" t="str">
        <f>VLOOKUP(B759,Resultados!A:G,4,0)</f>
        <v>SAN JOSE RAFAEL URIBE</v>
      </c>
      <c r="K759" s="2" t="str">
        <f>VLOOKUP(B759,Resultados!A:G,5,0)</f>
        <v>CRA 13A# 26-17 SUR CRA 12 F# 26-17SUR</v>
      </c>
      <c r="L759" s="2">
        <f>VLOOKUP(B759,Resultados!A:G,6,0)</f>
        <v>1</v>
      </c>
      <c r="M759" s="2">
        <f>VLOOKUP(B759,Resultados!A:G,7,0)</f>
        <v>0</v>
      </c>
    </row>
    <row r="760" spans="1:13" x14ac:dyDescent="0.25">
      <c r="A760" s="1" t="s">
        <v>1779</v>
      </c>
      <c r="B760" s="1">
        <v>1033747186</v>
      </c>
      <c r="C760" s="2" t="s">
        <v>239</v>
      </c>
      <c r="E760" s="4" t="s">
        <v>1997</v>
      </c>
      <c r="G760" s="2">
        <f>IFERROR(VLOOKUP(B760,Resultados!A:A,1,0),"Busqueda")</f>
        <v>1033747186</v>
      </c>
      <c r="H760" s="2" t="str">
        <f>VLOOKUP(B760,Resultados!A:G,2,0)</f>
        <v>BOGOTA D.C.</v>
      </c>
      <c r="I760" s="2" t="str">
        <f>VLOOKUP(B760,Resultados!A:G,3,0)</f>
        <v>BOGOTA. D.C.</v>
      </c>
      <c r="J760" s="2" t="str">
        <f>VLOOKUP(B760,Resultados!A:G,4,0)</f>
        <v>MEISSEN</v>
      </c>
      <c r="K760" s="2" t="str">
        <f>VLOOKUP(B760,Resultados!A:G,5,0)</f>
        <v>CRA 16C # 62-81 SUR CRA 16C # 62-35 SUR</v>
      </c>
      <c r="L760" s="2">
        <f>VLOOKUP(B760,Resultados!A:G,6,0)</f>
        <v>2</v>
      </c>
      <c r="M760" s="2">
        <f>VLOOKUP(B760,Resultados!A:G,7,0)</f>
        <v>0</v>
      </c>
    </row>
    <row r="761" spans="1:13" x14ac:dyDescent="0.25">
      <c r="A761" s="1" t="s">
        <v>1780</v>
      </c>
      <c r="B761" s="1">
        <v>1013630473</v>
      </c>
      <c r="C761" s="2" t="s">
        <v>239</v>
      </c>
      <c r="E761" s="4" t="s">
        <v>1997</v>
      </c>
      <c r="G761" s="2">
        <f>IFERROR(VLOOKUP(B761,Resultados!A:A,1,0),"Busqueda")</f>
        <v>1013630473</v>
      </c>
      <c r="H761" s="2" t="str">
        <f>VLOOKUP(B761,Resultados!A:G,2,0)</f>
        <v>BOGOTA D.C.</v>
      </c>
      <c r="I761" s="2" t="str">
        <f>VLOOKUP(B761,Resultados!A:G,3,0)</f>
        <v>BOGOTA. D.C.</v>
      </c>
      <c r="J761" s="2" t="str">
        <f>VLOOKUP(B761,Resultados!A:G,4,0)</f>
        <v>RESTREPO A</v>
      </c>
      <c r="K761" s="2" t="str">
        <f>VLOOKUP(B761,Resultados!A:G,5,0)</f>
        <v>CLL 14 SUR # 14-20</v>
      </c>
      <c r="L761" s="2">
        <f>VLOOKUP(B761,Resultados!A:G,6,0)</f>
        <v>3</v>
      </c>
      <c r="M761" s="2">
        <f>VLOOKUP(B761,Resultados!A:G,7,0)</f>
        <v>0</v>
      </c>
    </row>
    <row r="762" spans="1:13" x14ac:dyDescent="0.25">
      <c r="A762" s="1" t="s">
        <v>1781</v>
      </c>
      <c r="B762" s="1">
        <v>1023977057</v>
      </c>
      <c r="C762" s="2" t="s">
        <v>239</v>
      </c>
      <c r="E762" s="4" t="s">
        <v>1997</v>
      </c>
      <c r="G762" s="2">
        <f>IFERROR(VLOOKUP(B762,Resultados!A:A,1,0),"Busqueda")</f>
        <v>1023977057</v>
      </c>
      <c r="H762" s="2" t="str">
        <f>VLOOKUP(B762,Resultados!A:G,2,0)</f>
        <v>BOGOTA D.C.</v>
      </c>
      <c r="I762" s="2" t="str">
        <f>VLOOKUP(B762,Resultados!A:G,3,0)</f>
        <v>BOGOTA. D.C.</v>
      </c>
      <c r="J762" s="2" t="str">
        <f>VLOOKUP(B762,Resultados!A:G,4,0)</f>
        <v>JUAN DEL RIZZO</v>
      </c>
      <c r="K762" s="2" t="str">
        <f>VLOOKUP(B762,Resultados!A:G,5,0)</f>
        <v>CLL 27 SUR # 2B-59 o CLL 27A SUR # 2B-59</v>
      </c>
      <c r="L762" s="2">
        <f>VLOOKUP(B762,Resultados!A:G,6,0)</f>
        <v>4</v>
      </c>
      <c r="M762" s="2">
        <f>VLOOKUP(B762,Resultados!A:G,7,0)</f>
        <v>0</v>
      </c>
    </row>
    <row r="763" spans="1:13" x14ac:dyDescent="0.25">
      <c r="A763" s="1" t="s">
        <v>1782</v>
      </c>
      <c r="B763" s="1">
        <v>1023860684</v>
      </c>
      <c r="C763" s="2" t="s">
        <v>239</v>
      </c>
      <c r="E763" s="4" t="s">
        <v>1997</v>
      </c>
      <c r="G763" s="2" t="str">
        <f>IFERROR(VLOOKUP(B763,Resultados!A:A,1,0),"Busqueda")</f>
        <v>Busqueda</v>
      </c>
      <c r="H763" s="2" t="e">
        <f>VLOOKUP(B763,Resultados!A:G,2,0)</f>
        <v>#N/A</v>
      </c>
      <c r="I763" s="2" t="e">
        <f>VLOOKUP(B763,Resultados!A:G,3,0)</f>
        <v>#N/A</v>
      </c>
      <c r="J763" s="2" t="e">
        <f>VLOOKUP(B763,Resultados!A:G,4,0)</f>
        <v>#N/A</v>
      </c>
      <c r="K763" s="2" t="e">
        <f>VLOOKUP(B763,Resultados!A:G,5,0)</f>
        <v>#N/A</v>
      </c>
      <c r="L763" s="2" t="e">
        <f>VLOOKUP(B763,Resultados!A:G,6,0)</f>
        <v>#N/A</v>
      </c>
      <c r="M763" s="2" t="e">
        <f>VLOOKUP(B763,Resultados!A:G,7,0)</f>
        <v>#N/A</v>
      </c>
    </row>
    <row r="764" spans="1:13" x14ac:dyDescent="0.25">
      <c r="A764" s="1" t="s">
        <v>1783</v>
      </c>
      <c r="B764" s="1">
        <v>1023928397</v>
      </c>
      <c r="C764" s="2" t="s">
        <v>239</v>
      </c>
      <c r="E764" s="4" t="s">
        <v>1997</v>
      </c>
      <c r="G764" s="2">
        <f>IFERROR(VLOOKUP(B764,Resultados!A:A,1,0),"Busqueda")</f>
        <v>1023928397</v>
      </c>
      <c r="H764" s="2" t="str">
        <f>VLOOKUP(B764,Resultados!A:G,2,0)</f>
        <v>BOGOTA D.C.</v>
      </c>
      <c r="I764" s="2" t="str">
        <f>VLOOKUP(B764,Resultados!A:G,3,0)</f>
        <v>BOGOTA. D.C.</v>
      </c>
      <c r="J764" s="2" t="str">
        <f>VLOOKUP(B764,Resultados!A:G,4,0)</f>
        <v>SOSIEGO</v>
      </c>
      <c r="K764" s="2" t="str">
        <f>VLOOKUP(B764,Resultados!A:G,5,0)</f>
        <v>CRA 9 A # 18-74 SUR</v>
      </c>
      <c r="L764" s="2">
        <f>VLOOKUP(B764,Resultados!A:G,6,0)</f>
        <v>2</v>
      </c>
      <c r="M764" s="2">
        <f>VLOOKUP(B764,Resultados!A:G,7,0)</f>
        <v>0</v>
      </c>
    </row>
    <row r="765" spans="1:13" x14ac:dyDescent="0.25">
      <c r="A765" s="1" t="s">
        <v>1784</v>
      </c>
      <c r="B765" s="1">
        <v>1023880739</v>
      </c>
      <c r="C765" s="2" t="s">
        <v>239</v>
      </c>
      <c r="E765" s="4" t="s">
        <v>1997</v>
      </c>
      <c r="G765" s="2">
        <f>IFERROR(VLOOKUP(B765,Resultados!A:A,1,0),"Busqueda")</f>
        <v>1023880739</v>
      </c>
      <c r="H765" s="2" t="str">
        <f>VLOOKUP(B765,Resultados!A:G,2,0)</f>
        <v>BOGOTA D.C.</v>
      </c>
      <c r="I765" s="2" t="str">
        <f>VLOOKUP(B765,Resultados!A:G,3,0)</f>
        <v>BOGOTA. D.C.</v>
      </c>
      <c r="J765" s="2" t="str">
        <f>VLOOKUP(B765,Resultados!A:G,4,0)</f>
        <v>JUAN DEL RIZZO</v>
      </c>
      <c r="K765" s="2" t="str">
        <f>VLOOKUP(B765,Resultados!A:G,5,0)</f>
        <v>CLL 27 SUR # 2B-59 o CLL 27A SUR # 2B-59</v>
      </c>
      <c r="L765" s="2">
        <f>VLOOKUP(B765,Resultados!A:G,6,0)</f>
        <v>3</v>
      </c>
      <c r="M765" s="2">
        <f>VLOOKUP(B765,Resultados!A:G,7,0)</f>
        <v>0</v>
      </c>
    </row>
    <row r="766" spans="1:13" x14ac:dyDescent="0.25">
      <c r="A766" s="1" t="s">
        <v>1785</v>
      </c>
      <c r="B766" s="1">
        <v>1023905656</v>
      </c>
      <c r="C766" s="2" t="s">
        <v>239</v>
      </c>
      <c r="E766" s="4" t="s">
        <v>1997</v>
      </c>
      <c r="G766" s="2">
        <f>IFERROR(VLOOKUP(B766,Resultados!A:A,1,0),"Busqueda")</f>
        <v>1023905656</v>
      </c>
      <c r="H766" s="2" t="str">
        <f>VLOOKUP(B766,Resultados!A:G,2,0)</f>
        <v>BOGOTA D.C.</v>
      </c>
      <c r="I766" s="2" t="str">
        <f>VLOOKUP(B766,Resultados!A:G,3,0)</f>
        <v>BOGOTA. D.C.</v>
      </c>
      <c r="J766" s="2" t="str">
        <f>VLOOKUP(B766,Resultados!A:G,4,0)</f>
        <v>BELLO HORIZONTE</v>
      </c>
      <c r="K766" s="2" t="str">
        <f>VLOOKUP(B766,Resultados!A:G,5,0)</f>
        <v>CLL 31D BIS SUR # 2 - 24 ESTE o 2 - 25 ESTE</v>
      </c>
      <c r="L766" s="2">
        <f>VLOOKUP(B766,Resultados!A:G,6,0)</f>
        <v>2</v>
      </c>
      <c r="M766" s="2">
        <f>VLOOKUP(B766,Resultados!A:G,7,0)</f>
        <v>0</v>
      </c>
    </row>
    <row r="767" spans="1:13" x14ac:dyDescent="0.25">
      <c r="A767" s="1" t="s">
        <v>1786</v>
      </c>
      <c r="B767" s="1">
        <v>1000801212</v>
      </c>
      <c r="C767" s="2" t="s">
        <v>239</v>
      </c>
      <c r="E767" s="4" t="s">
        <v>1997</v>
      </c>
      <c r="G767" s="2">
        <f>IFERROR(VLOOKUP(B767,Resultados!A:A,1,0),"Busqueda")</f>
        <v>1000801212</v>
      </c>
      <c r="H767" s="2" t="str">
        <f>VLOOKUP(B767,Resultados!A:G,2,0)</f>
        <v>BOGOTA D.C.</v>
      </c>
      <c r="I767" s="2" t="str">
        <f>VLOOKUP(B767,Resultados!A:G,3,0)</f>
        <v>BOGOTA. D.C.</v>
      </c>
      <c r="J767" s="2" t="str">
        <f>VLOOKUP(B767,Resultados!A:G,4,0)</f>
        <v>BELLO HORIZONTE</v>
      </c>
      <c r="K767" s="2" t="str">
        <f>VLOOKUP(B767,Resultados!A:G,5,0)</f>
        <v>CLL 31D BIS SUR # 2 - 24 ESTE o 2 - 25 ESTE</v>
      </c>
      <c r="L767" s="2">
        <f>VLOOKUP(B767,Resultados!A:G,6,0)</f>
        <v>2</v>
      </c>
      <c r="M767" s="2">
        <f>VLOOKUP(B767,Resultados!A:G,7,0)</f>
        <v>0</v>
      </c>
    </row>
    <row r="768" spans="1:13" x14ac:dyDescent="0.25">
      <c r="A768" s="1" t="s">
        <v>1787</v>
      </c>
      <c r="B768" s="1">
        <v>1013672972</v>
      </c>
      <c r="C768" s="2" t="s">
        <v>239</v>
      </c>
      <c r="E768" s="4" t="s">
        <v>1997</v>
      </c>
      <c r="G768" s="2">
        <f>IFERROR(VLOOKUP(B768,Resultados!A:A,1,0),"Busqueda")</f>
        <v>1013672972</v>
      </c>
      <c r="H768" s="2" t="str">
        <f>VLOOKUP(B768,Resultados!A:G,2,0)</f>
        <v>BOGOTA D.C.</v>
      </c>
      <c r="I768" s="2" t="str">
        <f>VLOOKUP(B768,Resultados!A:G,3,0)</f>
        <v>BOGOTA. D.C.</v>
      </c>
      <c r="J768" s="2" t="str">
        <f>VLOOKUP(B768,Resultados!A:G,4,0)</f>
        <v>BELLO HORIZONTE</v>
      </c>
      <c r="K768" s="2" t="str">
        <f>VLOOKUP(B768,Resultados!A:G,5,0)</f>
        <v>CLL 31D BIS SUR # 2 - 24 ESTE o 2 - 25 ESTE</v>
      </c>
      <c r="L768" s="2">
        <f>VLOOKUP(B768,Resultados!A:G,6,0)</f>
        <v>2</v>
      </c>
      <c r="M768" s="2">
        <f>VLOOKUP(B768,Resultados!A:G,7,0)</f>
        <v>0</v>
      </c>
    </row>
    <row r="769" spans="1:13" x14ac:dyDescent="0.25">
      <c r="A769" s="1" t="s">
        <v>1788</v>
      </c>
      <c r="B769" s="1">
        <v>1023970376</v>
      </c>
      <c r="C769" s="2" t="s">
        <v>239</v>
      </c>
      <c r="E769" s="4" t="s">
        <v>1997</v>
      </c>
      <c r="G769" s="2">
        <f>IFERROR(VLOOKUP(B769,Resultados!A:A,1,0),"Busqueda")</f>
        <v>1023970376</v>
      </c>
      <c r="H769" s="2" t="str">
        <f>VLOOKUP(B769,Resultados!A:G,2,0)</f>
        <v>BOGOTA D.C.</v>
      </c>
      <c r="I769" s="2" t="str">
        <f>VLOOKUP(B769,Resultados!A:G,3,0)</f>
        <v>BOGOTA. D.C.</v>
      </c>
      <c r="J769" s="2" t="str">
        <f>VLOOKUP(B769,Resultados!A:G,4,0)</f>
        <v>20 DE JULIO SEDE A</v>
      </c>
      <c r="K769" s="2" t="str">
        <f>VLOOKUP(B769,Resultados!A:G,5,0)</f>
        <v>CRA 7A # 24-01 SUR o CLL 25 SUR # 7-76</v>
      </c>
      <c r="L769" s="2">
        <f>VLOOKUP(B769,Resultados!A:G,6,0)</f>
        <v>3</v>
      </c>
      <c r="M769" s="2">
        <f>VLOOKUP(B769,Resultados!A:G,7,0)</f>
        <v>0</v>
      </c>
    </row>
    <row r="770" spans="1:13" x14ac:dyDescent="0.25">
      <c r="A770" s="1" t="s">
        <v>1789</v>
      </c>
      <c r="B770" s="1">
        <v>1023970509</v>
      </c>
      <c r="C770" s="2" t="s">
        <v>239</v>
      </c>
      <c r="E770" s="4" t="s">
        <v>1997</v>
      </c>
      <c r="G770" s="2" t="str">
        <f>IFERROR(VLOOKUP(B770,Resultados!A:A,1,0),"Busqueda")</f>
        <v>Busqueda</v>
      </c>
      <c r="H770" s="2" t="e">
        <f>VLOOKUP(B770,Resultados!A:G,2,0)</f>
        <v>#N/A</v>
      </c>
      <c r="I770" s="2" t="e">
        <f>VLOOKUP(B770,Resultados!A:G,3,0)</f>
        <v>#N/A</v>
      </c>
      <c r="J770" s="2" t="e">
        <f>VLOOKUP(B770,Resultados!A:G,4,0)</f>
        <v>#N/A</v>
      </c>
      <c r="K770" s="2" t="e">
        <f>VLOOKUP(B770,Resultados!A:G,5,0)</f>
        <v>#N/A</v>
      </c>
      <c r="L770" s="2" t="e">
        <f>VLOOKUP(B770,Resultados!A:G,6,0)</f>
        <v>#N/A</v>
      </c>
      <c r="M770" s="2" t="e">
        <f>VLOOKUP(B770,Resultados!A:G,7,0)</f>
        <v>#N/A</v>
      </c>
    </row>
    <row r="771" spans="1:13" x14ac:dyDescent="0.25">
      <c r="A771" s="1" t="s">
        <v>1790</v>
      </c>
      <c r="B771" s="1">
        <v>1023934878</v>
      </c>
      <c r="C771" s="2" t="s">
        <v>239</v>
      </c>
      <c r="E771" s="4" t="s">
        <v>1997</v>
      </c>
      <c r="G771" s="2">
        <f>IFERROR(VLOOKUP(B771,Resultados!A:A,1,0),"Busqueda")</f>
        <v>1023934878</v>
      </c>
      <c r="H771" s="2" t="str">
        <f>VLOOKUP(B771,Resultados!A:G,2,0)</f>
        <v>BOGOTA D.C.</v>
      </c>
      <c r="I771" s="2" t="str">
        <f>VLOOKUP(B771,Resultados!A:G,3,0)</f>
        <v>BOGOTA. D.C.</v>
      </c>
      <c r="J771" s="2" t="str">
        <f>VLOOKUP(B771,Resultados!A:G,4,0)</f>
        <v>JUAN DEL RIZZO</v>
      </c>
      <c r="K771" s="2" t="str">
        <f>VLOOKUP(B771,Resultados!A:G,5,0)</f>
        <v>CLL 27 SUR # 2B-59 o CLL 27A SUR # 2B-59</v>
      </c>
      <c r="L771" s="2">
        <f>VLOOKUP(B771,Resultados!A:G,6,0)</f>
        <v>3</v>
      </c>
      <c r="M771" s="2">
        <f>VLOOKUP(B771,Resultados!A:G,7,0)</f>
        <v>0</v>
      </c>
    </row>
    <row r="772" spans="1:13" x14ac:dyDescent="0.25">
      <c r="A772" s="1" t="s">
        <v>1791</v>
      </c>
      <c r="B772" s="1">
        <v>1026560178</v>
      </c>
      <c r="C772" s="2" t="s">
        <v>239</v>
      </c>
      <c r="E772" s="4" t="s">
        <v>1997</v>
      </c>
      <c r="G772" s="2">
        <f>IFERROR(VLOOKUP(B772,Resultados!A:A,1,0),"Busqueda")</f>
        <v>1026560178</v>
      </c>
      <c r="H772" s="2" t="str">
        <f>VLOOKUP(B772,Resultados!A:G,2,0)</f>
        <v>BOGOTA D.C.</v>
      </c>
      <c r="I772" s="2" t="str">
        <f>VLOOKUP(B772,Resultados!A:G,3,0)</f>
        <v>BOGOTA. D.C.</v>
      </c>
      <c r="J772" s="2" t="str">
        <f>VLOOKUP(B772,Resultados!A:G,4,0)</f>
        <v>CUNDINAMARCA</v>
      </c>
      <c r="K772" s="2" t="str">
        <f>VLOOKUP(B772,Resultados!A:G,5,0)</f>
        <v>CLL 19 C # 33-30</v>
      </c>
      <c r="L772" s="2">
        <f>VLOOKUP(B772,Resultados!A:G,6,0)</f>
        <v>1</v>
      </c>
      <c r="M772" s="2">
        <f>VLOOKUP(B772,Resultados!A:G,7,0)</f>
        <v>0</v>
      </c>
    </row>
    <row r="773" spans="1:13" x14ac:dyDescent="0.25">
      <c r="A773" s="1" t="s">
        <v>1792</v>
      </c>
      <c r="B773" s="1">
        <v>1023894343</v>
      </c>
      <c r="C773" s="2" t="s">
        <v>239</v>
      </c>
      <c r="E773" s="4" t="s">
        <v>1997</v>
      </c>
      <c r="G773" s="2" t="str">
        <f>IFERROR(VLOOKUP(B773,Resultados!A:A,1,0),"Busqueda")</f>
        <v>Busqueda</v>
      </c>
      <c r="H773" s="2" t="e">
        <f>VLOOKUP(B773,Resultados!A:G,2,0)</f>
        <v>#N/A</v>
      </c>
      <c r="I773" s="2" t="e">
        <f>VLOOKUP(B773,Resultados!A:G,3,0)</f>
        <v>#N/A</v>
      </c>
      <c r="J773" s="2" t="e">
        <f>VLOOKUP(B773,Resultados!A:G,4,0)</f>
        <v>#N/A</v>
      </c>
      <c r="K773" s="2" t="e">
        <f>VLOOKUP(B773,Resultados!A:G,5,0)</f>
        <v>#N/A</v>
      </c>
      <c r="L773" s="2" t="e">
        <f>VLOOKUP(B773,Resultados!A:G,6,0)</f>
        <v>#N/A</v>
      </c>
      <c r="M773" s="2" t="e">
        <f>VLOOKUP(B773,Resultados!A:G,7,0)</f>
        <v>#N/A</v>
      </c>
    </row>
    <row r="774" spans="1:13" x14ac:dyDescent="0.25">
      <c r="A774" s="1" t="s">
        <v>1793</v>
      </c>
      <c r="B774" s="1">
        <v>52373218</v>
      </c>
      <c r="C774" s="2" t="s">
        <v>239</v>
      </c>
      <c r="E774" s="4" t="s">
        <v>1997</v>
      </c>
      <c r="G774" s="2">
        <f>IFERROR(VLOOKUP(B774,Resultados!A:A,1,0),"Busqueda")</f>
        <v>52373218</v>
      </c>
      <c r="H774" s="2" t="str">
        <f>VLOOKUP(B774,Resultados!A:G,2,0)</f>
        <v>BOGOTA D.C.</v>
      </c>
      <c r="I774" s="2" t="str">
        <f>VLOOKUP(B774,Resultados!A:G,3,0)</f>
        <v>BOGOTA. D.C.</v>
      </c>
      <c r="J774" s="2" t="str">
        <f>VLOOKUP(B774,Resultados!A:G,4,0)</f>
        <v>PUESTO CENSO(FERIA EXPOSICION)</v>
      </c>
      <c r="K774" s="2" t="str">
        <f>VLOOKUP(B774,Resultados!A:G,5,0)</f>
        <v>CL 24 # 37-94</v>
      </c>
      <c r="L774" s="2">
        <f>VLOOKUP(B774,Resultados!A:G,6,0)</f>
        <v>17</v>
      </c>
      <c r="M774" s="2">
        <f>VLOOKUP(B774,Resultados!A:G,7,0)</f>
        <v>0</v>
      </c>
    </row>
    <row r="775" spans="1:13" x14ac:dyDescent="0.25">
      <c r="A775" s="1" t="s">
        <v>1794</v>
      </c>
      <c r="B775" s="1">
        <v>1020825435</v>
      </c>
      <c r="C775" s="2" t="s">
        <v>239</v>
      </c>
      <c r="E775" s="4" t="s">
        <v>1997</v>
      </c>
      <c r="G775" s="2">
        <f>IFERROR(VLOOKUP(B775,Resultados!A:A,1,0),"Busqueda")</f>
        <v>1020825435</v>
      </c>
      <c r="H775" s="2" t="str">
        <f>VLOOKUP(B775,Resultados!A:G,2,0)</f>
        <v>BOGOTA D.C.</v>
      </c>
      <c r="I775" s="2" t="str">
        <f>VLOOKUP(B775,Resultados!A:G,3,0)</f>
        <v>BOGOTA. D.C.</v>
      </c>
      <c r="J775" s="2" t="str">
        <f>VLOOKUP(B775,Resultados!A:G,4,0)</f>
        <v>SAN ANTONIO UNIÓN COLOMBIA</v>
      </c>
      <c r="K775" s="2" t="str">
        <f>VLOOKUP(B775,Resultados!A:G,5,0)</f>
        <v>CRA  7 A # 182 A - 07</v>
      </c>
      <c r="L775" s="2">
        <f>VLOOKUP(B775,Resultados!A:G,6,0)</f>
        <v>3</v>
      </c>
      <c r="M775" s="2">
        <f>VLOOKUP(B775,Resultados!A:G,7,0)</f>
        <v>0</v>
      </c>
    </row>
    <row r="776" spans="1:13" x14ac:dyDescent="0.25">
      <c r="A776" s="1" t="s">
        <v>1795</v>
      </c>
      <c r="B776" s="1">
        <v>79700228</v>
      </c>
      <c r="C776" s="2" t="s">
        <v>239</v>
      </c>
      <c r="E776" s="4" t="s">
        <v>1997</v>
      </c>
      <c r="G776" s="2" t="str">
        <f>IFERROR(VLOOKUP(B776,Resultados!A:A,1,0),"Busqueda")</f>
        <v>Busqueda</v>
      </c>
      <c r="H776" s="2" t="e">
        <f>VLOOKUP(B776,Resultados!A:G,2,0)</f>
        <v>#N/A</v>
      </c>
      <c r="I776" s="2" t="e">
        <f>VLOOKUP(B776,Resultados!A:G,3,0)</f>
        <v>#N/A</v>
      </c>
      <c r="J776" s="2" t="e">
        <f>VLOOKUP(B776,Resultados!A:G,4,0)</f>
        <v>#N/A</v>
      </c>
      <c r="K776" s="2" t="e">
        <f>VLOOKUP(B776,Resultados!A:G,5,0)</f>
        <v>#N/A</v>
      </c>
      <c r="L776" s="2" t="e">
        <f>VLOOKUP(B776,Resultados!A:G,6,0)</f>
        <v>#N/A</v>
      </c>
      <c r="M776" s="2" t="e">
        <f>VLOOKUP(B776,Resultados!A:G,7,0)</f>
        <v>#N/A</v>
      </c>
    </row>
    <row r="777" spans="1:13" x14ac:dyDescent="0.25">
      <c r="A777" s="1" t="s">
        <v>1796</v>
      </c>
      <c r="B777" s="1">
        <v>1023981230</v>
      </c>
      <c r="C777" s="2" t="s">
        <v>239</v>
      </c>
      <c r="E777" s="4" t="s">
        <v>1997</v>
      </c>
      <c r="G777" s="2">
        <f>IFERROR(VLOOKUP(B777,Resultados!A:A,1,0),"Busqueda")</f>
        <v>1023981230</v>
      </c>
      <c r="H777" s="2" t="str">
        <f>VLOOKUP(B777,Resultados!A:G,2,0)</f>
        <v>BOGOTA D.C.</v>
      </c>
      <c r="I777" s="2" t="str">
        <f>VLOOKUP(B777,Resultados!A:G,3,0)</f>
        <v>BOGOTA. D.C.</v>
      </c>
      <c r="J777" s="2" t="str">
        <f>VLOOKUP(B777,Resultados!A:G,4,0)</f>
        <v>SAN BLAS</v>
      </c>
      <c r="K777" s="2" t="str">
        <f>VLOOKUP(B777,Resultados!A:G,5,0)</f>
        <v>CRA 3 ESTE # 18 A-34 SUR</v>
      </c>
      <c r="L777" s="2">
        <f>VLOOKUP(B777,Resultados!A:G,6,0)</f>
        <v>4</v>
      </c>
      <c r="M777" s="2">
        <f>VLOOKUP(B777,Resultados!A:G,7,0)</f>
        <v>0</v>
      </c>
    </row>
    <row r="778" spans="1:13" x14ac:dyDescent="0.25">
      <c r="A778" s="1" t="s">
        <v>1797</v>
      </c>
      <c r="B778" s="1">
        <v>52061375</v>
      </c>
      <c r="C778" s="2" t="s">
        <v>239</v>
      </c>
      <c r="E778" s="4" t="s">
        <v>1997</v>
      </c>
      <c r="G778" s="2">
        <f>IFERROR(VLOOKUP(B778,Resultados!A:A,1,0),"Busqueda")</f>
        <v>52061375</v>
      </c>
      <c r="H778" s="2" t="str">
        <f>VLOOKUP(B778,Resultados!A:G,2,0)</f>
        <v>BOGOTA D.C.</v>
      </c>
      <c r="I778" s="2" t="str">
        <f>VLOOKUP(B778,Resultados!A:G,3,0)</f>
        <v>BOGOTA. D.C.</v>
      </c>
      <c r="J778" s="2" t="str">
        <f>VLOOKUP(B778,Resultados!A:G,4,0)</f>
        <v>MONTEBELLO</v>
      </c>
      <c r="K778" s="2" t="str">
        <f>VLOOKUP(B778,Resultados!A:G,5,0)</f>
        <v>CLL 24 A SUR No 1A - 95 ESTE</v>
      </c>
      <c r="L778" s="2">
        <f>VLOOKUP(B778,Resultados!A:G,6,0)</f>
        <v>1</v>
      </c>
      <c r="M778" s="2">
        <f>VLOOKUP(B778,Resultados!A:G,7,0)</f>
        <v>0</v>
      </c>
    </row>
    <row r="779" spans="1:13" x14ac:dyDescent="0.25">
      <c r="A779" s="1" t="s">
        <v>1798</v>
      </c>
      <c r="B779" s="1">
        <v>52165374</v>
      </c>
      <c r="C779" s="2" t="s">
        <v>239</v>
      </c>
      <c r="E779" s="4" t="s">
        <v>1997</v>
      </c>
      <c r="G779" s="2">
        <f>IFERROR(VLOOKUP(B779,Resultados!A:A,1,0),"Busqueda")</f>
        <v>52165374</v>
      </c>
      <c r="H779" s="2" t="str">
        <f>VLOOKUP(B779,Resultados!A:G,2,0)</f>
        <v>BOGOTA D.C.</v>
      </c>
      <c r="I779" s="2" t="str">
        <f>VLOOKUP(B779,Resultados!A:G,3,0)</f>
        <v>BOGOTA. D.C.</v>
      </c>
      <c r="J779" s="2" t="str">
        <f>VLOOKUP(B779,Resultados!A:G,4,0)</f>
        <v>SAN BLAS</v>
      </c>
      <c r="K779" s="2" t="str">
        <f>VLOOKUP(B779,Resultados!A:G,5,0)</f>
        <v>CRA 3 ESTE # 18 A-34 SUR</v>
      </c>
      <c r="L779" s="2">
        <f>VLOOKUP(B779,Resultados!A:G,6,0)</f>
        <v>1</v>
      </c>
      <c r="M779" s="2">
        <f>VLOOKUP(B779,Resultados!A:G,7,0)</f>
        <v>0</v>
      </c>
    </row>
    <row r="780" spans="1:13" x14ac:dyDescent="0.25">
      <c r="A780" s="1" t="s">
        <v>1799</v>
      </c>
      <c r="B780" s="1">
        <v>51924604</v>
      </c>
      <c r="C780" s="2" t="s">
        <v>239</v>
      </c>
      <c r="E780" s="4" t="s">
        <v>1997</v>
      </c>
      <c r="G780" s="2" t="str">
        <f>IFERROR(VLOOKUP(B780,Resultados!A:A,1,0),"Busqueda")</f>
        <v>Busqueda</v>
      </c>
      <c r="H780" s="2" t="e">
        <f>VLOOKUP(B780,Resultados!A:G,2,0)</f>
        <v>#N/A</v>
      </c>
      <c r="I780" s="2" t="e">
        <f>VLOOKUP(B780,Resultados!A:G,3,0)</f>
        <v>#N/A</v>
      </c>
      <c r="J780" s="2" t="e">
        <f>VLOOKUP(B780,Resultados!A:G,4,0)</f>
        <v>#N/A</v>
      </c>
      <c r="K780" s="2" t="e">
        <f>VLOOKUP(B780,Resultados!A:G,5,0)</f>
        <v>#N/A</v>
      </c>
      <c r="L780" s="2" t="e">
        <f>VLOOKUP(B780,Resultados!A:G,6,0)</f>
        <v>#N/A</v>
      </c>
      <c r="M780" s="2" t="e">
        <f>VLOOKUP(B780,Resultados!A:G,7,0)</f>
        <v>#N/A</v>
      </c>
    </row>
    <row r="781" spans="1:13" x14ac:dyDescent="0.25">
      <c r="A781" s="1" t="s">
        <v>1800</v>
      </c>
      <c r="B781" s="1">
        <v>1025140324</v>
      </c>
      <c r="C781" s="2" t="s">
        <v>239</v>
      </c>
      <c r="E781" s="4" t="s">
        <v>1997</v>
      </c>
      <c r="G781" s="2" t="str">
        <f>IFERROR(VLOOKUP(B781,Resultados!A:A,1,0),"Busqueda")</f>
        <v>Busqueda</v>
      </c>
      <c r="H781" s="2" t="e">
        <f>VLOOKUP(B781,Resultados!A:G,2,0)</f>
        <v>#N/A</v>
      </c>
      <c r="I781" s="2" t="e">
        <f>VLOOKUP(B781,Resultados!A:G,3,0)</f>
        <v>#N/A</v>
      </c>
      <c r="J781" s="2" t="e">
        <f>VLOOKUP(B781,Resultados!A:G,4,0)</f>
        <v>#N/A</v>
      </c>
      <c r="K781" s="2" t="e">
        <f>VLOOKUP(B781,Resultados!A:G,5,0)</f>
        <v>#N/A</v>
      </c>
      <c r="L781" s="2" t="e">
        <f>VLOOKUP(B781,Resultados!A:G,6,0)</f>
        <v>#N/A</v>
      </c>
      <c r="M781" s="2" t="e">
        <f>VLOOKUP(B781,Resultados!A:G,7,0)</f>
        <v>#N/A</v>
      </c>
    </row>
    <row r="782" spans="1:13" x14ac:dyDescent="0.25">
      <c r="A782" s="1" t="s">
        <v>1801</v>
      </c>
      <c r="B782" s="1">
        <v>102.38699680000001</v>
      </c>
      <c r="C782" s="2" t="s">
        <v>239</v>
      </c>
      <c r="E782" s="4" t="s">
        <v>1997</v>
      </c>
      <c r="G782" s="2" t="str">
        <f>IFERROR(VLOOKUP(B782,Resultados!A:A,1,0),"Busqueda")</f>
        <v>Busqueda</v>
      </c>
      <c r="H782" s="2" t="e">
        <f>VLOOKUP(B782,Resultados!A:G,2,0)</f>
        <v>#N/A</v>
      </c>
      <c r="I782" s="2" t="e">
        <f>VLOOKUP(B782,Resultados!A:G,3,0)</f>
        <v>#N/A</v>
      </c>
      <c r="J782" s="2" t="e">
        <f>VLOOKUP(B782,Resultados!A:G,4,0)</f>
        <v>#N/A</v>
      </c>
      <c r="K782" s="2" t="e">
        <f>VLOOKUP(B782,Resultados!A:G,5,0)</f>
        <v>#N/A</v>
      </c>
      <c r="L782" s="2" t="e">
        <f>VLOOKUP(B782,Resultados!A:G,6,0)</f>
        <v>#N/A</v>
      </c>
      <c r="M782" s="2" t="e">
        <f>VLOOKUP(B782,Resultados!A:G,7,0)</f>
        <v>#N/A</v>
      </c>
    </row>
    <row r="783" spans="1:13" x14ac:dyDescent="0.25">
      <c r="A783" s="1" t="s">
        <v>1802</v>
      </c>
      <c r="B783" s="1">
        <v>52279176</v>
      </c>
      <c r="C783" s="2" t="s">
        <v>239</v>
      </c>
      <c r="E783" s="4" t="s">
        <v>1997</v>
      </c>
      <c r="G783" s="2" t="str">
        <f>IFERROR(VLOOKUP(B783,Resultados!A:A,1,0),"Busqueda")</f>
        <v>Busqueda</v>
      </c>
      <c r="H783" s="2" t="e">
        <f>VLOOKUP(B783,Resultados!A:G,2,0)</f>
        <v>#N/A</v>
      </c>
      <c r="I783" s="2" t="e">
        <f>VLOOKUP(B783,Resultados!A:G,3,0)</f>
        <v>#N/A</v>
      </c>
      <c r="J783" s="2" t="e">
        <f>VLOOKUP(B783,Resultados!A:G,4,0)</f>
        <v>#N/A</v>
      </c>
      <c r="K783" s="2" t="e">
        <f>VLOOKUP(B783,Resultados!A:G,5,0)</f>
        <v>#N/A</v>
      </c>
      <c r="L783" s="2" t="e">
        <f>VLOOKUP(B783,Resultados!A:G,6,0)</f>
        <v>#N/A</v>
      </c>
      <c r="M783" s="2" t="e">
        <f>VLOOKUP(B783,Resultados!A:G,7,0)</f>
        <v>#N/A</v>
      </c>
    </row>
    <row r="784" spans="1:13" x14ac:dyDescent="0.25">
      <c r="A784" s="1" t="s">
        <v>1803</v>
      </c>
      <c r="B784" s="1">
        <v>1023930581</v>
      </c>
      <c r="C784" s="2" t="s">
        <v>239</v>
      </c>
      <c r="E784" s="4" t="s">
        <v>1997</v>
      </c>
      <c r="G784" s="2" t="str">
        <f>IFERROR(VLOOKUP(B784,Resultados!A:A,1,0),"Busqueda")</f>
        <v>Busqueda</v>
      </c>
      <c r="H784" s="2" t="e">
        <f>VLOOKUP(B784,Resultados!A:G,2,0)</f>
        <v>#N/A</v>
      </c>
      <c r="I784" s="2" t="e">
        <f>VLOOKUP(B784,Resultados!A:G,3,0)</f>
        <v>#N/A</v>
      </c>
      <c r="J784" s="2" t="e">
        <f>VLOOKUP(B784,Resultados!A:G,4,0)</f>
        <v>#N/A</v>
      </c>
      <c r="K784" s="2" t="e">
        <f>VLOOKUP(B784,Resultados!A:G,5,0)</f>
        <v>#N/A</v>
      </c>
      <c r="L784" s="2" t="e">
        <f>VLOOKUP(B784,Resultados!A:G,6,0)</f>
        <v>#N/A</v>
      </c>
      <c r="M784" s="2" t="e">
        <f>VLOOKUP(B784,Resultados!A:G,7,0)</f>
        <v>#N/A</v>
      </c>
    </row>
    <row r="785" spans="1:13" x14ac:dyDescent="0.25">
      <c r="A785" s="1" t="s">
        <v>1804</v>
      </c>
      <c r="B785" s="1">
        <v>1013670872</v>
      </c>
      <c r="C785" s="2" t="s">
        <v>239</v>
      </c>
      <c r="E785" s="4" t="s">
        <v>1997</v>
      </c>
      <c r="G785" s="2" t="str">
        <f>IFERROR(VLOOKUP(B785,Resultados!A:A,1,0),"Busqueda")</f>
        <v>Busqueda</v>
      </c>
      <c r="H785" s="2" t="e">
        <f>VLOOKUP(B785,Resultados!A:G,2,0)</f>
        <v>#N/A</v>
      </c>
      <c r="I785" s="2" t="e">
        <f>VLOOKUP(B785,Resultados!A:G,3,0)</f>
        <v>#N/A</v>
      </c>
      <c r="J785" s="2" t="e">
        <f>VLOOKUP(B785,Resultados!A:G,4,0)</f>
        <v>#N/A</v>
      </c>
      <c r="K785" s="2" t="e">
        <f>VLOOKUP(B785,Resultados!A:G,5,0)</f>
        <v>#N/A</v>
      </c>
      <c r="L785" s="2" t="e">
        <f>VLOOKUP(B785,Resultados!A:G,6,0)</f>
        <v>#N/A</v>
      </c>
      <c r="M785" s="2" t="e">
        <f>VLOOKUP(B785,Resultados!A:G,7,0)</f>
        <v>#N/A</v>
      </c>
    </row>
    <row r="786" spans="1:13" x14ac:dyDescent="0.25">
      <c r="A786" s="1" t="s">
        <v>1805</v>
      </c>
      <c r="B786" s="1">
        <v>52277166</v>
      </c>
      <c r="C786" s="2" t="s">
        <v>239</v>
      </c>
      <c r="E786" s="4" t="s">
        <v>1997</v>
      </c>
      <c r="G786" s="2">
        <f>IFERROR(VLOOKUP(B786,Resultados!A:A,1,0),"Busqueda")</f>
        <v>52277166</v>
      </c>
      <c r="H786" s="2" t="str">
        <f>VLOOKUP(B786,Resultados!A:G,2,0)</f>
        <v>BOGOTA D.C.</v>
      </c>
      <c r="I786" s="2" t="str">
        <f>VLOOKUP(B786,Resultados!A:G,3,0)</f>
        <v>BOGOTA. D.C.</v>
      </c>
      <c r="J786" s="2" t="str">
        <f>VLOOKUP(B786,Resultados!A:G,4,0)</f>
        <v>RAMAJAL</v>
      </c>
      <c r="K786" s="2" t="str">
        <f>VLOOKUP(B786,Resultados!A:G,5,0)</f>
        <v>CRA 9 B ESTE # 28-81 SUR</v>
      </c>
      <c r="L786" s="2">
        <f>VLOOKUP(B786,Resultados!A:G,6,0)</f>
        <v>1</v>
      </c>
      <c r="M786" s="2">
        <f>VLOOKUP(B786,Resultados!A:G,7,0)</f>
        <v>0</v>
      </c>
    </row>
    <row r="787" spans="1:13" x14ac:dyDescent="0.25">
      <c r="A787" s="1" t="s">
        <v>1806</v>
      </c>
      <c r="B787" s="1">
        <v>1023961452</v>
      </c>
      <c r="C787" s="2" t="s">
        <v>239</v>
      </c>
      <c r="E787" s="4" t="s">
        <v>1997</v>
      </c>
      <c r="G787" s="2">
        <f>IFERROR(VLOOKUP(B787,Resultados!A:A,1,0),"Busqueda")</f>
        <v>1023961452</v>
      </c>
      <c r="H787" s="2" t="str">
        <f>VLOOKUP(B787,Resultados!A:G,2,0)</f>
        <v>BOGOTA D.C.</v>
      </c>
      <c r="I787" s="2" t="str">
        <f>VLOOKUP(B787,Resultados!A:G,3,0)</f>
        <v>BOGOTA. D.C.</v>
      </c>
      <c r="J787" s="2" t="str">
        <f>VLOOKUP(B787,Resultados!A:G,4,0)</f>
        <v>RAMAJAL</v>
      </c>
      <c r="K787" s="2" t="str">
        <f>VLOOKUP(B787,Resultados!A:G,5,0)</f>
        <v>CRA 9 B ESTE # 28-81 SUR</v>
      </c>
      <c r="L787" s="2">
        <f>VLOOKUP(B787,Resultados!A:G,6,0)</f>
        <v>2</v>
      </c>
      <c r="M787" s="2">
        <f>VLOOKUP(B787,Resultados!A:G,7,0)</f>
        <v>0</v>
      </c>
    </row>
    <row r="788" spans="1:13" x14ac:dyDescent="0.25">
      <c r="A788" s="1" t="s">
        <v>1807</v>
      </c>
      <c r="B788" s="1">
        <v>1022922813</v>
      </c>
      <c r="C788" s="2" t="s">
        <v>239</v>
      </c>
      <c r="E788" s="4" t="s">
        <v>1997</v>
      </c>
      <c r="G788" s="2" t="str">
        <f>IFERROR(VLOOKUP(B788,Resultados!A:A,1,0),"Busqueda")</f>
        <v>Busqueda</v>
      </c>
      <c r="H788" s="2" t="e">
        <f>VLOOKUP(B788,Resultados!A:G,2,0)</f>
        <v>#N/A</v>
      </c>
      <c r="I788" s="2" t="e">
        <f>VLOOKUP(B788,Resultados!A:G,3,0)</f>
        <v>#N/A</v>
      </c>
      <c r="J788" s="2" t="e">
        <f>VLOOKUP(B788,Resultados!A:G,4,0)</f>
        <v>#N/A</v>
      </c>
      <c r="K788" s="2" t="e">
        <f>VLOOKUP(B788,Resultados!A:G,5,0)</f>
        <v>#N/A</v>
      </c>
      <c r="L788" s="2" t="e">
        <f>VLOOKUP(B788,Resultados!A:G,6,0)</f>
        <v>#N/A</v>
      </c>
      <c r="M788" s="2" t="e">
        <f>VLOOKUP(B788,Resultados!A:G,7,0)</f>
        <v>#N/A</v>
      </c>
    </row>
    <row r="789" spans="1:13" x14ac:dyDescent="0.25">
      <c r="A789" s="1" t="s">
        <v>1808</v>
      </c>
      <c r="B789" s="1">
        <v>1023935923</v>
      </c>
      <c r="C789" s="2" t="s">
        <v>239</v>
      </c>
      <c r="E789" s="4" t="s">
        <v>1997</v>
      </c>
      <c r="G789" s="2">
        <f>IFERROR(VLOOKUP(B789,Resultados!A:A,1,0),"Busqueda")</f>
        <v>1023935923</v>
      </c>
      <c r="H789" s="2" t="str">
        <f>VLOOKUP(B789,Resultados!A:G,2,0)</f>
        <v>BOGOTA D.C.</v>
      </c>
      <c r="I789" s="2" t="str">
        <f>VLOOKUP(B789,Resultados!A:G,3,0)</f>
        <v>BOGOTA. D.C.</v>
      </c>
      <c r="J789" s="2" t="str">
        <f>VLOOKUP(B789,Resultados!A:G,4,0)</f>
        <v>RAMAJAL</v>
      </c>
      <c r="K789" s="2" t="str">
        <f>VLOOKUP(B789,Resultados!A:G,5,0)</f>
        <v>CRA 9 B ESTE # 28-81 SUR</v>
      </c>
      <c r="L789" s="2">
        <f>VLOOKUP(B789,Resultados!A:G,6,0)</f>
        <v>2</v>
      </c>
      <c r="M789" s="2">
        <f>VLOOKUP(B789,Resultados!A:G,7,0)</f>
        <v>0</v>
      </c>
    </row>
    <row r="790" spans="1:13" x14ac:dyDescent="0.25">
      <c r="A790" s="1" t="s">
        <v>1809</v>
      </c>
      <c r="B790" s="1">
        <v>1000776396</v>
      </c>
      <c r="C790" s="2" t="s">
        <v>239</v>
      </c>
      <c r="E790" s="4" t="s">
        <v>1997</v>
      </c>
      <c r="G790" s="2" t="str">
        <f>IFERROR(VLOOKUP(B790,Resultados!A:A,1,0),"Busqueda")</f>
        <v>Busqueda</v>
      </c>
      <c r="H790" s="2" t="e">
        <f>VLOOKUP(B790,Resultados!A:G,2,0)</f>
        <v>#N/A</v>
      </c>
      <c r="I790" s="2" t="e">
        <f>VLOOKUP(B790,Resultados!A:G,3,0)</f>
        <v>#N/A</v>
      </c>
      <c r="J790" s="2" t="e">
        <f>VLOOKUP(B790,Resultados!A:G,4,0)</f>
        <v>#N/A</v>
      </c>
      <c r="K790" s="2" t="e">
        <f>VLOOKUP(B790,Resultados!A:G,5,0)</f>
        <v>#N/A</v>
      </c>
      <c r="L790" s="2" t="e">
        <f>VLOOKUP(B790,Resultados!A:G,6,0)</f>
        <v>#N/A</v>
      </c>
      <c r="M790" s="2" t="e">
        <f>VLOOKUP(B790,Resultados!A:G,7,0)</f>
        <v>#N/A</v>
      </c>
    </row>
    <row r="791" spans="1:13" x14ac:dyDescent="0.25">
      <c r="A791" s="1" t="s">
        <v>1810</v>
      </c>
      <c r="B791" s="1">
        <v>102394015</v>
      </c>
      <c r="C791" s="2" t="s">
        <v>239</v>
      </c>
      <c r="E791" s="4" t="s">
        <v>1997</v>
      </c>
      <c r="G791" s="2" t="str">
        <f>IFERROR(VLOOKUP(B791,Resultados!A:A,1,0),"Busqueda")</f>
        <v>Busqueda</v>
      </c>
      <c r="H791" s="2" t="e">
        <f>VLOOKUP(B791,Resultados!A:G,2,0)</f>
        <v>#N/A</v>
      </c>
      <c r="I791" s="2" t="e">
        <f>VLOOKUP(B791,Resultados!A:G,3,0)</f>
        <v>#N/A</v>
      </c>
      <c r="J791" s="2" t="e">
        <f>VLOOKUP(B791,Resultados!A:G,4,0)</f>
        <v>#N/A</v>
      </c>
      <c r="K791" s="2" t="e">
        <f>VLOOKUP(B791,Resultados!A:G,5,0)</f>
        <v>#N/A</v>
      </c>
      <c r="L791" s="2" t="e">
        <f>VLOOKUP(B791,Resultados!A:G,6,0)</f>
        <v>#N/A</v>
      </c>
      <c r="M791" s="2" t="e">
        <f>VLOOKUP(B791,Resultados!A:G,7,0)</f>
        <v>#N/A</v>
      </c>
    </row>
    <row r="792" spans="1:13" x14ac:dyDescent="0.25">
      <c r="A792" s="1" t="s">
        <v>1811</v>
      </c>
      <c r="B792" s="1" t="s">
        <v>1812</v>
      </c>
      <c r="C792" s="2" t="s">
        <v>239</v>
      </c>
      <c r="E792" s="4" t="s">
        <v>1997</v>
      </c>
      <c r="G792" s="2" t="str">
        <f>IFERROR(VLOOKUP(B792,Resultados!A:A,1,0),"Busqueda")</f>
        <v>Busqueda</v>
      </c>
      <c r="H792" s="2" t="e">
        <f>VLOOKUP(B792,Resultados!A:G,2,0)</f>
        <v>#N/A</v>
      </c>
      <c r="I792" s="2" t="e">
        <f>VLOOKUP(B792,Resultados!A:G,3,0)</f>
        <v>#N/A</v>
      </c>
      <c r="J792" s="2" t="e">
        <f>VLOOKUP(B792,Resultados!A:G,4,0)</f>
        <v>#N/A</v>
      </c>
      <c r="K792" s="2" t="e">
        <f>VLOOKUP(B792,Resultados!A:G,5,0)</f>
        <v>#N/A</v>
      </c>
      <c r="L792" s="2" t="e">
        <f>VLOOKUP(B792,Resultados!A:G,6,0)</f>
        <v>#N/A</v>
      </c>
      <c r="M792" s="2" t="e">
        <f>VLOOKUP(B792,Resultados!A:G,7,0)</f>
        <v>#N/A</v>
      </c>
    </row>
    <row r="793" spans="1:13" x14ac:dyDescent="0.25">
      <c r="A793" s="1" t="s">
        <v>1813</v>
      </c>
      <c r="B793" s="1">
        <v>19218718</v>
      </c>
      <c r="C793" s="2" t="s">
        <v>239</v>
      </c>
      <c r="E793" s="4" t="s">
        <v>1997</v>
      </c>
      <c r="G793" s="2" t="str">
        <f>IFERROR(VLOOKUP(B793,Resultados!A:A,1,0),"Busqueda")</f>
        <v>Busqueda</v>
      </c>
      <c r="H793" s="2" t="e">
        <f>VLOOKUP(B793,Resultados!A:G,2,0)</f>
        <v>#N/A</v>
      </c>
      <c r="I793" s="2" t="e">
        <f>VLOOKUP(B793,Resultados!A:G,3,0)</f>
        <v>#N/A</v>
      </c>
      <c r="J793" s="2" t="e">
        <f>VLOOKUP(B793,Resultados!A:G,4,0)</f>
        <v>#N/A</v>
      </c>
      <c r="K793" s="2" t="e">
        <f>VLOOKUP(B793,Resultados!A:G,5,0)</f>
        <v>#N/A</v>
      </c>
      <c r="L793" s="2" t="e">
        <f>VLOOKUP(B793,Resultados!A:G,6,0)</f>
        <v>#N/A</v>
      </c>
      <c r="M793" s="2" t="e">
        <f>VLOOKUP(B793,Resultados!A:G,7,0)</f>
        <v>#N/A</v>
      </c>
    </row>
    <row r="794" spans="1:13" x14ac:dyDescent="0.25">
      <c r="A794" s="1" t="s">
        <v>1814</v>
      </c>
      <c r="B794" s="1">
        <v>1023938857</v>
      </c>
      <c r="C794" s="2" t="s">
        <v>239</v>
      </c>
      <c r="E794" s="4" t="s">
        <v>1997</v>
      </c>
      <c r="G794" s="2" t="str">
        <f>IFERROR(VLOOKUP(B794,Resultados!A:A,1,0),"Busqueda")</f>
        <v>Busqueda</v>
      </c>
      <c r="H794" s="2" t="e">
        <f>VLOOKUP(B794,Resultados!A:G,2,0)</f>
        <v>#N/A</v>
      </c>
      <c r="I794" s="2" t="e">
        <f>VLOOKUP(B794,Resultados!A:G,3,0)</f>
        <v>#N/A</v>
      </c>
      <c r="J794" s="2" t="e">
        <f>VLOOKUP(B794,Resultados!A:G,4,0)</f>
        <v>#N/A</v>
      </c>
      <c r="K794" s="2" t="e">
        <f>VLOOKUP(B794,Resultados!A:G,5,0)</f>
        <v>#N/A</v>
      </c>
      <c r="L794" s="2" t="e">
        <f>VLOOKUP(B794,Resultados!A:G,6,0)</f>
        <v>#N/A</v>
      </c>
      <c r="M794" s="2" t="e">
        <f>VLOOKUP(B794,Resultados!A:G,7,0)</f>
        <v>#N/A</v>
      </c>
    </row>
    <row r="795" spans="1:13" x14ac:dyDescent="0.25">
      <c r="A795" s="1" t="s">
        <v>1815</v>
      </c>
      <c r="B795" s="1">
        <v>1013675664</v>
      </c>
      <c r="C795" s="2" t="s">
        <v>239</v>
      </c>
      <c r="E795" s="4" t="s">
        <v>1997</v>
      </c>
      <c r="G795" s="2" t="str">
        <f>IFERROR(VLOOKUP(B795,Resultados!A:A,1,0),"Busqueda")</f>
        <v>Busqueda</v>
      </c>
      <c r="H795" s="2" t="e">
        <f>VLOOKUP(B795,Resultados!A:G,2,0)</f>
        <v>#N/A</v>
      </c>
      <c r="I795" s="2" t="e">
        <f>VLOOKUP(B795,Resultados!A:G,3,0)</f>
        <v>#N/A</v>
      </c>
      <c r="J795" s="2" t="e">
        <f>VLOOKUP(B795,Resultados!A:G,4,0)</f>
        <v>#N/A</v>
      </c>
      <c r="K795" s="2" t="e">
        <f>VLOOKUP(B795,Resultados!A:G,5,0)</f>
        <v>#N/A</v>
      </c>
      <c r="L795" s="2" t="e">
        <f>VLOOKUP(B795,Resultados!A:G,6,0)</f>
        <v>#N/A</v>
      </c>
      <c r="M795" s="2" t="e">
        <f>VLOOKUP(B795,Resultados!A:G,7,0)</f>
        <v>#N/A</v>
      </c>
    </row>
    <row r="796" spans="1:13" x14ac:dyDescent="0.25">
      <c r="A796" s="1" t="s">
        <v>1816</v>
      </c>
      <c r="B796" s="1">
        <v>52158580</v>
      </c>
      <c r="C796" s="2" t="s">
        <v>239</v>
      </c>
      <c r="E796" s="4" t="s">
        <v>1997</v>
      </c>
      <c r="G796" s="2" t="str">
        <f>IFERROR(VLOOKUP(B796,Resultados!A:A,1,0),"Busqueda")</f>
        <v>Busqueda</v>
      </c>
      <c r="H796" s="2" t="e">
        <f>VLOOKUP(B796,Resultados!A:G,2,0)</f>
        <v>#N/A</v>
      </c>
      <c r="I796" s="2" t="e">
        <f>VLOOKUP(B796,Resultados!A:G,3,0)</f>
        <v>#N/A</v>
      </c>
      <c r="J796" s="2" t="e">
        <f>VLOOKUP(B796,Resultados!A:G,4,0)</f>
        <v>#N/A</v>
      </c>
      <c r="K796" s="2" t="e">
        <f>VLOOKUP(B796,Resultados!A:G,5,0)</f>
        <v>#N/A</v>
      </c>
      <c r="L796" s="2" t="e">
        <f>VLOOKUP(B796,Resultados!A:G,6,0)</f>
        <v>#N/A</v>
      </c>
      <c r="M796" s="2" t="e">
        <f>VLOOKUP(B796,Resultados!A:G,7,0)</f>
        <v>#N/A</v>
      </c>
    </row>
    <row r="797" spans="1:13" x14ac:dyDescent="0.25">
      <c r="A797" s="1" t="s">
        <v>1817</v>
      </c>
      <c r="B797" s="1">
        <v>1023721756</v>
      </c>
      <c r="C797" s="2" t="s">
        <v>239</v>
      </c>
      <c r="E797" s="4" t="s">
        <v>1997</v>
      </c>
      <c r="G797" s="2" t="str">
        <f>IFERROR(VLOOKUP(B797,Resultados!A:A,1,0),"Busqueda")</f>
        <v>Busqueda</v>
      </c>
      <c r="H797" s="2" t="e">
        <f>VLOOKUP(B797,Resultados!A:G,2,0)</f>
        <v>#N/A</v>
      </c>
      <c r="I797" s="2" t="e">
        <f>VLOOKUP(B797,Resultados!A:G,3,0)</f>
        <v>#N/A</v>
      </c>
      <c r="J797" s="2" t="e">
        <f>VLOOKUP(B797,Resultados!A:G,4,0)</f>
        <v>#N/A</v>
      </c>
      <c r="K797" s="2" t="e">
        <f>VLOOKUP(B797,Resultados!A:G,5,0)</f>
        <v>#N/A</v>
      </c>
      <c r="L797" s="2" t="e">
        <f>VLOOKUP(B797,Resultados!A:G,6,0)</f>
        <v>#N/A</v>
      </c>
      <c r="M797" s="2" t="e">
        <f>VLOOKUP(B797,Resultados!A:G,7,0)</f>
        <v>#N/A</v>
      </c>
    </row>
    <row r="798" spans="1:13" x14ac:dyDescent="0.25">
      <c r="A798" s="1" t="s">
        <v>1818</v>
      </c>
      <c r="B798" s="1">
        <v>41747933</v>
      </c>
      <c r="C798" s="2" t="s">
        <v>239</v>
      </c>
      <c r="E798" s="4" t="s">
        <v>1997</v>
      </c>
      <c r="G798" s="2" t="str">
        <f>IFERROR(VLOOKUP(B798,Resultados!A:A,1,0),"Busqueda")</f>
        <v>Busqueda</v>
      </c>
      <c r="H798" s="2" t="e">
        <f>VLOOKUP(B798,Resultados!A:G,2,0)</f>
        <v>#N/A</v>
      </c>
      <c r="I798" s="2" t="e">
        <f>VLOOKUP(B798,Resultados!A:G,3,0)</f>
        <v>#N/A</v>
      </c>
      <c r="J798" s="2" t="e">
        <f>VLOOKUP(B798,Resultados!A:G,4,0)</f>
        <v>#N/A</v>
      </c>
      <c r="K798" s="2" t="e">
        <f>VLOOKUP(B798,Resultados!A:G,5,0)</f>
        <v>#N/A</v>
      </c>
      <c r="L798" s="2" t="e">
        <f>VLOOKUP(B798,Resultados!A:G,6,0)</f>
        <v>#N/A</v>
      </c>
      <c r="M798" s="2" t="e">
        <f>VLOOKUP(B798,Resultados!A:G,7,0)</f>
        <v>#N/A</v>
      </c>
    </row>
    <row r="799" spans="1:13" x14ac:dyDescent="0.25">
      <c r="A799" s="1" t="s">
        <v>1819</v>
      </c>
      <c r="B799" s="1">
        <v>1023968551</v>
      </c>
      <c r="C799" s="2" t="s">
        <v>239</v>
      </c>
      <c r="E799" s="4" t="s">
        <v>1997</v>
      </c>
      <c r="G799" s="2" t="str">
        <f>IFERROR(VLOOKUP(B799,Resultados!A:A,1,0),"Busqueda")</f>
        <v>Busqueda</v>
      </c>
      <c r="H799" s="2" t="e">
        <f>VLOOKUP(B799,Resultados!A:G,2,0)</f>
        <v>#N/A</v>
      </c>
      <c r="I799" s="2" t="e">
        <f>VLOOKUP(B799,Resultados!A:G,3,0)</f>
        <v>#N/A</v>
      </c>
      <c r="J799" s="2" t="e">
        <f>VLOOKUP(B799,Resultados!A:G,4,0)</f>
        <v>#N/A</v>
      </c>
      <c r="K799" s="2" t="e">
        <f>VLOOKUP(B799,Resultados!A:G,5,0)</f>
        <v>#N/A</v>
      </c>
      <c r="L799" s="2" t="e">
        <f>VLOOKUP(B799,Resultados!A:G,6,0)</f>
        <v>#N/A</v>
      </c>
      <c r="M799" s="2" t="e">
        <f>VLOOKUP(B799,Resultados!A:G,7,0)</f>
        <v>#N/A</v>
      </c>
    </row>
    <row r="800" spans="1:13" x14ac:dyDescent="0.25">
      <c r="A800" s="1" t="s">
        <v>1820</v>
      </c>
      <c r="B800" s="1">
        <v>1019988604</v>
      </c>
      <c r="C800" s="2" t="s">
        <v>239</v>
      </c>
      <c r="E800" s="4" t="s">
        <v>1997</v>
      </c>
      <c r="G800" s="2" t="str">
        <f>IFERROR(VLOOKUP(B800,Resultados!A:A,1,0),"Busqueda")</f>
        <v>Busqueda</v>
      </c>
      <c r="H800" s="2" t="e">
        <f>VLOOKUP(B800,Resultados!A:G,2,0)</f>
        <v>#N/A</v>
      </c>
      <c r="I800" s="2" t="e">
        <f>VLOOKUP(B800,Resultados!A:G,3,0)</f>
        <v>#N/A</v>
      </c>
      <c r="J800" s="2" t="e">
        <f>VLOOKUP(B800,Resultados!A:G,4,0)</f>
        <v>#N/A</v>
      </c>
      <c r="K800" s="2" t="e">
        <f>VLOOKUP(B800,Resultados!A:G,5,0)</f>
        <v>#N/A</v>
      </c>
      <c r="L800" s="2" t="e">
        <f>VLOOKUP(B800,Resultados!A:G,6,0)</f>
        <v>#N/A</v>
      </c>
      <c r="M800" s="2" t="e">
        <f>VLOOKUP(B800,Resultados!A:G,7,0)</f>
        <v>#N/A</v>
      </c>
    </row>
    <row r="801" spans="1:13" x14ac:dyDescent="0.25">
      <c r="A801" s="1" t="s">
        <v>1821</v>
      </c>
      <c r="B801" s="1">
        <v>1000518348</v>
      </c>
      <c r="C801" s="2" t="s">
        <v>239</v>
      </c>
      <c r="E801" s="4" t="s">
        <v>1997</v>
      </c>
      <c r="G801" s="2" t="str">
        <f>IFERROR(VLOOKUP(B801,Resultados!A:A,1,0),"Busqueda")</f>
        <v>Busqueda</v>
      </c>
      <c r="H801" s="2" t="e">
        <f>VLOOKUP(B801,Resultados!A:G,2,0)</f>
        <v>#N/A</v>
      </c>
      <c r="I801" s="2" t="e">
        <f>VLOOKUP(B801,Resultados!A:G,3,0)</f>
        <v>#N/A</v>
      </c>
      <c r="J801" s="2" t="e">
        <f>VLOOKUP(B801,Resultados!A:G,4,0)</f>
        <v>#N/A</v>
      </c>
      <c r="K801" s="2" t="e">
        <f>VLOOKUP(B801,Resultados!A:G,5,0)</f>
        <v>#N/A</v>
      </c>
      <c r="L801" s="2" t="e">
        <f>VLOOKUP(B801,Resultados!A:G,6,0)</f>
        <v>#N/A</v>
      </c>
      <c r="M801" s="2" t="e">
        <f>VLOOKUP(B801,Resultados!A:G,7,0)</f>
        <v>#N/A</v>
      </c>
    </row>
    <row r="802" spans="1:13" x14ac:dyDescent="0.25">
      <c r="A802" s="1" t="s">
        <v>1822</v>
      </c>
      <c r="B802" s="1">
        <v>1019982418</v>
      </c>
      <c r="C802" s="2" t="s">
        <v>239</v>
      </c>
      <c r="E802" s="4" t="s">
        <v>1997</v>
      </c>
      <c r="G802" s="2" t="str">
        <f>IFERROR(VLOOKUP(B802,Resultados!A:A,1,0),"Busqueda")</f>
        <v>Busqueda</v>
      </c>
      <c r="H802" s="2" t="e">
        <f>VLOOKUP(B802,Resultados!A:G,2,0)</f>
        <v>#N/A</v>
      </c>
      <c r="I802" s="2" t="e">
        <f>VLOOKUP(B802,Resultados!A:G,3,0)</f>
        <v>#N/A</v>
      </c>
      <c r="J802" s="2" t="e">
        <f>VLOOKUP(B802,Resultados!A:G,4,0)</f>
        <v>#N/A</v>
      </c>
      <c r="K802" s="2" t="e">
        <f>VLOOKUP(B802,Resultados!A:G,5,0)</f>
        <v>#N/A</v>
      </c>
      <c r="L802" s="2" t="e">
        <f>VLOOKUP(B802,Resultados!A:G,6,0)</f>
        <v>#N/A</v>
      </c>
      <c r="M802" s="2" t="e">
        <f>VLOOKUP(B802,Resultados!A:G,7,0)</f>
        <v>#N/A</v>
      </c>
    </row>
    <row r="803" spans="1:13" x14ac:dyDescent="0.25">
      <c r="A803" s="1" t="s">
        <v>1823</v>
      </c>
      <c r="B803" s="1">
        <v>1011096462</v>
      </c>
      <c r="C803" s="2" t="s">
        <v>239</v>
      </c>
      <c r="E803" s="4" t="s">
        <v>1997</v>
      </c>
      <c r="G803" s="2" t="str">
        <f>IFERROR(VLOOKUP(B803,Resultados!A:A,1,0),"Busqueda")</f>
        <v>Busqueda</v>
      </c>
      <c r="H803" s="2" t="e">
        <f>VLOOKUP(B803,Resultados!A:G,2,0)</f>
        <v>#N/A</v>
      </c>
      <c r="I803" s="2" t="e">
        <f>VLOOKUP(B803,Resultados!A:G,3,0)</f>
        <v>#N/A</v>
      </c>
      <c r="J803" s="2" t="e">
        <f>VLOOKUP(B803,Resultados!A:G,4,0)</f>
        <v>#N/A</v>
      </c>
      <c r="K803" s="2" t="e">
        <f>VLOOKUP(B803,Resultados!A:G,5,0)</f>
        <v>#N/A</v>
      </c>
      <c r="L803" s="2" t="e">
        <f>VLOOKUP(B803,Resultados!A:G,6,0)</f>
        <v>#N/A</v>
      </c>
      <c r="M803" s="2" t="e">
        <f>VLOOKUP(B803,Resultados!A:G,7,0)</f>
        <v>#N/A</v>
      </c>
    </row>
    <row r="804" spans="1:13" x14ac:dyDescent="0.25">
      <c r="A804" s="1" t="s">
        <v>1824</v>
      </c>
      <c r="B804" s="1">
        <v>1012441990</v>
      </c>
      <c r="C804" s="2" t="s">
        <v>239</v>
      </c>
      <c r="E804" s="4" t="s">
        <v>1997</v>
      </c>
      <c r="G804" s="2" t="str">
        <f>IFERROR(VLOOKUP(B804,Resultados!A:A,1,0),"Busqueda")</f>
        <v>Busqueda</v>
      </c>
      <c r="H804" s="2" t="e">
        <f>VLOOKUP(B804,Resultados!A:G,2,0)</f>
        <v>#N/A</v>
      </c>
      <c r="I804" s="2" t="e">
        <f>VLOOKUP(B804,Resultados!A:G,3,0)</f>
        <v>#N/A</v>
      </c>
      <c r="J804" s="2" t="e">
        <f>VLOOKUP(B804,Resultados!A:G,4,0)</f>
        <v>#N/A</v>
      </c>
      <c r="K804" s="2" t="e">
        <f>VLOOKUP(B804,Resultados!A:G,5,0)</f>
        <v>#N/A</v>
      </c>
      <c r="L804" s="2" t="e">
        <f>VLOOKUP(B804,Resultados!A:G,6,0)</f>
        <v>#N/A</v>
      </c>
      <c r="M804" s="2" t="e">
        <f>VLOOKUP(B804,Resultados!A:G,7,0)</f>
        <v>#N/A</v>
      </c>
    </row>
    <row r="805" spans="1:13" x14ac:dyDescent="0.25">
      <c r="A805" s="1" t="s">
        <v>1825</v>
      </c>
      <c r="B805" s="1">
        <v>52208907</v>
      </c>
      <c r="C805" s="2" t="s">
        <v>239</v>
      </c>
      <c r="E805" s="4" t="s">
        <v>1997</v>
      </c>
      <c r="G805" s="2" t="str">
        <f>IFERROR(VLOOKUP(B805,Resultados!A:A,1,0),"Busqueda")</f>
        <v>Busqueda</v>
      </c>
      <c r="H805" s="2" t="e">
        <f>VLOOKUP(B805,Resultados!A:G,2,0)</f>
        <v>#N/A</v>
      </c>
      <c r="I805" s="2" t="e">
        <f>VLOOKUP(B805,Resultados!A:G,3,0)</f>
        <v>#N/A</v>
      </c>
      <c r="J805" s="2" t="e">
        <f>VLOOKUP(B805,Resultados!A:G,4,0)</f>
        <v>#N/A</v>
      </c>
      <c r="K805" s="2" t="e">
        <f>VLOOKUP(B805,Resultados!A:G,5,0)</f>
        <v>#N/A</v>
      </c>
      <c r="L805" s="2" t="e">
        <f>VLOOKUP(B805,Resultados!A:G,6,0)</f>
        <v>#N/A</v>
      </c>
      <c r="M805" s="2" t="e">
        <f>VLOOKUP(B805,Resultados!A:G,7,0)</f>
        <v>#N/A</v>
      </c>
    </row>
    <row r="806" spans="1:13" x14ac:dyDescent="0.25">
      <c r="A806" s="1" t="s">
        <v>1826</v>
      </c>
      <c r="B806" s="1">
        <v>1033749366</v>
      </c>
      <c r="C806" s="2" t="s">
        <v>239</v>
      </c>
      <c r="E806" s="4" t="s">
        <v>1997</v>
      </c>
      <c r="G806" s="2" t="str">
        <f>IFERROR(VLOOKUP(B806,Resultados!A:A,1,0),"Busqueda")</f>
        <v>Busqueda</v>
      </c>
      <c r="H806" s="2" t="e">
        <f>VLOOKUP(B806,Resultados!A:G,2,0)</f>
        <v>#N/A</v>
      </c>
      <c r="I806" s="2" t="e">
        <f>VLOOKUP(B806,Resultados!A:G,3,0)</f>
        <v>#N/A</v>
      </c>
      <c r="J806" s="2" t="e">
        <f>VLOOKUP(B806,Resultados!A:G,4,0)</f>
        <v>#N/A</v>
      </c>
      <c r="K806" s="2" t="e">
        <f>VLOOKUP(B806,Resultados!A:G,5,0)</f>
        <v>#N/A</v>
      </c>
      <c r="L806" s="2" t="e">
        <f>VLOOKUP(B806,Resultados!A:G,6,0)</f>
        <v>#N/A</v>
      </c>
      <c r="M806" s="2" t="e">
        <f>VLOOKUP(B806,Resultados!A:G,7,0)</f>
        <v>#N/A</v>
      </c>
    </row>
    <row r="807" spans="1:13" x14ac:dyDescent="0.25">
      <c r="A807" s="1" t="s">
        <v>1827</v>
      </c>
      <c r="B807" s="1">
        <v>1000615177</v>
      </c>
      <c r="C807" s="2" t="s">
        <v>239</v>
      </c>
      <c r="E807" s="4" t="s">
        <v>1997</v>
      </c>
      <c r="G807" s="2" t="str">
        <f>IFERROR(VLOOKUP(B807,Resultados!A:A,1,0),"Busqueda")</f>
        <v>Busqueda</v>
      </c>
      <c r="H807" s="2" t="e">
        <f>VLOOKUP(B807,Resultados!A:G,2,0)</f>
        <v>#N/A</v>
      </c>
      <c r="I807" s="2" t="e">
        <f>VLOOKUP(B807,Resultados!A:G,3,0)</f>
        <v>#N/A</v>
      </c>
      <c r="J807" s="2" t="e">
        <f>VLOOKUP(B807,Resultados!A:G,4,0)</f>
        <v>#N/A</v>
      </c>
      <c r="K807" s="2" t="e">
        <f>VLOOKUP(B807,Resultados!A:G,5,0)</f>
        <v>#N/A</v>
      </c>
      <c r="L807" s="2" t="e">
        <f>VLOOKUP(B807,Resultados!A:G,6,0)</f>
        <v>#N/A</v>
      </c>
      <c r="M807" s="2" t="e">
        <f>VLOOKUP(B807,Resultados!A:G,7,0)</f>
        <v>#N/A</v>
      </c>
    </row>
    <row r="808" spans="1:13" x14ac:dyDescent="0.25">
      <c r="A808" s="1" t="s">
        <v>1828</v>
      </c>
      <c r="B808" s="1">
        <v>1012426988</v>
      </c>
      <c r="C808" s="2" t="s">
        <v>239</v>
      </c>
      <c r="E808" s="4" t="s">
        <v>1997</v>
      </c>
      <c r="G808" s="2" t="str">
        <f>IFERROR(VLOOKUP(B808,Resultados!A:A,1,0),"Busqueda")</f>
        <v>Busqueda</v>
      </c>
      <c r="H808" s="2" t="e">
        <f>VLOOKUP(B808,Resultados!A:G,2,0)</f>
        <v>#N/A</v>
      </c>
      <c r="I808" s="2" t="e">
        <f>VLOOKUP(B808,Resultados!A:G,3,0)</f>
        <v>#N/A</v>
      </c>
      <c r="J808" s="2" t="e">
        <f>VLOOKUP(B808,Resultados!A:G,4,0)</f>
        <v>#N/A</v>
      </c>
      <c r="K808" s="2" t="e">
        <f>VLOOKUP(B808,Resultados!A:G,5,0)</f>
        <v>#N/A</v>
      </c>
      <c r="L808" s="2" t="e">
        <f>VLOOKUP(B808,Resultados!A:G,6,0)</f>
        <v>#N/A</v>
      </c>
      <c r="M808" s="2" t="e">
        <f>VLOOKUP(B808,Resultados!A:G,7,0)</f>
        <v>#N/A</v>
      </c>
    </row>
    <row r="809" spans="1:13" x14ac:dyDescent="0.25">
      <c r="A809" s="1" t="s">
        <v>1829</v>
      </c>
      <c r="B809" s="1">
        <v>1022394286</v>
      </c>
      <c r="C809" s="2" t="s">
        <v>239</v>
      </c>
      <c r="E809" s="4" t="s">
        <v>1997</v>
      </c>
      <c r="G809" s="2" t="str">
        <f>IFERROR(VLOOKUP(B809,Resultados!A:A,1,0),"Busqueda")</f>
        <v>Busqueda</v>
      </c>
      <c r="H809" s="2" t="e">
        <f>VLOOKUP(B809,Resultados!A:G,2,0)</f>
        <v>#N/A</v>
      </c>
      <c r="I809" s="2" t="e">
        <f>VLOOKUP(B809,Resultados!A:G,3,0)</f>
        <v>#N/A</v>
      </c>
      <c r="J809" s="2" t="e">
        <f>VLOOKUP(B809,Resultados!A:G,4,0)</f>
        <v>#N/A</v>
      </c>
      <c r="K809" s="2" t="e">
        <f>VLOOKUP(B809,Resultados!A:G,5,0)</f>
        <v>#N/A</v>
      </c>
      <c r="L809" s="2" t="e">
        <f>VLOOKUP(B809,Resultados!A:G,6,0)</f>
        <v>#N/A</v>
      </c>
      <c r="M809" s="2" t="e">
        <f>VLOOKUP(B809,Resultados!A:G,7,0)</f>
        <v>#N/A</v>
      </c>
    </row>
    <row r="810" spans="1:13" x14ac:dyDescent="0.25">
      <c r="A810" s="1" t="s">
        <v>1830</v>
      </c>
      <c r="B810" s="1">
        <v>93368815</v>
      </c>
      <c r="C810" s="2" t="s">
        <v>239</v>
      </c>
      <c r="E810" s="4" t="s">
        <v>1997</v>
      </c>
      <c r="G810" s="2" t="str">
        <f>IFERROR(VLOOKUP(B810,Resultados!A:A,1,0),"Busqueda")</f>
        <v>Busqueda</v>
      </c>
      <c r="H810" s="2" t="e">
        <f>VLOOKUP(B810,Resultados!A:G,2,0)</f>
        <v>#N/A</v>
      </c>
      <c r="I810" s="2" t="e">
        <f>VLOOKUP(B810,Resultados!A:G,3,0)</f>
        <v>#N/A</v>
      </c>
      <c r="J810" s="2" t="e">
        <f>VLOOKUP(B810,Resultados!A:G,4,0)</f>
        <v>#N/A</v>
      </c>
      <c r="K810" s="2" t="e">
        <f>VLOOKUP(B810,Resultados!A:G,5,0)</f>
        <v>#N/A</v>
      </c>
      <c r="L810" s="2" t="e">
        <f>VLOOKUP(B810,Resultados!A:G,6,0)</f>
        <v>#N/A</v>
      </c>
      <c r="M810" s="2" t="e">
        <f>VLOOKUP(B810,Resultados!A:G,7,0)</f>
        <v>#N/A</v>
      </c>
    </row>
    <row r="811" spans="1:13" x14ac:dyDescent="0.25">
      <c r="A811" s="1" t="s">
        <v>1831</v>
      </c>
      <c r="B811" s="1">
        <v>1007564897</v>
      </c>
      <c r="C811" s="2" t="s">
        <v>239</v>
      </c>
      <c r="E811" s="4" t="s">
        <v>1997</v>
      </c>
      <c r="G811" s="2" t="str">
        <f>IFERROR(VLOOKUP(B811,Resultados!A:A,1,0),"Busqueda")</f>
        <v>Busqueda</v>
      </c>
      <c r="H811" s="2" t="e">
        <f>VLOOKUP(B811,Resultados!A:G,2,0)</f>
        <v>#N/A</v>
      </c>
      <c r="I811" s="2" t="e">
        <f>VLOOKUP(B811,Resultados!A:G,3,0)</f>
        <v>#N/A</v>
      </c>
      <c r="J811" s="2" t="e">
        <f>VLOOKUP(B811,Resultados!A:G,4,0)</f>
        <v>#N/A</v>
      </c>
      <c r="K811" s="2" t="e">
        <f>VLOOKUP(B811,Resultados!A:G,5,0)</f>
        <v>#N/A</v>
      </c>
      <c r="L811" s="2" t="e">
        <f>VLOOKUP(B811,Resultados!A:G,6,0)</f>
        <v>#N/A</v>
      </c>
      <c r="M811" s="2" t="e">
        <f>VLOOKUP(B811,Resultados!A:G,7,0)</f>
        <v>#N/A</v>
      </c>
    </row>
    <row r="812" spans="1:13" x14ac:dyDescent="0.25">
      <c r="A812" s="1" t="s">
        <v>1832</v>
      </c>
      <c r="B812" s="1">
        <v>1024453463</v>
      </c>
      <c r="C812" s="2" t="s">
        <v>239</v>
      </c>
      <c r="E812" s="4" t="s">
        <v>1997</v>
      </c>
      <c r="G812" s="2" t="str">
        <f>IFERROR(VLOOKUP(B812,Resultados!A:A,1,0),"Busqueda")</f>
        <v>Busqueda</v>
      </c>
      <c r="H812" s="2" t="e">
        <f>VLOOKUP(B812,Resultados!A:G,2,0)</f>
        <v>#N/A</v>
      </c>
      <c r="I812" s="2" t="e">
        <f>VLOOKUP(B812,Resultados!A:G,3,0)</f>
        <v>#N/A</v>
      </c>
      <c r="J812" s="2" t="e">
        <f>VLOOKUP(B812,Resultados!A:G,4,0)</f>
        <v>#N/A</v>
      </c>
      <c r="K812" s="2" t="e">
        <f>VLOOKUP(B812,Resultados!A:G,5,0)</f>
        <v>#N/A</v>
      </c>
      <c r="L812" s="2" t="e">
        <f>VLOOKUP(B812,Resultados!A:G,6,0)</f>
        <v>#N/A</v>
      </c>
      <c r="M812" s="2" t="e">
        <f>VLOOKUP(B812,Resultados!A:G,7,0)</f>
        <v>#N/A</v>
      </c>
    </row>
    <row r="813" spans="1:13" x14ac:dyDescent="0.25">
      <c r="A813" s="1" t="s">
        <v>1833</v>
      </c>
      <c r="B813" s="1">
        <v>1033724192</v>
      </c>
      <c r="C813" s="2" t="s">
        <v>239</v>
      </c>
      <c r="E813" s="4" t="s">
        <v>1997</v>
      </c>
      <c r="G813" s="2" t="str">
        <f>IFERROR(VLOOKUP(B813,Resultados!A:A,1,0),"Busqueda")</f>
        <v>Busqueda</v>
      </c>
      <c r="H813" s="2" t="e">
        <f>VLOOKUP(B813,Resultados!A:G,2,0)</f>
        <v>#N/A</v>
      </c>
      <c r="I813" s="2" t="e">
        <f>VLOOKUP(B813,Resultados!A:G,3,0)</f>
        <v>#N/A</v>
      </c>
      <c r="J813" s="2" t="e">
        <f>VLOOKUP(B813,Resultados!A:G,4,0)</f>
        <v>#N/A</v>
      </c>
      <c r="K813" s="2" t="e">
        <f>VLOOKUP(B813,Resultados!A:G,5,0)</f>
        <v>#N/A</v>
      </c>
      <c r="L813" s="2" t="e">
        <f>VLOOKUP(B813,Resultados!A:G,6,0)</f>
        <v>#N/A</v>
      </c>
      <c r="M813" s="2" t="e">
        <f>VLOOKUP(B813,Resultados!A:G,7,0)</f>
        <v>#N/A</v>
      </c>
    </row>
    <row r="814" spans="1:13" x14ac:dyDescent="0.25">
      <c r="A814" s="1" t="s">
        <v>1834</v>
      </c>
      <c r="B814" s="1">
        <v>51947467</v>
      </c>
      <c r="C814" s="2" t="s">
        <v>239</v>
      </c>
      <c r="E814" s="4" t="s">
        <v>1997</v>
      </c>
      <c r="G814" s="2" t="str">
        <f>IFERROR(VLOOKUP(B814,Resultados!A:A,1,0),"Busqueda")</f>
        <v>Busqueda</v>
      </c>
      <c r="H814" s="2" t="e">
        <f>VLOOKUP(B814,Resultados!A:G,2,0)</f>
        <v>#N/A</v>
      </c>
      <c r="I814" s="2" t="e">
        <f>VLOOKUP(B814,Resultados!A:G,3,0)</f>
        <v>#N/A</v>
      </c>
      <c r="J814" s="2" t="e">
        <f>VLOOKUP(B814,Resultados!A:G,4,0)</f>
        <v>#N/A</v>
      </c>
      <c r="K814" s="2" t="e">
        <f>VLOOKUP(B814,Resultados!A:G,5,0)</f>
        <v>#N/A</v>
      </c>
      <c r="L814" s="2" t="e">
        <f>VLOOKUP(B814,Resultados!A:G,6,0)</f>
        <v>#N/A</v>
      </c>
      <c r="M814" s="2" t="e">
        <f>VLOOKUP(B814,Resultados!A:G,7,0)</f>
        <v>#N/A</v>
      </c>
    </row>
    <row r="815" spans="1:13" x14ac:dyDescent="0.25">
      <c r="A815" s="1" t="s">
        <v>1835</v>
      </c>
      <c r="B815" s="1">
        <v>1012411341</v>
      </c>
      <c r="C815" s="2" t="s">
        <v>239</v>
      </c>
      <c r="E815" s="4" t="s">
        <v>1997</v>
      </c>
      <c r="G815" s="2" t="str">
        <f>IFERROR(VLOOKUP(B815,Resultados!A:A,1,0),"Busqueda")</f>
        <v>Busqueda</v>
      </c>
      <c r="H815" s="2" t="e">
        <f>VLOOKUP(B815,Resultados!A:G,2,0)</f>
        <v>#N/A</v>
      </c>
      <c r="I815" s="2" t="e">
        <f>VLOOKUP(B815,Resultados!A:G,3,0)</f>
        <v>#N/A</v>
      </c>
      <c r="J815" s="2" t="e">
        <f>VLOOKUP(B815,Resultados!A:G,4,0)</f>
        <v>#N/A</v>
      </c>
      <c r="K815" s="2" t="e">
        <f>VLOOKUP(B815,Resultados!A:G,5,0)</f>
        <v>#N/A</v>
      </c>
      <c r="L815" s="2" t="e">
        <f>VLOOKUP(B815,Resultados!A:G,6,0)</f>
        <v>#N/A</v>
      </c>
      <c r="M815" s="2" t="e">
        <f>VLOOKUP(B815,Resultados!A:G,7,0)</f>
        <v>#N/A</v>
      </c>
    </row>
    <row r="816" spans="1:13" x14ac:dyDescent="0.25">
      <c r="A816" s="1" t="s">
        <v>1836</v>
      </c>
      <c r="B816" s="1">
        <v>52208903</v>
      </c>
      <c r="C816" s="2" t="s">
        <v>239</v>
      </c>
      <c r="E816" s="4" t="s">
        <v>1997</v>
      </c>
      <c r="G816" s="2" t="str">
        <f>IFERROR(VLOOKUP(B816,Resultados!A:A,1,0),"Busqueda")</f>
        <v>Busqueda</v>
      </c>
      <c r="H816" s="2" t="e">
        <f>VLOOKUP(B816,Resultados!A:G,2,0)</f>
        <v>#N/A</v>
      </c>
      <c r="I816" s="2" t="e">
        <f>VLOOKUP(B816,Resultados!A:G,3,0)</f>
        <v>#N/A</v>
      </c>
      <c r="J816" s="2" t="e">
        <f>VLOOKUP(B816,Resultados!A:G,4,0)</f>
        <v>#N/A</v>
      </c>
      <c r="K816" s="2" t="e">
        <f>VLOOKUP(B816,Resultados!A:G,5,0)</f>
        <v>#N/A</v>
      </c>
      <c r="L816" s="2" t="e">
        <f>VLOOKUP(B816,Resultados!A:G,6,0)</f>
        <v>#N/A</v>
      </c>
      <c r="M816" s="2" t="e">
        <f>VLOOKUP(B816,Resultados!A:G,7,0)</f>
        <v>#N/A</v>
      </c>
    </row>
    <row r="817" spans="1:13" x14ac:dyDescent="0.25">
      <c r="A817" s="1" t="s">
        <v>1837</v>
      </c>
      <c r="B817" s="1">
        <v>1000130972</v>
      </c>
      <c r="C817" s="2" t="s">
        <v>239</v>
      </c>
      <c r="E817" s="4" t="s">
        <v>1997</v>
      </c>
      <c r="G817" s="2" t="str">
        <f>IFERROR(VLOOKUP(B817,Resultados!A:A,1,0),"Busqueda")</f>
        <v>Busqueda</v>
      </c>
      <c r="H817" s="2" t="e">
        <f>VLOOKUP(B817,Resultados!A:G,2,0)</f>
        <v>#N/A</v>
      </c>
      <c r="I817" s="2" t="e">
        <f>VLOOKUP(B817,Resultados!A:G,3,0)</f>
        <v>#N/A</v>
      </c>
      <c r="J817" s="2" t="e">
        <f>VLOOKUP(B817,Resultados!A:G,4,0)</f>
        <v>#N/A</v>
      </c>
      <c r="K817" s="2" t="e">
        <f>VLOOKUP(B817,Resultados!A:G,5,0)</f>
        <v>#N/A</v>
      </c>
      <c r="L817" s="2" t="e">
        <f>VLOOKUP(B817,Resultados!A:G,6,0)</f>
        <v>#N/A</v>
      </c>
      <c r="M817" s="2" t="e">
        <f>VLOOKUP(B817,Resultados!A:G,7,0)</f>
        <v>#N/A</v>
      </c>
    </row>
    <row r="818" spans="1:13" x14ac:dyDescent="0.25">
      <c r="A818" s="1" t="s">
        <v>1838</v>
      </c>
      <c r="B818" s="1">
        <v>79809546</v>
      </c>
      <c r="C818" s="2" t="s">
        <v>239</v>
      </c>
      <c r="E818" s="4" t="s">
        <v>1997</v>
      </c>
      <c r="G818" s="2" t="str">
        <f>IFERROR(VLOOKUP(B818,Resultados!A:A,1,0),"Busqueda")</f>
        <v>Busqueda</v>
      </c>
      <c r="H818" s="2" t="e">
        <f>VLOOKUP(B818,Resultados!A:G,2,0)</f>
        <v>#N/A</v>
      </c>
      <c r="I818" s="2" t="e">
        <f>VLOOKUP(B818,Resultados!A:G,3,0)</f>
        <v>#N/A</v>
      </c>
      <c r="J818" s="2" t="e">
        <f>VLOOKUP(B818,Resultados!A:G,4,0)</f>
        <v>#N/A</v>
      </c>
      <c r="K818" s="2" t="e">
        <f>VLOOKUP(B818,Resultados!A:G,5,0)</f>
        <v>#N/A</v>
      </c>
      <c r="L818" s="2" t="e">
        <f>VLOOKUP(B818,Resultados!A:G,6,0)</f>
        <v>#N/A</v>
      </c>
      <c r="M818" s="2" t="e">
        <f>VLOOKUP(B818,Resultados!A:G,7,0)</f>
        <v>#N/A</v>
      </c>
    </row>
    <row r="819" spans="1:13" x14ac:dyDescent="0.25">
      <c r="A819" s="1" t="s">
        <v>1839</v>
      </c>
      <c r="B819" s="1">
        <v>1012328847</v>
      </c>
      <c r="C819" s="2" t="s">
        <v>239</v>
      </c>
      <c r="E819" s="4" t="s">
        <v>1997</v>
      </c>
      <c r="G819" s="2" t="str">
        <f>IFERROR(VLOOKUP(B819,Resultados!A:A,1,0),"Busqueda")</f>
        <v>Busqueda</v>
      </c>
      <c r="H819" s="2" t="e">
        <f>VLOOKUP(B819,Resultados!A:G,2,0)</f>
        <v>#N/A</v>
      </c>
      <c r="I819" s="2" t="e">
        <f>VLOOKUP(B819,Resultados!A:G,3,0)</f>
        <v>#N/A</v>
      </c>
      <c r="J819" s="2" t="e">
        <f>VLOOKUP(B819,Resultados!A:G,4,0)</f>
        <v>#N/A</v>
      </c>
      <c r="K819" s="2" t="e">
        <f>VLOOKUP(B819,Resultados!A:G,5,0)</f>
        <v>#N/A</v>
      </c>
      <c r="L819" s="2" t="e">
        <f>VLOOKUP(B819,Resultados!A:G,6,0)</f>
        <v>#N/A</v>
      </c>
      <c r="M819" s="2" t="e">
        <f>VLOOKUP(B819,Resultados!A:G,7,0)</f>
        <v>#N/A</v>
      </c>
    </row>
    <row r="820" spans="1:13" x14ac:dyDescent="0.25">
      <c r="A820" s="1" t="s">
        <v>1840</v>
      </c>
      <c r="B820" s="1">
        <v>1000775903</v>
      </c>
      <c r="C820" s="2" t="s">
        <v>239</v>
      </c>
      <c r="E820" s="4" t="s">
        <v>1997</v>
      </c>
      <c r="G820" s="2" t="str">
        <f>IFERROR(VLOOKUP(B820,Resultados!A:A,1,0),"Busqueda")</f>
        <v>Busqueda</v>
      </c>
      <c r="H820" s="2" t="e">
        <f>VLOOKUP(B820,Resultados!A:G,2,0)</f>
        <v>#N/A</v>
      </c>
      <c r="I820" s="2" t="e">
        <f>VLOOKUP(B820,Resultados!A:G,3,0)</f>
        <v>#N/A</v>
      </c>
      <c r="J820" s="2" t="e">
        <f>VLOOKUP(B820,Resultados!A:G,4,0)</f>
        <v>#N/A</v>
      </c>
      <c r="K820" s="2" t="e">
        <f>VLOOKUP(B820,Resultados!A:G,5,0)</f>
        <v>#N/A</v>
      </c>
      <c r="L820" s="2" t="e">
        <f>VLOOKUP(B820,Resultados!A:G,6,0)</f>
        <v>#N/A</v>
      </c>
      <c r="M820" s="2" t="e">
        <f>VLOOKUP(B820,Resultados!A:G,7,0)</f>
        <v>#N/A</v>
      </c>
    </row>
    <row r="821" spans="1:13" x14ac:dyDescent="0.25">
      <c r="A821" s="1" t="s">
        <v>1841</v>
      </c>
      <c r="B821" s="1">
        <v>1013595619</v>
      </c>
      <c r="C821" s="2" t="s">
        <v>239</v>
      </c>
      <c r="E821" s="4" t="s">
        <v>1997</v>
      </c>
      <c r="G821" s="2">
        <f>IFERROR(VLOOKUP(B821,Resultados!A:A,1,0),"Busqueda")</f>
        <v>1013595619</v>
      </c>
      <c r="H821" s="2" t="str">
        <f>VLOOKUP(B821,Resultados!A:G,2,0)</f>
        <v>BOGOTA D.C.</v>
      </c>
      <c r="I821" s="2" t="str">
        <f>VLOOKUP(B821,Resultados!A:G,3,0)</f>
        <v>BOGOTA. D.C.</v>
      </c>
      <c r="J821" s="2" t="str">
        <f>VLOOKUP(B821,Resultados!A:G,4,0)</f>
        <v>ESCUELA LA VICTORIA B</v>
      </c>
      <c r="K821" s="2" t="str">
        <f>VLOOKUP(B821,Resultados!A:G,5,0)</f>
        <v>CR 3A Este # 35-37S - CR 3A Este # 37A-59S</v>
      </c>
      <c r="L821" s="2">
        <f>VLOOKUP(B821,Resultados!A:G,6,0)</f>
        <v>1</v>
      </c>
      <c r="M821" s="2">
        <f>VLOOKUP(B821,Resultados!A:G,7,0)</f>
        <v>0</v>
      </c>
    </row>
    <row r="822" spans="1:13" x14ac:dyDescent="0.25">
      <c r="A822" s="1" t="s">
        <v>1842</v>
      </c>
      <c r="B822" s="1">
        <v>1030627612</v>
      </c>
      <c r="C822" s="2" t="s">
        <v>239</v>
      </c>
      <c r="E822" s="4" t="s">
        <v>1997</v>
      </c>
      <c r="G822" s="2">
        <f>IFERROR(VLOOKUP(B822,Resultados!A:A,1,0),"Busqueda")</f>
        <v>1030627612</v>
      </c>
      <c r="H822" s="2" t="str">
        <f>VLOOKUP(B822,Resultados!A:G,2,0)</f>
        <v>BOGOTA D.C.</v>
      </c>
      <c r="I822" s="2" t="str">
        <f>VLOOKUP(B822,Resultados!A:G,3,0)</f>
        <v>BOGOTA. D.C.</v>
      </c>
      <c r="J822" s="2" t="str">
        <f>VLOOKUP(B822,Resultados!A:G,4,0)</f>
        <v>JUAN DEL RIZZO</v>
      </c>
      <c r="K822" s="2" t="str">
        <f>VLOOKUP(B822,Resultados!A:G,5,0)</f>
        <v>CLL 27 SUR # 2B-59 o CLL 27A SUR # 2B-59</v>
      </c>
      <c r="L822" s="2">
        <f>VLOOKUP(B822,Resultados!A:G,6,0)</f>
        <v>4</v>
      </c>
      <c r="M822" s="2">
        <f>VLOOKUP(B822,Resultados!A:G,7,0)</f>
        <v>0</v>
      </c>
    </row>
    <row r="823" spans="1:13" x14ac:dyDescent="0.25">
      <c r="A823" s="1" t="s">
        <v>1843</v>
      </c>
      <c r="B823" s="1">
        <v>1000001620</v>
      </c>
      <c r="C823" s="2" t="s">
        <v>239</v>
      </c>
      <c r="E823" s="4" t="s">
        <v>1997</v>
      </c>
      <c r="G823" s="2" t="str">
        <f>IFERROR(VLOOKUP(B823,Resultados!A:A,1,0),"Busqueda")</f>
        <v>Busqueda</v>
      </c>
      <c r="H823" s="2" t="e">
        <f>VLOOKUP(B823,Resultados!A:G,2,0)</f>
        <v>#N/A</v>
      </c>
      <c r="I823" s="2" t="e">
        <f>VLOOKUP(B823,Resultados!A:G,3,0)</f>
        <v>#N/A</v>
      </c>
      <c r="J823" s="2" t="e">
        <f>VLOOKUP(B823,Resultados!A:G,4,0)</f>
        <v>#N/A</v>
      </c>
      <c r="K823" s="2" t="e">
        <f>VLOOKUP(B823,Resultados!A:G,5,0)</f>
        <v>#N/A</v>
      </c>
      <c r="L823" s="2" t="e">
        <f>VLOOKUP(B823,Resultados!A:G,6,0)</f>
        <v>#N/A</v>
      </c>
      <c r="M823" s="2" t="e">
        <f>VLOOKUP(B823,Resultados!A:G,7,0)</f>
        <v>#N/A</v>
      </c>
    </row>
    <row r="824" spans="1:13" x14ac:dyDescent="0.25">
      <c r="A824" s="1" t="s">
        <v>1844</v>
      </c>
      <c r="B824" s="1">
        <v>1023911266</v>
      </c>
      <c r="C824" s="2" t="s">
        <v>239</v>
      </c>
      <c r="E824" s="4" t="s">
        <v>1997</v>
      </c>
      <c r="G824" s="2" t="str">
        <f>IFERROR(VLOOKUP(B824,Resultados!A:A,1,0),"Busqueda")</f>
        <v>Busqueda</v>
      </c>
      <c r="H824" s="2" t="e">
        <f>VLOOKUP(B824,Resultados!A:G,2,0)</f>
        <v>#N/A</v>
      </c>
      <c r="I824" s="2" t="e">
        <f>VLOOKUP(B824,Resultados!A:G,3,0)</f>
        <v>#N/A</v>
      </c>
      <c r="J824" s="2" t="e">
        <f>VLOOKUP(B824,Resultados!A:G,4,0)</f>
        <v>#N/A</v>
      </c>
      <c r="K824" s="2" t="e">
        <f>VLOOKUP(B824,Resultados!A:G,5,0)</f>
        <v>#N/A</v>
      </c>
      <c r="L824" s="2" t="e">
        <f>VLOOKUP(B824,Resultados!A:G,6,0)</f>
        <v>#N/A</v>
      </c>
      <c r="M824" s="2" t="e">
        <f>VLOOKUP(B824,Resultados!A:G,7,0)</f>
        <v>#N/A</v>
      </c>
    </row>
    <row r="825" spans="1:13" x14ac:dyDescent="0.25">
      <c r="A825" s="1" t="s">
        <v>1845</v>
      </c>
      <c r="B825" s="1">
        <v>51807548</v>
      </c>
      <c r="C825" s="2" t="s">
        <v>239</v>
      </c>
      <c r="E825" s="4" t="s">
        <v>1997</v>
      </c>
      <c r="G825" s="2">
        <f>IFERROR(VLOOKUP(B825,Resultados!A:A,1,0),"Busqueda")</f>
        <v>51807548</v>
      </c>
      <c r="H825" s="2" t="str">
        <f>VLOOKUP(B825,Resultados!A:G,2,0)</f>
        <v>BOGOTA D.C.</v>
      </c>
      <c r="I825" s="2" t="str">
        <f>VLOOKUP(B825,Resultados!A:G,3,0)</f>
        <v>BOGOTA. D.C.</v>
      </c>
      <c r="J825" s="2" t="str">
        <f>VLOOKUP(B825,Resultados!A:G,4,0)</f>
        <v>ALTAMIRA</v>
      </c>
      <c r="K825" s="2" t="str">
        <f>VLOOKUP(B825,Resultados!A:G,5,0)</f>
        <v>CLL 42 A SUR # 12 A-27 ESTE</v>
      </c>
      <c r="L825" s="2">
        <f>VLOOKUP(B825,Resultados!A:G,6,0)</f>
        <v>1</v>
      </c>
      <c r="M825" s="2">
        <f>VLOOKUP(B825,Resultados!A:G,7,0)</f>
        <v>0</v>
      </c>
    </row>
    <row r="826" spans="1:13" x14ac:dyDescent="0.25">
      <c r="A826" s="1" t="s">
        <v>1846</v>
      </c>
      <c r="B826" s="1">
        <v>1023901281</v>
      </c>
      <c r="C826" s="2" t="s">
        <v>239</v>
      </c>
      <c r="E826" s="4" t="s">
        <v>1997</v>
      </c>
      <c r="G826" s="2" t="str">
        <f>IFERROR(VLOOKUP(B826,Resultados!A:A,1,0),"Busqueda")</f>
        <v>Busqueda</v>
      </c>
      <c r="H826" s="2" t="e">
        <f>VLOOKUP(B826,Resultados!A:G,2,0)</f>
        <v>#N/A</v>
      </c>
      <c r="I826" s="2" t="e">
        <f>VLOOKUP(B826,Resultados!A:G,3,0)</f>
        <v>#N/A</v>
      </c>
      <c r="J826" s="2" t="e">
        <f>VLOOKUP(B826,Resultados!A:G,4,0)</f>
        <v>#N/A</v>
      </c>
      <c r="K826" s="2" t="e">
        <f>VLOOKUP(B826,Resultados!A:G,5,0)</f>
        <v>#N/A</v>
      </c>
      <c r="L826" s="2" t="e">
        <f>VLOOKUP(B826,Resultados!A:G,6,0)</f>
        <v>#N/A</v>
      </c>
      <c r="M826" s="2" t="e">
        <f>VLOOKUP(B826,Resultados!A:G,7,0)</f>
        <v>#N/A</v>
      </c>
    </row>
    <row r="827" spans="1:13" x14ac:dyDescent="0.25">
      <c r="A827" s="1" t="s">
        <v>1847</v>
      </c>
      <c r="B827" s="1">
        <v>1014244334</v>
      </c>
      <c r="C827" s="2" t="s">
        <v>239</v>
      </c>
      <c r="E827" s="4" t="s">
        <v>1997</v>
      </c>
      <c r="G827" s="2" t="str">
        <f>IFERROR(VLOOKUP(B827,Resultados!A:A,1,0),"Busqueda")</f>
        <v>Busqueda</v>
      </c>
      <c r="H827" s="2" t="e">
        <f>VLOOKUP(B827,Resultados!A:G,2,0)</f>
        <v>#N/A</v>
      </c>
      <c r="I827" s="2" t="e">
        <f>VLOOKUP(B827,Resultados!A:G,3,0)</f>
        <v>#N/A</v>
      </c>
      <c r="J827" s="2" t="e">
        <f>VLOOKUP(B827,Resultados!A:G,4,0)</f>
        <v>#N/A</v>
      </c>
      <c r="K827" s="2" t="e">
        <f>VLOOKUP(B827,Resultados!A:G,5,0)</f>
        <v>#N/A</v>
      </c>
      <c r="L827" s="2" t="e">
        <f>VLOOKUP(B827,Resultados!A:G,6,0)</f>
        <v>#N/A</v>
      </c>
      <c r="M827" s="2" t="e">
        <f>VLOOKUP(B827,Resultados!A:G,7,0)</f>
        <v>#N/A</v>
      </c>
    </row>
    <row r="828" spans="1:13" x14ac:dyDescent="0.25">
      <c r="A828" s="1" t="s">
        <v>1848</v>
      </c>
      <c r="B828" s="1">
        <v>100805056</v>
      </c>
      <c r="C828" s="2" t="s">
        <v>239</v>
      </c>
      <c r="E828" s="4" t="s">
        <v>1997</v>
      </c>
      <c r="G828" s="2" t="str">
        <f>IFERROR(VLOOKUP(B828,Resultados!A:A,1,0),"Busqueda")</f>
        <v>Busqueda</v>
      </c>
      <c r="H828" s="2" t="e">
        <f>VLOOKUP(B828,Resultados!A:G,2,0)</f>
        <v>#N/A</v>
      </c>
      <c r="I828" s="2" t="e">
        <f>VLOOKUP(B828,Resultados!A:G,3,0)</f>
        <v>#N/A</v>
      </c>
      <c r="J828" s="2" t="e">
        <f>VLOOKUP(B828,Resultados!A:G,4,0)</f>
        <v>#N/A</v>
      </c>
      <c r="K828" s="2" t="e">
        <f>VLOOKUP(B828,Resultados!A:G,5,0)</f>
        <v>#N/A</v>
      </c>
      <c r="L828" s="2" t="e">
        <f>VLOOKUP(B828,Resultados!A:G,6,0)</f>
        <v>#N/A</v>
      </c>
      <c r="M828" s="2" t="e">
        <f>VLOOKUP(B828,Resultados!A:G,7,0)</f>
        <v>#N/A</v>
      </c>
    </row>
    <row r="829" spans="1:13" x14ac:dyDescent="0.25">
      <c r="A829" s="1" t="s">
        <v>1849</v>
      </c>
      <c r="B829" s="1">
        <v>1023947167</v>
      </c>
      <c r="C829" s="2" t="s">
        <v>239</v>
      </c>
      <c r="E829" s="4" t="s">
        <v>1997</v>
      </c>
      <c r="G829" s="2" t="str">
        <f>IFERROR(VLOOKUP(B829,Resultados!A:A,1,0),"Busqueda")</f>
        <v>Busqueda</v>
      </c>
      <c r="H829" s="2" t="e">
        <f>VLOOKUP(B829,Resultados!A:G,2,0)</f>
        <v>#N/A</v>
      </c>
      <c r="I829" s="2" t="e">
        <f>VLOOKUP(B829,Resultados!A:G,3,0)</f>
        <v>#N/A</v>
      </c>
      <c r="J829" s="2" t="e">
        <f>VLOOKUP(B829,Resultados!A:G,4,0)</f>
        <v>#N/A</v>
      </c>
      <c r="K829" s="2" t="e">
        <f>VLOOKUP(B829,Resultados!A:G,5,0)</f>
        <v>#N/A</v>
      </c>
      <c r="L829" s="2" t="e">
        <f>VLOOKUP(B829,Resultados!A:G,6,0)</f>
        <v>#N/A</v>
      </c>
      <c r="M829" s="2" t="e">
        <f>VLOOKUP(B829,Resultados!A:G,7,0)</f>
        <v>#N/A</v>
      </c>
    </row>
    <row r="830" spans="1:13" x14ac:dyDescent="0.25">
      <c r="A830" s="1" t="s">
        <v>1850</v>
      </c>
      <c r="B830" s="1">
        <v>1027523505</v>
      </c>
      <c r="C830" s="2" t="s">
        <v>239</v>
      </c>
      <c r="E830" s="4" t="s">
        <v>1997</v>
      </c>
      <c r="G830" s="2" t="str">
        <f>IFERROR(VLOOKUP(B830,Resultados!A:A,1,0),"Busqueda")</f>
        <v>Busqueda</v>
      </c>
      <c r="H830" s="2" t="e">
        <f>VLOOKUP(B830,Resultados!A:G,2,0)</f>
        <v>#N/A</v>
      </c>
      <c r="I830" s="2" t="e">
        <f>VLOOKUP(B830,Resultados!A:G,3,0)</f>
        <v>#N/A</v>
      </c>
      <c r="J830" s="2" t="e">
        <f>VLOOKUP(B830,Resultados!A:G,4,0)</f>
        <v>#N/A</v>
      </c>
      <c r="K830" s="2" t="e">
        <f>VLOOKUP(B830,Resultados!A:G,5,0)</f>
        <v>#N/A</v>
      </c>
      <c r="L830" s="2" t="e">
        <f>VLOOKUP(B830,Resultados!A:G,6,0)</f>
        <v>#N/A</v>
      </c>
      <c r="M830" s="2" t="e">
        <f>VLOOKUP(B830,Resultados!A:G,7,0)</f>
        <v>#N/A</v>
      </c>
    </row>
    <row r="831" spans="1:13" x14ac:dyDescent="0.25">
      <c r="A831" s="1" t="s">
        <v>1851</v>
      </c>
      <c r="B831" s="1">
        <v>1014276141</v>
      </c>
      <c r="C831" s="2" t="s">
        <v>239</v>
      </c>
      <c r="E831" s="4" t="s">
        <v>1997</v>
      </c>
      <c r="G831" s="2" t="str">
        <f>IFERROR(VLOOKUP(B831,Resultados!A:A,1,0),"Busqueda")</f>
        <v>Busqueda</v>
      </c>
      <c r="H831" s="2" t="e">
        <f>VLOOKUP(B831,Resultados!A:G,2,0)</f>
        <v>#N/A</v>
      </c>
      <c r="I831" s="2" t="e">
        <f>VLOOKUP(B831,Resultados!A:G,3,0)</f>
        <v>#N/A</v>
      </c>
      <c r="J831" s="2" t="e">
        <f>VLOOKUP(B831,Resultados!A:G,4,0)</f>
        <v>#N/A</v>
      </c>
      <c r="K831" s="2" t="e">
        <f>VLOOKUP(B831,Resultados!A:G,5,0)</f>
        <v>#N/A</v>
      </c>
      <c r="L831" s="2" t="e">
        <f>VLOOKUP(B831,Resultados!A:G,6,0)</f>
        <v>#N/A</v>
      </c>
      <c r="M831" s="2" t="e">
        <f>VLOOKUP(B831,Resultados!A:G,7,0)</f>
        <v>#N/A</v>
      </c>
    </row>
    <row r="832" spans="1:13" x14ac:dyDescent="0.25">
      <c r="A832" s="1" t="s">
        <v>1852</v>
      </c>
      <c r="B832" s="1">
        <v>1023936311</v>
      </c>
      <c r="C832" s="2" t="s">
        <v>239</v>
      </c>
      <c r="E832" s="4" t="s">
        <v>1997</v>
      </c>
      <c r="G832" s="2" t="str">
        <f>IFERROR(VLOOKUP(B832,Resultados!A:A,1,0),"Busqueda")</f>
        <v>Busqueda</v>
      </c>
      <c r="H832" s="2" t="e">
        <f>VLOOKUP(B832,Resultados!A:G,2,0)</f>
        <v>#N/A</v>
      </c>
      <c r="I832" s="2" t="e">
        <f>VLOOKUP(B832,Resultados!A:G,3,0)</f>
        <v>#N/A</v>
      </c>
      <c r="J832" s="2" t="e">
        <f>VLOOKUP(B832,Resultados!A:G,4,0)</f>
        <v>#N/A</v>
      </c>
      <c r="K832" s="2" t="e">
        <f>VLOOKUP(B832,Resultados!A:G,5,0)</f>
        <v>#N/A</v>
      </c>
      <c r="L832" s="2" t="e">
        <f>VLOOKUP(B832,Resultados!A:G,6,0)</f>
        <v>#N/A</v>
      </c>
      <c r="M832" s="2" t="e">
        <f>VLOOKUP(B832,Resultados!A:G,7,0)</f>
        <v>#N/A</v>
      </c>
    </row>
    <row r="833" spans="1:13" x14ac:dyDescent="0.25">
      <c r="A833" s="1" t="s">
        <v>1853</v>
      </c>
      <c r="B833" s="1">
        <v>1023904847</v>
      </c>
      <c r="C833" s="2" t="s">
        <v>239</v>
      </c>
      <c r="E833" s="4" t="s">
        <v>1997</v>
      </c>
      <c r="G833" s="2" t="str">
        <f>IFERROR(VLOOKUP(B833,Resultados!A:A,1,0),"Busqueda")</f>
        <v>Busqueda</v>
      </c>
      <c r="H833" s="2" t="e">
        <f>VLOOKUP(B833,Resultados!A:G,2,0)</f>
        <v>#N/A</v>
      </c>
      <c r="I833" s="2" t="e">
        <f>VLOOKUP(B833,Resultados!A:G,3,0)</f>
        <v>#N/A</v>
      </c>
      <c r="J833" s="2" t="e">
        <f>VLOOKUP(B833,Resultados!A:G,4,0)</f>
        <v>#N/A</v>
      </c>
      <c r="K833" s="2" t="e">
        <f>VLOOKUP(B833,Resultados!A:G,5,0)</f>
        <v>#N/A</v>
      </c>
      <c r="L833" s="2" t="e">
        <f>VLOOKUP(B833,Resultados!A:G,6,0)</f>
        <v>#N/A</v>
      </c>
      <c r="M833" s="2" t="e">
        <f>VLOOKUP(B833,Resultados!A:G,7,0)</f>
        <v>#N/A</v>
      </c>
    </row>
    <row r="834" spans="1:13" x14ac:dyDescent="0.25">
      <c r="A834" s="1" t="s">
        <v>1854</v>
      </c>
      <c r="B834" s="1">
        <v>51859356</v>
      </c>
      <c r="C834" s="2" t="s">
        <v>239</v>
      </c>
      <c r="E834" s="4" t="s">
        <v>1997</v>
      </c>
      <c r="G834" s="2" t="str">
        <f>IFERROR(VLOOKUP(B834,Resultados!A:A,1,0),"Busqueda")</f>
        <v>Busqueda</v>
      </c>
      <c r="H834" s="2" t="e">
        <f>VLOOKUP(B834,Resultados!A:G,2,0)</f>
        <v>#N/A</v>
      </c>
      <c r="I834" s="2" t="e">
        <f>VLOOKUP(B834,Resultados!A:G,3,0)</f>
        <v>#N/A</v>
      </c>
      <c r="J834" s="2" t="e">
        <f>VLOOKUP(B834,Resultados!A:G,4,0)</f>
        <v>#N/A</v>
      </c>
      <c r="K834" s="2" t="e">
        <f>VLOOKUP(B834,Resultados!A:G,5,0)</f>
        <v>#N/A</v>
      </c>
      <c r="L834" s="2" t="e">
        <f>VLOOKUP(B834,Resultados!A:G,6,0)</f>
        <v>#N/A</v>
      </c>
      <c r="M834" s="2" t="e">
        <f>VLOOKUP(B834,Resultados!A:G,7,0)</f>
        <v>#N/A</v>
      </c>
    </row>
    <row r="835" spans="1:13" x14ac:dyDescent="0.25">
      <c r="A835" s="1" t="s">
        <v>1855</v>
      </c>
      <c r="B835" s="1">
        <v>51882385</v>
      </c>
      <c r="C835" s="2" t="s">
        <v>239</v>
      </c>
      <c r="E835" s="4" t="s">
        <v>1997</v>
      </c>
      <c r="G835" s="2" t="str">
        <f>IFERROR(VLOOKUP(B835,Resultados!A:A,1,0),"Busqueda")</f>
        <v>Busqueda</v>
      </c>
      <c r="H835" s="2" t="e">
        <f>VLOOKUP(B835,Resultados!A:G,2,0)</f>
        <v>#N/A</v>
      </c>
      <c r="I835" s="2" t="e">
        <f>VLOOKUP(B835,Resultados!A:G,3,0)</f>
        <v>#N/A</v>
      </c>
      <c r="J835" s="2" t="e">
        <f>VLOOKUP(B835,Resultados!A:G,4,0)</f>
        <v>#N/A</v>
      </c>
      <c r="K835" s="2" t="e">
        <f>VLOOKUP(B835,Resultados!A:G,5,0)</f>
        <v>#N/A</v>
      </c>
      <c r="L835" s="2" t="e">
        <f>VLOOKUP(B835,Resultados!A:G,6,0)</f>
        <v>#N/A</v>
      </c>
      <c r="M835" s="2" t="e">
        <f>VLOOKUP(B835,Resultados!A:G,7,0)</f>
        <v>#N/A</v>
      </c>
    </row>
    <row r="836" spans="1:13" x14ac:dyDescent="0.25">
      <c r="A836" s="1" t="s">
        <v>1856</v>
      </c>
      <c r="B836" s="1">
        <v>79970063</v>
      </c>
      <c r="C836" s="2" t="s">
        <v>239</v>
      </c>
      <c r="E836" s="4" t="s">
        <v>1997</v>
      </c>
      <c r="G836" s="2" t="str">
        <f>IFERROR(VLOOKUP(B836,Resultados!A:A,1,0),"Busqueda")</f>
        <v>Busqueda</v>
      </c>
      <c r="H836" s="2" t="e">
        <f>VLOOKUP(B836,Resultados!A:G,2,0)</f>
        <v>#N/A</v>
      </c>
      <c r="I836" s="2" t="e">
        <f>VLOOKUP(B836,Resultados!A:G,3,0)</f>
        <v>#N/A</v>
      </c>
      <c r="J836" s="2" t="e">
        <f>VLOOKUP(B836,Resultados!A:G,4,0)</f>
        <v>#N/A</v>
      </c>
      <c r="K836" s="2" t="e">
        <f>VLOOKUP(B836,Resultados!A:G,5,0)</f>
        <v>#N/A</v>
      </c>
      <c r="L836" s="2" t="e">
        <f>VLOOKUP(B836,Resultados!A:G,6,0)</f>
        <v>#N/A</v>
      </c>
      <c r="M836" s="2" t="e">
        <f>VLOOKUP(B836,Resultados!A:G,7,0)</f>
        <v>#N/A</v>
      </c>
    </row>
    <row r="837" spans="1:13" x14ac:dyDescent="0.25">
      <c r="A837" s="1" t="s">
        <v>1857</v>
      </c>
      <c r="B837" s="1">
        <v>1013651670</v>
      </c>
      <c r="C837" s="2" t="s">
        <v>239</v>
      </c>
      <c r="E837" s="4" t="s">
        <v>1997</v>
      </c>
      <c r="G837" s="2" t="str">
        <f>IFERROR(VLOOKUP(B837,Resultados!A:A,1,0),"Busqueda")</f>
        <v>Busqueda</v>
      </c>
      <c r="H837" s="2" t="e">
        <f>VLOOKUP(B837,Resultados!A:G,2,0)</f>
        <v>#N/A</v>
      </c>
      <c r="I837" s="2" t="e">
        <f>VLOOKUP(B837,Resultados!A:G,3,0)</f>
        <v>#N/A</v>
      </c>
      <c r="J837" s="2" t="e">
        <f>VLOOKUP(B837,Resultados!A:G,4,0)</f>
        <v>#N/A</v>
      </c>
      <c r="K837" s="2" t="e">
        <f>VLOOKUP(B837,Resultados!A:G,5,0)</f>
        <v>#N/A</v>
      </c>
      <c r="L837" s="2" t="e">
        <f>VLOOKUP(B837,Resultados!A:G,6,0)</f>
        <v>#N/A</v>
      </c>
      <c r="M837" s="2" t="e">
        <f>VLOOKUP(B837,Resultados!A:G,7,0)</f>
        <v>#N/A</v>
      </c>
    </row>
    <row r="838" spans="1:13" x14ac:dyDescent="0.25">
      <c r="A838" s="1" t="s">
        <v>1858</v>
      </c>
      <c r="B838" s="1">
        <v>1023931546</v>
      </c>
      <c r="C838" s="2" t="s">
        <v>239</v>
      </c>
      <c r="E838" s="4" t="s">
        <v>1997</v>
      </c>
      <c r="G838" s="2" t="str">
        <f>IFERROR(VLOOKUP(B838,Resultados!A:A,1,0),"Busqueda")</f>
        <v>Busqueda</v>
      </c>
      <c r="H838" s="2" t="e">
        <f>VLOOKUP(B838,Resultados!A:G,2,0)</f>
        <v>#N/A</v>
      </c>
      <c r="I838" s="2" t="e">
        <f>VLOOKUP(B838,Resultados!A:G,3,0)</f>
        <v>#N/A</v>
      </c>
      <c r="J838" s="2" t="e">
        <f>VLOOKUP(B838,Resultados!A:G,4,0)</f>
        <v>#N/A</v>
      </c>
      <c r="K838" s="2" t="e">
        <f>VLOOKUP(B838,Resultados!A:G,5,0)</f>
        <v>#N/A</v>
      </c>
      <c r="L838" s="2" t="e">
        <f>VLOOKUP(B838,Resultados!A:G,6,0)</f>
        <v>#N/A</v>
      </c>
      <c r="M838" s="2" t="e">
        <f>VLOOKUP(B838,Resultados!A:G,7,0)</f>
        <v>#N/A</v>
      </c>
    </row>
    <row r="839" spans="1:13" x14ac:dyDescent="0.25">
      <c r="A839" s="1" t="s">
        <v>1859</v>
      </c>
      <c r="B839" s="1">
        <v>1023949257</v>
      </c>
      <c r="C839" s="2" t="s">
        <v>239</v>
      </c>
      <c r="E839" s="4" t="s">
        <v>1997</v>
      </c>
      <c r="G839" s="2" t="str">
        <f>IFERROR(VLOOKUP(B839,Resultados!A:A,1,0),"Busqueda")</f>
        <v>Busqueda</v>
      </c>
      <c r="H839" s="2" t="e">
        <f>VLOOKUP(B839,Resultados!A:G,2,0)</f>
        <v>#N/A</v>
      </c>
      <c r="I839" s="2" t="e">
        <f>VLOOKUP(B839,Resultados!A:G,3,0)</f>
        <v>#N/A</v>
      </c>
      <c r="J839" s="2" t="e">
        <f>VLOOKUP(B839,Resultados!A:G,4,0)</f>
        <v>#N/A</v>
      </c>
      <c r="K839" s="2" t="e">
        <f>VLOOKUP(B839,Resultados!A:G,5,0)</f>
        <v>#N/A</v>
      </c>
      <c r="L839" s="2" t="e">
        <f>VLOOKUP(B839,Resultados!A:G,6,0)</f>
        <v>#N/A</v>
      </c>
      <c r="M839" s="2" t="e">
        <f>VLOOKUP(B839,Resultados!A:G,7,0)</f>
        <v>#N/A</v>
      </c>
    </row>
    <row r="840" spans="1:13" x14ac:dyDescent="0.25">
      <c r="A840" s="1" t="s">
        <v>1860</v>
      </c>
      <c r="B840" s="1">
        <v>1021315420</v>
      </c>
      <c r="C840" s="2" t="s">
        <v>239</v>
      </c>
      <c r="E840" s="4" t="s">
        <v>1997</v>
      </c>
      <c r="G840" s="2" t="str">
        <f>IFERROR(VLOOKUP(B840,Resultados!A:A,1,0),"Busqueda")</f>
        <v>Busqueda</v>
      </c>
      <c r="H840" s="2" t="e">
        <f>VLOOKUP(B840,Resultados!A:G,2,0)</f>
        <v>#N/A</v>
      </c>
      <c r="I840" s="2" t="e">
        <f>VLOOKUP(B840,Resultados!A:G,3,0)</f>
        <v>#N/A</v>
      </c>
      <c r="J840" s="2" t="e">
        <f>VLOOKUP(B840,Resultados!A:G,4,0)</f>
        <v>#N/A</v>
      </c>
      <c r="K840" s="2" t="e">
        <f>VLOOKUP(B840,Resultados!A:G,5,0)</f>
        <v>#N/A</v>
      </c>
      <c r="L840" s="2" t="e">
        <f>VLOOKUP(B840,Resultados!A:G,6,0)</f>
        <v>#N/A</v>
      </c>
      <c r="M840" s="2" t="e">
        <f>VLOOKUP(B840,Resultados!A:G,7,0)</f>
        <v>#N/A</v>
      </c>
    </row>
    <row r="841" spans="1:13" x14ac:dyDescent="0.25">
      <c r="A841" s="1" t="s">
        <v>1861</v>
      </c>
      <c r="B841" s="1">
        <v>1023966160</v>
      </c>
      <c r="C841" s="2" t="s">
        <v>239</v>
      </c>
      <c r="E841" s="4" t="s">
        <v>1997</v>
      </c>
      <c r="G841" s="2" t="str">
        <f>IFERROR(VLOOKUP(B841,Resultados!A:A,1,0),"Busqueda")</f>
        <v>Busqueda</v>
      </c>
      <c r="H841" s="2" t="e">
        <f>VLOOKUP(B841,Resultados!A:G,2,0)</f>
        <v>#N/A</v>
      </c>
      <c r="I841" s="2" t="e">
        <f>VLOOKUP(B841,Resultados!A:G,3,0)</f>
        <v>#N/A</v>
      </c>
      <c r="J841" s="2" t="e">
        <f>VLOOKUP(B841,Resultados!A:G,4,0)</f>
        <v>#N/A</v>
      </c>
      <c r="K841" s="2" t="e">
        <f>VLOOKUP(B841,Resultados!A:G,5,0)</f>
        <v>#N/A</v>
      </c>
      <c r="L841" s="2" t="e">
        <f>VLOOKUP(B841,Resultados!A:G,6,0)</f>
        <v>#N/A</v>
      </c>
      <c r="M841" s="2" t="e">
        <f>VLOOKUP(B841,Resultados!A:G,7,0)</f>
        <v>#N/A</v>
      </c>
    </row>
    <row r="842" spans="1:13" x14ac:dyDescent="0.25">
      <c r="A842" s="1" t="s">
        <v>1862</v>
      </c>
      <c r="B842" s="1">
        <v>1026279957</v>
      </c>
      <c r="C842" s="2" t="s">
        <v>239</v>
      </c>
      <c r="E842" s="4" t="s">
        <v>1997</v>
      </c>
      <c r="G842" s="2" t="str">
        <f>IFERROR(VLOOKUP(B842,Resultados!A:A,1,0),"Busqueda")</f>
        <v>Busqueda</v>
      </c>
      <c r="H842" s="2" t="e">
        <f>VLOOKUP(B842,Resultados!A:G,2,0)</f>
        <v>#N/A</v>
      </c>
      <c r="I842" s="2" t="e">
        <f>VLOOKUP(B842,Resultados!A:G,3,0)</f>
        <v>#N/A</v>
      </c>
      <c r="J842" s="2" t="e">
        <f>VLOOKUP(B842,Resultados!A:G,4,0)</f>
        <v>#N/A</v>
      </c>
      <c r="K842" s="2" t="e">
        <f>VLOOKUP(B842,Resultados!A:G,5,0)</f>
        <v>#N/A</v>
      </c>
      <c r="L842" s="2" t="e">
        <f>VLOOKUP(B842,Resultados!A:G,6,0)</f>
        <v>#N/A</v>
      </c>
      <c r="M842" s="2" t="e">
        <f>VLOOKUP(B842,Resultados!A:G,7,0)</f>
        <v>#N/A</v>
      </c>
    </row>
    <row r="843" spans="1:13" x14ac:dyDescent="0.25">
      <c r="A843" s="1" t="s">
        <v>1863</v>
      </c>
      <c r="B843" s="1">
        <v>1003822054</v>
      </c>
      <c r="C843" s="2" t="s">
        <v>239</v>
      </c>
      <c r="E843" s="4" t="s">
        <v>1997</v>
      </c>
      <c r="G843" s="2" t="str">
        <f>IFERROR(VLOOKUP(B843,Resultados!A:A,1,0),"Busqueda")</f>
        <v>Busqueda</v>
      </c>
      <c r="H843" s="2" t="e">
        <f>VLOOKUP(B843,Resultados!A:G,2,0)</f>
        <v>#N/A</v>
      </c>
      <c r="I843" s="2" t="e">
        <f>VLOOKUP(B843,Resultados!A:G,3,0)</f>
        <v>#N/A</v>
      </c>
      <c r="J843" s="2" t="e">
        <f>VLOOKUP(B843,Resultados!A:G,4,0)</f>
        <v>#N/A</v>
      </c>
      <c r="K843" s="2" t="e">
        <f>VLOOKUP(B843,Resultados!A:G,5,0)</f>
        <v>#N/A</v>
      </c>
      <c r="L843" s="2" t="e">
        <f>VLOOKUP(B843,Resultados!A:G,6,0)</f>
        <v>#N/A</v>
      </c>
      <c r="M843" s="2" t="e">
        <f>VLOOKUP(B843,Resultados!A:G,7,0)</f>
        <v>#N/A</v>
      </c>
    </row>
    <row r="844" spans="1:13" x14ac:dyDescent="0.25">
      <c r="A844" s="1" t="s">
        <v>1864</v>
      </c>
      <c r="B844" s="1">
        <v>1023883739</v>
      </c>
      <c r="C844" s="2" t="s">
        <v>239</v>
      </c>
      <c r="E844" s="4" t="s">
        <v>1997</v>
      </c>
      <c r="G844" s="2" t="str">
        <f>IFERROR(VLOOKUP(B844,Resultados!A:A,1,0),"Busqueda")</f>
        <v>Busqueda</v>
      </c>
      <c r="H844" s="2" t="e">
        <f>VLOOKUP(B844,Resultados!A:G,2,0)</f>
        <v>#N/A</v>
      </c>
      <c r="I844" s="2" t="e">
        <f>VLOOKUP(B844,Resultados!A:G,3,0)</f>
        <v>#N/A</v>
      </c>
      <c r="J844" s="2" t="e">
        <f>VLOOKUP(B844,Resultados!A:G,4,0)</f>
        <v>#N/A</v>
      </c>
      <c r="K844" s="2" t="e">
        <f>VLOOKUP(B844,Resultados!A:G,5,0)</f>
        <v>#N/A</v>
      </c>
      <c r="L844" s="2" t="e">
        <f>VLOOKUP(B844,Resultados!A:G,6,0)</f>
        <v>#N/A</v>
      </c>
      <c r="M844" s="2" t="e">
        <f>VLOOKUP(B844,Resultados!A:G,7,0)</f>
        <v>#N/A</v>
      </c>
    </row>
    <row r="845" spans="1:13" x14ac:dyDescent="0.25">
      <c r="A845" s="1" t="s">
        <v>1865</v>
      </c>
      <c r="B845" s="1">
        <v>1026554228</v>
      </c>
      <c r="C845" s="2" t="s">
        <v>239</v>
      </c>
      <c r="E845" s="4" t="s">
        <v>1997</v>
      </c>
      <c r="G845" s="2" t="str">
        <f>IFERROR(VLOOKUP(B845,Resultados!A:A,1,0),"Busqueda")</f>
        <v>Busqueda</v>
      </c>
      <c r="H845" s="2" t="e">
        <f>VLOOKUP(B845,Resultados!A:G,2,0)</f>
        <v>#N/A</v>
      </c>
      <c r="I845" s="2" t="e">
        <f>VLOOKUP(B845,Resultados!A:G,3,0)</f>
        <v>#N/A</v>
      </c>
      <c r="J845" s="2" t="e">
        <f>VLOOKUP(B845,Resultados!A:G,4,0)</f>
        <v>#N/A</v>
      </c>
      <c r="K845" s="2" t="e">
        <f>VLOOKUP(B845,Resultados!A:G,5,0)</f>
        <v>#N/A</v>
      </c>
      <c r="L845" s="2" t="e">
        <f>VLOOKUP(B845,Resultados!A:G,6,0)</f>
        <v>#N/A</v>
      </c>
      <c r="M845" s="2" t="e">
        <f>VLOOKUP(B845,Resultados!A:G,7,0)</f>
        <v>#N/A</v>
      </c>
    </row>
    <row r="846" spans="1:13" x14ac:dyDescent="0.25">
      <c r="A846" s="1" t="s">
        <v>1866</v>
      </c>
      <c r="B846" s="1">
        <v>1023918106</v>
      </c>
      <c r="C846" s="2" t="s">
        <v>239</v>
      </c>
      <c r="E846" s="4" t="s">
        <v>1997</v>
      </c>
      <c r="G846" s="2" t="str">
        <f>IFERROR(VLOOKUP(B846,Resultados!A:A,1,0),"Busqueda")</f>
        <v>Busqueda</v>
      </c>
      <c r="H846" s="2" t="e">
        <f>VLOOKUP(B846,Resultados!A:G,2,0)</f>
        <v>#N/A</v>
      </c>
      <c r="I846" s="2" t="e">
        <f>VLOOKUP(B846,Resultados!A:G,3,0)</f>
        <v>#N/A</v>
      </c>
      <c r="J846" s="2" t="e">
        <f>VLOOKUP(B846,Resultados!A:G,4,0)</f>
        <v>#N/A</v>
      </c>
      <c r="K846" s="2" t="e">
        <f>VLOOKUP(B846,Resultados!A:G,5,0)</f>
        <v>#N/A</v>
      </c>
      <c r="L846" s="2" t="e">
        <f>VLOOKUP(B846,Resultados!A:G,6,0)</f>
        <v>#N/A</v>
      </c>
      <c r="M846" s="2" t="e">
        <f>VLOOKUP(B846,Resultados!A:G,7,0)</f>
        <v>#N/A</v>
      </c>
    </row>
    <row r="847" spans="1:13" x14ac:dyDescent="0.25">
      <c r="A847" s="1" t="s">
        <v>1867</v>
      </c>
      <c r="B847" s="1">
        <v>1032797176</v>
      </c>
      <c r="C847" s="2" t="s">
        <v>239</v>
      </c>
      <c r="E847" s="4" t="s">
        <v>1997</v>
      </c>
      <c r="G847" s="2">
        <f>IFERROR(VLOOKUP(B847,Resultados!A:A,1,0),"Busqueda")</f>
        <v>1032797176</v>
      </c>
      <c r="H847" s="2" t="str">
        <f>VLOOKUP(B847,Resultados!A:G,2,0)</f>
        <v>BOGOTA D.C.</v>
      </c>
      <c r="I847" s="2" t="str">
        <f>VLOOKUP(B847,Resultados!A:G,3,0)</f>
        <v>BOGOTA. D.C.</v>
      </c>
      <c r="J847" s="2" t="str">
        <f>VLOOKUP(B847,Resultados!A:G,4,0)</f>
        <v>LA GLORIA- ESCUELA ALTAMIRA</v>
      </c>
      <c r="K847" s="2" t="str">
        <f>VLOOKUP(B847,Resultados!A:G,5,0)</f>
        <v>CLL 44 SUR # 9-23 ESTE</v>
      </c>
      <c r="L847" s="2">
        <f>VLOOKUP(B847,Resultados!A:G,6,0)</f>
        <v>2</v>
      </c>
      <c r="M847" s="2">
        <f>VLOOKUP(B847,Resultados!A:G,7,0)</f>
        <v>0</v>
      </c>
    </row>
    <row r="848" spans="1:13" x14ac:dyDescent="0.25">
      <c r="A848" s="1" t="s">
        <v>1868</v>
      </c>
      <c r="B848" s="1">
        <v>1032373174</v>
      </c>
      <c r="C848" s="2" t="s">
        <v>239</v>
      </c>
      <c r="E848" s="4" t="s">
        <v>1997</v>
      </c>
      <c r="G848" s="2" t="str">
        <f>IFERROR(VLOOKUP(B848,Resultados!A:A,1,0),"Busqueda")</f>
        <v>Busqueda</v>
      </c>
      <c r="H848" s="2" t="e">
        <f>VLOOKUP(B848,Resultados!A:G,2,0)</f>
        <v>#N/A</v>
      </c>
      <c r="I848" s="2" t="e">
        <f>VLOOKUP(B848,Resultados!A:G,3,0)</f>
        <v>#N/A</v>
      </c>
      <c r="J848" s="2" t="e">
        <f>VLOOKUP(B848,Resultados!A:G,4,0)</f>
        <v>#N/A</v>
      </c>
      <c r="K848" s="2" t="e">
        <f>VLOOKUP(B848,Resultados!A:G,5,0)</f>
        <v>#N/A</v>
      </c>
      <c r="L848" s="2" t="e">
        <f>VLOOKUP(B848,Resultados!A:G,6,0)</f>
        <v>#N/A</v>
      </c>
      <c r="M848" s="2" t="e">
        <f>VLOOKUP(B848,Resultados!A:G,7,0)</f>
        <v>#N/A</v>
      </c>
    </row>
    <row r="849" spans="1:13" x14ac:dyDescent="0.25">
      <c r="A849" s="1" t="s">
        <v>1869</v>
      </c>
      <c r="B849" s="1">
        <v>1021666250</v>
      </c>
      <c r="C849" s="2" t="s">
        <v>239</v>
      </c>
      <c r="E849" s="4" t="s">
        <v>1997</v>
      </c>
      <c r="G849" s="2" t="str">
        <f>IFERROR(VLOOKUP(B849,Resultados!A:A,1,0),"Busqueda")</f>
        <v>Busqueda</v>
      </c>
      <c r="H849" s="2" t="e">
        <f>VLOOKUP(B849,Resultados!A:G,2,0)</f>
        <v>#N/A</v>
      </c>
      <c r="I849" s="2" t="e">
        <f>VLOOKUP(B849,Resultados!A:G,3,0)</f>
        <v>#N/A</v>
      </c>
      <c r="J849" s="2" t="e">
        <f>VLOOKUP(B849,Resultados!A:G,4,0)</f>
        <v>#N/A</v>
      </c>
      <c r="K849" s="2" t="e">
        <f>VLOOKUP(B849,Resultados!A:G,5,0)</f>
        <v>#N/A</v>
      </c>
      <c r="L849" s="2" t="e">
        <f>VLOOKUP(B849,Resultados!A:G,6,0)</f>
        <v>#N/A</v>
      </c>
      <c r="M849" s="2" t="e">
        <f>VLOOKUP(B849,Resultados!A:G,7,0)</f>
        <v>#N/A</v>
      </c>
    </row>
    <row r="850" spans="1:13" x14ac:dyDescent="0.25">
      <c r="A850" s="1" t="s">
        <v>1870</v>
      </c>
      <c r="B850" s="1">
        <v>1016107271</v>
      </c>
      <c r="C850" s="2" t="s">
        <v>239</v>
      </c>
      <c r="E850" s="4" t="s">
        <v>1997</v>
      </c>
      <c r="G850" s="2" t="str">
        <f>IFERROR(VLOOKUP(B850,Resultados!A:A,1,0),"Busqueda")</f>
        <v>Busqueda</v>
      </c>
      <c r="H850" s="2" t="e">
        <f>VLOOKUP(B850,Resultados!A:G,2,0)</f>
        <v>#N/A</v>
      </c>
      <c r="I850" s="2" t="e">
        <f>VLOOKUP(B850,Resultados!A:G,3,0)</f>
        <v>#N/A</v>
      </c>
      <c r="J850" s="2" t="e">
        <f>VLOOKUP(B850,Resultados!A:G,4,0)</f>
        <v>#N/A</v>
      </c>
      <c r="K850" s="2" t="e">
        <f>VLOOKUP(B850,Resultados!A:G,5,0)</f>
        <v>#N/A</v>
      </c>
      <c r="L850" s="2" t="e">
        <f>VLOOKUP(B850,Resultados!A:G,6,0)</f>
        <v>#N/A</v>
      </c>
      <c r="M850" s="2" t="e">
        <f>VLOOKUP(B850,Resultados!A:G,7,0)</f>
        <v>#N/A</v>
      </c>
    </row>
    <row r="851" spans="1:13" x14ac:dyDescent="0.25">
      <c r="A851" s="1" t="s">
        <v>1871</v>
      </c>
      <c r="B851" s="1">
        <v>1023869576</v>
      </c>
      <c r="C851" s="2" t="s">
        <v>239</v>
      </c>
      <c r="E851" s="4" t="s">
        <v>1997</v>
      </c>
      <c r="G851" s="2" t="str">
        <f>IFERROR(VLOOKUP(B851,Resultados!A:A,1,0),"Busqueda")</f>
        <v>Busqueda</v>
      </c>
      <c r="H851" s="2" t="e">
        <f>VLOOKUP(B851,Resultados!A:G,2,0)</f>
        <v>#N/A</v>
      </c>
      <c r="I851" s="2" t="e">
        <f>VLOOKUP(B851,Resultados!A:G,3,0)</f>
        <v>#N/A</v>
      </c>
      <c r="J851" s="2" t="e">
        <f>VLOOKUP(B851,Resultados!A:G,4,0)</f>
        <v>#N/A</v>
      </c>
      <c r="K851" s="2" t="e">
        <f>VLOOKUP(B851,Resultados!A:G,5,0)</f>
        <v>#N/A</v>
      </c>
      <c r="L851" s="2" t="e">
        <f>VLOOKUP(B851,Resultados!A:G,6,0)</f>
        <v>#N/A</v>
      </c>
      <c r="M851" s="2" t="e">
        <f>VLOOKUP(B851,Resultados!A:G,7,0)</f>
        <v>#N/A</v>
      </c>
    </row>
    <row r="852" spans="1:13" x14ac:dyDescent="0.25">
      <c r="A852" s="1" t="s">
        <v>1872</v>
      </c>
      <c r="B852" s="1">
        <v>1023939074</v>
      </c>
      <c r="C852" s="2" t="s">
        <v>239</v>
      </c>
      <c r="E852" s="4" t="s">
        <v>1997</v>
      </c>
      <c r="G852" s="2" t="str">
        <f>IFERROR(VLOOKUP(B852,Resultados!A:A,1,0),"Busqueda")</f>
        <v>Busqueda</v>
      </c>
      <c r="H852" s="2" t="e">
        <f>VLOOKUP(B852,Resultados!A:G,2,0)</f>
        <v>#N/A</v>
      </c>
      <c r="I852" s="2" t="e">
        <f>VLOOKUP(B852,Resultados!A:G,3,0)</f>
        <v>#N/A</v>
      </c>
      <c r="J852" s="2" t="e">
        <f>VLOOKUP(B852,Resultados!A:G,4,0)</f>
        <v>#N/A</v>
      </c>
      <c r="K852" s="2" t="e">
        <f>VLOOKUP(B852,Resultados!A:G,5,0)</f>
        <v>#N/A</v>
      </c>
      <c r="L852" s="2" t="e">
        <f>VLOOKUP(B852,Resultados!A:G,6,0)</f>
        <v>#N/A</v>
      </c>
      <c r="M852" s="2" t="e">
        <f>VLOOKUP(B852,Resultados!A:G,7,0)</f>
        <v>#N/A</v>
      </c>
    </row>
    <row r="853" spans="1:13" x14ac:dyDescent="0.25">
      <c r="A853" s="1" t="s">
        <v>1873</v>
      </c>
      <c r="B853" s="1">
        <v>1023979092</v>
      </c>
      <c r="C853" s="2" t="s">
        <v>239</v>
      </c>
      <c r="E853" s="4" t="s">
        <v>1997</v>
      </c>
      <c r="G853" s="2" t="str">
        <f>IFERROR(VLOOKUP(B853,Resultados!A:A,1,0),"Busqueda")</f>
        <v>Busqueda</v>
      </c>
      <c r="H853" s="2" t="e">
        <f>VLOOKUP(B853,Resultados!A:G,2,0)</f>
        <v>#N/A</v>
      </c>
      <c r="I853" s="2" t="e">
        <f>VLOOKUP(B853,Resultados!A:G,3,0)</f>
        <v>#N/A</v>
      </c>
      <c r="J853" s="2" t="e">
        <f>VLOOKUP(B853,Resultados!A:G,4,0)</f>
        <v>#N/A</v>
      </c>
      <c r="K853" s="2" t="e">
        <f>VLOOKUP(B853,Resultados!A:G,5,0)</f>
        <v>#N/A</v>
      </c>
      <c r="L853" s="2" t="e">
        <f>VLOOKUP(B853,Resultados!A:G,6,0)</f>
        <v>#N/A</v>
      </c>
      <c r="M853" s="2" t="e">
        <f>VLOOKUP(B853,Resultados!A:G,7,0)</f>
        <v>#N/A</v>
      </c>
    </row>
    <row r="854" spans="1:13" x14ac:dyDescent="0.25">
      <c r="A854" s="1" t="s">
        <v>1874</v>
      </c>
      <c r="B854" s="1">
        <v>1007239637</v>
      </c>
      <c r="C854" s="2" t="s">
        <v>239</v>
      </c>
      <c r="E854" s="4" t="s">
        <v>1997</v>
      </c>
      <c r="G854" s="2" t="str">
        <f>IFERROR(VLOOKUP(B854,Resultados!A:A,1,0),"Busqueda")</f>
        <v>Busqueda</v>
      </c>
      <c r="H854" s="2" t="e">
        <f>VLOOKUP(B854,Resultados!A:G,2,0)</f>
        <v>#N/A</v>
      </c>
      <c r="I854" s="2" t="e">
        <f>VLOOKUP(B854,Resultados!A:G,3,0)</f>
        <v>#N/A</v>
      </c>
      <c r="J854" s="2" t="e">
        <f>VLOOKUP(B854,Resultados!A:G,4,0)</f>
        <v>#N/A</v>
      </c>
      <c r="K854" s="2" t="e">
        <f>VLOOKUP(B854,Resultados!A:G,5,0)</f>
        <v>#N/A</v>
      </c>
      <c r="L854" s="2" t="e">
        <f>VLOOKUP(B854,Resultados!A:G,6,0)</f>
        <v>#N/A</v>
      </c>
      <c r="M854" s="2" t="e">
        <f>VLOOKUP(B854,Resultados!A:G,7,0)</f>
        <v>#N/A</v>
      </c>
    </row>
    <row r="855" spans="1:13" x14ac:dyDescent="0.25">
      <c r="A855" s="1" t="s">
        <v>1875</v>
      </c>
      <c r="B855" s="1">
        <v>1023977591</v>
      </c>
      <c r="C855" s="2" t="s">
        <v>239</v>
      </c>
      <c r="E855" s="4" t="s">
        <v>1997</v>
      </c>
      <c r="G855" s="2" t="str">
        <f>IFERROR(VLOOKUP(B855,Resultados!A:A,1,0),"Busqueda")</f>
        <v>Busqueda</v>
      </c>
      <c r="H855" s="2" t="e">
        <f>VLOOKUP(B855,Resultados!A:G,2,0)</f>
        <v>#N/A</v>
      </c>
      <c r="I855" s="2" t="e">
        <f>VLOOKUP(B855,Resultados!A:G,3,0)</f>
        <v>#N/A</v>
      </c>
      <c r="J855" s="2" t="e">
        <f>VLOOKUP(B855,Resultados!A:G,4,0)</f>
        <v>#N/A</v>
      </c>
      <c r="K855" s="2" t="e">
        <f>VLOOKUP(B855,Resultados!A:G,5,0)</f>
        <v>#N/A</v>
      </c>
      <c r="L855" s="2" t="e">
        <f>VLOOKUP(B855,Resultados!A:G,6,0)</f>
        <v>#N/A</v>
      </c>
      <c r="M855" s="2" t="e">
        <f>VLOOKUP(B855,Resultados!A:G,7,0)</f>
        <v>#N/A</v>
      </c>
    </row>
    <row r="856" spans="1:13" x14ac:dyDescent="0.25">
      <c r="A856" s="1" t="s">
        <v>1876</v>
      </c>
      <c r="B856" s="1">
        <v>1001276059</v>
      </c>
      <c r="C856" s="2" t="s">
        <v>239</v>
      </c>
      <c r="E856" s="4" t="s">
        <v>1997</v>
      </c>
      <c r="G856" s="2" t="str">
        <f>IFERROR(VLOOKUP(B856,Resultados!A:A,1,0),"Busqueda")</f>
        <v>Busqueda</v>
      </c>
      <c r="H856" s="2" t="e">
        <f>VLOOKUP(B856,Resultados!A:G,2,0)</f>
        <v>#N/A</v>
      </c>
      <c r="I856" s="2" t="e">
        <f>VLOOKUP(B856,Resultados!A:G,3,0)</f>
        <v>#N/A</v>
      </c>
      <c r="J856" s="2" t="e">
        <f>VLOOKUP(B856,Resultados!A:G,4,0)</f>
        <v>#N/A</v>
      </c>
      <c r="K856" s="2" t="e">
        <f>VLOOKUP(B856,Resultados!A:G,5,0)</f>
        <v>#N/A</v>
      </c>
      <c r="L856" s="2" t="e">
        <f>VLOOKUP(B856,Resultados!A:G,6,0)</f>
        <v>#N/A</v>
      </c>
      <c r="M856" s="2" t="e">
        <f>VLOOKUP(B856,Resultados!A:G,7,0)</f>
        <v>#N/A</v>
      </c>
    </row>
    <row r="857" spans="1:13" x14ac:dyDescent="0.25">
      <c r="A857" s="1" t="s">
        <v>1877</v>
      </c>
      <c r="B857" s="1">
        <v>1007418286</v>
      </c>
      <c r="C857" s="2" t="s">
        <v>239</v>
      </c>
      <c r="E857" s="4" t="s">
        <v>1997</v>
      </c>
      <c r="G857" s="2" t="str">
        <f>IFERROR(VLOOKUP(B857,Resultados!A:A,1,0),"Busqueda")</f>
        <v>Busqueda</v>
      </c>
      <c r="H857" s="2" t="e">
        <f>VLOOKUP(B857,Resultados!A:G,2,0)</f>
        <v>#N/A</v>
      </c>
      <c r="I857" s="2" t="e">
        <f>VLOOKUP(B857,Resultados!A:G,3,0)</f>
        <v>#N/A</v>
      </c>
      <c r="J857" s="2" t="e">
        <f>VLOOKUP(B857,Resultados!A:G,4,0)</f>
        <v>#N/A</v>
      </c>
      <c r="K857" s="2" t="e">
        <f>VLOOKUP(B857,Resultados!A:G,5,0)</f>
        <v>#N/A</v>
      </c>
      <c r="L857" s="2" t="e">
        <f>VLOOKUP(B857,Resultados!A:G,6,0)</f>
        <v>#N/A</v>
      </c>
      <c r="M857" s="2" t="e">
        <f>VLOOKUP(B857,Resultados!A:G,7,0)</f>
        <v>#N/A</v>
      </c>
    </row>
    <row r="858" spans="1:13" x14ac:dyDescent="0.25">
      <c r="A858" s="1" t="s">
        <v>1878</v>
      </c>
      <c r="B858" s="1">
        <v>1023981079</v>
      </c>
      <c r="C858" s="2" t="s">
        <v>239</v>
      </c>
      <c r="E858" s="4" t="s">
        <v>1997</v>
      </c>
      <c r="G858" s="2">
        <f>IFERROR(VLOOKUP(B858,Resultados!A:A,1,0),"Busqueda")</f>
        <v>1023981079</v>
      </c>
      <c r="H858" s="2" t="str">
        <f>VLOOKUP(B858,Resultados!A:G,2,0)</f>
        <v>BOGOTA D.C.</v>
      </c>
      <c r="I858" s="2" t="str">
        <f>VLOOKUP(B858,Resultados!A:G,3,0)</f>
        <v>BOGOTA. D.C.</v>
      </c>
      <c r="J858" s="2" t="str">
        <f>VLOOKUP(B858,Resultados!A:G,4,0)</f>
        <v>SAN MARTIN DE LOBA SUR</v>
      </c>
      <c r="K858" s="2" t="str">
        <f>VLOOKUP(B858,Resultados!A:G,5,0)</f>
        <v>DIAG 39 SUR # 2-10 ESTE o 2-00 ESTE</v>
      </c>
      <c r="L858" s="2">
        <f>VLOOKUP(B858,Resultados!A:G,6,0)</f>
        <v>3</v>
      </c>
      <c r="M858" s="2">
        <f>VLOOKUP(B858,Resultados!A:G,7,0)</f>
        <v>0</v>
      </c>
    </row>
    <row r="859" spans="1:13" x14ac:dyDescent="0.25">
      <c r="A859" s="1" t="s">
        <v>1879</v>
      </c>
      <c r="B859" s="1">
        <v>1023885530</v>
      </c>
      <c r="C859" s="2" t="s">
        <v>239</v>
      </c>
      <c r="E859" s="4" t="s">
        <v>1997</v>
      </c>
      <c r="G859" s="2" t="str">
        <f>IFERROR(VLOOKUP(B859,Resultados!A:A,1,0),"Busqueda")</f>
        <v>Busqueda</v>
      </c>
      <c r="H859" s="2" t="e">
        <f>VLOOKUP(B859,Resultados!A:G,2,0)</f>
        <v>#N/A</v>
      </c>
      <c r="I859" s="2" t="e">
        <f>VLOOKUP(B859,Resultados!A:G,3,0)</f>
        <v>#N/A</v>
      </c>
      <c r="J859" s="2" t="e">
        <f>VLOOKUP(B859,Resultados!A:G,4,0)</f>
        <v>#N/A</v>
      </c>
      <c r="K859" s="2" t="e">
        <f>VLOOKUP(B859,Resultados!A:G,5,0)</f>
        <v>#N/A</v>
      </c>
      <c r="L859" s="2" t="e">
        <f>VLOOKUP(B859,Resultados!A:G,6,0)</f>
        <v>#N/A</v>
      </c>
      <c r="M859" s="2" t="e">
        <f>VLOOKUP(B859,Resultados!A:G,7,0)</f>
        <v>#N/A</v>
      </c>
    </row>
    <row r="860" spans="1:13" x14ac:dyDescent="0.25">
      <c r="A860" s="1" t="s">
        <v>1880</v>
      </c>
      <c r="B860" s="1">
        <v>1023888571</v>
      </c>
      <c r="C860" s="2" t="s">
        <v>239</v>
      </c>
      <c r="E860" s="4" t="s">
        <v>1997</v>
      </c>
      <c r="G860" s="2" t="str">
        <f>IFERROR(VLOOKUP(B860,Resultados!A:A,1,0),"Busqueda")</f>
        <v>Busqueda</v>
      </c>
      <c r="H860" s="2" t="e">
        <f>VLOOKUP(B860,Resultados!A:G,2,0)</f>
        <v>#N/A</v>
      </c>
      <c r="I860" s="2" t="e">
        <f>VLOOKUP(B860,Resultados!A:G,3,0)</f>
        <v>#N/A</v>
      </c>
      <c r="J860" s="2" t="e">
        <f>VLOOKUP(B860,Resultados!A:G,4,0)</f>
        <v>#N/A</v>
      </c>
      <c r="K860" s="2" t="e">
        <f>VLOOKUP(B860,Resultados!A:G,5,0)</f>
        <v>#N/A</v>
      </c>
      <c r="L860" s="2" t="e">
        <f>VLOOKUP(B860,Resultados!A:G,6,0)</f>
        <v>#N/A</v>
      </c>
      <c r="M860" s="2" t="e">
        <f>VLOOKUP(B860,Resultados!A:G,7,0)</f>
        <v>#N/A</v>
      </c>
    </row>
    <row r="861" spans="1:13" x14ac:dyDescent="0.25">
      <c r="A861" s="1" t="s">
        <v>1881</v>
      </c>
      <c r="B861" s="1">
        <v>1023897734</v>
      </c>
      <c r="C861" s="2" t="s">
        <v>239</v>
      </c>
      <c r="E861" s="4" t="s">
        <v>1997</v>
      </c>
      <c r="G861" s="2">
        <f>IFERROR(VLOOKUP(B861,Resultados!A:A,1,0),"Busqueda")</f>
        <v>1023897734</v>
      </c>
      <c r="H861" s="2" t="str">
        <f>VLOOKUP(B861,Resultados!A:G,2,0)</f>
        <v>BOGOTA D.C.</v>
      </c>
      <c r="I861" s="2" t="str">
        <f>VLOOKUP(B861,Resultados!A:G,3,0)</f>
        <v>BOGOTA. D.C.</v>
      </c>
      <c r="J861" s="2" t="str">
        <f>VLOOKUP(B861,Resultados!A:G,4,0)</f>
        <v>CDC LA VICTORIA</v>
      </c>
      <c r="K861" s="2" t="str">
        <f>VLOOKUP(B861,Resultados!A:G,5,0)</f>
        <v>CLL 37 BIS B SUR # 2 - 81 ESTE</v>
      </c>
      <c r="L861" s="2">
        <f>VLOOKUP(B861,Resultados!A:G,6,0)</f>
        <v>4</v>
      </c>
      <c r="M861" s="2">
        <f>VLOOKUP(B861,Resultados!A:G,7,0)</f>
        <v>0</v>
      </c>
    </row>
    <row r="862" spans="1:13" x14ac:dyDescent="0.25">
      <c r="A862" s="1" t="s">
        <v>1882</v>
      </c>
      <c r="B862" s="1">
        <v>1023966559</v>
      </c>
      <c r="C862" s="2" t="s">
        <v>239</v>
      </c>
      <c r="E862" s="4" t="s">
        <v>1997</v>
      </c>
      <c r="G862" s="2" t="str">
        <f>IFERROR(VLOOKUP(B862,Resultados!A:A,1,0),"Busqueda")</f>
        <v>Busqueda</v>
      </c>
      <c r="H862" s="2" t="e">
        <f>VLOOKUP(B862,Resultados!A:G,2,0)</f>
        <v>#N/A</v>
      </c>
      <c r="I862" s="2" t="e">
        <f>VLOOKUP(B862,Resultados!A:G,3,0)</f>
        <v>#N/A</v>
      </c>
      <c r="J862" s="2" t="e">
        <f>VLOOKUP(B862,Resultados!A:G,4,0)</f>
        <v>#N/A</v>
      </c>
      <c r="K862" s="2" t="e">
        <f>VLOOKUP(B862,Resultados!A:G,5,0)</f>
        <v>#N/A</v>
      </c>
      <c r="L862" s="2" t="e">
        <f>VLOOKUP(B862,Resultados!A:G,6,0)</f>
        <v>#N/A</v>
      </c>
      <c r="M862" s="2" t="e">
        <f>VLOOKUP(B862,Resultados!A:G,7,0)</f>
        <v>#N/A</v>
      </c>
    </row>
    <row r="863" spans="1:13" x14ac:dyDescent="0.25">
      <c r="A863" s="1" t="s">
        <v>1883</v>
      </c>
      <c r="B863" s="1">
        <v>1023866805</v>
      </c>
      <c r="C863" s="2" t="s">
        <v>239</v>
      </c>
      <c r="E863" s="4" t="s">
        <v>1997</v>
      </c>
      <c r="G863" s="2">
        <f>IFERROR(VLOOKUP(B863,Resultados!A:A,1,0),"Busqueda")</f>
        <v>1023866805</v>
      </c>
      <c r="H863" s="2" t="str">
        <f>VLOOKUP(B863,Resultados!A:G,2,0)</f>
        <v>0000  de 2021</v>
      </c>
      <c r="I863" s="2" t="str">
        <f>VLOOKUP(B863,Resultados!A:G,3,0)</f>
        <v>Vigente con  Perdida o Suspension de los Derechos Politicos</v>
      </c>
      <c r="J863" s="2" t="str">
        <f>VLOOKUP(B863,Resultados!A:G,4,0)</f>
        <v>18/05/2021</v>
      </c>
      <c r="K863" s="2">
        <f>VLOOKUP(B863,Resultados!A:G,5,0)</f>
        <v>0</v>
      </c>
      <c r="L863" s="2">
        <f>VLOOKUP(B863,Resultados!A:G,6,0)</f>
        <v>0</v>
      </c>
      <c r="M863" s="2">
        <f>VLOOKUP(B863,Resultados!A:G,7,0)</f>
        <v>0</v>
      </c>
    </row>
    <row r="864" spans="1:13" x14ac:dyDescent="0.25">
      <c r="A864" s="1" t="s">
        <v>1884</v>
      </c>
      <c r="B864" s="1">
        <v>1032407926</v>
      </c>
      <c r="C864" s="2" t="s">
        <v>239</v>
      </c>
      <c r="E864" s="4" t="s">
        <v>1997</v>
      </c>
      <c r="G864" s="2">
        <f>IFERROR(VLOOKUP(B864,Resultados!A:A,1,0),"Busqueda")</f>
        <v>1032407926</v>
      </c>
      <c r="H864" s="2" t="str">
        <f>VLOOKUP(B864,Resultados!A:G,2,0)</f>
        <v>BOGOTA D.C.</v>
      </c>
      <c r="I864" s="2" t="str">
        <f>VLOOKUP(B864,Resultados!A:G,3,0)</f>
        <v>BOGOTA. D.C.</v>
      </c>
      <c r="J864" s="2" t="str">
        <f>VLOOKUP(B864,Resultados!A:G,4,0)</f>
        <v>INGLES</v>
      </c>
      <c r="K864" s="2" t="str">
        <f>VLOOKUP(B864,Resultados!A:G,5,0)</f>
        <v>CL 40 Sur # 26- 90 -CL 41 Sur #  26 - 44</v>
      </c>
      <c r="L864" s="2">
        <f>VLOOKUP(B864,Resultados!A:G,6,0)</f>
        <v>2</v>
      </c>
      <c r="M864" s="2">
        <f>VLOOKUP(B864,Resultados!A:G,7,0)</f>
        <v>0</v>
      </c>
    </row>
    <row r="865" spans="1:13" x14ac:dyDescent="0.25">
      <c r="A865" s="1" t="s">
        <v>1885</v>
      </c>
      <c r="B865" s="1">
        <v>1021668086</v>
      </c>
      <c r="C865" s="2" t="s">
        <v>239</v>
      </c>
      <c r="E865" s="4" t="s">
        <v>1997</v>
      </c>
      <c r="G865" s="2" t="str">
        <f>IFERROR(VLOOKUP(B865,Resultados!A:A,1,0),"Busqueda")</f>
        <v>Busqueda</v>
      </c>
      <c r="H865" s="2" t="e">
        <f>VLOOKUP(B865,Resultados!A:G,2,0)</f>
        <v>#N/A</v>
      </c>
      <c r="I865" s="2" t="e">
        <f>VLOOKUP(B865,Resultados!A:G,3,0)</f>
        <v>#N/A</v>
      </c>
      <c r="J865" s="2" t="e">
        <f>VLOOKUP(B865,Resultados!A:G,4,0)</f>
        <v>#N/A</v>
      </c>
      <c r="K865" s="2" t="e">
        <f>VLOOKUP(B865,Resultados!A:G,5,0)</f>
        <v>#N/A</v>
      </c>
      <c r="L865" s="2" t="e">
        <f>VLOOKUP(B865,Resultados!A:G,6,0)</f>
        <v>#N/A</v>
      </c>
      <c r="M865" s="2" t="e">
        <f>VLOOKUP(B865,Resultados!A:G,7,0)</f>
        <v>#N/A</v>
      </c>
    </row>
    <row r="866" spans="1:13" x14ac:dyDescent="0.25">
      <c r="A866" s="1" t="s">
        <v>1886</v>
      </c>
      <c r="B866" s="1">
        <v>1016102025</v>
      </c>
      <c r="C866" s="2" t="s">
        <v>239</v>
      </c>
      <c r="E866" s="4" t="s">
        <v>1997</v>
      </c>
      <c r="G866" s="2" t="str">
        <f>IFERROR(VLOOKUP(B866,Resultados!A:A,1,0),"Busqueda")</f>
        <v>Busqueda</v>
      </c>
      <c r="H866" s="2" t="e">
        <f>VLOOKUP(B866,Resultados!A:G,2,0)</f>
        <v>#N/A</v>
      </c>
      <c r="I866" s="2" t="e">
        <f>VLOOKUP(B866,Resultados!A:G,3,0)</f>
        <v>#N/A</v>
      </c>
      <c r="J866" s="2" t="e">
        <f>VLOOKUP(B866,Resultados!A:G,4,0)</f>
        <v>#N/A</v>
      </c>
      <c r="K866" s="2" t="e">
        <f>VLOOKUP(B866,Resultados!A:G,5,0)</f>
        <v>#N/A</v>
      </c>
      <c r="L866" s="2" t="e">
        <f>VLOOKUP(B866,Resultados!A:G,6,0)</f>
        <v>#N/A</v>
      </c>
      <c r="M866" s="2" t="e">
        <f>VLOOKUP(B866,Resultados!A:G,7,0)</f>
        <v>#N/A</v>
      </c>
    </row>
    <row r="867" spans="1:13" x14ac:dyDescent="0.25">
      <c r="A867" s="1" t="s">
        <v>1887</v>
      </c>
      <c r="B867" s="1">
        <v>1012395190</v>
      </c>
      <c r="C867" s="2" t="s">
        <v>239</v>
      </c>
      <c r="E867" s="4" t="s">
        <v>1997</v>
      </c>
      <c r="G867" s="2" t="str">
        <f>IFERROR(VLOOKUP(B867,Resultados!A:A,1,0),"Busqueda")</f>
        <v>Busqueda</v>
      </c>
      <c r="H867" s="2" t="e">
        <f>VLOOKUP(B867,Resultados!A:G,2,0)</f>
        <v>#N/A</v>
      </c>
      <c r="I867" s="2" t="e">
        <f>VLOOKUP(B867,Resultados!A:G,3,0)</f>
        <v>#N/A</v>
      </c>
      <c r="J867" s="2" t="e">
        <f>VLOOKUP(B867,Resultados!A:G,4,0)</f>
        <v>#N/A</v>
      </c>
      <c r="K867" s="2" t="e">
        <f>VLOOKUP(B867,Resultados!A:G,5,0)</f>
        <v>#N/A</v>
      </c>
      <c r="L867" s="2" t="e">
        <f>VLOOKUP(B867,Resultados!A:G,6,0)</f>
        <v>#N/A</v>
      </c>
      <c r="M867" s="2" t="e">
        <f>VLOOKUP(B867,Resultados!A:G,7,0)</f>
        <v>#N/A</v>
      </c>
    </row>
    <row r="868" spans="1:13" x14ac:dyDescent="0.25">
      <c r="A868" s="1" t="s">
        <v>1888</v>
      </c>
      <c r="B868" s="1">
        <v>1000250718</v>
      </c>
      <c r="C868" s="2" t="s">
        <v>239</v>
      </c>
      <c r="E868" s="4" t="s">
        <v>1997</v>
      </c>
      <c r="G868" s="2" t="str">
        <f>IFERROR(VLOOKUP(B868,Resultados!A:A,1,0),"Busqueda")</f>
        <v>Busqueda</v>
      </c>
      <c r="H868" s="2" t="e">
        <f>VLOOKUP(B868,Resultados!A:G,2,0)</f>
        <v>#N/A</v>
      </c>
      <c r="I868" s="2" t="e">
        <f>VLOOKUP(B868,Resultados!A:G,3,0)</f>
        <v>#N/A</v>
      </c>
      <c r="J868" s="2" t="e">
        <f>VLOOKUP(B868,Resultados!A:G,4,0)</f>
        <v>#N/A</v>
      </c>
      <c r="K868" s="2" t="e">
        <f>VLOOKUP(B868,Resultados!A:G,5,0)</f>
        <v>#N/A</v>
      </c>
      <c r="L868" s="2" t="e">
        <f>VLOOKUP(B868,Resultados!A:G,6,0)</f>
        <v>#N/A</v>
      </c>
      <c r="M868" s="2" t="e">
        <f>VLOOKUP(B868,Resultados!A:G,7,0)</f>
        <v>#N/A</v>
      </c>
    </row>
    <row r="869" spans="1:13" x14ac:dyDescent="0.25">
      <c r="A869" s="1" t="s">
        <v>1889</v>
      </c>
      <c r="B869" s="1">
        <v>1012416516</v>
      </c>
      <c r="C869" s="2" t="s">
        <v>239</v>
      </c>
      <c r="E869" s="4" t="s">
        <v>1997</v>
      </c>
      <c r="G869" s="2" t="str">
        <f>IFERROR(VLOOKUP(B869,Resultados!A:A,1,0),"Busqueda")</f>
        <v>Busqueda</v>
      </c>
      <c r="H869" s="2" t="e">
        <f>VLOOKUP(B869,Resultados!A:G,2,0)</f>
        <v>#N/A</v>
      </c>
      <c r="I869" s="2" t="e">
        <f>VLOOKUP(B869,Resultados!A:G,3,0)</f>
        <v>#N/A</v>
      </c>
      <c r="J869" s="2" t="e">
        <f>VLOOKUP(B869,Resultados!A:G,4,0)</f>
        <v>#N/A</v>
      </c>
      <c r="K869" s="2" t="e">
        <f>VLOOKUP(B869,Resultados!A:G,5,0)</f>
        <v>#N/A</v>
      </c>
      <c r="L869" s="2" t="e">
        <f>VLOOKUP(B869,Resultados!A:G,6,0)</f>
        <v>#N/A</v>
      </c>
      <c r="M869" s="2" t="e">
        <f>VLOOKUP(B869,Resultados!A:G,7,0)</f>
        <v>#N/A</v>
      </c>
    </row>
    <row r="870" spans="1:13" x14ac:dyDescent="0.25">
      <c r="A870" s="1" t="s">
        <v>1890</v>
      </c>
      <c r="B870" s="1">
        <v>1016089224</v>
      </c>
      <c r="C870" s="2" t="s">
        <v>239</v>
      </c>
      <c r="E870" s="4" t="s">
        <v>1997</v>
      </c>
      <c r="G870" s="2" t="str">
        <f>IFERROR(VLOOKUP(B870,Resultados!A:A,1,0),"Busqueda")</f>
        <v>Busqueda</v>
      </c>
      <c r="H870" s="2" t="e">
        <f>VLOOKUP(B870,Resultados!A:G,2,0)</f>
        <v>#N/A</v>
      </c>
      <c r="I870" s="2" t="e">
        <f>VLOOKUP(B870,Resultados!A:G,3,0)</f>
        <v>#N/A</v>
      </c>
      <c r="J870" s="2" t="e">
        <f>VLOOKUP(B870,Resultados!A:G,4,0)</f>
        <v>#N/A</v>
      </c>
      <c r="K870" s="2" t="e">
        <f>VLOOKUP(B870,Resultados!A:G,5,0)</f>
        <v>#N/A</v>
      </c>
      <c r="L870" s="2" t="e">
        <f>VLOOKUP(B870,Resultados!A:G,6,0)</f>
        <v>#N/A</v>
      </c>
      <c r="M870" s="2" t="e">
        <f>VLOOKUP(B870,Resultados!A:G,7,0)</f>
        <v>#N/A</v>
      </c>
    </row>
    <row r="871" spans="1:13" x14ac:dyDescent="0.25">
      <c r="A871" s="1" t="s">
        <v>1891</v>
      </c>
      <c r="B871" s="1">
        <v>1030611120</v>
      </c>
      <c r="C871" s="2" t="s">
        <v>239</v>
      </c>
      <c r="E871" s="4" t="s">
        <v>1997</v>
      </c>
      <c r="G871" s="2" t="str">
        <f>IFERROR(VLOOKUP(B871,Resultados!A:A,1,0),"Busqueda")</f>
        <v>Busqueda</v>
      </c>
      <c r="H871" s="2" t="e">
        <f>VLOOKUP(B871,Resultados!A:G,2,0)</f>
        <v>#N/A</v>
      </c>
      <c r="I871" s="2" t="e">
        <f>VLOOKUP(B871,Resultados!A:G,3,0)</f>
        <v>#N/A</v>
      </c>
      <c r="J871" s="2" t="e">
        <f>VLOOKUP(B871,Resultados!A:G,4,0)</f>
        <v>#N/A</v>
      </c>
      <c r="K871" s="2" t="e">
        <f>VLOOKUP(B871,Resultados!A:G,5,0)</f>
        <v>#N/A</v>
      </c>
      <c r="L871" s="2" t="e">
        <f>VLOOKUP(B871,Resultados!A:G,6,0)</f>
        <v>#N/A</v>
      </c>
      <c r="M871" s="2" t="e">
        <f>VLOOKUP(B871,Resultados!A:G,7,0)</f>
        <v>#N/A</v>
      </c>
    </row>
    <row r="872" spans="1:13" x14ac:dyDescent="0.25">
      <c r="A872" s="1" t="s">
        <v>1892</v>
      </c>
      <c r="B872" s="1">
        <v>1013682802</v>
      </c>
      <c r="C872" s="2" t="s">
        <v>239</v>
      </c>
      <c r="E872" s="4" t="s">
        <v>1997</v>
      </c>
      <c r="G872" s="2" t="str">
        <f>IFERROR(VLOOKUP(B872,Resultados!A:A,1,0),"Busqueda")</f>
        <v>Busqueda</v>
      </c>
      <c r="H872" s="2" t="e">
        <f>VLOOKUP(B872,Resultados!A:G,2,0)</f>
        <v>#N/A</v>
      </c>
      <c r="I872" s="2" t="e">
        <f>VLOOKUP(B872,Resultados!A:G,3,0)</f>
        <v>#N/A</v>
      </c>
      <c r="J872" s="2" t="e">
        <f>VLOOKUP(B872,Resultados!A:G,4,0)</f>
        <v>#N/A</v>
      </c>
      <c r="K872" s="2" t="e">
        <f>VLOOKUP(B872,Resultados!A:G,5,0)</f>
        <v>#N/A</v>
      </c>
      <c r="L872" s="2" t="e">
        <f>VLOOKUP(B872,Resultados!A:G,6,0)</f>
        <v>#N/A</v>
      </c>
      <c r="M872" s="2" t="e">
        <f>VLOOKUP(B872,Resultados!A:G,7,0)</f>
        <v>#N/A</v>
      </c>
    </row>
    <row r="873" spans="1:13" x14ac:dyDescent="0.25">
      <c r="A873" s="1" t="s">
        <v>1893</v>
      </c>
      <c r="B873" s="1">
        <v>1021665588</v>
      </c>
      <c r="C873" s="2" t="s">
        <v>239</v>
      </c>
      <c r="E873" s="4" t="s">
        <v>1997</v>
      </c>
      <c r="G873" s="2" t="str">
        <f>IFERROR(VLOOKUP(B873,Resultados!A:A,1,0),"Busqueda")</f>
        <v>Busqueda</v>
      </c>
      <c r="H873" s="2" t="e">
        <f>VLOOKUP(B873,Resultados!A:G,2,0)</f>
        <v>#N/A</v>
      </c>
      <c r="I873" s="2" t="e">
        <f>VLOOKUP(B873,Resultados!A:G,3,0)</f>
        <v>#N/A</v>
      </c>
      <c r="J873" s="2" t="e">
        <f>VLOOKUP(B873,Resultados!A:G,4,0)</f>
        <v>#N/A</v>
      </c>
      <c r="K873" s="2" t="e">
        <f>VLOOKUP(B873,Resultados!A:G,5,0)</f>
        <v>#N/A</v>
      </c>
      <c r="L873" s="2" t="e">
        <f>VLOOKUP(B873,Resultados!A:G,6,0)</f>
        <v>#N/A</v>
      </c>
      <c r="M873" s="2" t="e">
        <f>VLOOKUP(B873,Resultados!A:G,7,0)</f>
        <v>#N/A</v>
      </c>
    </row>
    <row r="874" spans="1:13" x14ac:dyDescent="0.25">
      <c r="A874" s="1" t="s">
        <v>1894</v>
      </c>
      <c r="B874" s="1">
        <v>1023920061</v>
      </c>
      <c r="C874" s="2" t="s">
        <v>239</v>
      </c>
      <c r="E874" s="4" t="s">
        <v>1997</v>
      </c>
      <c r="G874" s="2" t="str">
        <f>IFERROR(VLOOKUP(B874,Resultados!A:A,1,0),"Busqueda")</f>
        <v>Busqueda</v>
      </c>
      <c r="H874" s="2" t="e">
        <f>VLOOKUP(B874,Resultados!A:G,2,0)</f>
        <v>#N/A</v>
      </c>
      <c r="I874" s="2" t="e">
        <f>VLOOKUP(B874,Resultados!A:G,3,0)</f>
        <v>#N/A</v>
      </c>
      <c r="J874" s="2" t="e">
        <f>VLOOKUP(B874,Resultados!A:G,4,0)</f>
        <v>#N/A</v>
      </c>
      <c r="K874" s="2" t="e">
        <f>VLOOKUP(B874,Resultados!A:G,5,0)</f>
        <v>#N/A</v>
      </c>
      <c r="L874" s="2" t="e">
        <f>VLOOKUP(B874,Resultados!A:G,6,0)</f>
        <v>#N/A</v>
      </c>
      <c r="M874" s="2" t="e">
        <f>VLOOKUP(B874,Resultados!A:G,7,0)</f>
        <v>#N/A</v>
      </c>
    </row>
    <row r="875" spans="1:13" x14ac:dyDescent="0.25">
      <c r="A875" s="1" t="s">
        <v>1895</v>
      </c>
      <c r="B875" s="1">
        <v>80035847</v>
      </c>
      <c r="C875" s="2" t="s">
        <v>239</v>
      </c>
      <c r="E875" s="4" t="s">
        <v>1997</v>
      </c>
      <c r="G875" s="2" t="str">
        <f>IFERROR(VLOOKUP(B875,Resultados!A:A,1,0),"Busqueda")</f>
        <v>Busqueda</v>
      </c>
      <c r="H875" s="2" t="e">
        <f>VLOOKUP(B875,Resultados!A:G,2,0)</f>
        <v>#N/A</v>
      </c>
      <c r="I875" s="2" t="e">
        <f>VLOOKUP(B875,Resultados!A:G,3,0)</f>
        <v>#N/A</v>
      </c>
      <c r="J875" s="2" t="e">
        <f>VLOOKUP(B875,Resultados!A:G,4,0)</f>
        <v>#N/A</v>
      </c>
      <c r="K875" s="2" t="e">
        <f>VLOOKUP(B875,Resultados!A:G,5,0)</f>
        <v>#N/A</v>
      </c>
      <c r="L875" s="2" t="e">
        <f>VLOOKUP(B875,Resultados!A:G,6,0)</f>
        <v>#N/A</v>
      </c>
      <c r="M875" s="2" t="e">
        <f>VLOOKUP(B875,Resultados!A:G,7,0)</f>
        <v>#N/A</v>
      </c>
    </row>
    <row r="876" spans="1:13" x14ac:dyDescent="0.25">
      <c r="A876" s="1" t="s">
        <v>1896</v>
      </c>
      <c r="B876" s="1">
        <v>1032412038</v>
      </c>
      <c r="C876" s="2" t="s">
        <v>239</v>
      </c>
      <c r="E876" s="4" t="s">
        <v>1997</v>
      </c>
      <c r="G876" s="2" t="str">
        <f>IFERROR(VLOOKUP(B876,Resultados!A:A,1,0),"Busqueda")</f>
        <v>Busqueda</v>
      </c>
      <c r="H876" s="2" t="e">
        <f>VLOOKUP(B876,Resultados!A:G,2,0)</f>
        <v>#N/A</v>
      </c>
      <c r="I876" s="2" t="e">
        <f>VLOOKUP(B876,Resultados!A:G,3,0)</f>
        <v>#N/A</v>
      </c>
      <c r="J876" s="2" t="e">
        <f>VLOOKUP(B876,Resultados!A:G,4,0)</f>
        <v>#N/A</v>
      </c>
      <c r="K876" s="2" t="e">
        <f>VLOOKUP(B876,Resultados!A:G,5,0)</f>
        <v>#N/A</v>
      </c>
      <c r="L876" s="2" t="e">
        <f>VLOOKUP(B876,Resultados!A:G,6,0)</f>
        <v>#N/A</v>
      </c>
      <c r="M876" s="2" t="e">
        <f>VLOOKUP(B876,Resultados!A:G,7,0)</f>
        <v>#N/A</v>
      </c>
    </row>
    <row r="877" spans="1:13" x14ac:dyDescent="0.25">
      <c r="A877" s="1" t="s">
        <v>1897</v>
      </c>
      <c r="B877" s="1">
        <v>1000129339</v>
      </c>
      <c r="C877" s="2" t="s">
        <v>239</v>
      </c>
      <c r="E877" s="4" t="s">
        <v>1997</v>
      </c>
      <c r="G877" s="2" t="str">
        <f>IFERROR(VLOOKUP(B877,Resultados!A:A,1,0),"Busqueda")</f>
        <v>Busqueda</v>
      </c>
      <c r="H877" s="2" t="e">
        <f>VLOOKUP(B877,Resultados!A:G,2,0)</f>
        <v>#N/A</v>
      </c>
      <c r="I877" s="2" t="e">
        <f>VLOOKUP(B877,Resultados!A:G,3,0)</f>
        <v>#N/A</v>
      </c>
      <c r="J877" s="2" t="e">
        <f>VLOOKUP(B877,Resultados!A:G,4,0)</f>
        <v>#N/A</v>
      </c>
      <c r="K877" s="2" t="e">
        <f>VLOOKUP(B877,Resultados!A:G,5,0)</f>
        <v>#N/A</v>
      </c>
      <c r="L877" s="2" t="e">
        <f>VLOOKUP(B877,Resultados!A:G,6,0)</f>
        <v>#N/A</v>
      </c>
      <c r="M877" s="2" t="e">
        <f>VLOOKUP(B877,Resultados!A:G,7,0)</f>
        <v>#N/A</v>
      </c>
    </row>
    <row r="878" spans="1:13" x14ac:dyDescent="0.25">
      <c r="A878" s="1" t="s">
        <v>1898</v>
      </c>
      <c r="B878" s="1">
        <v>80225699</v>
      </c>
      <c r="C878" s="2" t="s">
        <v>239</v>
      </c>
      <c r="E878" s="4" t="s">
        <v>1997</v>
      </c>
      <c r="G878" s="2" t="str">
        <f>IFERROR(VLOOKUP(B878,Resultados!A:A,1,0),"Busqueda")</f>
        <v>Busqueda</v>
      </c>
      <c r="H878" s="2" t="e">
        <f>VLOOKUP(B878,Resultados!A:G,2,0)</f>
        <v>#N/A</v>
      </c>
      <c r="I878" s="2" t="e">
        <f>VLOOKUP(B878,Resultados!A:G,3,0)</f>
        <v>#N/A</v>
      </c>
      <c r="J878" s="2" t="e">
        <f>VLOOKUP(B878,Resultados!A:G,4,0)</f>
        <v>#N/A</v>
      </c>
      <c r="K878" s="2" t="e">
        <f>VLOOKUP(B878,Resultados!A:G,5,0)</f>
        <v>#N/A</v>
      </c>
      <c r="L878" s="2" t="e">
        <f>VLOOKUP(B878,Resultados!A:G,6,0)</f>
        <v>#N/A</v>
      </c>
      <c r="M878" s="2" t="e">
        <f>VLOOKUP(B878,Resultados!A:G,7,0)</f>
        <v>#N/A</v>
      </c>
    </row>
    <row r="879" spans="1:13" x14ac:dyDescent="0.25">
      <c r="A879" s="1" t="s">
        <v>1899</v>
      </c>
      <c r="B879" s="1">
        <v>56276535</v>
      </c>
      <c r="C879" s="2" t="s">
        <v>239</v>
      </c>
      <c r="E879" s="4" t="s">
        <v>1997</v>
      </c>
      <c r="G879" s="2" t="str">
        <f>IFERROR(VLOOKUP(B879,Resultados!A:A,1,0),"Busqueda")</f>
        <v>Busqueda</v>
      </c>
      <c r="H879" s="2" t="e">
        <f>VLOOKUP(B879,Resultados!A:G,2,0)</f>
        <v>#N/A</v>
      </c>
      <c r="I879" s="2" t="e">
        <f>VLOOKUP(B879,Resultados!A:G,3,0)</f>
        <v>#N/A</v>
      </c>
      <c r="J879" s="2" t="e">
        <f>VLOOKUP(B879,Resultados!A:G,4,0)</f>
        <v>#N/A</v>
      </c>
      <c r="K879" s="2" t="e">
        <f>VLOOKUP(B879,Resultados!A:G,5,0)</f>
        <v>#N/A</v>
      </c>
      <c r="L879" s="2" t="e">
        <f>VLOOKUP(B879,Resultados!A:G,6,0)</f>
        <v>#N/A</v>
      </c>
      <c r="M879" s="2" t="e">
        <f>VLOOKUP(B879,Resultados!A:G,7,0)</f>
        <v>#N/A</v>
      </c>
    </row>
    <row r="880" spans="1:13" x14ac:dyDescent="0.25">
      <c r="A880" s="1" t="s">
        <v>1900</v>
      </c>
      <c r="B880" s="1">
        <v>1001067030</v>
      </c>
      <c r="C880" s="2" t="s">
        <v>239</v>
      </c>
      <c r="E880" s="4" t="s">
        <v>1997</v>
      </c>
      <c r="G880" s="2" t="str">
        <f>IFERROR(VLOOKUP(B880,Resultados!A:A,1,0),"Busqueda")</f>
        <v>Busqueda</v>
      </c>
      <c r="H880" s="2" t="e">
        <f>VLOOKUP(B880,Resultados!A:G,2,0)</f>
        <v>#N/A</v>
      </c>
      <c r="I880" s="2" t="e">
        <f>VLOOKUP(B880,Resultados!A:G,3,0)</f>
        <v>#N/A</v>
      </c>
      <c r="J880" s="2" t="e">
        <f>VLOOKUP(B880,Resultados!A:G,4,0)</f>
        <v>#N/A</v>
      </c>
      <c r="K880" s="2" t="e">
        <f>VLOOKUP(B880,Resultados!A:G,5,0)</f>
        <v>#N/A</v>
      </c>
      <c r="L880" s="2" t="e">
        <f>VLOOKUP(B880,Resultados!A:G,6,0)</f>
        <v>#N/A</v>
      </c>
      <c r="M880" s="2" t="e">
        <f>VLOOKUP(B880,Resultados!A:G,7,0)</f>
        <v>#N/A</v>
      </c>
    </row>
    <row r="881" spans="1:13" x14ac:dyDescent="0.25">
      <c r="A881" s="1" t="s">
        <v>1901</v>
      </c>
      <c r="B881" s="1">
        <v>1070023243</v>
      </c>
      <c r="C881" s="2" t="s">
        <v>239</v>
      </c>
      <c r="E881" s="4" t="s">
        <v>1997</v>
      </c>
      <c r="G881" s="2" t="str">
        <f>IFERROR(VLOOKUP(B881,Resultados!A:A,1,0),"Busqueda")</f>
        <v>Busqueda</v>
      </c>
      <c r="H881" s="2" t="e">
        <f>VLOOKUP(B881,Resultados!A:G,2,0)</f>
        <v>#N/A</v>
      </c>
      <c r="I881" s="2" t="e">
        <f>VLOOKUP(B881,Resultados!A:G,3,0)</f>
        <v>#N/A</v>
      </c>
      <c r="J881" s="2" t="e">
        <f>VLOOKUP(B881,Resultados!A:G,4,0)</f>
        <v>#N/A</v>
      </c>
      <c r="K881" s="2" t="e">
        <f>VLOOKUP(B881,Resultados!A:G,5,0)</f>
        <v>#N/A</v>
      </c>
      <c r="L881" s="2" t="e">
        <f>VLOOKUP(B881,Resultados!A:G,6,0)</f>
        <v>#N/A</v>
      </c>
      <c r="M881" s="2" t="e">
        <f>VLOOKUP(B881,Resultados!A:G,7,0)</f>
        <v>#N/A</v>
      </c>
    </row>
    <row r="882" spans="1:13" x14ac:dyDescent="0.25">
      <c r="A882" s="1" t="s">
        <v>1902</v>
      </c>
      <c r="B882" s="1">
        <v>1023925560</v>
      </c>
      <c r="C882" s="2" t="s">
        <v>239</v>
      </c>
      <c r="E882" s="4" t="s">
        <v>1997</v>
      </c>
      <c r="G882" s="2">
        <f>IFERROR(VLOOKUP(B882,Resultados!A:A,1,0),"Busqueda")</f>
        <v>1023925560</v>
      </c>
      <c r="H882" s="2" t="str">
        <f>VLOOKUP(B882,Resultados!A:G,2,0)</f>
        <v>BOGOTA D.C.</v>
      </c>
      <c r="I882" s="2" t="str">
        <f>VLOOKUP(B882,Resultados!A:G,3,0)</f>
        <v>BOGOTA. D.C.</v>
      </c>
      <c r="J882" s="2" t="str">
        <f>VLOOKUP(B882,Resultados!A:G,4,0)</f>
        <v>CDC LA VICTORIA</v>
      </c>
      <c r="K882" s="2" t="str">
        <f>VLOOKUP(B882,Resultados!A:G,5,0)</f>
        <v>CLL 37 BIS B SUR # 2 - 81 ESTE</v>
      </c>
      <c r="L882" s="2">
        <f>VLOOKUP(B882,Resultados!A:G,6,0)</f>
        <v>5</v>
      </c>
      <c r="M882" s="2">
        <f>VLOOKUP(B882,Resultados!A:G,7,0)</f>
        <v>0</v>
      </c>
    </row>
    <row r="883" spans="1:13" x14ac:dyDescent="0.25">
      <c r="A883" s="1" t="s">
        <v>1903</v>
      </c>
      <c r="B883" s="1">
        <v>1010203777</v>
      </c>
      <c r="C883" s="2" t="s">
        <v>239</v>
      </c>
      <c r="E883" s="4" t="s">
        <v>1997</v>
      </c>
      <c r="G883" s="2" t="str">
        <f>IFERROR(VLOOKUP(B883,Resultados!A:A,1,0),"Busqueda")</f>
        <v>Busqueda</v>
      </c>
      <c r="H883" s="2" t="e">
        <f>VLOOKUP(B883,Resultados!A:G,2,0)</f>
        <v>#N/A</v>
      </c>
      <c r="I883" s="2" t="e">
        <f>VLOOKUP(B883,Resultados!A:G,3,0)</f>
        <v>#N/A</v>
      </c>
      <c r="J883" s="2" t="e">
        <f>VLOOKUP(B883,Resultados!A:G,4,0)</f>
        <v>#N/A</v>
      </c>
      <c r="K883" s="2" t="e">
        <f>VLOOKUP(B883,Resultados!A:G,5,0)</f>
        <v>#N/A</v>
      </c>
      <c r="L883" s="2" t="e">
        <f>VLOOKUP(B883,Resultados!A:G,6,0)</f>
        <v>#N/A</v>
      </c>
      <c r="M883" s="2" t="e">
        <f>VLOOKUP(B883,Resultados!A:G,7,0)</f>
        <v>#N/A</v>
      </c>
    </row>
    <row r="884" spans="1:13" x14ac:dyDescent="0.25">
      <c r="A884" s="1" t="s">
        <v>1904</v>
      </c>
      <c r="B884" s="1">
        <v>1023910387</v>
      </c>
      <c r="C884" s="2" t="s">
        <v>239</v>
      </c>
      <c r="E884" s="4" t="s">
        <v>1997</v>
      </c>
      <c r="G884" s="2" t="str">
        <f>IFERROR(VLOOKUP(B884,Resultados!A:A,1,0),"Busqueda")</f>
        <v>Busqueda</v>
      </c>
      <c r="H884" s="2" t="e">
        <f>VLOOKUP(B884,Resultados!A:G,2,0)</f>
        <v>#N/A</v>
      </c>
      <c r="I884" s="2" t="e">
        <f>VLOOKUP(B884,Resultados!A:G,3,0)</f>
        <v>#N/A</v>
      </c>
      <c r="J884" s="2" t="e">
        <f>VLOOKUP(B884,Resultados!A:G,4,0)</f>
        <v>#N/A</v>
      </c>
      <c r="K884" s="2" t="e">
        <f>VLOOKUP(B884,Resultados!A:G,5,0)</f>
        <v>#N/A</v>
      </c>
      <c r="L884" s="2" t="e">
        <f>VLOOKUP(B884,Resultados!A:G,6,0)</f>
        <v>#N/A</v>
      </c>
      <c r="M884" s="2" t="e">
        <f>VLOOKUP(B884,Resultados!A:G,7,0)</f>
        <v>#N/A</v>
      </c>
    </row>
    <row r="885" spans="1:13" x14ac:dyDescent="0.25">
      <c r="A885" s="1" t="s">
        <v>1905</v>
      </c>
      <c r="B885" s="1">
        <v>1030685682</v>
      </c>
      <c r="C885" s="2" t="s">
        <v>239</v>
      </c>
      <c r="E885" s="4" t="s">
        <v>1997</v>
      </c>
      <c r="G885" s="2" t="str">
        <f>IFERROR(VLOOKUP(B885,Resultados!A:A,1,0),"Busqueda")</f>
        <v>Busqueda</v>
      </c>
      <c r="H885" s="2" t="e">
        <f>VLOOKUP(B885,Resultados!A:G,2,0)</f>
        <v>#N/A</v>
      </c>
      <c r="I885" s="2" t="e">
        <f>VLOOKUP(B885,Resultados!A:G,3,0)</f>
        <v>#N/A</v>
      </c>
      <c r="J885" s="2" t="e">
        <f>VLOOKUP(B885,Resultados!A:G,4,0)</f>
        <v>#N/A</v>
      </c>
      <c r="K885" s="2" t="e">
        <f>VLOOKUP(B885,Resultados!A:G,5,0)</f>
        <v>#N/A</v>
      </c>
      <c r="L885" s="2" t="e">
        <f>VLOOKUP(B885,Resultados!A:G,6,0)</f>
        <v>#N/A</v>
      </c>
      <c r="M885" s="2" t="e">
        <f>VLOOKUP(B885,Resultados!A:G,7,0)</f>
        <v>#N/A</v>
      </c>
    </row>
    <row r="886" spans="1:13" x14ac:dyDescent="0.25">
      <c r="A886" s="1" t="s">
        <v>1906</v>
      </c>
      <c r="B886" s="1">
        <v>53049166</v>
      </c>
      <c r="C886" s="2" t="s">
        <v>239</v>
      </c>
      <c r="E886" s="4" t="s">
        <v>1997</v>
      </c>
      <c r="G886" s="2" t="str">
        <f>IFERROR(VLOOKUP(B886,Resultados!A:A,1,0),"Busqueda")</f>
        <v>Busqueda</v>
      </c>
      <c r="H886" s="2" t="e">
        <f>VLOOKUP(B886,Resultados!A:G,2,0)</f>
        <v>#N/A</v>
      </c>
      <c r="I886" s="2" t="e">
        <f>VLOOKUP(B886,Resultados!A:G,3,0)</f>
        <v>#N/A</v>
      </c>
      <c r="J886" s="2" t="e">
        <f>VLOOKUP(B886,Resultados!A:G,4,0)</f>
        <v>#N/A</v>
      </c>
      <c r="K886" s="2" t="e">
        <f>VLOOKUP(B886,Resultados!A:G,5,0)</f>
        <v>#N/A</v>
      </c>
      <c r="L886" s="2" t="e">
        <f>VLOOKUP(B886,Resultados!A:G,6,0)</f>
        <v>#N/A</v>
      </c>
      <c r="M886" s="2" t="e">
        <f>VLOOKUP(B886,Resultados!A:G,7,0)</f>
        <v>#N/A</v>
      </c>
    </row>
    <row r="887" spans="1:13" x14ac:dyDescent="0.25">
      <c r="A887" s="1" t="s">
        <v>1907</v>
      </c>
      <c r="B887" s="1">
        <v>1000621167</v>
      </c>
      <c r="C887" s="2" t="s">
        <v>239</v>
      </c>
      <c r="E887" s="4" t="s">
        <v>1997</v>
      </c>
      <c r="G887" s="2" t="str">
        <f>IFERROR(VLOOKUP(B887,Resultados!A:A,1,0),"Busqueda")</f>
        <v>Busqueda</v>
      </c>
      <c r="H887" s="2" t="e">
        <f>VLOOKUP(B887,Resultados!A:G,2,0)</f>
        <v>#N/A</v>
      </c>
      <c r="I887" s="2" t="e">
        <f>VLOOKUP(B887,Resultados!A:G,3,0)</f>
        <v>#N/A</v>
      </c>
      <c r="J887" s="2" t="e">
        <f>VLOOKUP(B887,Resultados!A:G,4,0)</f>
        <v>#N/A</v>
      </c>
      <c r="K887" s="2" t="e">
        <f>VLOOKUP(B887,Resultados!A:G,5,0)</f>
        <v>#N/A</v>
      </c>
      <c r="L887" s="2" t="e">
        <f>VLOOKUP(B887,Resultados!A:G,6,0)</f>
        <v>#N/A</v>
      </c>
      <c r="M887" s="2" t="e">
        <f>VLOOKUP(B887,Resultados!A:G,7,0)</f>
        <v>#N/A</v>
      </c>
    </row>
    <row r="888" spans="1:13" x14ac:dyDescent="0.25">
      <c r="A888" s="1" t="s">
        <v>1908</v>
      </c>
      <c r="B888" s="1">
        <v>1025661184</v>
      </c>
      <c r="C888" s="2" t="s">
        <v>239</v>
      </c>
      <c r="E888" s="4" t="s">
        <v>1997</v>
      </c>
      <c r="G888" s="2" t="str">
        <f>IFERROR(VLOOKUP(B888,Resultados!A:A,1,0),"Busqueda")</f>
        <v>Busqueda</v>
      </c>
      <c r="H888" s="2" t="e">
        <f>VLOOKUP(B888,Resultados!A:G,2,0)</f>
        <v>#N/A</v>
      </c>
      <c r="I888" s="2" t="e">
        <f>VLOOKUP(B888,Resultados!A:G,3,0)</f>
        <v>#N/A</v>
      </c>
      <c r="J888" s="2" t="e">
        <f>VLOOKUP(B888,Resultados!A:G,4,0)</f>
        <v>#N/A</v>
      </c>
      <c r="K888" s="2" t="e">
        <f>VLOOKUP(B888,Resultados!A:G,5,0)</f>
        <v>#N/A</v>
      </c>
      <c r="L888" s="2" t="e">
        <f>VLOOKUP(B888,Resultados!A:G,6,0)</f>
        <v>#N/A</v>
      </c>
      <c r="M888" s="2" t="e">
        <f>VLOOKUP(B888,Resultados!A:G,7,0)</f>
        <v>#N/A</v>
      </c>
    </row>
    <row r="889" spans="1:13" x14ac:dyDescent="0.25">
      <c r="A889" s="1" t="s">
        <v>1909</v>
      </c>
      <c r="B889" s="1">
        <v>19254319</v>
      </c>
      <c r="C889" s="2" t="s">
        <v>239</v>
      </c>
      <c r="E889" s="4" t="s">
        <v>1997</v>
      </c>
      <c r="G889" s="2" t="str">
        <f>IFERROR(VLOOKUP(B889,Resultados!A:A,1,0),"Busqueda")</f>
        <v>Busqueda</v>
      </c>
      <c r="H889" s="2" t="e">
        <f>VLOOKUP(B889,Resultados!A:G,2,0)</f>
        <v>#N/A</v>
      </c>
      <c r="I889" s="2" t="e">
        <f>VLOOKUP(B889,Resultados!A:G,3,0)</f>
        <v>#N/A</v>
      </c>
      <c r="J889" s="2" t="e">
        <f>VLOOKUP(B889,Resultados!A:G,4,0)</f>
        <v>#N/A</v>
      </c>
      <c r="K889" s="2" t="e">
        <f>VLOOKUP(B889,Resultados!A:G,5,0)</f>
        <v>#N/A</v>
      </c>
      <c r="L889" s="2" t="e">
        <f>VLOOKUP(B889,Resultados!A:G,6,0)</f>
        <v>#N/A</v>
      </c>
      <c r="M889" s="2" t="e">
        <f>VLOOKUP(B889,Resultados!A:G,7,0)</f>
        <v>#N/A</v>
      </c>
    </row>
    <row r="890" spans="1:13" x14ac:dyDescent="0.25">
      <c r="A890" s="1" t="s">
        <v>1910</v>
      </c>
      <c r="B890" s="1">
        <v>1000491975</v>
      </c>
      <c r="C890" s="2" t="s">
        <v>239</v>
      </c>
      <c r="E890" s="4" t="s">
        <v>1997</v>
      </c>
      <c r="G890" s="2" t="str">
        <f>IFERROR(VLOOKUP(B890,Resultados!A:A,1,0),"Busqueda")</f>
        <v>Busqueda</v>
      </c>
      <c r="H890" s="2" t="e">
        <f>VLOOKUP(B890,Resultados!A:G,2,0)</f>
        <v>#N/A</v>
      </c>
      <c r="I890" s="2" t="e">
        <f>VLOOKUP(B890,Resultados!A:G,3,0)</f>
        <v>#N/A</v>
      </c>
      <c r="J890" s="2" t="e">
        <f>VLOOKUP(B890,Resultados!A:G,4,0)</f>
        <v>#N/A</v>
      </c>
      <c r="K890" s="2" t="e">
        <f>VLOOKUP(B890,Resultados!A:G,5,0)</f>
        <v>#N/A</v>
      </c>
      <c r="L890" s="2" t="e">
        <f>VLOOKUP(B890,Resultados!A:G,6,0)</f>
        <v>#N/A</v>
      </c>
      <c r="M890" s="2" t="e">
        <f>VLOOKUP(B890,Resultados!A:G,7,0)</f>
        <v>#N/A</v>
      </c>
    </row>
    <row r="891" spans="1:13" x14ac:dyDescent="0.25">
      <c r="A891" s="1" t="s">
        <v>1911</v>
      </c>
      <c r="B891" s="1">
        <v>19228899</v>
      </c>
      <c r="C891" s="2" t="s">
        <v>239</v>
      </c>
      <c r="E891" s="4" t="s">
        <v>1997</v>
      </c>
      <c r="G891" s="2" t="str">
        <f>IFERROR(VLOOKUP(B891,Resultados!A:A,1,0),"Busqueda")</f>
        <v>Busqueda</v>
      </c>
      <c r="H891" s="2" t="e">
        <f>VLOOKUP(B891,Resultados!A:G,2,0)</f>
        <v>#N/A</v>
      </c>
      <c r="I891" s="2" t="e">
        <f>VLOOKUP(B891,Resultados!A:G,3,0)</f>
        <v>#N/A</v>
      </c>
      <c r="J891" s="2" t="e">
        <f>VLOOKUP(B891,Resultados!A:G,4,0)</f>
        <v>#N/A</v>
      </c>
      <c r="K891" s="2" t="e">
        <f>VLOOKUP(B891,Resultados!A:G,5,0)</f>
        <v>#N/A</v>
      </c>
      <c r="L891" s="2" t="e">
        <f>VLOOKUP(B891,Resultados!A:G,6,0)</f>
        <v>#N/A</v>
      </c>
      <c r="M891" s="2" t="e">
        <f>VLOOKUP(B891,Resultados!A:G,7,0)</f>
        <v>#N/A</v>
      </c>
    </row>
    <row r="892" spans="1:13" x14ac:dyDescent="0.25">
      <c r="A892" s="1" t="s">
        <v>1912</v>
      </c>
      <c r="B892" s="1">
        <v>1000604093</v>
      </c>
      <c r="C892" s="2" t="s">
        <v>239</v>
      </c>
      <c r="E892" s="4" t="s">
        <v>1997</v>
      </c>
      <c r="G892" s="2" t="str">
        <f>IFERROR(VLOOKUP(B892,Resultados!A:A,1,0),"Busqueda")</f>
        <v>Busqueda</v>
      </c>
      <c r="H892" s="2" t="e">
        <f>VLOOKUP(B892,Resultados!A:G,2,0)</f>
        <v>#N/A</v>
      </c>
      <c r="I892" s="2" t="e">
        <f>VLOOKUP(B892,Resultados!A:G,3,0)</f>
        <v>#N/A</v>
      </c>
      <c r="J892" s="2" t="e">
        <f>VLOOKUP(B892,Resultados!A:G,4,0)</f>
        <v>#N/A</v>
      </c>
      <c r="K892" s="2" t="e">
        <f>VLOOKUP(B892,Resultados!A:G,5,0)</f>
        <v>#N/A</v>
      </c>
      <c r="L892" s="2" t="e">
        <f>VLOOKUP(B892,Resultados!A:G,6,0)</f>
        <v>#N/A</v>
      </c>
      <c r="M892" s="2" t="e">
        <f>VLOOKUP(B892,Resultados!A:G,7,0)</f>
        <v>#N/A</v>
      </c>
    </row>
    <row r="893" spans="1:13" x14ac:dyDescent="0.25">
      <c r="A893" s="1" t="s">
        <v>1913</v>
      </c>
      <c r="B893" s="1">
        <v>1026550517</v>
      </c>
      <c r="C893" s="2" t="s">
        <v>239</v>
      </c>
      <c r="E893" s="4" t="s">
        <v>1997</v>
      </c>
      <c r="G893" s="2" t="str">
        <f>IFERROR(VLOOKUP(B893,Resultados!A:A,1,0),"Busqueda")</f>
        <v>Busqueda</v>
      </c>
      <c r="H893" s="2" t="e">
        <f>VLOOKUP(B893,Resultados!A:G,2,0)</f>
        <v>#N/A</v>
      </c>
      <c r="I893" s="2" t="e">
        <f>VLOOKUP(B893,Resultados!A:G,3,0)</f>
        <v>#N/A</v>
      </c>
      <c r="J893" s="2" t="e">
        <f>VLOOKUP(B893,Resultados!A:G,4,0)</f>
        <v>#N/A</v>
      </c>
      <c r="K893" s="2" t="e">
        <f>VLOOKUP(B893,Resultados!A:G,5,0)</f>
        <v>#N/A</v>
      </c>
      <c r="L893" s="2" t="e">
        <f>VLOOKUP(B893,Resultados!A:G,6,0)</f>
        <v>#N/A</v>
      </c>
      <c r="M893" s="2" t="e">
        <f>VLOOKUP(B893,Resultados!A:G,7,0)</f>
        <v>#N/A</v>
      </c>
    </row>
    <row r="894" spans="1:13" x14ac:dyDescent="0.25">
      <c r="A894" s="1" t="s">
        <v>1914</v>
      </c>
      <c r="B894" s="1">
        <v>1001284197</v>
      </c>
      <c r="C894" s="2" t="s">
        <v>239</v>
      </c>
      <c r="E894" s="4" t="s">
        <v>1997</v>
      </c>
      <c r="G894" s="2" t="str">
        <f>IFERROR(VLOOKUP(B894,Resultados!A:A,1,0),"Busqueda")</f>
        <v>Busqueda</v>
      </c>
      <c r="H894" s="2" t="e">
        <f>VLOOKUP(B894,Resultados!A:G,2,0)</f>
        <v>#N/A</v>
      </c>
      <c r="I894" s="2" t="e">
        <f>VLOOKUP(B894,Resultados!A:G,3,0)</f>
        <v>#N/A</v>
      </c>
      <c r="J894" s="2" t="e">
        <f>VLOOKUP(B894,Resultados!A:G,4,0)</f>
        <v>#N/A</v>
      </c>
      <c r="K894" s="2" t="e">
        <f>VLOOKUP(B894,Resultados!A:G,5,0)</f>
        <v>#N/A</v>
      </c>
      <c r="L894" s="2" t="e">
        <f>VLOOKUP(B894,Resultados!A:G,6,0)</f>
        <v>#N/A</v>
      </c>
      <c r="M894" s="2" t="e">
        <f>VLOOKUP(B894,Resultados!A:G,7,0)</f>
        <v>#N/A</v>
      </c>
    </row>
    <row r="895" spans="1:13" x14ac:dyDescent="0.25">
      <c r="A895" s="1" t="s">
        <v>1915</v>
      </c>
      <c r="B895" s="1">
        <v>79975921</v>
      </c>
      <c r="C895" s="2" t="s">
        <v>239</v>
      </c>
      <c r="E895" s="4" t="s">
        <v>1997</v>
      </c>
      <c r="G895" s="2" t="str">
        <f>IFERROR(VLOOKUP(B895,Resultados!A:A,1,0),"Busqueda")</f>
        <v>Busqueda</v>
      </c>
      <c r="H895" s="2" t="e">
        <f>VLOOKUP(B895,Resultados!A:G,2,0)</f>
        <v>#N/A</v>
      </c>
      <c r="I895" s="2" t="e">
        <f>VLOOKUP(B895,Resultados!A:G,3,0)</f>
        <v>#N/A</v>
      </c>
      <c r="J895" s="2" t="e">
        <f>VLOOKUP(B895,Resultados!A:G,4,0)</f>
        <v>#N/A</v>
      </c>
      <c r="K895" s="2" t="e">
        <f>VLOOKUP(B895,Resultados!A:G,5,0)</f>
        <v>#N/A</v>
      </c>
      <c r="L895" s="2" t="e">
        <f>VLOOKUP(B895,Resultados!A:G,6,0)</f>
        <v>#N/A</v>
      </c>
      <c r="M895" s="2" t="e">
        <f>VLOOKUP(B895,Resultados!A:G,7,0)</f>
        <v>#N/A</v>
      </c>
    </row>
    <row r="896" spans="1:13" x14ac:dyDescent="0.25">
      <c r="A896" s="1" t="s">
        <v>1916</v>
      </c>
      <c r="B896" s="1">
        <v>1023035791</v>
      </c>
      <c r="C896" s="2" t="s">
        <v>239</v>
      </c>
      <c r="E896" s="4" t="s">
        <v>1997</v>
      </c>
      <c r="G896" s="2" t="str">
        <f>IFERROR(VLOOKUP(B896,Resultados!A:A,1,0),"Busqueda")</f>
        <v>Busqueda</v>
      </c>
      <c r="H896" s="2" t="e">
        <f>VLOOKUP(B896,Resultados!A:G,2,0)</f>
        <v>#N/A</v>
      </c>
      <c r="I896" s="2" t="e">
        <f>VLOOKUP(B896,Resultados!A:G,3,0)</f>
        <v>#N/A</v>
      </c>
      <c r="J896" s="2" t="e">
        <f>VLOOKUP(B896,Resultados!A:G,4,0)</f>
        <v>#N/A</v>
      </c>
      <c r="K896" s="2" t="e">
        <f>VLOOKUP(B896,Resultados!A:G,5,0)</f>
        <v>#N/A</v>
      </c>
      <c r="L896" s="2" t="e">
        <f>VLOOKUP(B896,Resultados!A:G,6,0)</f>
        <v>#N/A</v>
      </c>
      <c r="M896" s="2" t="e">
        <f>VLOOKUP(B896,Resultados!A:G,7,0)</f>
        <v>#N/A</v>
      </c>
    </row>
    <row r="897" spans="1:13" x14ac:dyDescent="0.25">
      <c r="A897" s="1" t="s">
        <v>1917</v>
      </c>
      <c r="B897" s="1">
        <v>51591667</v>
      </c>
      <c r="C897" s="2" t="s">
        <v>239</v>
      </c>
      <c r="E897" s="4" t="s">
        <v>1997</v>
      </c>
      <c r="G897" s="2" t="str">
        <f>IFERROR(VLOOKUP(B897,Resultados!A:A,1,0),"Busqueda")</f>
        <v>Busqueda</v>
      </c>
      <c r="H897" s="2" t="e">
        <f>VLOOKUP(B897,Resultados!A:G,2,0)</f>
        <v>#N/A</v>
      </c>
      <c r="I897" s="2" t="e">
        <f>VLOOKUP(B897,Resultados!A:G,3,0)</f>
        <v>#N/A</v>
      </c>
      <c r="J897" s="2" t="e">
        <f>VLOOKUP(B897,Resultados!A:G,4,0)</f>
        <v>#N/A</v>
      </c>
      <c r="K897" s="2" t="e">
        <f>VLOOKUP(B897,Resultados!A:G,5,0)</f>
        <v>#N/A</v>
      </c>
      <c r="L897" s="2" t="e">
        <f>VLOOKUP(B897,Resultados!A:G,6,0)</f>
        <v>#N/A</v>
      </c>
      <c r="M897" s="2" t="e">
        <f>VLOOKUP(B897,Resultados!A:G,7,0)</f>
        <v>#N/A</v>
      </c>
    </row>
    <row r="898" spans="1:13" x14ac:dyDescent="0.25">
      <c r="A898" s="1" t="s">
        <v>1918</v>
      </c>
      <c r="B898" s="1">
        <v>52725295</v>
      </c>
      <c r="C898" s="2" t="s">
        <v>239</v>
      </c>
      <c r="E898" s="4" t="s">
        <v>1997</v>
      </c>
      <c r="G898" s="2" t="str">
        <f>IFERROR(VLOOKUP(B898,Resultados!A:A,1,0),"Busqueda")</f>
        <v>Busqueda</v>
      </c>
      <c r="H898" s="2" t="e">
        <f>VLOOKUP(B898,Resultados!A:G,2,0)</f>
        <v>#N/A</v>
      </c>
      <c r="I898" s="2" t="e">
        <f>VLOOKUP(B898,Resultados!A:G,3,0)</f>
        <v>#N/A</v>
      </c>
      <c r="J898" s="2" t="e">
        <f>VLOOKUP(B898,Resultados!A:G,4,0)</f>
        <v>#N/A</v>
      </c>
      <c r="K898" s="2" t="e">
        <f>VLOOKUP(B898,Resultados!A:G,5,0)</f>
        <v>#N/A</v>
      </c>
      <c r="L898" s="2" t="e">
        <f>VLOOKUP(B898,Resultados!A:G,6,0)</f>
        <v>#N/A</v>
      </c>
      <c r="M898" s="2" t="e">
        <f>VLOOKUP(B898,Resultados!A:G,7,0)</f>
        <v>#N/A</v>
      </c>
    </row>
    <row r="899" spans="1:13" x14ac:dyDescent="0.25">
      <c r="A899" s="1" t="s">
        <v>1919</v>
      </c>
      <c r="B899" s="1">
        <v>1023967441</v>
      </c>
      <c r="C899" s="2" t="s">
        <v>239</v>
      </c>
      <c r="E899" s="4" t="s">
        <v>1997</v>
      </c>
      <c r="G899" s="2" t="str">
        <f>IFERROR(VLOOKUP(B899,Resultados!A:A,1,0),"Busqueda")</f>
        <v>Busqueda</v>
      </c>
      <c r="H899" s="2" t="e">
        <f>VLOOKUP(B899,Resultados!A:G,2,0)</f>
        <v>#N/A</v>
      </c>
      <c r="I899" s="2" t="e">
        <f>VLOOKUP(B899,Resultados!A:G,3,0)</f>
        <v>#N/A</v>
      </c>
      <c r="J899" s="2" t="e">
        <f>VLOOKUP(B899,Resultados!A:G,4,0)</f>
        <v>#N/A</v>
      </c>
      <c r="K899" s="2" t="e">
        <f>VLOOKUP(B899,Resultados!A:G,5,0)</f>
        <v>#N/A</v>
      </c>
      <c r="L899" s="2" t="e">
        <f>VLOOKUP(B899,Resultados!A:G,6,0)</f>
        <v>#N/A</v>
      </c>
      <c r="M899" s="2" t="e">
        <f>VLOOKUP(B899,Resultados!A:G,7,0)</f>
        <v>#N/A</v>
      </c>
    </row>
    <row r="900" spans="1:13" x14ac:dyDescent="0.25">
      <c r="A900" s="1" t="s">
        <v>1920</v>
      </c>
      <c r="B900" s="1">
        <v>1023951233</v>
      </c>
      <c r="C900" s="2" t="s">
        <v>239</v>
      </c>
      <c r="E900" s="4" t="s">
        <v>1997</v>
      </c>
      <c r="G900" s="2" t="str">
        <f>IFERROR(VLOOKUP(B900,Resultados!A:A,1,0),"Busqueda")</f>
        <v>Busqueda</v>
      </c>
      <c r="H900" s="2" t="e">
        <f>VLOOKUP(B900,Resultados!A:G,2,0)</f>
        <v>#N/A</v>
      </c>
      <c r="I900" s="2" t="e">
        <f>VLOOKUP(B900,Resultados!A:G,3,0)</f>
        <v>#N/A</v>
      </c>
      <c r="J900" s="2" t="e">
        <f>VLOOKUP(B900,Resultados!A:G,4,0)</f>
        <v>#N/A</v>
      </c>
      <c r="K900" s="2" t="e">
        <f>VLOOKUP(B900,Resultados!A:G,5,0)</f>
        <v>#N/A</v>
      </c>
      <c r="L900" s="2" t="e">
        <f>VLOOKUP(B900,Resultados!A:G,6,0)</f>
        <v>#N/A</v>
      </c>
      <c r="M900" s="2" t="e">
        <f>VLOOKUP(B900,Resultados!A:G,7,0)</f>
        <v>#N/A</v>
      </c>
    </row>
    <row r="901" spans="1:13" x14ac:dyDescent="0.25">
      <c r="A901" s="1" t="s">
        <v>1921</v>
      </c>
      <c r="B901" s="1">
        <v>1023955907</v>
      </c>
      <c r="C901" s="2" t="s">
        <v>239</v>
      </c>
      <c r="E901" s="4" t="s">
        <v>1997</v>
      </c>
      <c r="G901" s="2" t="str">
        <f>IFERROR(VLOOKUP(B901,Resultados!A:A,1,0),"Busqueda")</f>
        <v>Busqueda</v>
      </c>
      <c r="H901" s="2" t="e">
        <f>VLOOKUP(B901,Resultados!A:G,2,0)</f>
        <v>#N/A</v>
      </c>
      <c r="I901" s="2" t="e">
        <f>VLOOKUP(B901,Resultados!A:G,3,0)</f>
        <v>#N/A</v>
      </c>
      <c r="J901" s="2" t="e">
        <f>VLOOKUP(B901,Resultados!A:G,4,0)</f>
        <v>#N/A</v>
      </c>
      <c r="K901" s="2" t="e">
        <f>VLOOKUP(B901,Resultados!A:G,5,0)</f>
        <v>#N/A</v>
      </c>
      <c r="L901" s="2" t="e">
        <f>VLOOKUP(B901,Resultados!A:G,6,0)</f>
        <v>#N/A</v>
      </c>
      <c r="M901" s="2" t="e">
        <f>VLOOKUP(B901,Resultados!A:G,7,0)</f>
        <v>#N/A</v>
      </c>
    </row>
    <row r="902" spans="1:13" x14ac:dyDescent="0.25">
      <c r="A902" s="1" t="s">
        <v>1922</v>
      </c>
      <c r="B902" s="1">
        <v>1023883494</v>
      </c>
      <c r="C902" s="2" t="s">
        <v>239</v>
      </c>
      <c r="E902" s="4" t="s">
        <v>1997</v>
      </c>
      <c r="G902" s="2" t="str">
        <f>IFERROR(VLOOKUP(B902,Resultados!A:A,1,0),"Busqueda")</f>
        <v>Busqueda</v>
      </c>
      <c r="H902" s="2" t="e">
        <f>VLOOKUP(B902,Resultados!A:G,2,0)</f>
        <v>#N/A</v>
      </c>
      <c r="I902" s="2" t="e">
        <f>VLOOKUP(B902,Resultados!A:G,3,0)</f>
        <v>#N/A</v>
      </c>
      <c r="J902" s="2" t="e">
        <f>VLOOKUP(B902,Resultados!A:G,4,0)</f>
        <v>#N/A</v>
      </c>
      <c r="K902" s="2" t="e">
        <f>VLOOKUP(B902,Resultados!A:G,5,0)</f>
        <v>#N/A</v>
      </c>
      <c r="L902" s="2" t="e">
        <f>VLOOKUP(B902,Resultados!A:G,6,0)</f>
        <v>#N/A</v>
      </c>
      <c r="M902" s="2" t="e">
        <f>VLOOKUP(B902,Resultados!A:G,7,0)</f>
        <v>#N/A</v>
      </c>
    </row>
    <row r="903" spans="1:13" x14ac:dyDescent="0.25">
      <c r="A903" s="1" t="s">
        <v>1923</v>
      </c>
      <c r="B903" s="1">
        <v>79699788</v>
      </c>
      <c r="C903" s="2" t="s">
        <v>239</v>
      </c>
      <c r="E903" s="4" t="s">
        <v>1997</v>
      </c>
      <c r="G903" s="2" t="str">
        <f>IFERROR(VLOOKUP(B903,Resultados!A:A,1,0),"Busqueda")</f>
        <v>Busqueda</v>
      </c>
      <c r="H903" s="2" t="e">
        <f>VLOOKUP(B903,Resultados!A:G,2,0)</f>
        <v>#N/A</v>
      </c>
      <c r="I903" s="2" t="e">
        <f>VLOOKUP(B903,Resultados!A:G,3,0)</f>
        <v>#N/A</v>
      </c>
      <c r="J903" s="2" t="e">
        <f>VLOOKUP(B903,Resultados!A:G,4,0)</f>
        <v>#N/A</v>
      </c>
      <c r="K903" s="2" t="e">
        <f>VLOOKUP(B903,Resultados!A:G,5,0)</f>
        <v>#N/A</v>
      </c>
      <c r="L903" s="2" t="e">
        <f>VLOOKUP(B903,Resultados!A:G,6,0)</f>
        <v>#N/A</v>
      </c>
      <c r="M903" s="2" t="e">
        <f>VLOOKUP(B903,Resultados!A:G,7,0)</f>
        <v>#N/A</v>
      </c>
    </row>
    <row r="904" spans="1:13" x14ac:dyDescent="0.25">
      <c r="A904" s="1" t="s">
        <v>1924</v>
      </c>
      <c r="B904" s="1">
        <v>1000625099</v>
      </c>
      <c r="C904" s="2" t="s">
        <v>239</v>
      </c>
      <c r="E904" s="4" t="s">
        <v>1997</v>
      </c>
      <c r="G904" s="2" t="str">
        <f>IFERROR(VLOOKUP(B904,Resultados!A:A,1,0),"Busqueda")</f>
        <v>Busqueda</v>
      </c>
      <c r="H904" s="2" t="e">
        <f>VLOOKUP(B904,Resultados!A:G,2,0)</f>
        <v>#N/A</v>
      </c>
      <c r="I904" s="2" t="e">
        <f>VLOOKUP(B904,Resultados!A:G,3,0)</f>
        <v>#N/A</v>
      </c>
      <c r="J904" s="2" t="e">
        <f>VLOOKUP(B904,Resultados!A:G,4,0)</f>
        <v>#N/A</v>
      </c>
      <c r="K904" s="2" t="e">
        <f>VLOOKUP(B904,Resultados!A:G,5,0)</f>
        <v>#N/A</v>
      </c>
      <c r="L904" s="2" t="e">
        <f>VLOOKUP(B904,Resultados!A:G,6,0)</f>
        <v>#N/A</v>
      </c>
      <c r="M904" s="2" t="e">
        <f>VLOOKUP(B904,Resultados!A:G,7,0)</f>
        <v>#N/A</v>
      </c>
    </row>
    <row r="905" spans="1:13" x14ac:dyDescent="0.25">
      <c r="A905" s="1" t="s">
        <v>1925</v>
      </c>
      <c r="B905" s="1">
        <v>52379709</v>
      </c>
      <c r="C905" s="2" t="s">
        <v>239</v>
      </c>
      <c r="E905" s="4" t="s">
        <v>1997</v>
      </c>
      <c r="G905" s="2" t="str">
        <f>IFERROR(VLOOKUP(B905,Resultados!A:A,1,0),"Busqueda")</f>
        <v>Busqueda</v>
      </c>
      <c r="H905" s="2" t="e">
        <f>VLOOKUP(B905,Resultados!A:G,2,0)</f>
        <v>#N/A</v>
      </c>
      <c r="I905" s="2" t="e">
        <f>VLOOKUP(B905,Resultados!A:G,3,0)</f>
        <v>#N/A</v>
      </c>
      <c r="J905" s="2" t="e">
        <f>VLOOKUP(B905,Resultados!A:G,4,0)</f>
        <v>#N/A</v>
      </c>
      <c r="K905" s="2" t="e">
        <f>VLOOKUP(B905,Resultados!A:G,5,0)</f>
        <v>#N/A</v>
      </c>
      <c r="L905" s="2" t="e">
        <f>VLOOKUP(B905,Resultados!A:G,6,0)</f>
        <v>#N/A</v>
      </c>
      <c r="M905" s="2" t="e">
        <f>VLOOKUP(B905,Resultados!A:G,7,0)</f>
        <v>#N/A</v>
      </c>
    </row>
    <row r="906" spans="1:13" x14ac:dyDescent="0.25">
      <c r="A906" s="1" t="s">
        <v>1926</v>
      </c>
      <c r="B906" s="1">
        <v>79975160</v>
      </c>
      <c r="C906" s="2" t="s">
        <v>239</v>
      </c>
      <c r="E906" s="4" t="s">
        <v>1997</v>
      </c>
      <c r="G906" s="2" t="str">
        <f>IFERROR(VLOOKUP(B906,Resultados!A:A,1,0),"Busqueda")</f>
        <v>Busqueda</v>
      </c>
      <c r="H906" s="2" t="e">
        <f>VLOOKUP(B906,Resultados!A:G,2,0)</f>
        <v>#N/A</v>
      </c>
      <c r="I906" s="2" t="e">
        <f>VLOOKUP(B906,Resultados!A:G,3,0)</f>
        <v>#N/A</v>
      </c>
      <c r="J906" s="2" t="e">
        <f>VLOOKUP(B906,Resultados!A:G,4,0)</f>
        <v>#N/A</v>
      </c>
      <c r="K906" s="2" t="e">
        <f>VLOOKUP(B906,Resultados!A:G,5,0)</f>
        <v>#N/A</v>
      </c>
      <c r="L906" s="2" t="e">
        <f>VLOOKUP(B906,Resultados!A:G,6,0)</f>
        <v>#N/A</v>
      </c>
      <c r="M906" s="2" t="e">
        <f>VLOOKUP(B906,Resultados!A:G,7,0)</f>
        <v>#N/A</v>
      </c>
    </row>
    <row r="907" spans="1:13" x14ac:dyDescent="0.25">
      <c r="A907" s="1" t="s">
        <v>1927</v>
      </c>
      <c r="B907" s="1">
        <v>79701932</v>
      </c>
      <c r="C907" s="2" t="s">
        <v>239</v>
      </c>
      <c r="E907" s="4" t="s">
        <v>1997</v>
      </c>
      <c r="G907" s="2" t="str">
        <f>IFERROR(VLOOKUP(B907,Resultados!A:A,1,0),"Busqueda")</f>
        <v>Busqueda</v>
      </c>
      <c r="H907" s="2" t="e">
        <f>VLOOKUP(B907,Resultados!A:G,2,0)</f>
        <v>#N/A</v>
      </c>
      <c r="I907" s="2" t="e">
        <f>VLOOKUP(B907,Resultados!A:G,3,0)</f>
        <v>#N/A</v>
      </c>
      <c r="J907" s="2" t="e">
        <f>VLOOKUP(B907,Resultados!A:G,4,0)</f>
        <v>#N/A</v>
      </c>
      <c r="K907" s="2" t="e">
        <f>VLOOKUP(B907,Resultados!A:G,5,0)</f>
        <v>#N/A</v>
      </c>
      <c r="L907" s="2" t="e">
        <f>VLOOKUP(B907,Resultados!A:G,6,0)</f>
        <v>#N/A</v>
      </c>
      <c r="M907" s="2" t="e">
        <f>VLOOKUP(B907,Resultados!A:G,7,0)</f>
        <v>#N/A</v>
      </c>
    </row>
    <row r="908" spans="1:13" x14ac:dyDescent="0.25">
      <c r="A908" s="1" t="s">
        <v>1928</v>
      </c>
      <c r="B908" s="1" t="s">
        <v>1929</v>
      </c>
      <c r="C908" s="2" t="s">
        <v>239</v>
      </c>
      <c r="E908" s="4" t="s">
        <v>1997</v>
      </c>
      <c r="G908" s="2" t="str">
        <f>IFERROR(VLOOKUP(B908,Resultados!A:A,1,0),"Busqueda")</f>
        <v>Busqueda</v>
      </c>
      <c r="H908" s="2" t="e">
        <f>VLOOKUP(B908,Resultados!A:G,2,0)</f>
        <v>#N/A</v>
      </c>
      <c r="I908" s="2" t="e">
        <f>VLOOKUP(B908,Resultados!A:G,3,0)</f>
        <v>#N/A</v>
      </c>
      <c r="J908" s="2" t="e">
        <f>VLOOKUP(B908,Resultados!A:G,4,0)</f>
        <v>#N/A</v>
      </c>
      <c r="K908" s="2" t="e">
        <f>VLOOKUP(B908,Resultados!A:G,5,0)</f>
        <v>#N/A</v>
      </c>
      <c r="L908" s="2" t="e">
        <f>VLOOKUP(B908,Resultados!A:G,6,0)</f>
        <v>#N/A</v>
      </c>
      <c r="M908" s="2" t="e">
        <f>VLOOKUP(B908,Resultados!A:G,7,0)</f>
        <v>#N/A</v>
      </c>
    </row>
    <row r="909" spans="1:13" x14ac:dyDescent="0.25">
      <c r="A909" s="1" t="s">
        <v>1930</v>
      </c>
      <c r="B909" s="1">
        <v>1023883494</v>
      </c>
      <c r="C909" s="2" t="s">
        <v>239</v>
      </c>
      <c r="E909" s="4" t="s">
        <v>1997</v>
      </c>
      <c r="G909" s="2" t="str">
        <f>IFERROR(VLOOKUP(B909,Resultados!A:A,1,0),"Busqueda")</f>
        <v>Busqueda</v>
      </c>
      <c r="H909" s="2" t="e">
        <f>VLOOKUP(B909,Resultados!A:G,2,0)</f>
        <v>#N/A</v>
      </c>
      <c r="I909" s="2" t="e">
        <f>VLOOKUP(B909,Resultados!A:G,3,0)</f>
        <v>#N/A</v>
      </c>
      <c r="J909" s="2" t="e">
        <f>VLOOKUP(B909,Resultados!A:G,4,0)</f>
        <v>#N/A</v>
      </c>
      <c r="K909" s="2" t="e">
        <f>VLOOKUP(B909,Resultados!A:G,5,0)</f>
        <v>#N/A</v>
      </c>
      <c r="L909" s="2" t="e">
        <f>VLOOKUP(B909,Resultados!A:G,6,0)</f>
        <v>#N/A</v>
      </c>
      <c r="M909" s="2" t="e">
        <f>VLOOKUP(B909,Resultados!A:G,7,0)</f>
        <v>#N/A</v>
      </c>
    </row>
    <row r="910" spans="1:13" x14ac:dyDescent="0.25">
      <c r="A910" s="1" t="s">
        <v>1931</v>
      </c>
      <c r="B910" s="1" t="s">
        <v>1932</v>
      </c>
      <c r="C910" s="2" t="s">
        <v>239</v>
      </c>
      <c r="E910" s="4" t="s">
        <v>1997</v>
      </c>
      <c r="G910" s="2" t="str">
        <f>IFERROR(VLOOKUP(B910,Resultados!A:A,1,0),"Busqueda")</f>
        <v>Busqueda</v>
      </c>
      <c r="H910" s="2" t="e">
        <f>VLOOKUP(B910,Resultados!A:G,2,0)</f>
        <v>#N/A</v>
      </c>
      <c r="I910" s="2" t="e">
        <f>VLOOKUP(B910,Resultados!A:G,3,0)</f>
        <v>#N/A</v>
      </c>
      <c r="J910" s="2" t="e">
        <f>VLOOKUP(B910,Resultados!A:G,4,0)</f>
        <v>#N/A</v>
      </c>
      <c r="K910" s="2" t="e">
        <f>VLOOKUP(B910,Resultados!A:G,5,0)</f>
        <v>#N/A</v>
      </c>
      <c r="L910" s="2" t="e">
        <f>VLOOKUP(B910,Resultados!A:G,6,0)</f>
        <v>#N/A</v>
      </c>
      <c r="M910" s="2" t="e">
        <f>VLOOKUP(B910,Resultados!A:G,7,0)</f>
        <v>#N/A</v>
      </c>
    </row>
    <row r="911" spans="1:13" x14ac:dyDescent="0.25">
      <c r="A911" s="1" t="s">
        <v>1933</v>
      </c>
      <c r="B911" s="1">
        <v>1023905425</v>
      </c>
      <c r="C911" s="2" t="s">
        <v>239</v>
      </c>
      <c r="E911" s="4" t="s">
        <v>1997</v>
      </c>
      <c r="G911" s="2" t="str">
        <f>IFERROR(VLOOKUP(B911,Resultados!A:A,1,0),"Busqueda")</f>
        <v>Busqueda</v>
      </c>
      <c r="H911" s="2" t="e">
        <f>VLOOKUP(B911,Resultados!A:G,2,0)</f>
        <v>#N/A</v>
      </c>
      <c r="I911" s="2" t="e">
        <f>VLOOKUP(B911,Resultados!A:G,3,0)</f>
        <v>#N/A</v>
      </c>
      <c r="J911" s="2" t="e">
        <f>VLOOKUP(B911,Resultados!A:G,4,0)</f>
        <v>#N/A</v>
      </c>
      <c r="K911" s="2" t="e">
        <f>VLOOKUP(B911,Resultados!A:G,5,0)</f>
        <v>#N/A</v>
      </c>
      <c r="L911" s="2" t="e">
        <f>VLOOKUP(B911,Resultados!A:G,6,0)</f>
        <v>#N/A</v>
      </c>
      <c r="M911" s="2" t="e">
        <f>VLOOKUP(B911,Resultados!A:G,7,0)</f>
        <v>#N/A</v>
      </c>
    </row>
    <row r="912" spans="1:13" x14ac:dyDescent="0.25">
      <c r="A912" s="1" t="s">
        <v>1934</v>
      </c>
      <c r="B912" s="1">
        <v>80063647</v>
      </c>
      <c r="C912" s="2" t="s">
        <v>239</v>
      </c>
      <c r="E912" s="4" t="s">
        <v>1997</v>
      </c>
      <c r="G912" s="2" t="str">
        <f>IFERROR(VLOOKUP(B912,Resultados!A:A,1,0),"Busqueda")</f>
        <v>Busqueda</v>
      </c>
      <c r="H912" s="2" t="e">
        <f>VLOOKUP(B912,Resultados!A:G,2,0)</f>
        <v>#N/A</v>
      </c>
      <c r="I912" s="2" t="e">
        <f>VLOOKUP(B912,Resultados!A:G,3,0)</f>
        <v>#N/A</v>
      </c>
      <c r="J912" s="2" t="e">
        <f>VLOOKUP(B912,Resultados!A:G,4,0)</f>
        <v>#N/A</v>
      </c>
      <c r="K912" s="2" t="e">
        <f>VLOOKUP(B912,Resultados!A:G,5,0)</f>
        <v>#N/A</v>
      </c>
      <c r="L912" s="2" t="e">
        <f>VLOOKUP(B912,Resultados!A:G,6,0)</f>
        <v>#N/A</v>
      </c>
      <c r="M912" s="2" t="e">
        <f>VLOOKUP(B912,Resultados!A:G,7,0)</f>
        <v>#N/A</v>
      </c>
    </row>
    <row r="913" spans="1:13" x14ac:dyDescent="0.25">
      <c r="A913" s="1" t="s">
        <v>1935</v>
      </c>
      <c r="B913" s="1">
        <v>51600569</v>
      </c>
      <c r="C913" s="2" t="s">
        <v>239</v>
      </c>
      <c r="E913" s="4" t="s">
        <v>1997</v>
      </c>
      <c r="G913" s="2" t="str">
        <f>IFERROR(VLOOKUP(B913,Resultados!A:A,1,0),"Busqueda")</f>
        <v>Busqueda</v>
      </c>
      <c r="H913" s="2" t="e">
        <f>VLOOKUP(B913,Resultados!A:G,2,0)</f>
        <v>#N/A</v>
      </c>
      <c r="I913" s="2" t="e">
        <f>VLOOKUP(B913,Resultados!A:G,3,0)</f>
        <v>#N/A</v>
      </c>
      <c r="J913" s="2" t="e">
        <f>VLOOKUP(B913,Resultados!A:G,4,0)</f>
        <v>#N/A</v>
      </c>
      <c r="K913" s="2" t="e">
        <f>VLOOKUP(B913,Resultados!A:G,5,0)</f>
        <v>#N/A</v>
      </c>
      <c r="L913" s="2" t="e">
        <f>VLOOKUP(B913,Resultados!A:G,6,0)</f>
        <v>#N/A</v>
      </c>
      <c r="M913" s="2" t="e">
        <f>VLOOKUP(B913,Resultados!A:G,7,0)</f>
        <v>#N/A</v>
      </c>
    </row>
    <row r="914" spans="1:13" x14ac:dyDescent="0.25">
      <c r="A914" s="1" t="s">
        <v>1936</v>
      </c>
      <c r="B914" s="1">
        <v>52445112</v>
      </c>
      <c r="C914" s="2" t="s">
        <v>239</v>
      </c>
      <c r="E914" s="4" t="s">
        <v>1997</v>
      </c>
      <c r="G914" s="2" t="str">
        <f>IFERROR(VLOOKUP(B914,Resultados!A:A,1,0),"Busqueda")</f>
        <v>Busqueda</v>
      </c>
      <c r="H914" s="2" t="e">
        <f>VLOOKUP(B914,Resultados!A:G,2,0)</f>
        <v>#N/A</v>
      </c>
      <c r="I914" s="2" t="e">
        <f>VLOOKUP(B914,Resultados!A:G,3,0)</f>
        <v>#N/A</v>
      </c>
      <c r="J914" s="2" t="e">
        <f>VLOOKUP(B914,Resultados!A:G,4,0)</f>
        <v>#N/A</v>
      </c>
      <c r="K914" s="2" t="e">
        <f>VLOOKUP(B914,Resultados!A:G,5,0)</f>
        <v>#N/A</v>
      </c>
      <c r="L914" s="2" t="e">
        <f>VLOOKUP(B914,Resultados!A:G,6,0)</f>
        <v>#N/A</v>
      </c>
      <c r="M914" s="2" t="e">
        <f>VLOOKUP(B914,Resultados!A:G,7,0)</f>
        <v>#N/A</v>
      </c>
    </row>
    <row r="915" spans="1:13" x14ac:dyDescent="0.25">
      <c r="A915" s="1" t="s">
        <v>1937</v>
      </c>
      <c r="B915" s="1">
        <v>19114110</v>
      </c>
      <c r="C915" s="2" t="s">
        <v>239</v>
      </c>
      <c r="E915" s="4" t="s">
        <v>1997</v>
      </c>
      <c r="G915" s="2" t="str">
        <f>IFERROR(VLOOKUP(B915,Resultados!A:A,1,0),"Busqueda")</f>
        <v>Busqueda</v>
      </c>
      <c r="H915" s="2" t="e">
        <f>VLOOKUP(B915,Resultados!A:G,2,0)</f>
        <v>#N/A</v>
      </c>
      <c r="I915" s="2" t="e">
        <f>VLOOKUP(B915,Resultados!A:G,3,0)</f>
        <v>#N/A</v>
      </c>
      <c r="J915" s="2" t="e">
        <f>VLOOKUP(B915,Resultados!A:G,4,0)</f>
        <v>#N/A</v>
      </c>
      <c r="K915" s="2" t="e">
        <f>VLOOKUP(B915,Resultados!A:G,5,0)</f>
        <v>#N/A</v>
      </c>
      <c r="L915" s="2" t="e">
        <f>VLOOKUP(B915,Resultados!A:G,6,0)</f>
        <v>#N/A</v>
      </c>
      <c r="M915" s="2" t="e">
        <f>VLOOKUP(B915,Resultados!A:G,7,0)</f>
        <v>#N/A</v>
      </c>
    </row>
    <row r="916" spans="1:13" x14ac:dyDescent="0.25">
      <c r="A916" s="1" t="s">
        <v>1938</v>
      </c>
      <c r="B916" s="1">
        <v>80083025</v>
      </c>
      <c r="C916" s="2" t="s">
        <v>239</v>
      </c>
      <c r="E916" s="4" t="s">
        <v>1997</v>
      </c>
      <c r="G916" s="2" t="str">
        <f>IFERROR(VLOOKUP(B916,Resultados!A:A,1,0),"Busqueda")</f>
        <v>Busqueda</v>
      </c>
      <c r="H916" s="2" t="e">
        <f>VLOOKUP(B916,Resultados!A:G,2,0)</f>
        <v>#N/A</v>
      </c>
      <c r="I916" s="2" t="e">
        <f>VLOOKUP(B916,Resultados!A:G,3,0)</f>
        <v>#N/A</v>
      </c>
      <c r="J916" s="2" t="e">
        <f>VLOOKUP(B916,Resultados!A:G,4,0)</f>
        <v>#N/A</v>
      </c>
      <c r="K916" s="2" t="e">
        <f>VLOOKUP(B916,Resultados!A:G,5,0)</f>
        <v>#N/A</v>
      </c>
      <c r="L916" s="2" t="e">
        <f>VLOOKUP(B916,Resultados!A:G,6,0)</f>
        <v>#N/A</v>
      </c>
      <c r="M916" s="2" t="e">
        <f>VLOOKUP(B916,Resultados!A:G,7,0)</f>
        <v>#N/A</v>
      </c>
    </row>
    <row r="917" spans="1:13" x14ac:dyDescent="0.25">
      <c r="A917" s="1" t="s">
        <v>1939</v>
      </c>
      <c r="B917" s="1">
        <v>1000776919</v>
      </c>
      <c r="C917" s="2" t="s">
        <v>239</v>
      </c>
      <c r="E917" s="4" t="s">
        <v>1997</v>
      </c>
      <c r="G917" s="2" t="str">
        <f>IFERROR(VLOOKUP(B917,Resultados!A:A,1,0),"Busqueda")</f>
        <v>Busqueda</v>
      </c>
      <c r="H917" s="2" t="e">
        <f>VLOOKUP(B917,Resultados!A:G,2,0)</f>
        <v>#N/A</v>
      </c>
      <c r="I917" s="2" t="e">
        <f>VLOOKUP(B917,Resultados!A:G,3,0)</f>
        <v>#N/A</v>
      </c>
      <c r="J917" s="2" t="e">
        <f>VLOOKUP(B917,Resultados!A:G,4,0)</f>
        <v>#N/A</v>
      </c>
      <c r="K917" s="2" t="e">
        <f>VLOOKUP(B917,Resultados!A:G,5,0)</f>
        <v>#N/A</v>
      </c>
      <c r="L917" s="2" t="e">
        <f>VLOOKUP(B917,Resultados!A:G,6,0)</f>
        <v>#N/A</v>
      </c>
      <c r="M917" s="2" t="e">
        <f>VLOOKUP(B917,Resultados!A:G,7,0)</f>
        <v>#N/A</v>
      </c>
    </row>
    <row r="918" spans="1:13" x14ac:dyDescent="0.25">
      <c r="A918" s="1" t="s">
        <v>1940</v>
      </c>
      <c r="B918" s="1">
        <v>52361282</v>
      </c>
      <c r="C918" s="2" t="s">
        <v>239</v>
      </c>
      <c r="E918" s="4" t="s">
        <v>1997</v>
      </c>
      <c r="G918" s="2" t="str">
        <f>IFERROR(VLOOKUP(B918,Resultados!A:A,1,0),"Busqueda")</f>
        <v>Busqueda</v>
      </c>
      <c r="H918" s="2" t="e">
        <f>VLOOKUP(B918,Resultados!A:G,2,0)</f>
        <v>#N/A</v>
      </c>
      <c r="I918" s="2" t="e">
        <f>VLOOKUP(B918,Resultados!A:G,3,0)</f>
        <v>#N/A</v>
      </c>
      <c r="J918" s="2" t="e">
        <f>VLOOKUP(B918,Resultados!A:G,4,0)</f>
        <v>#N/A</v>
      </c>
      <c r="K918" s="2" t="e">
        <f>VLOOKUP(B918,Resultados!A:G,5,0)</f>
        <v>#N/A</v>
      </c>
      <c r="L918" s="2" t="e">
        <f>VLOOKUP(B918,Resultados!A:G,6,0)</f>
        <v>#N/A</v>
      </c>
      <c r="M918" s="2" t="e">
        <f>VLOOKUP(B918,Resultados!A:G,7,0)</f>
        <v>#N/A</v>
      </c>
    </row>
    <row r="919" spans="1:13" x14ac:dyDescent="0.25">
      <c r="A919" s="1" t="s">
        <v>1941</v>
      </c>
      <c r="B919" s="1">
        <v>52726363</v>
      </c>
      <c r="C919" s="2" t="s">
        <v>239</v>
      </c>
      <c r="E919" s="4" t="s">
        <v>1997</v>
      </c>
      <c r="G919" s="2" t="str">
        <f>IFERROR(VLOOKUP(B919,Resultados!A:A,1,0),"Busqueda")</f>
        <v>Busqueda</v>
      </c>
      <c r="H919" s="2" t="e">
        <f>VLOOKUP(B919,Resultados!A:G,2,0)</f>
        <v>#N/A</v>
      </c>
      <c r="I919" s="2" t="e">
        <f>VLOOKUP(B919,Resultados!A:G,3,0)</f>
        <v>#N/A</v>
      </c>
      <c r="J919" s="2" t="e">
        <f>VLOOKUP(B919,Resultados!A:G,4,0)</f>
        <v>#N/A</v>
      </c>
      <c r="K919" s="2" t="e">
        <f>VLOOKUP(B919,Resultados!A:G,5,0)</f>
        <v>#N/A</v>
      </c>
      <c r="L919" s="2" t="e">
        <f>VLOOKUP(B919,Resultados!A:G,6,0)</f>
        <v>#N/A</v>
      </c>
      <c r="M919" s="2" t="e">
        <f>VLOOKUP(B919,Resultados!A:G,7,0)</f>
        <v>#N/A</v>
      </c>
    </row>
    <row r="920" spans="1:13" x14ac:dyDescent="0.25">
      <c r="A920" s="1" t="s">
        <v>1942</v>
      </c>
      <c r="B920" s="1">
        <v>1012390743</v>
      </c>
      <c r="C920" s="2" t="s">
        <v>239</v>
      </c>
      <c r="E920" s="4" t="s">
        <v>1997</v>
      </c>
      <c r="G920" s="2" t="str">
        <f>IFERROR(VLOOKUP(B920,Resultados!A:A,1,0),"Busqueda")</f>
        <v>Busqueda</v>
      </c>
      <c r="H920" s="2" t="e">
        <f>VLOOKUP(B920,Resultados!A:G,2,0)</f>
        <v>#N/A</v>
      </c>
      <c r="I920" s="2" t="e">
        <f>VLOOKUP(B920,Resultados!A:G,3,0)</f>
        <v>#N/A</v>
      </c>
      <c r="J920" s="2" t="e">
        <f>VLOOKUP(B920,Resultados!A:G,4,0)</f>
        <v>#N/A</v>
      </c>
      <c r="K920" s="2" t="e">
        <f>VLOOKUP(B920,Resultados!A:G,5,0)</f>
        <v>#N/A</v>
      </c>
      <c r="L920" s="2" t="e">
        <f>VLOOKUP(B920,Resultados!A:G,6,0)</f>
        <v>#N/A</v>
      </c>
      <c r="M920" s="2" t="e">
        <f>VLOOKUP(B920,Resultados!A:G,7,0)</f>
        <v>#N/A</v>
      </c>
    </row>
    <row r="921" spans="1:13" x14ac:dyDescent="0.25">
      <c r="A921" s="1" t="s">
        <v>1943</v>
      </c>
      <c r="B921" s="1">
        <v>1023929011</v>
      </c>
      <c r="C921" s="2" t="s">
        <v>239</v>
      </c>
      <c r="E921" s="4" t="s">
        <v>1997</v>
      </c>
      <c r="G921" s="2" t="str">
        <f>IFERROR(VLOOKUP(B921,Resultados!A:A,1,0),"Busqueda")</f>
        <v>Busqueda</v>
      </c>
      <c r="H921" s="2" t="e">
        <f>VLOOKUP(B921,Resultados!A:G,2,0)</f>
        <v>#N/A</v>
      </c>
      <c r="I921" s="2" t="e">
        <f>VLOOKUP(B921,Resultados!A:G,3,0)</f>
        <v>#N/A</v>
      </c>
      <c r="J921" s="2" t="e">
        <f>VLOOKUP(B921,Resultados!A:G,4,0)</f>
        <v>#N/A</v>
      </c>
      <c r="K921" s="2" t="e">
        <f>VLOOKUP(B921,Resultados!A:G,5,0)</f>
        <v>#N/A</v>
      </c>
      <c r="L921" s="2" t="e">
        <f>VLOOKUP(B921,Resultados!A:G,6,0)</f>
        <v>#N/A</v>
      </c>
      <c r="M921" s="2" t="e">
        <f>VLOOKUP(B921,Resultados!A:G,7,0)</f>
        <v>#N/A</v>
      </c>
    </row>
    <row r="922" spans="1:13" x14ac:dyDescent="0.25">
      <c r="A922" s="1" t="s">
        <v>1944</v>
      </c>
      <c r="B922" s="1">
        <v>1023887599</v>
      </c>
      <c r="C922" s="2" t="s">
        <v>239</v>
      </c>
      <c r="E922" s="4" t="s">
        <v>1997</v>
      </c>
      <c r="G922" s="2" t="str">
        <f>IFERROR(VLOOKUP(B922,Resultados!A:A,1,0),"Busqueda")</f>
        <v>Busqueda</v>
      </c>
      <c r="H922" s="2" t="e">
        <f>VLOOKUP(B922,Resultados!A:G,2,0)</f>
        <v>#N/A</v>
      </c>
      <c r="I922" s="2" t="e">
        <f>VLOOKUP(B922,Resultados!A:G,3,0)</f>
        <v>#N/A</v>
      </c>
      <c r="J922" s="2" t="e">
        <f>VLOOKUP(B922,Resultados!A:G,4,0)</f>
        <v>#N/A</v>
      </c>
      <c r="K922" s="2" t="e">
        <f>VLOOKUP(B922,Resultados!A:G,5,0)</f>
        <v>#N/A</v>
      </c>
      <c r="L922" s="2" t="e">
        <f>VLOOKUP(B922,Resultados!A:G,6,0)</f>
        <v>#N/A</v>
      </c>
      <c r="M922" s="2" t="e">
        <f>VLOOKUP(B922,Resultados!A:G,7,0)</f>
        <v>#N/A</v>
      </c>
    </row>
    <row r="923" spans="1:13" x14ac:dyDescent="0.25">
      <c r="A923" s="1" t="s">
        <v>1945</v>
      </c>
      <c r="B923" s="1">
        <v>1023860779</v>
      </c>
      <c r="C923" s="2" t="s">
        <v>239</v>
      </c>
      <c r="E923" s="4" t="s">
        <v>1997</v>
      </c>
      <c r="G923" s="2" t="str">
        <f>IFERROR(VLOOKUP(B923,Resultados!A:A,1,0),"Busqueda")</f>
        <v>Busqueda</v>
      </c>
      <c r="H923" s="2" t="e">
        <f>VLOOKUP(B923,Resultados!A:G,2,0)</f>
        <v>#N/A</v>
      </c>
      <c r="I923" s="2" t="e">
        <f>VLOOKUP(B923,Resultados!A:G,3,0)</f>
        <v>#N/A</v>
      </c>
      <c r="J923" s="2" t="e">
        <f>VLOOKUP(B923,Resultados!A:G,4,0)</f>
        <v>#N/A</v>
      </c>
      <c r="K923" s="2" t="e">
        <f>VLOOKUP(B923,Resultados!A:G,5,0)</f>
        <v>#N/A</v>
      </c>
      <c r="L923" s="2" t="e">
        <f>VLOOKUP(B923,Resultados!A:G,6,0)</f>
        <v>#N/A</v>
      </c>
      <c r="M923" s="2" t="e">
        <f>VLOOKUP(B923,Resultados!A:G,7,0)</f>
        <v>#N/A</v>
      </c>
    </row>
    <row r="924" spans="1:13" x14ac:dyDescent="0.25">
      <c r="A924" s="1" t="s">
        <v>1946</v>
      </c>
      <c r="B924" s="1">
        <v>51881617</v>
      </c>
      <c r="C924" s="2" t="s">
        <v>239</v>
      </c>
      <c r="E924" s="4" t="s">
        <v>1997</v>
      </c>
      <c r="G924" s="2" t="str">
        <f>IFERROR(VLOOKUP(B924,Resultados!A:A,1,0),"Busqueda")</f>
        <v>Busqueda</v>
      </c>
      <c r="H924" s="2" t="e">
        <f>VLOOKUP(B924,Resultados!A:G,2,0)</f>
        <v>#N/A</v>
      </c>
      <c r="I924" s="2" t="e">
        <f>VLOOKUP(B924,Resultados!A:G,3,0)</f>
        <v>#N/A</v>
      </c>
      <c r="J924" s="2" t="e">
        <f>VLOOKUP(B924,Resultados!A:G,4,0)</f>
        <v>#N/A</v>
      </c>
      <c r="K924" s="2" t="e">
        <f>VLOOKUP(B924,Resultados!A:G,5,0)</f>
        <v>#N/A</v>
      </c>
      <c r="L924" s="2" t="e">
        <f>VLOOKUP(B924,Resultados!A:G,6,0)</f>
        <v>#N/A</v>
      </c>
      <c r="M924" s="2" t="e">
        <f>VLOOKUP(B924,Resultados!A:G,7,0)</f>
        <v>#N/A</v>
      </c>
    </row>
    <row r="925" spans="1:13" x14ac:dyDescent="0.25">
      <c r="A925" s="1" t="s">
        <v>1947</v>
      </c>
      <c r="B925" s="1">
        <v>1023942595</v>
      </c>
      <c r="C925" s="2" t="s">
        <v>239</v>
      </c>
      <c r="E925" s="4" t="s">
        <v>1997</v>
      </c>
      <c r="G925" s="2" t="str">
        <f>IFERROR(VLOOKUP(B925,Resultados!A:A,1,0),"Busqueda")</f>
        <v>Busqueda</v>
      </c>
      <c r="H925" s="2" t="e">
        <f>VLOOKUP(B925,Resultados!A:G,2,0)</f>
        <v>#N/A</v>
      </c>
      <c r="I925" s="2" t="e">
        <f>VLOOKUP(B925,Resultados!A:G,3,0)</f>
        <v>#N/A</v>
      </c>
      <c r="J925" s="2" t="e">
        <f>VLOOKUP(B925,Resultados!A:G,4,0)</f>
        <v>#N/A</v>
      </c>
      <c r="K925" s="2" t="e">
        <f>VLOOKUP(B925,Resultados!A:G,5,0)</f>
        <v>#N/A</v>
      </c>
      <c r="L925" s="2" t="e">
        <f>VLOOKUP(B925,Resultados!A:G,6,0)</f>
        <v>#N/A</v>
      </c>
      <c r="M925" s="2" t="e">
        <f>VLOOKUP(B925,Resultados!A:G,7,0)</f>
        <v>#N/A</v>
      </c>
    </row>
    <row r="926" spans="1:13" x14ac:dyDescent="0.25">
      <c r="A926" s="1" t="s">
        <v>1948</v>
      </c>
      <c r="B926" s="1">
        <v>1023930283</v>
      </c>
      <c r="C926" s="2" t="s">
        <v>239</v>
      </c>
      <c r="E926" s="4" t="s">
        <v>1997</v>
      </c>
      <c r="G926" s="2" t="str">
        <f>IFERROR(VLOOKUP(B926,Resultados!A:A,1,0),"Busqueda")</f>
        <v>Busqueda</v>
      </c>
      <c r="H926" s="2" t="e">
        <f>VLOOKUP(B926,Resultados!A:G,2,0)</f>
        <v>#N/A</v>
      </c>
      <c r="I926" s="2" t="e">
        <f>VLOOKUP(B926,Resultados!A:G,3,0)</f>
        <v>#N/A</v>
      </c>
      <c r="J926" s="2" t="e">
        <f>VLOOKUP(B926,Resultados!A:G,4,0)</f>
        <v>#N/A</v>
      </c>
      <c r="K926" s="2" t="e">
        <f>VLOOKUP(B926,Resultados!A:G,5,0)</f>
        <v>#N/A</v>
      </c>
      <c r="L926" s="2" t="e">
        <f>VLOOKUP(B926,Resultados!A:G,6,0)</f>
        <v>#N/A</v>
      </c>
      <c r="M926" s="2" t="e">
        <f>VLOOKUP(B926,Resultados!A:G,7,0)</f>
        <v>#N/A</v>
      </c>
    </row>
    <row r="927" spans="1:13" x14ac:dyDescent="0.25">
      <c r="A927" s="1" t="s">
        <v>1949</v>
      </c>
      <c r="B927" s="1">
        <v>1024549759</v>
      </c>
      <c r="C927" s="2" t="s">
        <v>239</v>
      </c>
      <c r="E927" s="4" t="s">
        <v>1997</v>
      </c>
      <c r="G927" s="2" t="str">
        <f>IFERROR(VLOOKUP(B927,Resultados!A:A,1,0),"Busqueda")</f>
        <v>Busqueda</v>
      </c>
      <c r="H927" s="2" t="e">
        <f>VLOOKUP(B927,Resultados!A:G,2,0)</f>
        <v>#N/A</v>
      </c>
      <c r="I927" s="2" t="e">
        <f>VLOOKUP(B927,Resultados!A:G,3,0)</f>
        <v>#N/A</v>
      </c>
      <c r="J927" s="2" t="e">
        <f>VLOOKUP(B927,Resultados!A:G,4,0)</f>
        <v>#N/A</v>
      </c>
      <c r="K927" s="2" t="e">
        <f>VLOOKUP(B927,Resultados!A:G,5,0)</f>
        <v>#N/A</v>
      </c>
      <c r="L927" s="2" t="e">
        <f>VLOOKUP(B927,Resultados!A:G,6,0)</f>
        <v>#N/A</v>
      </c>
      <c r="M927" s="2" t="e">
        <f>VLOOKUP(B927,Resultados!A:G,7,0)</f>
        <v>#N/A</v>
      </c>
    </row>
    <row r="928" spans="1:13" x14ac:dyDescent="0.25">
      <c r="A928" s="1" t="s">
        <v>1950</v>
      </c>
      <c r="B928" s="1">
        <v>1033723681</v>
      </c>
      <c r="C928" s="2" t="s">
        <v>239</v>
      </c>
      <c r="E928" s="4" t="s">
        <v>1997</v>
      </c>
      <c r="G928" s="2" t="str">
        <f>IFERROR(VLOOKUP(B928,Resultados!A:A,1,0),"Busqueda")</f>
        <v>Busqueda</v>
      </c>
      <c r="H928" s="2" t="e">
        <f>VLOOKUP(B928,Resultados!A:G,2,0)</f>
        <v>#N/A</v>
      </c>
      <c r="I928" s="2" t="e">
        <f>VLOOKUP(B928,Resultados!A:G,3,0)</f>
        <v>#N/A</v>
      </c>
      <c r="J928" s="2" t="e">
        <f>VLOOKUP(B928,Resultados!A:G,4,0)</f>
        <v>#N/A</v>
      </c>
      <c r="K928" s="2" t="e">
        <f>VLOOKUP(B928,Resultados!A:G,5,0)</f>
        <v>#N/A</v>
      </c>
      <c r="L928" s="2" t="e">
        <f>VLOOKUP(B928,Resultados!A:G,6,0)</f>
        <v>#N/A</v>
      </c>
      <c r="M928" s="2" t="e">
        <f>VLOOKUP(B928,Resultados!A:G,7,0)</f>
        <v>#N/A</v>
      </c>
    </row>
    <row r="929" spans="1:13" x14ac:dyDescent="0.25">
      <c r="A929" s="1" t="s">
        <v>1951</v>
      </c>
      <c r="B929" s="1">
        <v>1007196129</v>
      </c>
      <c r="C929" s="2" t="s">
        <v>239</v>
      </c>
      <c r="E929" s="4" t="s">
        <v>1997</v>
      </c>
      <c r="G929" s="2" t="str">
        <f>IFERROR(VLOOKUP(B929,Resultados!A:A,1,0),"Busqueda")</f>
        <v>Busqueda</v>
      </c>
      <c r="H929" s="2" t="e">
        <f>VLOOKUP(B929,Resultados!A:G,2,0)</f>
        <v>#N/A</v>
      </c>
      <c r="I929" s="2" t="e">
        <f>VLOOKUP(B929,Resultados!A:G,3,0)</f>
        <v>#N/A</v>
      </c>
      <c r="J929" s="2" t="e">
        <f>VLOOKUP(B929,Resultados!A:G,4,0)</f>
        <v>#N/A</v>
      </c>
      <c r="K929" s="2" t="e">
        <f>VLOOKUP(B929,Resultados!A:G,5,0)</f>
        <v>#N/A</v>
      </c>
      <c r="L929" s="2" t="e">
        <f>VLOOKUP(B929,Resultados!A:G,6,0)</f>
        <v>#N/A</v>
      </c>
      <c r="M929" s="2" t="e">
        <f>VLOOKUP(B929,Resultados!A:G,7,0)</f>
        <v>#N/A</v>
      </c>
    </row>
    <row r="930" spans="1:13" x14ac:dyDescent="0.25">
      <c r="A930" s="1" t="s">
        <v>1952</v>
      </c>
      <c r="B930" s="1">
        <v>1023902957</v>
      </c>
      <c r="C930" s="2" t="s">
        <v>239</v>
      </c>
      <c r="E930" s="4" t="s">
        <v>1997</v>
      </c>
      <c r="G930" s="2" t="str">
        <f>IFERROR(VLOOKUP(B930,Resultados!A:A,1,0),"Busqueda")</f>
        <v>Busqueda</v>
      </c>
      <c r="H930" s="2" t="e">
        <f>VLOOKUP(B930,Resultados!A:G,2,0)</f>
        <v>#N/A</v>
      </c>
      <c r="I930" s="2" t="e">
        <f>VLOOKUP(B930,Resultados!A:G,3,0)</f>
        <v>#N/A</v>
      </c>
      <c r="J930" s="2" t="e">
        <f>VLOOKUP(B930,Resultados!A:G,4,0)</f>
        <v>#N/A</v>
      </c>
      <c r="K930" s="2" t="e">
        <f>VLOOKUP(B930,Resultados!A:G,5,0)</f>
        <v>#N/A</v>
      </c>
      <c r="L930" s="2" t="e">
        <f>VLOOKUP(B930,Resultados!A:G,6,0)</f>
        <v>#N/A</v>
      </c>
      <c r="M930" s="2" t="e">
        <f>VLOOKUP(B930,Resultados!A:G,7,0)</f>
        <v>#N/A</v>
      </c>
    </row>
    <row r="931" spans="1:13" x14ac:dyDescent="0.25">
      <c r="A931" s="1" t="s">
        <v>1953</v>
      </c>
      <c r="B931" s="1">
        <v>1110465011</v>
      </c>
      <c r="C931" s="2" t="s">
        <v>239</v>
      </c>
      <c r="E931" s="4" t="s">
        <v>1997</v>
      </c>
      <c r="G931" s="2" t="str">
        <f>IFERROR(VLOOKUP(B931,Resultados!A:A,1,0),"Busqueda")</f>
        <v>Busqueda</v>
      </c>
      <c r="H931" s="2" t="e">
        <f>VLOOKUP(B931,Resultados!A:G,2,0)</f>
        <v>#N/A</v>
      </c>
      <c r="I931" s="2" t="e">
        <f>VLOOKUP(B931,Resultados!A:G,3,0)</f>
        <v>#N/A</v>
      </c>
      <c r="J931" s="2" t="e">
        <f>VLOOKUP(B931,Resultados!A:G,4,0)</f>
        <v>#N/A</v>
      </c>
      <c r="K931" s="2" t="e">
        <f>VLOOKUP(B931,Resultados!A:G,5,0)</f>
        <v>#N/A</v>
      </c>
      <c r="L931" s="2" t="e">
        <f>VLOOKUP(B931,Resultados!A:G,6,0)</f>
        <v>#N/A</v>
      </c>
      <c r="M931" s="2" t="e">
        <f>VLOOKUP(B931,Resultados!A:G,7,0)</f>
        <v>#N/A</v>
      </c>
    </row>
    <row r="932" spans="1:13" x14ac:dyDescent="0.25">
      <c r="A932" s="1" t="s">
        <v>1954</v>
      </c>
      <c r="B932" s="1">
        <v>79040753</v>
      </c>
      <c r="C932" s="2" t="s">
        <v>239</v>
      </c>
      <c r="E932" s="4" t="s">
        <v>1997</v>
      </c>
      <c r="G932" s="2" t="str">
        <f>IFERROR(VLOOKUP(B932,Resultados!A:A,1,0),"Busqueda")</f>
        <v>Busqueda</v>
      </c>
      <c r="H932" s="2" t="e">
        <f>VLOOKUP(B932,Resultados!A:G,2,0)</f>
        <v>#N/A</v>
      </c>
      <c r="I932" s="2" t="e">
        <f>VLOOKUP(B932,Resultados!A:G,3,0)</f>
        <v>#N/A</v>
      </c>
      <c r="J932" s="2" t="e">
        <f>VLOOKUP(B932,Resultados!A:G,4,0)</f>
        <v>#N/A</v>
      </c>
      <c r="K932" s="2" t="e">
        <f>VLOOKUP(B932,Resultados!A:G,5,0)</f>
        <v>#N/A</v>
      </c>
      <c r="L932" s="2" t="e">
        <f>VLOOKUP(B932,Resultados!A:G,6,0)</f>
        <v>#N/A</v>
      </c>
      <c r="M932" s="2" t="e">
        <f>VLOOKUP(B932,Resultados!A:G,7,0)</f>
        <v>#N/A</v>
      </c>
    </row>
    <row r="933" spans="1:13" x14ac:dyDescent="0.25">
      <c r="A933" s="1" t="s">
        <v>1955</v>
      </c>
      <c r="B933" s="1">
        <v>39538154</v>
      </c>
      <c r="C933" s="2" t="s">
        <v>239</v>
      </c>
      <c r="E933" s="4" t="s">
        <v>1997</v>
      </c>
      <c r="G933" s="2" t="str">
        <f>IFERROR(VLOOKUP(B933,Resultados!A:A,1,0),"Busqueda")</f>
        <v>Busqueda</v>
      </c>
      <c r="H933" s="2" t="e">
        <f>VLOOKUP(B933,Resultados!A:G,2,0)</f>
        <v>#N/A</v>
      </c>
      <c r="I933" s="2" t="e">
        <f>VLOOKUP(B933,Resultados!A:G,3,0)</f>
        <v>#N/A</v>
      </c>
      <c r="J933" s="2" t="e">
        <f>VLOOKUP(B933,Resultados!A:G,4,0)</f>
        <v>#N/A</v>
      </c>
      <c r="K933" s="2" t="e">
        <f>VLOOKUP(B933,Resultados!A:G,5,0)</f>
        <v>#N/A</v>
      </c>
      <c r="L933" s="2" t="e">
        <f>VLOOKUP(B933,Resultados!A:G,6,0)</f>
        <v>#N/A</v>
      </c>
      <c r="M933" s="2" t="e">
        <f>VLOOKUP(B933,Resultados!A:G,7,0)</f>
        <v>#N/A</v>
      </c>
    </row>
    <row r="934" spans="1:13" x14ac:dyDescent="0.25">
      <c r="A934" s="1" t="s">
        <v>1956</v>
      </c>
      <c r="B934" s="1">
        <v>11015401483</v>
      </c>
      <c r="C934" s="2" t="s">
        <v>239</v>
      </c>
      <c r="E934" s="4" t="s">
        <v>1997</v>
      </c>
      <c r="G934" s="2" t="str">
        <f>IFERROR(VLOOKUP(B934,Resultados!A:A,1,0),"Busqueda")</f>
        <v>Busqueda</v>
      </c>
      <c r="H934" s="2" t="e">
        <f>VLOOKUP(B934,Resultados!A:G,2,0)</f>
        <v>#N/A</v>
      </c>
      <c r="I934" s="2" t="e">
        <f>VLOOKUP(B934,Resultados!A:G,3,0)</f>
        <v>#N/A</v>
      </c>
      <c r="J934" s="2" t="e">
        <f>VLOOKUP(B934,Resultados!A:G,4,0)</f>
        <v>#N/A</v>
      </c>
      <c r="K934" s="2" t="e">
        <f>VLOOKUP(B934,Resultados!A:G,5,0)</f>
        <v>#N/A</v>
      </c>
      <c r="L934" s="2" t="e">
        <f>VLOOKUP(B934,Resultados!A:G,6,0)</f>
        <v>#N/A</v>
      </c>
      <c r="M934" s="2" t="e">
        <f>VLOOKUP(B934,Resultados!A:G,7,0)</f>
        <v>#N/A</v>
      </c>
    </row>
    <row r="935" spans="1:13" x14ac:dyDescent="0.25">
      <c r="A935" s="1" t="s">
        <v>1957</v>
      </c>
      <c r="B935" s="1">
        <v>1016942736</v>
      </c>
      <c r="C935" s="2" t="s">
        <v>239</v>
      </c>
      <c r="E935" s="4" t="s">
        <v>1997</v>
      </c>
      <c r="G935" s="2" t="str">
        <f>IFERROR(VLOOKUP(B935,Resultados!A:A,1,0),"Busqueda")</f>
        <v>Busqueda</v>
      </c>
      <c r="H935" s="2" t="e">
        <f>VLOOKUP(B935,Resultados!A:G,2,0)</f>
        <v>#N/A</v>
      </c>
      <c r="I935" s="2" t="e">
        <f>VLOOKUP(B935,Resultados!A:G,3,0)</f>
        <v>#N/A</v>
      </c>
      <c r="J935" s="2" t="e">
        <f>VLOOKUP(B935,Resultados!A:G,4,0)</f>
        <v>#N/A</v>
      </c>
      <c r="K935" s="2" t="e">
        <f>VLOOKUP(B935,Resultados!A:G,5,0)</f>
        <v>#N/A</v>
      </c>
      <c r="L935" s="2" t="e">
        <f>VLOOKUP(B935,Resultados!A:G,6,0)</f>
        <v>#N/A</v>
      </c>
      <c r="M935" s="2" t="e">
        <f>VLOOKUP(B935,Resultados!A:G,7,0)</f>
        <v>#N/A</v>
      </c>
    </row>
    <row r="936" spans="1:13" x14ac:dyDescent="0.25">
      <c r="A936" s="1" t="s">
        <v>1958</v>
      </c>
      <c r="B936" s="1">
        <v>1023880530</v>
      </c>
      <c r="C936" s="2" t="s">
        <v>239</v>
      </c>
      <c r="E936" s="4" t="s">
        <v>1997</v>
      </c>
      <c r="G936" s="2">
        <f>IFERROR(VLOOKUP(B936,Resultados!A:A,1,0),"Busqueda")</f>
        <v>1023880530</v>
      </c>
      <c r="H936" s="2" t="str">
        <f>VLOOKUP(B936,Resultados!A:G,2,0)</f>
        <v>BOGOTA D.C.</v>
      </c>
      <c r="I936" s="2" t="str">
        <f>VLOOKUP(B936,Resultados!A:G,3,0)</f>
        <v>BOGOTA. D.C.</v>
      </c>
      <c r="J936" s="2" t="str">
        <f>VLOOKUP(B936,Resultados!A:G,4,0)</f>
        <v>CDC LA VICTORIA</v>
      </c>
      <c r="K936" s="2" t="str">
        <f>VLOOKUP(B936,Resultados!A:G,5,0)</f>
        <v>CLL 37 BIS B SUR # 2 - 81 ESTE</v>
      </c>
      <c r="L936" s="2">
        <f>VLOOKUP(B936,Resultados!A:G,6,0)</f>
        <v>4</v>
      </c>
      <c r="M936" s="2">
        <f>VLOOKUP(B936,Resultados!A:G,7,0)</f>
        <v>0</v>
      </c>
    </row>
    <row r="937" spans="1:13" x14ac:dyDescent="0.25">
      <c r="A937" s="1" t="s">
        <v>1959</v>
      </c>
      <c r="B937" s="1">
        <v>1014856132</v>
      </c>
      <c r="C937" s="2" t="s">
        <v>239</v>
      </c>
      <c r="E937" s="4" t="s">
        <v>1997</v>
      </c>
      <c r="G937" s="2" t="str">
        <f>IFERROR(VLOOKUP(B937,Resultados!A:A,1,0),"Busqueda")</f>
        <v>Busqueda</v>
      </c>
      <c r="H937" s="2" t="e">
        <f>VLOOKUP(B937,Resultados!A:G,2,0)</f>
        <v>#N/A</v>
      </c>
      <c r="I937" s="2" t="e">
        <f>VLOOKUP(B937,Resultados!A:G,3,0)</f>
        <v>#N/A</v>
      </c>
      <c r="J937" s="2" t="e">
        <f>VLOOKUP(B937,Resultados!A:G,4,0)</f>
        <v>#N/A</v>
      </c>
      <c r="K937" s="2" t="e">
        <f>VLOOKUP(B937,Resultados!A:G,5,0)</f>
        <v>#N/A</v>
      </c>
      <c r="L937" s="2" t="e">
        <f>VLOOKUP(B937,Resultados!A:G,6,0)</f>
        <v>#N/A</v>
      </c>
      <c r="M937" s="2" t="e">
        <f>VLOOKUP(B937,Resultados!A:G,7,0)</f>
        <v>#N/A</v>
      </c>
    </row>
    <row r="938" spans="1:13" x14ac:dyDescent="0.25">
      <c r="A938" s="1" t="s">
        <v>1960</v>
      </c>
      <c r="B938" s="1">
        <v>80192816</v>
      </c>
      <c r="C938" s="2" t="s">
        <v>239</v>
      </c>
      <c r="E938" s="4" t="s">
        <v>1997</v>
      </c>
      <c r="G938" s="2" t="str">
        <f>IFERROR(VLOOKUP(B938,Resultados!A:A,1,0),"Busqueda")</f>
        <v>Busqueda</v>
      </c>
      <c r="H938" s="2" t="e">
        <f>VLOOKUP(B938,Resultados!A:G,2,0)</f>
        <v>#N/A</v>
      </c>
      <c r="I938" s="2" t="e">
        <f>VLOOKUP(B938,Resultados!A:G,3,0)</f>
        <v>#N/A</v>
      </c>
      <c r="J938" s="2" t="e">
        <f>VLOOKUP(B938,Resultados!A:G,4,0)</f>
        <v>#N/A</v>
      </c>
      <c r="K938" s="2" t="e">
        <f>VLOOKUP(B938,Resultados!A:G,5,0)</f>
        <v>#N/A</v>
      </c>
      <c r="L938" s="2" t="e">
        <f>VLOOKUP(B938,Resultados!A:G,6,0)</f>
        <v>#N/A</v>
      </c>
      <c r="M938" s="2" t="e">
        <f>VLOOKUP(B938,Resultados!A:G,7,0)</f>
        <v>#N/A</v>
      </c>
    </row>
    <row r="939" spans="1:13" x14ac:dyDescent="0.25">
      <c r="A939" s="1" t="s">
        <v>1961</v>
      </c>
      <c r="B939" s="1">
        <v>1014207688</v>
      </c>
      <c r="C939" s="2" t="s">
        <v>239</v>
      </c>
      <c r="E939" s="4" t="s">
        <v>1997</v>
      </c>
      <c r="G939" s="2" t="str">
        <f>IFERROR(VLOOKUP(B939,Resultados!A:A,1,0),"Busqueda")</f>
        <v>Busqueda</v>
      </c>
      <c r="H939" s="2" t="e">
        <f>VLOOKUP(B939,Resultados!A:G,2,0)</f>
        <v>#N/A</v>
      </c>
      <c r="I939" s="2" t="e">
        <f>VLOOKUP(B939,Resultados!A:G,3,0)</f>
        <v>#N/A</v>
      </c>
      <c r="J939" s="2" t="e">
        <f>VLOOKUP(B939,Resultados!A:G,4,0)</f>
        <v>#N/A</v>
      </c>
      <c r="K939" s="2" t="e">
        <f>VLOOKUP(B939,Resultados!A:G,5,0)</f>
        <v>#N/A</v>
      </c>
      <c r="L939" s="2" t="e">
        <f>VLOOKUP(B939,Resultados!A:G,6,0)</f>
        <v>#N/A</v>
      </c>
      <c r="M939" s="2" t="e">
        <f>VLOOKUP(B939,Resultados!A:G,7,0)</f>
        <v>#N/A</v>
      </c>
    </row>
    <row r="940" spans="1:13" x14ac:dyDescent="0.25">
      <c r="A940" s="1" t="s">
        <v>1962</v>
      </c>
      <c r="B940" s="1">
        <v>1001329882</v>
      </c>
      <c r="C940" s="2" t="s">
        <v>239</v>
      </c>
      <c r="E940" s="4" t="s">
        <v>1997</v>
      </c>
      <c r="G940" s="2" t="str">
        <f>IFERROR(VLOOKUP(B940,Resultados!A:A,1,0),"Busqueda")</f>
        <v>Busqueda</v>
      </c>
      <c r="H940" s="2" t="e">
        <f>VLOOKUP(B940,Resultados!A:G,2,0)</f>
        <v>#N/A</v>
      </c>
      <c r="I940" s="2" t="e">
        <f>VLOOKUP(B940,Resultados!A:G,3,0)</f>
        <v>#N/A</v>
      </c>
      <c r="J940" s="2" t="e">
        <f>VLOOKUP(B940,Resultados!A:G,4,0)</f>
        <v>#N/A</v>
      </c>
      <c r="K940" s="2" t="e">
        <f>VLOOKUP(B940,Resultados!A:G,5,0)</f>
        <v>#N/A</v>
      </c>
      <c r="L940" s="2" t="e">
        <f>VLOOKUP(B940,Resultados!A:G,6,0)</f>
        <v>#N/A</v>
      </c>
      <c r="M940" s="2" t="e">
        <f>VLOOKUP(B940,Resultados!A:G,7,0)</f>
        <v>#N/A</v>
      </c>
    </row>
    <row r="941" spans="1:13" x14ac:dyDescent="0.25">
      <c r="A941" s="1" t="s">
        <v>1963</v>
      </c>
      <c r="B941" s="1">
        <v>1019762252</v>
      </c>
      <c r="C941" s="2" t="s">
        <v>239</v>
      </c>
      <c r="E941" s="4" t="s">
        <v>1997</v>
      </c>
      <c r="G941" s="2" t="str">
        <f>IFERROR(VLOOKUP(B941,Resultados!A:A,1,0),"Busqueda")</f>
        <v>Busqueda</v>
      </c>
      <c r="H941" s="2" t="e">
        <f>VLOOKUP(B941,Resultados!A:G,2,0)</f>
        <v>#N/A</v>
      </c>
      <c r="I941" s="2" t="e">
        <f>VLOOKUP(B941,Resultados!A:G,3,0)</f>
        <v>#N/A</v>
      </c>
      <c r="J941" s="2" t="e">
        <f>VLOOKUP(B941,Resultados!A:G,4,0)</f>
        <v>#N/A</v>
      </c>
      <c r="K941" s="2" t="e">
        <f>VLOOKUP(B941,Resultados!A:G,5,0)</f>
        <v>#N/A</v>
      </c>
      <c r="L941" s="2" t="e">
        <f>VLOOKUP(B941,Resultados!A:G,6,0)</f>
        <v>#N/A</v>
      </c>
      <c r="M941" s="2" t="e">
        <f>VLOOKUP(B941,Resultados!A:G,7,0)</f>
        <v>#N/A</v>
      </c>
    </row>
    <row r="942" spans="1:13" x14ac:dyDescent="0.25">
      <c r="A942" s="1" t="s">
        <v>1964</v>
      </c>
      <c r="B942" s="1">
        <v>1012333522</v>
      </c>
      <c r="C942" s="2" t="s">
        <v>239</v>
      </c>
      <c r="E942" s="4" t="s">
        <v>1997</v>
      </c>
      <c r="G942" s="2" t="str">
        <f>IFERROR(VLOOKUP(B942,Resultados!A:A,1,0),"Busqueda")</f>
        <v>Busqueda</v>
      </c>
      <c r="H942" s="2" t="e">
        <f>VLOOKUP(B942,Resultados!A:G,2,0)</f>
        <v>#N/A</v>
      </c>
      <c r="I942" s="2" t="e">
        <f>VLOOKUP(B942,Resultados!A:G,3,0)</f>
        <v>#N/A</v>
      </c>
      <c r="J942" s="2" t="e">
        <f>VLOOKUP(B942,Resultados!A:G,4,0)</f>
        <v>#N/A</v>
      </c>
      <c r="K942" s="2" t="e">
        <f>VLOOKUP(B942,Resultados!A:G,5,0)</f>
        <v>#N/A</v>
      </c>
      <c r="L942" s="2" t="e">
        <f>VLOOKUP(B942,Resultados!A:G,6,0)</f>
        <v>#N/A</v>
      </c>
      <c r="M942" s="2" t="e">
        <f>VLOOKUP(B942,Resultados!A:G,7,0)</f>
        <v>#N/A</v>
      </c>
    </row>
    <row r="943" spans="1:13" x14ac:dyDescent="0.25">
      <c r="A943" s="1" t="s">
        <v>1965</v>
      </c>
      <c r="B943" s="1">
        <v>79041766</v>
      </c>
      <c r="C943" s="2" t="s">
        <v>239</v>
      </c>
      <c r="E943" s="4" t="s">
        <v>1997</v>
      </c>
      <c r="G943" s="2" t="str">
        <f>IFERROR(VLOOKUP(B943,Resultados!A:A,1,0),"Busqueda")</f>
        <v>Busqueda</v>
      </c>
      <c r="H943" s="2" t="e">
        <f>VLOOKUP(B943,Resultados!A:G,2,0)</f>
        <v>#N/A</v>
      </c>
      <c r="I943" s="2" t="e">
        <f>VLOOKUP(B943,Resultados!A:G,3,0)</f>
        <v>#N/A</v>
      </c>
      <c r="J943" s="2" t="e">
        <f>VLOOKUP(B943,Resultados!A:G,4,0)</f>
        <v>#N/A</v>
      </c>
      <c r="K943" s="2" t="e">
        <f>VLOOKUP(B943,Resultados!A:G,5,0)</f>
        <v>#N/A</v>
      </c>
      <c r="L943" s="2" t="e">
        <f>VLOOKUP(B943,Resultados!A:G,6,0)</f>
        <v>#N/A</v>
      </c>
      <c r="M943" s="2" t="e">
        <f>VLOOKUP(B943,Resultados!A:G,7,0)</f>
        <v>#N/A</v>
      </c>
    </row>
    <row r="944" spans="1:13" x14ac:dyDescent="0.25">
      <c r="A944" s="1" t="s">
        <v>1966</v>
      </c>
      <c r="B944" s="1">
        <v>39710106</v>
      </c>
      <c r="C944" s="2" t="s">
        <v>239</v>
      </c>
      <c r="E944" s="4" t="s">
        <v>1997</v>
      </c>
      <c r="G944" s="2" t="str">
        <f>IFERROR(VLOOKUP(B944,Resultados!A:A,1,0),"Busqueda")</f>
        <v>Busqueda</v>
      </c>
      <c r="H944" s="2" t="e">
        <f>VLOOKUP(B944,Resultados!A:G,2,0)</f>
        <v>#N/A</v>
      </c>
      <c r="I944" s="2" t="e">
        <f>VLOOKUP(B944,Resultados!A:G,3,0)</f>
        <v>#N/A</v>
      </c>
      <c r="J944" s="2" t="e">
        <f>VLOOKUP(B944,Resultados!A:G,4,0)</f>
        <v>#N/A</v>
      </c>
      <c r="K944" s="2" t="e">
        <f>VLOOKUP(B944,Resultados!A:G,5,0)</f>
        <v>#N/A</v>
      </c>
      <c r="L944" s="2" t="e">
        <f>VLOOKUP(B944,Resultados!A:G,6,0)</f>
        <v>#N/A</v>
      </c>
      <c r="M944" s="2" t="e">
        <f>VLOOKUP(B944,Resultados!A:G,7,0)</f>
        <v>#N/A</v>
      </c>
    </row>
    <row r="945" spans="1:13" x14ac:dyDescent="0.25">
      <c r="A945" s="1" t="s">
        <v>1967</v>
      </c>
      <c r="B945" s="1">
        <v>56276535</v>
      </c>
      <c r="C945" s="2" t="s">
        <v>239</v>
      </c>
      <c r="E945" s="4" t="s">
        <v>1997</v>
      </c>
      <c r="G945" s="2" t="str">
        <f>IFERROR(VLOOKUP(B945,Resultados!A:A,1,0),"Busqueda")</f>
        <v>Busqueda</v>
      </c>
      <c r="H945" s="2" t="e">
        <f>VLOOKUP(B945,Resultados!A:G,2,0)</f>
        <v>#N/A</v>
      </c>
      <c r="I945" s="2" t="e">
        <f>VLOOKUP(B945,Resultados!A:G,3,0)</f>
        <v>#N/A</v>
      </c>
      <c r="J945" s="2" t="e">
        <f>VLOOKUP(B945,Resultados!A:G,4,0)</f>
        <v>#N/A</v>
      </c>
      <c r="K945" s="2" t="e">
        <f>VLOOKUP(B945,Resultados!A:G,5,0)</f>
        <v>#N/A</v>
      </c>
      <c r="L945" s="2" t="e">
        <f>VLOOKUP(B945,Resultados!A:G,6,0)</f>
        <v>#N/A</v>
      </c>
      <c r="M945" s="2" t="e">
        <f>VLOOKUP(B945,Resultados!A:G,7,0)</f>
        <v>#N/A</v>
      </c>
    </row>
    <row r="946" spans="1:13" x14ac:dyDescent="0.25">
      <c r="A946" s="1" t="s">
        <v>1968</v>
      </c>
      <c r="B946" s="1">
        <v>52553535</v>
      </c>
      <c r="C946" s="2" t="s">
        <v>239</v>
      </c>
      <c r="E946" s="4" t="s">
        <v>1997</v>
      </c>
      <c r="G946" s="2" t="str">
        <f>IFERROR(VLOOKUP(B946,Resultados!A:A,1,0),"Busqueda")</f>
        <v>Busqueda</v>
      </c>
      <c r="H946" s="2" t="e">
        <f>VLOOKUP(B946,Resultados!A:G,2,0)</f>
        <v>#N/A</v>
      </c>
      <c r="I946" s="2" t="e">
        <f>VLOOKUP(B946,Resultados!A:G,3,0)</f>
        <v>#N/A</v>
      </c>
      <c r="J946" s="2" t="e">
        <f>VLOOKUP(B946,Resultados!A:G,4,0)</f>
        <v>#N/A</v>
      </c>
      <c r="K946" s="2" t="e">
        <f>VLOOKUP(B946,Resultados!A:G,5,0)</f>
        <v>#N/A</v>
      </c>
      <c r="L946" s="2" t="e">
        <f>VLOOKUP(B946,Resultados!A:G,6,0)</f>
        <v>#N/A</v>
      </c>
      <c r="M946" s="2" t="e">
        <f>VLOOKUP(B946,Resultados!A:G,7,0)</f>
        <v>#N/A</v>
      </c>
    </row>
    <row r="947" spans="1:13" x14ac:dyDescent="0.25">
      <c r="A947" s="1" t="s">
        <v>1969</v>
      </c>
      <c r="B947" s="1">
        <v>1000353605</v>
      </c>
      <c r="C947" s="2" t="s">
        <v>239</v>
      </c>
      <c r="E947" s="4" t="s">
        <v>1997</v>
      </c>
      <c r="G947" s="2" t="str">
        <f>IFERROR(VLOOKUP(B947,Resultados!A:A,1,0),"Busqueda")</f>
        <v>Busqueda</v>
      </c>
      <c r="H947" s="2" t="e">
        <f>VLOOKUP(B947,Resultados!A:G,2,0)</f>
        <v>#N/A</v>
      </c>
      <c r="I947" s="2" t="e">
        <f>VLOOKUP(B947,Resultados!A:G,3,0)</f>
        <v>#N/A</v>
      </c>
      <c r="J947" s="2" t="e">
        <f>VLOOKUP(B947,Resultados!A:G,4,0)</f>
        <v>#N/A</v>
      </c>
      <c r="K947" s="2" t="e">
        <f>VLOOKUP(B947,Resultados!A:G,5,0)</f>
        <v>#N/A</v>
      </c>
      <c r="L947" s="2" t="e">
        <f>VLOOKUP(B947,Resultados!A:G,6,0)</f>
        <v>#N/A</v>
      </c>
      <c r="M947" s="2" t="e">
        <f>VLOOKUP(B947,Resultados!A:G,7,0)</f>
        <v>#N/A</v>
      </c>
    </row>
    <row r="948" spans="1:13" x14ac:dyDescent="0.25">
      <c r="A948" s="1" t="s">
        <v>1970</v>
      </c>
      <c r="B948" s="1">
        <v>52294435</v>
      </c>
      <c r="C948" s="2" t="s">
        <v>239</v>
      </c>
      <c r="E948" s="4" t="s">
        <v>1997</v>
      </c>
      <c r="G948" s="2" t="str">
        <f>IFERROR(VLOOKUP(B948,Resultados!A:A,1,0),"Busqueda")</f>
        <v>Busqueda</v>
      </c>
      <c r="H948" s="2" t="e">
        <f>VLOOKUP(B948,Resultados!A:G,2,0)</f>
        <v>#N/A</v>
      </c>
      <c r="I948" s="2" t="e">
        <f>VLOOKUP(B948,Resultados!A:G,3,0)</f>
        <v>#N/A</v>
      </c>
      <c r="J948" s="2" t="e">
        <f>VLOOKUP(B948,Resultados!A:G,4,0)</f>
        <v>#N/A</v>
      </c>
      <c r="K948" s="2" t="e">
        <f>VLOOKUP(B948,Resultados!A:G,5,0)</f>
        <v>#N/A</v>
      </c>
      <c r="L948" s="2" t="e">
        <f>VLOOKUP(B948,Resultados!A:G,6,0)</f>
        <v>#N/A</v>
      </c>
      <c r="M948" s="2" t="e">
        <f>VLOOKUP(B948,Resultados!A:G,7,0)</f>
        <v>#N/A</v>
      </c>
    </row>
    <row r="949" spans="1:13" x14ac:dyDescent="0.25">
      <c r="A949" s="1" t="s">
        <v>1971</v>
      </c>
      <c r="B949" s="1">
        <v>1031176289</v>
      </c>
      <c r="C949" s="2" t="s">
        <v>239</v>
      </c>
      <c r="E949" s="4" t="s">
        <v>1997</v>
      </c>
      <c r="G949" s="2" t="str">
        <f>IFERROR(VLOOKUP(B949,Resultados!A:A,1,0),"Busqueda")</f>
        <v>Busqueda</v>
      </c>
      <c r="H949" s="2" t="e">
        <f>VLOOKUP(B949,Resultados!A:G,2,0)</f>
        <v>#N/A</v>
      </c>
      <c r="I949" s="2" t="e">
        <f>VLOOKUP(B949,Resultados!A:G,3,0)</f>
        <v>#N/A</v>
      </c>
      <c r="J949" s="2" t="e">
        <f>VLOOKUP(B949,Resultados!A:G,4,0)</f>
        <v>#N/A</v>
      </c>
      <c r="K949" s="2" t="e">
        <f>VLOOKUP(B949,Resultados!A:G,5,0)</f>
        <v>#N/A</v>
      </c>
      <c r="L949" s="2" t="e">
        <f>VLOOKUP(B949,Resultados!A:G,6,0)</f>
        <v>#N/A</v>
      </c>
      <c r="M949" s="2" t="e">
        <f>VLOOKUP(B949,Resultados!A:G,7,0)</f>
        <v>#N/A</v>
      </c>
    </row>
    <row r="950" spans="1:13" x14ac:dyDescent="0.25">
      <c r="A950" s="1" t="s">
        <v>1972</v>
      </c>
      <c r="B950" s="1">
        <v>5843652</v>
      </c>
      <c r="C950" s="2" t="s">
        <v>239</v>
      </c>
      <c r="E950" s="4" t="s">
        <v>1997</v>
      </c>
      <c r="G950" s="2" t="str">
        <f>IFERROR(VLOOKUP(B950,Resultados!A:A,1,0),"Busqueda")</f>
        <v>Busqueda</v>
      </c>
      <c r="H950" s="2" t="e">
        <f>VLOOKUP(B950,Resultados!A:G,2,0)</f>
        <v>#N/A</v>
      </c>
      <c r="I950" s="2" t="e">
        <f>VLOOKUP(B950,Resultados!A:G,3,0)</f>
        <v>#N/A</v>
      </c>
      <c r="J950" s="2" t="e">
        <f>VLOOKUP(B950,Resultados!A:G,4,0)</f>
        <v>#N/A</v>
      </c>
      <c r="K950" s="2" t="e">
        <f>VLOOKUP(B950,Resultados!A:G,5,0)</f>
        <v>#N/A</v>
      </c>
      <c r="L950" s="2" t="e">
        <f>VLOOKUP(B950,Resultados!A:G,6,0)</f>
        <v>#N/A</v>
      </c>
      <c r="M950" s="2" t="e">
        <f>VLOOKUP(B950,Resultados!A:G,7,0)</f>
        <v>#N/A</v>
      </c>
    </row>
    <row r="951" spans="1:13" x14ac:dyDescent="0.25">
      <c r="A951" s="1" t="s">
        <v>1973</v>
      </c>
      <c r="B951" s="1">
        <v>52849710</v>
      </c>
      <c r="C951" s="2" t="s">
        <v>239</v>
      </c>
      <c r="E951" s="4" t="s">
        <v>1997</v>
      </c>
      <c r="G951" s="2" t="str">
        <f>IFERROR(VLOOKUP(B951,Resultados!A:A,1,0),"Busqueda")</f>
        <v>Busqueda</v>
      </c>
      <c r="H951" s="2" t="e">
        <f>VLOOKUP(B951,Resultados!A:G,2,0)</f>
        <v>#N/A</v>
      </c>
      <c r="I951" s="2" t="e">
        <f>VLOOKUP(B951,Resultados!A:G,3,0)</f>
        <v>#N/A</v>
      </c>
      <c r="J951" s="2" t="e">
        <f>VLOOKUP(B951,Resultados!A:G,4,0)</f>
        <v>#N/A</v>
      </c>
      <c r="K951" s="2" t="e">
        <f>VLOOKUP(B951,Resultados!A:G,5,0)</f>
        <v>#N/A</v>
      </c>
      <c r="L951" s="2" t="e">
        <f>VLOOKUP(B951,Resultados!A:G,6,0)</f>
        <v>#N/A</v>
      </c>
      <c r="M951" s="2" t="e">
        <f>VLOOKUP(B951,Resultados!A:G,7,0)</f>
        <v>#N/A</v>
      </c>
    </row>
    <row r="952" spans="1:13" x14ac:dyDescent="0.25">
      <c r="A952" s="1" t="s">
        <v>1974</v>
      </c>
      <c r="B952" s="1">
        <v>80049739</v>
      </c>
      <c r="C952" s="2" t="s">
        <v>239</v>
      </c>
      <c r="E952" s="4" t="s">
        <v>1997</v>
      </c>
      <c r="G952" s="2" t="str">
        <f>IFERROR(VLOOKUP(B952,Resultados!A:A,1,0),"Busqueda")</f>
        <v>Busqueda</v>
      </c>
      <c r="H952" s="2" t="e">
        <f>VLOOKUP(B952,Resultados!A:G,2,0)</f>
        <v>#N/A</v>
      </c>
      <c r="I952" s="2" t="e">
        <f>VLOOKUP(B952,Resultados!A:G,3,0)</f>
        <v>#N/A</v>
      </c>
      <c r="J952" s="2" t="e">
        <f>VLOOKUP(B952,Resultados!A:G,4,0)</f>
        <v>#N/A</v>
      </c>
      <c r="K952" s="2" t="e">
        <f>VLOOKUP(B952,Resultados!A:G,5,0)</f>
        <v>#N/A</v>
      </c>
      <c r="L952" s="2" t="e">
        <f>VLOOKUP(B952,Resultados!A:G,6,0)</f>
        <v>#N/A</v>
      </c>
      <c r="M952" s="2" t="e">
        <f>VLOOKUP(B952,Resultados!A:G,7,0)</f>
        <v>#N/A</v>
      </c>
    </row>
    <row r="953" spans="1:13" x14ac:dyDescent="0.25">
      <c r="A953" s="1" t="s">
        <v>1975</v>
      </c>
      <c r="B953" s="1">
        <v>1032425615</v>
      </c>
      <c r="C953" s="2" t="s">
        <v>239</v>
      </c>
      <c r="E953" s="4" t="s">
        <v>1997</v>
      </c>
      <c r="G953" s="2" t="str">
        <f>IFERROR(VLOOKUP(B953,Resultados!A:A,1,0),"Busqueda")</f>
        <v>Busqueda</v>
      </c>
      <c r="H953" s="2" t="e">
        <f>VLOOKUP(B953,Resultados!A:G,2,0)</f>
        <v>#N/A</v>
      </c>
      <c r="I953" s="2" t="e">
        <f>VLOOKUP(B953,Resultados!A:G,3,0)</f>
        <v>#N/A</v>
      </c>
      <c r="J953" s="2" t="e">
        <f>VLOOKUP(B953,Resultados!A:G,4,0)</f>
        <v>#N/A</v>
      </c>
      <c r="K953" s="2" t="e">
        <f>VLOOKUP(B953,Resultados!A:G,5,0)</f>
        <v>#N/A</v>
      </c>
      <c r="L953" s="2" t="e">
        <f>VLOOKUP(B953,Resultados!A:G,6,0)</f>
        <v>#N/A</v>
      </c>
      <c r="M953" s="2" t="e">
        <f>VLOOKUP(B953,Resultados!A:G,7,0)</f>
        <v>#N/A</v>
      </c>
    </row>
    <row r="954" spans="1:13" x14ac:dyDescent="0.25">
      <c r="A954" s="1" t="s">
        <v>1976</v>
      </c>
      <c r="B954" s="1">
        <v>1023012688</v>
      </c>
      <c r="C954" s="2" t="s">
        <v>239</v>
      </c>
      <c r="E954" s="4" t="s">
        <v>1997</v>
      </c>
      <c r="G954" s="2" t="str">
        <f>IFERROR(VLOOKUP(B954,Resultados!A:A,1,0),"Busqueda")</f>
        <v>Busqueda</v>
      </c>
      <c r="H954" s="2" t="e">
        <f>VLOOKUP(B954,Resultados!A:G,2,0)</f>
        <v>#N/A</v>
      </c>
      <c r="I954" s="2" t="e">
        <f>VLOOKUP(B954,Resultados!A:G,3,0)</f>
        <v>#N/A</v>
      </c>
      <c r="J954" s="2" t="e">
        <f>VLOOKUP(B954,Resultados!A:G,4,0)</f>
        <v>#N/A</v>
      </c>
      <c r="K954" s="2" t="e">
        <f>VLOOKUP(B954,Resultados!A:G,5,0)</f>
        <v>#N/A</v>
      </c>
      <c r="L954" s="2" t="e">
        <f>VLOOKUP(B954,Resultados!A:G,6,0)</f>
        <v>#N/A</v>
      </c>
      <c r="M954" s="2" t="e">
        <f>VLOOKUP(B954,Resultados!A:G,7,0)</f>
        <v>#N/A</v>
      </c>
    </row>
    <row r="955" spans="1:13" x14ac:dyDescent="0.25">
      <c r="A955" s="1" t="s">
        <v>1977</v>
      </c>
      <c r="B955" s="1">
        <v>1031154837</v>
      </c>
      <c r="C955" s="2" t="s">
        <v>239</v>
      </c>
      <c r="E955" s="4" t="s">
        <v>1997</v>
      </c>
      <c r="G955" s="2" t="str">
        <f>IFERROR(VLOOKUP(B955,Resultados!A:A,1,0),"Busqueda")</f>
        <v>Busqueda</v>
      </c>
      <c r="H955" s="2" t="e">
        <f>VLOOKUP(B955,Resultados!A:G,2,0)</f>
        <v>#N/A</v>
      </c>
      <c r="I955" s="2" t="e">
        <f>VLOOKUP(B955,Resultados!A:G,3,0)</f>
        <v>#N/A</v>
      </c>
      <c r="J955" s="2" t="e">
        <f>VLOOKUP(B955,Resultados!A:G,4,0)</f>
        <v>#N/A</v>
      </c>
      <c r="K955" s="2" t="e">
        <f>VLOOKUP(B955,Resultados!A:G,5,0)</f>
        <v>#N/A</v>
      </c>
      <c r="L955" s="2" t="e">
        <f>VLOOKUP(B955,Resultados!A:G,6,0)</f>
        <v>#N/A</v>
      </c>
      <c r="M955" s="2" t="e">
        <f>VLOOKUP(B955,Resultados!A:G,7,0)</f>
        <v>#N/A</v>
      </c>
    </row>
    <row r="956" spans="1:13" x14ac:dyDescent="0.25">
      <c r="A956" s="1" t="s">
        <v>1978</v>
      </c>
      <c r="B956" s="1">
        <v>1001200871</v>
      </c>
      <c r="C956" s="2" t="s">
        <v>239</v>
      </c>
      <c r="E956" s="4" t="s">
        <v>1997</v>
      </c>
      <c r="G956" s="2" t="str">
        <f>IFERROR(VLOOKUP(B956,Resultados!A:A,1,0),"Busqueda")</f>
        <v>Busqueda</v>
      </c>
      <c r="H956" s="2" t="e">
        <f>VLOOKUP(B956,Resultados!A:G,2,0)</f>
        <v>#N/A</v>
      </c>
      <c r="I956" s="2" t="e">
        <f>VLOOKUP(B956,Resultados!A:G,3,0)</f>
        <v>#N/A</v>
      </c>
      <c r="J956" s="2" t="e">
        <f>VLOOKUP(B956,Resultados!A:G,4,0)</f>
        <v>#N/A</v>
      </c>
      <c r="K956" s="2" t="e">
        <f>VLOOKUP(B956,Resultados!A:G,5,0)</f>
        <v>#N/A</v>
      </c>
      <c r="L956" s="2" t="e">
        <f>VLOOKUP(B956,Resultados!A:G,6,0)</f>
        <v>#N/A</v>
      </c>
      <c r="M956" s="2" t="e">
        <f>VLOOKUP(B956,Resultados!A:G,7,0)</f>
        <v>#N/A</v>
      </c>
    </row>
    <row r="957" spans="1:13" x14ac:dyDescent="0.25">
      <c r="A957" s="1" t="s">
        <v>1979</v>
      </c>
      <c r="B957" s="1">
        <v>1000116863</v>
      </c>
      <c r="C957" s="2" t="s">
        <v>239</v>
      </c>
      <c r="E957" s="4" t="s">
        <v>1997</v>
      </c>
      <c r="G957" s="2" t="str">
        <f>IFERROR(VLOOKUP(B957,Resultados!A:A,1,0),"Busqueda")</f>
        <v>Busqueda</v>
      </c>
      <c r="H957" s="2" t="e">
        <f>VLOOKUP(B957,Resultados!A:G,2,0)</f>
        <v>#N/A</v>
      </c>
      <c r="I957" s="2" t="e">
        <f>VLOOKUP(B957,Resultados!A:G,3,0)</f>
        <v>#N/A</v>
      </c>
      <c r="J957" s="2" t="e">
        <f>VLOOKUP(B957,Resultados!A:G,4,0)</f>
        <v>#N/A</v>
      </c>
      <c r="K957" s="2" t="e">
        <f>VLOOKUP(B957,Resultados!A:G,5,0)</f>
        <v>#N/A</v>
      </c>
      <c r="L957" s="2" t="e">
        <f>VLOOKUP(B957,Resultados!A:G,6,0)</f>
        <v>#N/A</v>
      </c>
      <c r="M957" s="2" t="e">
        <f>VLOOKUP(B957,Resultados!A:G,7,0)</f>
        <v>#N/A</v>
      </c>
    </row>
    <row r="958" spans="1:13" x14ac:dyDescent="0.25">
      <c r="A958" s="1" t="s">
        <v>1980</v>
      </c>
      <c r="B958" s="1">
        <v>52119552</v>
      </c>
      <c r="C958" s="2" t="s">
        <v>239</v>
      </c>
      <c r="E958" s="4" t="s">
        <v>1997</v>
      </c>
      <c r="G958" s="2" t="str">
        <f>IFERROR(VLOOKUP(B958,Resultados!A:A,1,0),"Busqueda")</f>
        <v>Busqueda</v>
      </c>
      <c r="H958" s="2" t="e">
        <f>VLOOKUP(B958,Resultados!A:G,2,0)</f>
        <v>#N/A</v>
      </c>
      <c r="I958" s="2" t="e">
        <f>VLOOKUP(B958,Resultados!A:G,3,0)</f>
        <v>#N/A</v>
      </c>
      <c r="J958" s="2" t="e">
        <f>VLOOKUP(B958,Resultados!A:G,4,0)</f>
        <v>#N/A</v>
      </c>
      <c r="K958" s="2" t="e">
        <f>VLOOKUP(B958,Resultados!A:G,5,0)</f>
        <v>#N/A</v>
      </c>
      <c r="L958" s="2" t="e">
        <f>VLOOKUP(B958,Resultados!A:G,6,0)</f>
        <v>#N/A</v>
      </c>
      <c r="M958" s="2" t="e">
        <f>VLOOKUP(B958,Resultados!A:G,7,0)</f>
        <v>#N/A</v>
      </c>
    </row>
    <row r="959" spans="1:13" x14ac:dyDescent="0.25">
      <c r="A959" s="1" t="s">
        <v>1981</v>
      </c>
      <c r="B959" s="1">
        <v>1030672983</v>
      </c>
      <c r="C959" s="2" t="s">
        <v>239</v>
      </c>
      <c r="E959" s="4" t="s">
        <v>1997</v>
      </c>
      <c r="G959" s="2" t="str">
        <f>IFERROR(VLOOKUP(B959,Resultados!A:A,1,0),"Busqueda")</f>
        <v>Busqueda</v>
      </c>
      <c r="H959" s="2" t="e">
        <f>VLOOKUP(B959,Resultados!A:G,2,0)</f>
        <v>#N/A</v>
      </c>
      <c r="I959" s="2" t="e">
        <f>VLOOKUP(B959,Resultados!A:G,3,0)</f>
        <v>#N/A</v>
      </c>
      <c r="J959" s="2" t="e">
        <f>VLOOKUP(B959,Resultados!A:G,4,0)</f>
        <v>#N/A</v>
      </c>
      <c r="K959" s="2" t="e">
        <f>VLOOKUP(B959,Resultados!A:G,5,0)</f>
        <v>#N/A</v>
      </c>
      <c r="L959" s="2" t="e">
        <f>VLOOKUP(B959,Resultados!A:G,6,0)</f>
        <v>#N/A</v>
      </c>
      <c r="M959" s="2" t="e">
        <f>VLOOKUP(B959,Resultados!A:G,7,0)</f>
        <v>#N/A</v>
      </c>
    </row>
    <row r="960" spans="1:13" x14ac:dyDescent="0.25">
      <c r="A960" s="1" t="s">
        <v>1982</v>
      </c>
      <c r="B960" s="1">
        <v>1010223893</v>
      </c>
      <c r="C960" s="2" t="s">
        <v>239</v>
      </c>
      <c r="E960" s="4" t="s">
        <v>1997</v>
      </c>
      <c r="G960" s="2" t="str">
        <f>IFERROR(VLOOKUP(B960,Resultados!A:A,1,0),"Busqueda")</f>
        <v>Busqueda</v>
      </c>
      <c r="H960" s="2" t="e">
        <f>VLOOKUP(B960,Resultados!A:G,2,0)</f>
        <v>#N/A</v>
      </c>
      <c r="I960" s="2" t="e">
        <f>VLOOKUP(B960,Resultados!A:G,3,0)</f>
        <v>#N/A</v>
      </c>
      <c r="J960" s="2" t="e">
        <f>VLOOKUP(B960,Resultados!A:G,4,0)</f>
        <v>#N/A</v>
      </c>
      <c r="K960" s="2" t="e">
        <f>VLOOKUP(B960,Resultados!A:G,5,0)</f>
        <v>#N/A</v>
      </c>
      <c r="L960" s="2" t="e">
        <f>VLOOKUP(B960,Resultados!A:G,6,0)</f>
        <v>#N/A</v>
      </c>
      <c r="M960" s="2" t="e">
        <f>VLOOKUP(B960,Resultados!A:G,7,0)</f>
        <v>#N/A</v>
      </c>
    </row>
    <row r="961" spans="1:13" x14ac:dyDescent="0.25">
      <c r="A961" s="1" t="s">
        <v>1983</v>
      </c>
      <c r="B961" s="1">
        <v>24175682</v>
      </c>
      <c r="C961" s="2" t="s">
        <v>239</v>
      </c>
      <c r="E961" s="4" t="s">
        <v>1997</v>
      </c>
      <c r="G961" s="2" t="str">
        <f>IFERROR(VLOOKUP(B961,Resultados!A:A,1,0),"Busqueda")</f>
        <v>Busqueda</v>
      </c>
      <c r="H961" s="2" t="e">
        <f>VLOOKUP(B961,Resultados!A:G,2,0)</f>
        <v>#N/A</v>
      </c>
      <c r="I961" s="2" t="e">
        <f>VLOOKUP(B961,Resultados!A:G,3,0)</f>
        <v>#N/A</v>
      </c>
      <c r="J961" s="2" t="e">
        <f>VLOOKUP(B961,Resultados!A:G,4,0)</f>
        <v>#N/A</v>
      </c>
      <c r="K961" s="2" t="e">
        <f>VLOOKUP(B961,Resultados!A:G,5,0)</f>
        <v>#N/A</v>
      </c>
      <c r="L961" s="2" t="e">
        <f>VLOOKUP(B961,Resultados!A:G,6,0)</f>
        <v>#N/A</v>
      </c>
      <c r="M961" s="2" t="e">
        <f>VLOOKUP(B961,Resultados!A:G,7,0)</f>
        <v>#N/A</v>
      </c>
    </row>
    <row r="962" spans="1:13" x14ac:dyDescent="0.25">
      <c r="A962" s="1" t="s">
        <v>1984</v>
      </c>
      <c r="B962" s="1">
        <v>1023927873</v>
      </c>
      <c r="C962" s="2" t="s">
        <v>239</v>
      </c>
      <c r="E962" s="4" t="s">
        <v>1997</v>
      </c>
      <c r="G962" s="2" t="str">
        <f>IFERROR(VLOOKUP(B962,Resultados!A:A,1,0),"Busqueda")</f>
        <v>Busqueda</v>
      </c>
      <c r="H962" s="2" t="e">
        <f>VLOOKUP(B962,Resultados!A:G,2,0)</f>
        <v>#N/A</v>
      </c>
      <c r="I962" s="2" t="e">
        <f>VLOOKUP(B962,Resultados!A:G,3,0)</f>
        <v>#N/A</v>
      </c>
      <c r="J962" s="2" t="e">
        <f>VLOOKUP(B962,Resultados!A:G,4,0)</f>
        <v>#N/A</v>
      </c>
      <c r="K962" s="2" t="e">
        <f>VLOOKUP(B962,Resultados!A:G,5,0)</f>
        <v>#N/A</v>
      </c>
      <c r="L962" s="2" t="e">
        <f>VLOOKUP(B962,Resultados!A:G,6,0)</f>
        <v>#N/A</v>
      </c>
      <c r="M962" s="2" t="e">
        <f>VLOOKUP(B962,Resultados!A:G,7,0)</f>
        <v>#N/A</v>
      </c>
    </row>
    <row r="963" spans="1:13" x14ac:dyDescent="0.25">
      <c r="A963" s="1" t="s">
        <v>1985</v>
      </c>
      <c r="B963" s="1">
        <v>1001287147</v>
      </c>
      <c r="C963" s="2" t="s">
        <v>239</v>
      </c>
      <c r="E963" s="4" t="s">
        <v>1997</v>
      </c>
      <c r="G963" s="2" t="str">
        <f>IFERROR(VLOOKUP(B963,Resultados!A:A,1,0),"Busqueda")</f>
        <v>Busqueda</v>
      </c>
      <c r="H963" s="2" t="e">
        <f>VLOOKUP(B963,Resultados!A:G,2,0)</f>
        <v>#N/A</v>
      </c>
      <c r="I963" s="2" t="e">
        <f>VLOOKUP(B963,Resultados!A:G,3,0)</f>
        <v>#N/A</v>
      </c>
      <c r="J963" s="2" t="e">
        <f>VLOOKUP(B963,Resultados!A:G,4,0)</f>
        <v>#N/A</v>
      </c>
      <c r="K963" s="2" t="e">
        <f>VLOOKUP(B963,Resultados!A:G,5,0)</f>
        <v>#N/A</v>
      </c>
      <c r="L963" s="2" t="e">
        <f>VLOOKUP(B963,Resultados!A:G,6,0)</f>
        <v>#N/A</v>
      </c>
      <c r="M963" s="2" t="e">
        <f>VLOOKUP(B963,Resultados!A:G,7,0)</f>
        <v>#N/A</v>
      </c>
    </row>
    <row r="964" spans="1:13" x14ac:dyDescent="0.25">
      <c r="A964" s="1" t="s">
        <v>1986</v>
      </c>
      <c r="B964" s="1">
        <v>1000640230</v>
      </c>
      <c r="C964" s="2" t="s">
        <v>239</v>
      </c>
      <c r="E964" s="4" t="s">
        <v>1997</v>
      </c>
      <c r="G964" s="2" t="str">
        <f>IFERROR(VLOOKUP(B964,Resultados!A:A,1,0),"Busqueda")</f>
        <v>Busqueda</v>
      </c>
      <c r="H964" s="2" t="e">
        <f>VLOOKUP(B964,Resultados!A:G,2,0)</f>
        <v>#N/A</v>
      </c>
      <c r="I964" s="2" t="e">
        <f>VLOOKUP(B964,Resultados!A:G,3,0)</f>
        <v>#N/A</v>
      </c>
      <c r="J964" s="2" t="e">
        <f>VLOOKUP(B964,Resultados!A:G,4,0)</f>
        <v>#N/A</v>
      </c>
      <c r="K964" s="2" t="e">
        <f>VLOOKUP(B964,Resultados!A:G,5,0)</f>
        <v>#N/A</v>
      </c>
      <c r="L964" s="2" t="e">
        <f>VLOOKUP(B964,Resultados!A:G,6,0)</f>
        <v>#N/A</v>
      </c>
      <c r="M964" s="2" t="e">
        <f>VLOOKUP(B964,Resultados!A:G,7,0)</f>
        <v>#N/A</v>
      </c>
    </row>
    <row r="965" spans="1:13" x14ac:dyDescent="0.25">
      <c r="A965" s="1" t="s">
        <v>1987</v>
      </c>
      <c r="B965" s="1">
        <v>1010043885</v>
      </c>
      <c r="C965" s="2" t="s">
        <v>239</v>
      </c>
      <c r="E965" s="4" t="s">
        <v>1997</v>
      </c>
      <c r="G965" s="2" t="str">
        <f>IFERROR(VLOOKUP(B965,Resultados!A:A,1,0),"Busqueda")</f>
        <v>Busqueda</v>
      </c>
      <c r="H965" s="2" t="e">
        <f>VLOOKUP(B965,Resultados!A:G,2,0)</f>
        <v>#N/A</v>
      </c>
      <c r="I965" s="2" t="e">
        <f>VLOOKUP(B965,Resultados!A:G,3,0)</f>
        <v>#N/A</v>
      </c>
      <c r="J965" s="2" t="e">
        <f>VLOOKUP(B965,Resultados!A:G,4,0)</f>
        <v>#N/A</v>
      </c>
      <c r="K965" s="2" t="e">
        <f>VLOOKUP(B965,Resultados!A:G,5,0)</f>
        <v>#N/A</v>
      </c>
      <c r="L965" s="2" t="e">
        <f>VLOOKUP(B965,Resultados!A:G,6,0)</f>
        <v>#N/A</v>
      </c>
      <c r="M965" s="2" t="e">
        <f>VLOOKUP(B965,Resultados!A:G,7,0)</f>
        <v>#N/A</v>
      </c>
    </row>
    <row r="966" spans="1:13" x14ac:dyDescent="0.25">
      <c r="A966" s="1" t="s">
        <v>1988</v>
      </c>
      <c r="B966" s="1">
        <v>1000221445</v>
      </c>
      <c r="C966" s="2" t="s">
        <v>239</v>
      </c>
      <c r="E966" s="4" t="s">
        <v>1997</v>
      </c>
      <c r="G966" s="2" t="str">
        <f>IFERROR(VLOOKUP(B966,Resultados!A:A,1,0),"Busqueda")</f>
        <v>Busqueda</v>
      </c>
      <c r="H966" s="2" t="e">
        <f>VLOOKUP(B966,Resultados!A:G,2,0)</f>
        <v>#N/A</v>
      </c>
      <c r="I966" s="2" t="e">
        <f>VLOOKUP(B966,Resultados!A:G,3,0)</f>
        <v>#N/A</v>
      </c>
      <c r="J966" s="2" t="e">
        <f>VLOOKUP(B966,Resultados!A:G,4,0)</f>
        <v>#N/A</v>
      </c>
      <c r="K966" s="2" t="e">
        <f>VLOOKUP(B966,Resultados!A:G,5,0)</f>
        <v>#N/A</v>
      </c>
      <c r="L966" s="2" t="e">
        <f>VLOOKUP(B966,Resultados!A:G,6,0)</f>
        <v>#N/A</v>
      </c>
      <c r="M966" s="2" t="e">
        <f>VLOOKUP(B966,Resultados!A:G,7,0)</f>
        <v>#N/A</v>
      </c>
    </row>
    <row r="967" spans="1:13" x14ac:dyDescent="0.25">
      <c r="A967" s="1" t="s">
        <v>1989</v>
      </c>
      <c r="B967" s="1">
        <v>1023971378</v>
      </c>
      <c r="C967" s="2" t="s">
        <v>239</v>
      </c>
      <c r="E967" s="4" t="s">
        <v>1997</v>
      </c>
      <c r="G967" s="2" t="str">
        <f>IFERROR(VLOOKUP(B967,Resultados!A:A,1,0),"Busqueda")</f>
        <v>Busqueda</v>
      </c>
      <c r="H967" s="2" t="e">
        <f>VLOOKUP(B967,Resultados!A:G,2,0)</f>
        <v>#N/A</v>
      </c>
      <c r="I967" s="2" t="e">
        <f>VLOOKUP(B967,Resultados!A:G,3,0)</f>
        <v>#N/A</v>
      </c>
      <c r="J967" s="2" t="e">
        <f>VLOOKUP(B967,Resultados!A:G,4,0)</f>
        <v>#N/A</v>
      </c>
      <c r="K967" s="2" t="e">
        <f>VLOOKUP(B967,Resultados!A:G,5,0)</f>
        <v>#N/A</v>
      </c>
      <c r="L967" s="2" t="e">
        <f>VLOOKUP(B967,Resultados!A:G,6,0)</f>
        <v>#N/A</v>
      </c>
      <c r="M967" s="2" t="e">
        <f>VLOOKUP(B967,Resultados!A:G,7,0)</f>
        <v>#N/A</v>
      </c>
    </row>
    <row r="968" spans="1:13" x14ac:dyDescent="0.25">
      <c r="A968" s="1" t="s">
        <v>1990</v>
      </c>
      <c r="B968" s="1">
        <v>52354561</v>
      </c>
      <c r="C968" s="2" t="s">
        <v>239</v>
      </c>
      <c r="E968" s="4" t="s">
        <v>1997</v>
      </c>
      <c r="G968" s="2" t="str">
        <f>IFERROR(VLOOKUP(B968,Resultados!A:A,1,0),"Busqueda")</f>
        <v>Busqueda</v>
      </c>
      <c r="H968" s="2" t="e">
        <f>VLOOKUP(B968,Resultados!A:G,2,0)</f>
        <v>#N/A</v>
      </c>
      <c r="I968" s="2" t="e">
        <f>VLOOKUP(B968,Resultados!A:G,3,0)</f>
        <v>#N/A</v>
      </c>
      <c r="J968" s="2" t="e">
        <f>VLOOKUP(B968,Resultados!A:G,4,0)</f>
        <v>#N/A</v>
      </c>
      <c r="K968" s="2" t="e">
        <f>VLOOKUP(B968,Resultados!A:G,5,0)</f>
        <v>#N/A</v>
      </c>
      <c r="L968" s="2" t="e">
        <f>VLOOKUP(B968,Resultados!A:G,6,0)</f>
        <v>#N/A</v>
      </c>
      <c r="M968" s="2" t="e">
        <f>VLOOKUP(B968,Resultados!A:G,7,0)</f>
        <v>#N/A</v>
      </c>
    </row>
    <row r="969" spans="1:13" x14ac:dyDescent="0.25">
      <c r="A969" s="1" t="s">
        <v>1991</v>
      </c>
      <c r="B969" s="1">
        <v>52727680</v>
      </c>
      <c r="C969" s="2" t="s">
        <v>239</v>
      </c>
      <c r="E969" s="4" t="s">
        <v>1997</v>
      </c>
      <c r="G969" s="2" t="str">
        <f>IFERROR(VLOOKUP(B969,Resultados!A:A,1,0),"Busqueda")</f>
        <v>Busqueda</v>
      </c>
      <c r="H969" s="2" t="e">
        <f>VLOOKUP(B969,Resultados!A:G,2,0)</f>
        <v>#N/A</v>
      </c>
      <c r="I969" s="2" t="e">
        <f>VLOOKUP(B969,Resultados!A:G,3,0)</f>
        <v>#N/A</v>
      </c>
      <c r="J969" s="2" t="e">
        <f>VLOOKUP(B969,Resultados!A:G,4,0)</f>
        <v>#N/A</v>
      </c>
      <c r="K969" s="2" t="e">
        <f>VLOOKUP(B969,Resultados!A:G,5,0)</f>
        <v>#N/A</v>
      </c>
      <c r="L969" s="2" t="e">
        <f>VLOOKUP(B969,Resultados!A:G,6,0)</f>
        <v>#N/A</v>
      </c>
      <c r="M969" s="2" t="e">
        <f>VLOOKUP(B969,Resultados!A:G,7,0)</f>
        <v>#N/A</v>
      </c>
    </row>
    <row r="970" spans="1:13" x14ac:dyDescent="0.25">
      <c r="A970" s="1" t="s">
        <v>1992</v>
      </c>
      <c r="B970" s="1">
        <v>1033779222</v>
      </c>
      <c r="C970" s="2" t="s">
        <v>239</v>
      </c>
      <c r="E970" s="4" t="s">
        <v>1997</v>
      </c>
      <c r="G970" s="2" t="str">
        <f>IFERROR(VLOOKUP(B970,Resultados!A:A,1,0),"Busqueda")</f>
        <v>Busqueda</v>
      </c>
      <c r="H970" s="2" t="e">
        <f>VLOOKUP(B970,Resultados!A:G,2,0)</f>
        <v>#N/A</v>
      </c>
      <c r="I970" s="2" t="e">
        <f>VLOOKUP(B970,Resultados!A:G,3,0)</f>
        <v>#N/A</v>
      </c>
      <c r="J970" s="2" t="e">
        <f>VLOOKUP(B970,Resultados!A:G,4,0)</f>
        <v>#N/A</v>
      </c>
      <c r="K970" s="2" t="e">
        <f>VLOOKUP(B970,Resultados!A:G,5,0)</f>
        <v>#N/A</v>
      </c>
      <c r="L970" s="2" t="e">
        <f>VLOOKUP(B970,Resultados!A:G,6,0)</f>
        <v>#N/A</v>
      </c>
      <c r="M970" s="2" t="e">
        <f>VLOOKUP(B970,Resultados!A:G,7,0)</f>
        <v>#N/A</v>
      </c>
    </row>
    <row r="971" spans="1:13" x14ac:dyDescent="0.25">
      <c r="A971" s="1" t="s">
        <v>1993</v>
      </c>
      <c r="B971" s="1">
        <v>1073718311</v>
      </c>
      <c r="C971" s="2" t="s">
        <v>239</v>
      </c>
      <c r="E971" s="4" t="s">
        <v>1997</v>
      </c>
      <c r="G971" s="2" t="str">
        <f>IFERROR(VLOOKUP(B971,Resultados!A:A,1,0),"Busqueda")</f>
        <v>Busqueda</v>
      </c>
      <c r="H971" s="2" t="e">
        <f>VLOOKUP(B971,Resultados!A:G,2,0)</f>
        <v>#N/A</v>
      </c>
      <c r="I971" s="2" t="e">
        <f>VLOOKUP(B971,Resultados!A:G,3,0)</f>
        <v>#N/A</v>
      </c>
      <c r="J971" s="2" t="e">
        <f>VLOOKUP(B971,Resultados!A:G,4,0)</f>
        <v>#N/A</v>
      </c>
      <c r="K971" s="2" t="e">
        <f>VLOOKUP(B971,Resultados!A:G,5,0)</f>
        <v>#N/A</v>
      </c>
      <c r="L971" s="2" t="e">
        <f>VLOOKUP(B971,Resultados!A:G,6,0)</f>
        <v>#N/A</v>
      </c>
      <c r="M971" s="2" t="e">
        <f>VLOOKUP(B971,Resultados!A:G,7,0)</f>
        <v>#N/A</v>
      </c>
    </row>
    <row r="972" spans="1:13" x14ac:dyDescent="0.25">
      <c r="A972" s="1" t="s">
        <v>1994</v>
      </c>
      <c r="B972" s="1">
        <v>26592853</v>
      </c>
      <c r="C972" s="2" t="s">
        <v>239</v>
      </c>
      <c r="E972" s="4" t="s">
        <v>1997</v>
      </c>
      <c r="G972" s="2" t="str">
        <f>IFERROR(VLOOKUP(B972,Resultados!A:A,1,0),"Busqueda")</f>
        <v>Busqueda</v>
      </c>
      <c r="H972" s="2" t="e">
        <f>VLOOKUP(B972,Resultados!A:G,2,0)</f>
        <v>#N/A</v>
      </c>
      <c r="I972" s="2" t="e">
        <f>VLOOKUP(B972,Resultados!A:G,3,0)</f>
        <v>#N/A</v>
      </c>
      <c r="J972" s="2" t="e">
        <f>VLOOKUP(B972,Resultados!A:G,4,0)</f>
        <v>#N/A</v>
      </c>
      <c r="K972" s="2" t="e">
        <f>VLOOKUP(B972,Resultados!A:G,5,0)</f>
        <v>#N/A</v>
      </c>
      <c r="L972" s="2" t="e">
        <f>VLOOKUP(B972,Resultados!A:G,6,0)</f>
        <v>#N/A</v>
      </c>
      <c r="M972" s="2" t="e">
        <f>VLOOKUP(B972,Resultados!A:G,7,0)</f>
        <v>#N/A</v>
      </c>
    </row>
    <row r="973" spans="1:13" x14ac:dyDescent="0.25">
      <c r="A973" s="1" t="s">
        <v>1995</v>
      </c>
      <c r="B973" s="1">
        <v>79497462</v>
      </c>
      <c r="C973" s="2" t="s">
        <v>239</v>
      </c>
      <c r="E973" s="4" t="s">
        <v>1997</v>
      </c>
      <c r="G973" s="2" t="str">
        <f>IFERROR(VLOOKUP(B973,Resultados!A:A,1,0),"Busqueda")</f>
        <v>Busqueda</v>
      </c>
      <c r="H973" s="2" t="e">
        <f>VLOOKUP(B973,Resultados!A:G,2,0)</f>
        <v>#N/A</v>
      </c>
      <c r="I973" s="2" t="e">
        <f>VLOOKUP(B973,Resultados!A:G,3,0)</f>
        <v>#N/A</v>
      </c>
      <c r="J973" s="2" t="e">
        <f>VLOOKUP(B973,Resultados!A:G,4,0)</f>
        <v>#N/A</v>
      </c>
      <c r="K973" s="2" t="e">
        <f>VLOOKUP(B973,Resultados!A:G,5,0)</f>
        <v>#N/A</v>
      </c>
      <c r="L973" s="2" t="e">
        <f>VLOOKUP(B973,Resultados!A:G,6,0)</f>
        <v>#N/A</v>
      </c>
      <c r="M973" s="2" t="e">
        <f>VLOOKUP(B973,Resultados!A:G,7,0)</f>
        <v>#N/A</v>
      </c>
    </row>
    <row r="974" spans="1:13" x14ac:dyDescent="0.25">
      <c r="A974" s="1" t="s">
        <v>1996</v>
      </c>
      <c r="B974" s="1">
        <v>1000688674</v>
      </c>
      <c r="C974" s="2" t="s">
        <v>239</v>
      </c>
      <c r="E974" s="4" t="s">
        <v>1997</v>
      </c>
      <c r="G974" s="2" t="str">
        <f>IFERROR(VLOOKUP(B974,Resultados!A:A,1,0),"Busqueda")</f>
        <v>Busqueda</v>
      </c>
      <c r="H974" s="2" t="e">
        <f>VLOOKUP(B974,Resultados!A:G,2,0)</f>
        <v>#N/A</v>
      </c>
      <c r="I974" s="2" t="e">
        <f>VLOOKUP(B974,Resultados!A:G,3,0)</f>
        <v>#N/A</v>
      </c>
      <c r="J974" s="2" t="e">
        <f>VLOOKUP(B974,Resultados!A:G,4,0)</f>
        <v>#N/A</v>
      </c>
      <c r="K974" s="2" t="e">
        <f>VLOOKUP(B974,Resultados!A:G,5,0)</f>
        <v>#N/A</v>
      </c>
      <c r="L974" s="2" t="e">
        <f>VLOOKUP(B974,Resultados!A:G,6,0)</f>
        <v>#N/A</v>
      </c>
      <c r="M974" s="2" t="e">
        <f>VLOOKUP(B974,Resultados!A:G,7,0)</f>
        <v>#N/A</v>
      </c>
    </row>
    <row r="975" spans="1:13" x14ac:dyDescent="0.25">
      <c r="A975" s="2" t="s">
        <v>1133</v>
      </c>
      <c r="B975" s="2">
        <v>1000469528</v>
      </c>
      <c r="C975" s="2" t="s">
        <v>239</v>
      </c>
      <c r="D975" s="2"/>
      <c r="E975" s="2" t="s">
        <v>1134</v>
      </c>
      <c r="F975" s="2"/>
      <c r="G975" s="2">
        <f>IFERROR(VLOOKUP(B975,Resultados!A:A,1,0),"Busqueda")</f>
        <v>1000469528</v>
      </c>
      <c r="H975" s="2" t="str">
        <f>VLOOKUP(B975,Resultados!A:G,2,0)</f>
        <v>BOGOTA D.C.</v>
      </c>
      <c r="I975" s="2" t="str">
        <f>VLOOKUP(B975,Resultados!A:G,3,0)</f>
        <v>BOGOTA. D.C.</v>
      </c>
      <c r="J975" s="2" t="str">
        <f>VLOOKUP(B975,Resultados!A:G,4,0)</f>
        <v>EL TESORO</v>
      </c>
      <c r="K975" s="2" t="str">
        <f>VLOOKUP(B975,Resultados!A:G,5,0)</f>
        <v>CLL81 SUR # 18P-08 CLL81 SUR # 18M-02</v>
      </c>
      <c r="L975" s="2" t="str">
        <f>VLOOKUP(B975,Resultados!A:G,6,0)</f>
        <v>2</v>
      </c>
      <c r="M975" s="2">
        <f>VLOOKUP(B975,Resultados!A:G,7,0)</f>
        <v>0</v>
      </c>
    </row>
    <row r="976" spans="1:13" x14ac:dyDescent="0.25">
      <c r="A976" s="2" t="s">
        <v>1135</v>
      </c>
      <c r="B976" s="2">
        <v>52533794</v>
      </c>
      <c r="C976" s="2" t="s">
        <v>239</v>
      </c>
      <c r="D976" s="2"/>
      <c r="E976" s="2" t="s">
        <v>1134</v>
      </c>
      <c r="F976" s="2"/>
      <c r="G976" s="2">
        <f>IFERROR(VLOOKUP(B976,Resultados!A:A,1,0),"Busqueda")</f>
        <v>52533794</v>
      </c>
      <c r="H976" s="2" t="str">
        <f>VLOOKUP(B976,Resultados!A:G,2,0)</f>
        <v>BOGOTA D.C.</v>
      </c>
      <c r="I976" s="2" t="str">
        <f>VLOOKUP(B976,Resultados!A:G,3,0)</f>
        <v>BOGOTA. D.C.</v>
      </c>
      <c r="J976" s="2" t="str">
        <f>VLOOKUP(B976,Resultados!A:G,4,0)</f>
        <v>COLEGIO FANNY MIKEY</v>
      </c>
      <c r="K976" s="2" t="str">
        <f>VLOOKUP(B976,Resultados!A:G,5,0)</f>
        <v>CRA 18 # 70 A -05 SUR / CRA 18 N #70 A- 51 SUR</v>
      </c>
      <c r="L976" s="2" t="str">
        <f>VLOOKUP(B976,Resultados!A:G,6,0)</f>
        <v>1</v>
      </c>
      <c r="M976" s="2">
        <f>VLOOKUP(B976,Resultados!A:G,7,0)</f>
        <v>0</v>
      </c>
    </row>
    <row r="977" spans="1:13" x14ac:dyDescent="0.25">
      <c r="A977" s="2" t="s">
        <v>1136</v>
      </c>
      <c r="B977" s="2">
        <v>80225420</v>
      </c>
      <c r="C977" s="2" t="s">
        <v>239</v>
      </c>
      <c r="D977" s="2"/>
      <c r="E977" s="2" t="s">
        <v>1134</v>
      </c>
      <c r="F977" s="2"/>
      <c r="G977" s="2">
        <f>IFERROR(VLOOKUP(B977,Resultados!A:A,1,0),"Busqueda")</f>
        <v>80225420</v>
      </c>
      <c r="H977" s="2" t="str">
        <f>VLOOKUP(B977,Resultados!A:G,2,0)</f>
        <v>BOGOTA D.C.</v>
      </c>
      <c r="I977" s="2" t="str">
        <f>VLOOKUP(B977,Resultados!A:G,3,0)</f>
        <v>BOGOTA. D.C.</v>
      </c>
      <c r="J977" s="2" t="str">
        <f>VLOOKUP(B977,Resultados!A:G,4,0)</f>
        <v>PUESTO CENSO(FERIA EXPOSICION)</v>
      </c>
      <c r="K977" s="2" t="str">
        <f>VLOOKUP(B977,Resultados!A:G,5,0)</f>
        <v>CL 24 # 37-94</v>
      </c>
      <c r="L977" s="2" t="str">
        <f>VLOOKUP(B977,Resultados!A:G,6,0)</f>
        <v>74</v>
      </c>
      <c r="M977" s="2">
        <f>VLOOKUP(B977,Resultados!A:G,7,0)</f>
        <v>0</v>
      </c>
    </row>
    <row r="978" spans="1:13" x14ac:dyDescent="0.25">
      <c r="A978" s="2" t="s">
        <v>1137</v>
      </c>
      <c r="B978" s="2">
        <v>1000989635</v>
      </c>
      <c r="C978" s="2" t="s">
        <v>239</v>
      </c>
      <c r="D978" s="2"/>
      <c r="E978" s="2" t="s">
        <v>1134</v>
      </c>
      <c r="F978" s="2"/>
      <c r="G978" s="2">
        <f>IFERROR(VLOOKUP(B978,Resultados!A:A,1,0),"Busqueda")</f>
        <v>1000989635</v>
      </c>
      <c r="H978" s="2" t="str">
        <f>VLOOKUP(B978,Resultados!A:G,2,0)</f>
        <v>BOGOTA D.C.</v>
      </c>
      <c r="I978" s="2" t="str">
        <f>VLOOKUP(B978,Resultados!A:G,3,0)</f>
        <v>BOGOTA. D.C.</v>
      </c>
      <c r="J978" s="2" t="str">
        <f>VLOOKUP(B978,Resultados!A:G,4,0)</f>
        <v>VILLA GLORIA SUR</v>
      </c>
      <c r="K978" s="2" t="str">
        <f>VLOOKUP(B978,Resultados!A:G,5,0)</f>
        <v>CRA 18 M  # 69J-25 SUR</v>
      </c>
      <c r="L978" s="2" t="str">
        <f>VLOOKUP(B978,Resultados!A:G,6,0)</f>
        <v>1</v>
      </c>
      <c r="M978" s="2">
        <f>VLOOKUP(B978,Resultados!A:G,7,0)</f>
        <v>0</v>
      </c>
    </row>
    <row r="979" spans="1:13" x14ac:dyDescent="0.25">
      <c r="A979" s="2" t="s">
        <v>1138</v>
      </c>
      <c r="B979" s="2">
        <v>1033812874</v>
      </c>
      <c r="C979" s="2" t="s">
        <v>239</v>
      </c>
      <c r="D979" s="2"/>
      <c r="E979" s="2" t="s">
        <v>1134</v>
      </c>
      <c r="F979" s="2"/>
      <c r="G979" s="2">
        <f>IFERROR(VLOOKUP(B979,Resultados!A:A,1,0),"Busqueda")</f>
        <v>1033812874</v>
      </c>
      <c r="H979" s="2" t="str">
        <f>VLOOKUP(B979,Resultados!A:G,2,0)</f>
        <v>BOGOTA D.C.</v>
      </c>
      <c r="I979" s="2" t="str">
        <f>VLOOKUP(B979,Resultados!A:G,3,0)</f>
        <v>BOGOTA. D.C.</v>
      </c>
      <c r="J979" s="2" t="str">
        <f>VLOOKUP(B979,Resultados!A:G,4,0)</f>
        <v>SAN FRANCISCO SEDE A</v>
      </c>
      <c r="K979" s="2" t="str">
        <f>VLOOKUP(B979,Resultados!A:G,5,0)</f>
        <v>CRA 22 # 64-29 SUR</v>
      </c>
      <c r="L979" s="2" t="str">
        <f>VLOOKUP(B979,Resultados!A:G,6,0)</f>
        <v>3</v>
      </c>
      <c r="M979" s="2">
        <f>VLOOKUP(B979,Resultados!A:G,7,0)</f>
        <v>0</v>
      </c>
    </row>
    <row r="980" spans="1:13" x14ac:dyDescent="0.25">
      <c r="A980" s="2" t="s">
        <v>1139</v>
      </c>
      <c r="B980" s="2">
        <v>52539863</v>
      </c>
      <c r="C980" s="2" t="s">
        <v>239</v>
      </c>
      <c r="D980" s="2"/>
      <c r="E980" s="2" t="s">
        <v>1134</v>
      </c>
      <c r="F980" s="2"/>
      <c r="G980" s="2">
        <f>IFERROR(VLOOKUP(B980,Resultados!A:A,1,0),"Busqueda")</f>
        <v>52539863</v>
      </c>
      <c r="H980" s="2" t="str">
        <f>VLOOKUP(B980,Resultados!A:G,2,0)</f>
        <v>BOGOTA D.C.</v>
      </c>
      <c r="I980" s="2" t="str">
        <f>VLOOKUP(B980,Resultados!A:G,3,0)</f>
        <v>BOGOTA. D.C.</v>
      </c>
      <c r="J980" s="2" t="str">
        <f>VLOOKUP(B980,Resultados!A:G,4,0)</f>
        <v>COLEGIO FANNY MIKEY</v>
      </c>
      <c r="K980" s="2" t="str">
        <f>VLOOKUP(B980,Resultados!A:G,5,0)</f>
        <v>CRA 18 # 70 A -05 SUR / CRA 18 N #70 A- 51 SUR</v>
      </c>
      <c r="L980" s="2" t="str">
        <f>VLOOKUP(B980,Resultados!A:G,6,0)</f>
        <v>1</v>
      </c>
      <c r="M980" s="2">
        <f>VLOOKUP(B980,Resultados!A:G,7,0)</f>
        <v>0</v>
      </c>
    </row>
    <row r="981" spans="1:13" x14ac:dyDescent="0.25">
      <c r="A981" s="2" t="s">
        <v>1140</v>
      </c>
      <c r="B981" s="2">
        <v>1007538404</v>
      </c>
      <c r="C981" s="2" t="s">
        <v>239</v>
      </c>
      <c r="D981" s="2"/>
      <c r="E981" s="2" t="s">
        <v>1134</v>
      </c>
      <c r="F981" s="2"/>
      <c r="G981" s="2">
        <f>IFERROR(VLOOKUP(B981,Resultados!A:A,1,0),"Busqueda")</f>
        <v>1007538404</v>
      </c>
      <c r="H981" s="2" t="str">
        <f>VLOOKUP(B981,Resultados!A:G,2,0)</f>
        <v>BOGOTA D.C.</v>
      </c>
      <c r="I981" s="2" t="str">
        <f>VLOOKUP(B981,Resultados!A:G,3,0)</f>
        <v>BOGOTA. D.C.</v>
      </c>
      <c r="J981" s="2" t="str">
        <f>VLOOKUP(B981,Resultados!A:G,4,0)</f>
        <v>COLEGIO FANNY MIKEY</v>
      </c>
      <c r="K981" s="2" t="str">
        <f>VLOOKUP(B981,Resultados!A:G,5,0)</f>
        <v>CRA 18 # 70 A -05 SUR / CRA 18 N #70 A- 51 SUR</v>
      </c>
      <c r="L981" s="2" t="str">
        <f>VLOOKUP(B981,Resultados!A:G,6,0)</f>
        <v>1</v>
      </c>
      <c r="M981" s="2">
        <f>VLOOKUP(B981,Resultados!A:G,7,0)</f>
        <v>0</v>
      </c>
    </row>
    <row r="982" spans="1:13" x14ac:dyDescent="0.25">
      <c r="A982" s="2" t="s">
        <v>1141</v>
      </c>
      <c r="B982" s="2">
        <v>35491431</v>
      </c>
      <c r="C982" s="2" t="s">
        <v>239</v>
      </c>
      <c r="D982" s="2"/>
      <c r="E982" s="2" t="s">
        <v>1134</v>
      </c>
      <c r="F982" s="2"/>
      <c r="G982" s="2">
        <f>IFERROR(VLOOKUP(B982,Resultados!A:A,1,0),"Busqueda")</f>
        <v>35491431</v>
      </c>
      <c r="H982" s="2" t="str">
        <f>VLOOKUP(B982,Resultados!A:G,2,0)</f>
        <v>BOGOTA D.C.</v>
      </c>
      <c r="I982" s="2" t="str">
        <f>VLOOKUP(B982,Resultados!A:G,3,0)</f>
        <v>BOGOTA. D.C.</v>
      </c>
      <c r="J982" s="2" t="str">
        <f>VLOOKUP(B982,Resultados!A:G,4,0)</f>
        <v>SAN LUIS</v>
      </c>
      <c r="K982" s="2" t="str">
        <f>VLOOKUP(B982,Resultados!A:G,5,0)</f>
        <v>CRA 16 # 60 - 55 Y CALLE 61 # 16-15</v>
      </c>
      <c r="L982" s="2" t="str">
        <f>VLOOKUP(B982,Resultados!A:G,6,0)</f>
        <v>1</v>
      </c>
      <c r="M982" s="2">
        <f>VLOOKUP(B982,Resultados!A:G,7,0)</f>
        <v>0</v>
      </c>
    </row>
    <row r="983" spans="1:13" x14ac:dyDescent="0.25">
      <c r="A983" s="2" t="s">
        <v>1142</v>
      </c>
      <c r="B983" s="2">
        <v>1033724659</v>
      </c>
      <c r="C983" s="2" t="s">
        <v>239</v>
      </c>
      <c r="D983" s="2"/>
      <c r="E983" s="2" t="s">
        <v>1134</v>
      </c>
      <c r="F983" s="2"/>
      <c r="G983" s="2">
        <f>IFERROR(VLOOKUP(B983,Resultados!A:A,1,0),"Busqueda")</f>
        <v>1033724659</v>
      </c>
      <c r="H983" s="2" t="str">
        <f>VLOOKUP(B983,Resultados!A:G,2,0)</f>
        <v>BOGOTA D.C.</v>
      </c>
      <c r="I983" s="2" t="str">
        <f>VLOOKUP(B983,Resultados!A:G,3,0)</f>
        <v>BOGOTA. D.C.</v>
      </c>
      <c r="J983" s="2" t="str">
        <f>VLOOKUP(B983,Resultados!A:G,4,0)</f>
        <v>PASQUILLA</v>
      </c>
      <c r="K983" s="2" t="str">
        <f>VLOOKUP(B983,Resultados!A:G,5,0)</f>
        <v>KM 5 VIA OLARTE</v>
      </c>
      <c r="L983" s="2" t="str">
        <f>VLOOKUP(B983,Resultados!A:G,6,0)</f>
        <v>1</v>
      </c>
      <c r="M983" s="2">
        <f>VLOOKUP(B983,Resultados!A:G,7,0)</f>
        <v>0</v>
      </c>
    </row>
    <row r="984" spans="1:13" x14ac:dyDescent="0.25">
      <c r="A984" s="2" t="s">
        <v>1143</v>
      </c>
      <c r="B984" s="2">
        <v>1022996925</v>
      </c>
      <c r="C984" s="2" t="s">
        <v>239</v>
      </c>
      <c r="D984" s="2"/>
      <c r="E984" s="2" t="s">
        <v>1134</v>
      </c>
      <c r="F984" s="2"/>
      <c r="G984" s="2">
        <f>IFERROR(VLOOKUP(B984,Resultados!A:A,1,0),"Busqueda")</f>
        <v>1022996925</v>
      </c>
      <c r="H984" s="2" t="str">
        <f>VLOOKUP(B984,Resultados!A:G,2,0)</f>
        <v>BOGOTA D.C.</v>
      </c>
      <c r="I984" s="2" t="str">
        <f>VLOOKUP(B984,Resultados!A:G,3,0)</f>
        <v>BOGOTA. D.C.</v>
      </c>
      <c r="J984" s="2" t="str">
        <f>VLOOKUP(B984,Resultados!A:G,4,0)</f>
        <v>LOS COMUNEROS</v>
      </c>
      <c r="K984" s="2" t="str">
        <f>VLOOKUP(B984,Resultados!A:G,5,0)</f>
        <v>CLL 91 C SUR # 2 A-49</v>
      </c>
      <c r="L984" s="2" t="str">
        <f>VLOOKUP(B984,Resultados!A:G,6,0)</f>
        <v>3</v>
      </c>
      <c r="M984" s="2">
        <f>VLOOKUP(B984,Resultados!A:G,7,0)</f>
        <v>0</v>
      </c>
    </row>
    <row r="985" spans="1:13" x14ac:dyDescent="0.25">
      <c r="A985" s="2" t="s">
        <v>1144</v>
      </c>
      <c r="B985" s="2">
        <v>80748985</v>
      </c>
      <c r="C985" s="2" t="s">
        <v>239</v>
      </c>
      <c r="D985" s="2"/>
      <c r="E985" s="2" t="s">
        <v>1134</v>
      </c>
      <c r="F985" s="2"/>
      <c r="G985" s="2">
        <f>IFERROR(VLOOKUP(B985,Resultados!A:A,1,0),"Busqueda")</f>
        <v>80748985</v>
      </c>
      <c r="H985" s="2" t="str">
        <f>VLOOKUP(B985,Resultados!A:G,2,0)</f>
        <v>BOGOTA D.C.</v>
      </c>
      <c r="I985" s="2" t="str">
        <f>VLOOKUP(B985,Resultados!A:G,3,0)</f>
        <v>BOGOTA. D.C.</v>
      </c>
      <c r="J985" s="2" t="str">
        <f>VLOOKUP(B985,Resultados!A:G,4,0)</f>
        <v>PUESTO CENSO(FERIA EXPOSICION)</v>
      </c>
      <c r="K985" s="2" t="str">
        <f>VLOOKUP(B985,Resultados!A:G,5,0)</f>
        <v>CL 24 # 37-94</v>
      </c>
      <c r="L985" s="2" t="str">
        <f>VLOOKUP(B985,Resultados!A:G,6,0)</f>
        <v>78</v>
      </c>
      <c r="M985" s="2">
        <f>VLOOKUP(B985,Resultados!A:G,7,0)</f>
        <v>0</v>
      </c>
    </row>
    <row r="986" spans="1:13" x14ac:dyDescent="0.25">
      <c r="A986" s="2" t="s">
        <v>1145</v>
      </c>
      <c r="B986" s="2">
        <v>1031138799</v>
      </c>
      <c r="C986" s="2" t="s">
        <v>239</v>
      </c>
      <c r="D986" s="2"/>
      <c r="E986" s="2" t="s">
        <v>1134</v>
      </c>
      <c r="F986" s="2"/>
      <c r="G986" s="2">
        <f>IFERROR(VLOOKUP(B986,Resultados!A:A,1,0),"Busqueda")</f>
        <v>1031138799</v>
      </c>
      <c r="H986" s="2" t="str">
        <f>VLOOKUP(B986,Resultados!A:G,2,0)</f>
        <v>BOGOTA D.C.</v>
      </c>
      <c r="I986" s="2" t="str">
        <f>VLOOKUP(B986,Resultados!A:G,3,0)</f>
        <v>BOGOTA. D.C.</v>
      </c>
      <c r="J986" s="2" t="str">
        <f>VLOOKUP(B986,Resultados!A:G,4,0)</f>
        <v>JUAN PABLO II</v>
      </c>
      <c r="K986" s="2" t="str">
        <f>VLOOKUP(B986,Resultados!A:G,5,0)</f>
        <v>CRA 18 P  No 67 C - 21 SUR</v>
      </c>
      <c r="L986" s="2" t="str">
        <f>VLOOKUP(B986,Resultados!A:G,6,0)</f>
        <v>2</v>
      </c>
      <c r="M986" s="2">
        <f>VLOOKUP(B986,Resultados!A:G,7,0)</f>
        <v>0</v>
      </c>
    </row>
    <row r="987" spans="1:13" x14ac:dyDescent="0.25">
      <c r="A987" s="2" t="s">
        <v>1146</v>
      </c>
      <c r="B987" s="2">
        <v>1031143327</v>
      </c>
      <c r="C987" s="2" t="s">
        <v>239</v>
      </c>
      <c r="D987" s="2"/>
      <c r="E987" s="2" t="s">
        <v>1134</v>
      </c>
      <c r="F987" s="2"/>
      <c r="G987" s="2">
        <f>IFERROR(VLOOKUP(B987,Resultados!A:A,1,0),"Busqueda")</f>
        <v>1031143327</v>
      </c>
      <c r="H987" s="2" t="str">
        <f>VLOOKUP(B987,Resultados!A:G,2,0)</f>
        <v>BOGOTA D.C.</v>
      </c>
      <c r="I987" s="2" t="str">
        <f>VLOOKUP(B987,Resultados!A:G,3,0)</f>
        <v>BOGOTA. D.C.</v>
      </c>
      <c r="J987" s="2" t="str">
        <f>VLOOKUP(B987,Resultados!A:G,4,0)</f>
        <v>MEXICO</v>
      </c>
      <c r="K987" s="2" t="str">
        <f>VLOOKUP(B987,Resultados!A:G,5,0)</f>
        <v>CL 64 Sur #  17 - 50 -KR17  # 64 - 14 Sur</v>
      </c>
      <c r="L987" s="2" t="str">
        <f>VLOOKUP(B987,Resultados!A:G,6,0)</f>
        <v>3</v>
      </c>
      <c r="M987" s="2">
        <f>VLOOKUP(B987,Resultados!A:G,7,0)</f>
        <v>0</v>
      </c>
    </row>
    <row r="988" spans="1:13" x14ac:dyDescent="0.25">
      <c r="A988" s="2" t="s">
        <v>1147</v>
      </c>
      <c r="B988" s="2">
        <v>51746698</v>
      </c>
      <c r="C988" s="2" t="s">
        <v>239</v>
      </c>
      <c r="D988" s="2"/>
      <c r="E988" s="2" t="s">
        <v>1134</v>
      </c>
      <c r="F988" s="2"/>
      <c r="G988" s="2">
        <f>IFERROR(VLOOKUP(B988,Resultados!A:A,1,0),"Busqueda")</f>
        <v>51746698</v>
      </c>
      <c r="H988" s="2" t="str">
        <f>VLOOKUP(B988,Resultados!A:G,2,0)</f>
        <v>BOGOTA D.C.</v>
      </c>
      <c r="I988" s="2" t="str">
        <f>VLOOKUP(B988,Resultados!A:G,3,0)</f>
        <v>BOGOTA. D.C.</v>
      </c>
      <c r="J988" s="2" t="str">
        <f>VLOOKUP(B988,Resultados!A:G,4,0)</f>
        <v>COLEGIO DISTRITAL GIMNASIO SABIO CALDAS</v>
      </c>
      <c r="K988" s="2" t="str">
        <f>VLOOKUP(B988,Resultados!A:G,5,0)</f>
        <v>CRA 42 # 73A-10 SUR CRA 42 #72C-24 SUR</v>
      </c>
      <c r="L988" s="2" t="str">
        <f>VLOOKUP(B988,Resultados!A:G,6,0)</f>
        <v>1</v>
      </c>
      <c r="M988" s="2">
        <f>VLOOKUP(B988,Resultados!A:G,7,0)</f>
        <v>0</v>
      </c>
    </row>
    <row r="989" spans="1:13" x14ac:dyDescent="0.25">
      <c r="A989" s="2" t="s">
        <v>1148</v>
      </c>
      <c r="B989" s="2">
        <v>1010194533</v>
      </c>
      <c r="C989" s="2" t="s">
        <v>239</v>
      </c>
      <c r="D989" s="2"/>
      <c r="E989" s="2" t="s">
        <v>1134</v>
      </c>
      <c r="F989" s="2"/>
      <c r="G989" s="2">
        <f>IFERROR(VLOOKUP(B989,Resultados!A:A,1,0),"Busqueda")</f>
        <v>1010194533</v>
      </c>
      <c r="H989" s="2" t="str">
        <f>VLOOKUP(B989,Resultados!A:G,2,0)</f>
        <v>BOGOTA D.C.</v>
      </c>
      <c r="I989" s="2" t="str">
        <f>VLOOKUP(B989,Resultados!A:G,3,0)</f>
        <v>BOGOTA. D.C.</v>
      </c>
      <c r="J989" s="2" t="str">
        <f>VLOOKUP(B989,Resultados!A:G,4,0)</f>
        <v>ESTRELLA DEL SUR</v>
      </c>
      <c r="K989" s="2" t="str">
        <f>VLOOKUP(B989,Resultados!A:G,5,0)</f>
        <v>CLL 74 A SUR  No 18 - 23</v>
      </c>
      <c r="L989" s="2" t="str">
        <f>VLOOKUP(B989,Resultados!A:G,6,0)</f>
        <v>1</v>
      </c>
      <c r="M989" s="2">
        <f>VLOOKUP(B989,Resultados!A:G,7,0)</f>
        <v>0</v>
      </c>
    </row>
    <row r="990" spans="1:13" x14ac:dyDescent="0.25">
      <c r="A990" s="2" t="s">
        <v>1149</v>
      </c>
      <c r="B990" s="2">
        <v>1013635936</v>
      </c>
      <c r="C990" s="2" t="s">
        <v>239</v>
      </c>
      <c r="D990" s="2"/>
      <c r="E990" s="2" t="s">
        <v>1134</v>
      </c>
      <c r="F990" s="2"/>
      <c r="G990" s="2">
        <f>IFERROR(VLOOKUP(B990,Resultados!A:A,1,0),"Busqueda")</f>
        <v>1013635936</v>
      </c>
      <c r="H990" s="2" t="str">
        <f>VLOOKUP(B990,Resultados!A:G,2,0)</f>
        <v>BOGOTA D.C.</v>
      </c>
      <c r="I990" s="2" t="str">
        <f>VLOOKUP(B990,Resultados!A:G,3,0)</f>
        <v>BOGOTA. D.C.</v>
      </c>
      <c r="J990" s="2" t="str">
        <f>VLOOKUP(B990,Resultados!A:G,4,0)</f>
        <v>CENTRO MEMORIA</v>
      </c>
      <c r="K990" s="2" t="str">
        <f>VLOOKUP(B990,Resultados!A:G,5,0)</f>
        <v>CRA 19B No 24-32</v>
      </c>
      <c r="L990" s="2" t="str">
        <f>VLOOKUP(B990,Resultados!A:G,6,0)</f>
        <v>1</v>
      </c>
      <c r="M990" s="2">
        <f>VLOOKUP(B990,Resultados!A:G,7,0)</f>
        <v>0</v>
      </c>
    </row>
    <row r="991" spans="1:13" x14ac:dyDescent="0.25">
      <c r="A991" s="2" t="s">
        <v>1150</v>
      </c>
      <c r="B991" s="2">
        <v>1032448103</v>
      </c>
      <c r="C991" s="2" t="s">
        <v>239</v>
      </c>
      <c r="D991" s="2"/>
      <c r="E991" s="2" t="s">
        <v>1134</v>
      </c>
      <c r="F991" s="2"/>
      <c r="G991" s="2">
        <f>IFERROR(VLOOKUP(B991,Resultados!A:A,1,0),"Busqueda")</f>
        <v>1032448103</v>
      </c>
      <c r="H991" s="2" t="str">
        <f>VLOOKUP(B991,Resultados!A:G,2,0)</f>
        <v>BOGOTA D.C.</v>
      </c>
      <c r="I991" s="2" t="str">
        <f>VLOOKUP(B991,Resultados!A:G,3,0)</f>
        <v>BOGOTA. D.C.</v>
      </c>
      <c r="J991" s="2" t="str">
        <f>VLOOKUP(B991,Resultados!A:G,4,0)</f>
        <v>UNION EUROPEA</v>
      </c>
      <c r="K991" s="2" t="str">
        <f>VLOOKUP(B991,Resultados!A:G,5,0)</f>
        <v>CRA 18M # 63D-15 SUR CRA18M # 63D-09 SUR</v>
      </c>
      <c r="L991" s="2" t="str">
        <f>VLOOKUP(B991,Resultados!A:G,6,0)</f>
        <v>1</v>
      </c>
      <c r="M991" s="2">
        <f>VLOOKUP(B991,Resultados!A:G,7,0)</f>
        <v>0</v>
      </c>
    </row>
    <row r="992" spans="1:13" x14ac:dyDescent="0.25">
      <c r="A992" s="2" t="s">
        <v>1151</v>
      </c>
      <c r="B992" s="2">
        <v>52129415</v>
      </c>
      <c r="C992" s="2" t="s">
        <v>239</v>
      </c>
      <c r="D992" s="2"/>
      <c r="E992" s="2" t="s">
        <v>1134</v>
      </c>
      <c r="F992" s="2"/>
      <c r="G992" s="2">
        <f>IFERROR(VLOOKUP(B992,Resultados!A:A,1,0),"Busqueda")</f>
        <v>52129415</v>
      </c>
      <c r="H992" s="2" t="str">
        <f>VLOOKUP(B992,Resultados!A:G,2,0)</f>
        <v>BOGOTA D.C.</v>
      </c>
      <c r="I992" s="2" t="str">
        <f>VLOOKUP(B992,Resultados!A:G,3,0)</f>
        <v>BOGOTA. D.C.</v>
      </c>
      <c r="J992" s="2" t="str">
        <f>VLOOKUP(B992,Resultados!A:G,4,0)</f>
        <v>ESTRELLA DEL SUR</v>
      </c>
      <c r="K992" s="2" t="str">
        <f>VLOOKUP(B992,Resultados!A:G,5,0)</f>
        <v>CLL 74 A SUR  No 18 - 23</v>
      </c>
      <c r="L992" s="2" t="str">
        <f>VLOOKUP(B992,Resultados!A:G,6,0)</f>
        <v>1</v>
      </c>
      <c r="M992" s="2">
        <f>VLOOKUP(B992,Resultados!A:G,7,0)</f>
        <v>0</v>
      </c>
    </row>
    <row r="993" spans="1:13" x14ac:dyDescent="0.25">
      <c r="A993" s="2" t="s">
        <v>1152</v>
      </c>
      <c r="B993" s="2">
        <v>79132531</v>
      </c>
      <c r="C993" s="2" t="s">
        <v>239</v>
      </c>
      <c r="D993" s="2"/>
      <c r="E993" s="2" t="s">
        <v>1134</v>
      </c>
      <c r="F993" s="2"/>
      <c r="G993" s="2">
        <f>IFERROR(VLOOKUP(B993,Resultados!A:A,1,0),"Busqueda")</f>
        <v>79132531</v>
      </c>
      <c r="H993" s="2" t="str">
        <f>VLOOKUP(B993,Resultados!A:G,2,0)</f>
        <v>BOGOTA D.C.</v>
      </c>
      <c r="I993" s="2" t="str">
        <f>VLOOKUP(B993,Resultados!A:G,3,0)</f>
        <v>BOGOTA. D.C.</v>
      </c>
      <c r="J993" s="2" t="str">
        <f>VLOOKUP(B993,Resultados!A:G,4,0)</f>
        <v>ESTRELLA DEL SUR</v>
      </c>
      <c r="K993" s="2" t="str">
        <f>VLOOKUP(B993,Resultados!A:G,5,0)</f>
        <v>CLL 74 A SUR  No 18 - 23</v>
      </c>
      <c r="L993" s="2" t="str">
        <f>VLOOKUP(B993,Resultados!A:G,6,0)</f>
        <v>1</v>
      </c>
      <c r="M993" s="2">
        <f>VLOOKUP(B993,Resultados!A:G,7,0)</f>
        <v>0</v>
      </c>
    </row>
    <row r="994" spans="1:13" x14ac:dyDescent="0.25">
      <c r="A994" s="2"/>
      <c r="B994" s="2">
        <v>1024595765</v>
      </c>
      <c r="C994" s="2" t="s">
        <v>239</v>
      </c>
      <c r="D994" s="2"/>
      <c r="E994" s="2" t="s">
        <v>1134</v>
      </c>
      <c r="F994" s="2"/>
      <c r="G994" s="2">
        <f>IFERROR(VLOOKUP(B994,Resultados!A:A,1,0),"Busqueda")</f>
        <v>1024595765</v>
      </c>
      <c r="H994" s="2" t="str">
        <f>VLOOKUP(B994,Resultados!A:G,2,0)</f>
        <v>BOGOTA D.C.</v>
      </c>
      <c r="I994" s="2" t="str">
        <f>VLOOKUP(B994,Resultados!A:G,3,0)</f>
        <v>BOGOTA. D.C.</v>
      </c>
      <c r="J994" s="2" t="str">
        <f>VLOOKUP(B994,Resultados!A:G,4,0)</f>
        <v>SOTAVENTO</v>
      </c>
      <c r="K994" s="2" t="str">
        <f>VLOOKUP(B994,Resultados!A:G,5,0)</f>
        <v>CRA 17 F  #  73A-31 SUR</v>
      </c>
      <c r="L994" s="2" t="str">
        <f>VLOOKUP(B994,Resultados!A:G,6,0)</f>
        <v>3</v>
      </c>
      <c r="M994" s="2">
        <f>VLOOKUP(B994,Resultados!A:G,7,0)</f>
        <v>0</v>
      </c>
    </row>
    <row r="995" spans="1:13" x14ac:dyDescent="0.25">
      <c r="A995" s="2"/>
      <c r="B995" s="2">
        <v>1031171324</v>
      </c>
      <c r="C995" s="2" t="s">
        <v>239</v>
      </c>
      <c r="D995" s="2"/>
      <c r="E995" s="2" t="s">
        <v>1134</v>
      </c>
      <c r="F995" s="2"/>
      <c r="G995" s="2">
        <f>IFERROR(VLOOKUP(B995,Resultados!A:A,1,0),"Busqueda")</f>
        <v>1031171324</v>
      </c>
      <c r="H995" s="2" t="str">
        <f>VLOOKUP(B995,Resultados!A:G,2,0)</f>
        <v>BOGOTA D.C.</v>
      </c>
      <c r="I995" s="2" t="str">
        <f>VLOOKUP(B995,Resultados!A:G,3,0)</f>
        <v>BOGOTA. D.C.</v>
      </c>
      <c r="J995" s="2" t="str">
        <f>VLOOKUP(B995,Resultados!A:G,4,0)</f>
        <v>VILLA MAYOR LA NUEVA</v>
      </c>
      <c r="K995" s="2" t="str">
        <f>VLOOKUP(B995,Resultados!A:G,5,0)</f>
        <v>DG. 41 SUR # 34 A -90</v>
      </c>
      <c r="L995" s="2" t="str">
        <f>VLOOKUP(B995,Resultados!A:G,6,0)</f>
        <v>1</v>
      </c>
      <c r="M995" s="2">
        <f>VLOOKUP(B995,Resultados!A:G,7,0)</f>
        <v>0</v>
      </c>
    </row>
    <row r="996" spans="1:13" x14ac:dyDescent="0.25">
      <c r="A996" s="2"/>
      <c r="B996" s="2">
        <v>1000047374</v>
      </c>
      <c r="C996" s="2" t="s">
        <v>239</v>
      </c>
      <c r="D996" s="2"/>
      <c r="E996" s="2" t="s">
        <v>1134</v>
      </c>
      <c r="F996" s="2"/>
      <c r="G996" s="2">
        <f>IFERROR(VLOOKUP(B996,Resultados!A:A,1,0),"Busqueda")</f>
        <v>1000047374</v>
      </c>
      <c r="H996" s="2" t="str">
        <f>VLOOKUP(B996,Resultados!A:G,2,0)</f>
        <v>BOGOTA D.C.</v>
      </c>
      <c r="I996" s="2" t="str">
        <f>VLOOKUP(B996,Resultados!A:G,3,0)</f>
        <v>BOGOTA. D.C.</v>
      </c>
      <c r="J996" s="2" t="str">
        <f>VLOOKUP(B996,Resultados!A:G,4,0)</f>
        <v>VISTAHERMOSA</v>
      </c>
      <c r="K996" s="2" t="str">
        <f>VLOOKUP(B996,Resultados!A:G,5,0)</f>
        <v>DIAG. 71 B SUR #  18I- 20</v>
      </c>
      <c r="L996" s="2" t="str">
        <f>VLOOKUP(B996,Resultados!A:G,6,0)</f>
        <v>2</v>
      </c>
      <c r="M996" s="2">
        <f>VLOOKUP(B996,Resultados!A:G,7,0)</f>
        <v>0</v>
      </c>
    </row>
    <row r="997" spans="1:13" x14ac:dyDescent="0.25">
      <c r="A997" s="2"/>
      <c r="B997" s="2">
        <v>1026599969</v>
      </c>
      <c r="C997" s="2" t="s">
        <v>239</v>
      </c>
      <c r="D997" s="2"/>
      <c r="E997" s="2" t="s">
        <v>1134</v>
      </c>
      <c r="F997" s="2"/>
      <c r="G997" s="2">
        <f>IFERROR(VLOOKUP(B997,Resultados!A:A,1,0),"Busqueda")</f>
        <v>1026599969</v>
      </c>
      <c r="H997" s="2" t="str">
        <f>VLOOKUP(B997,Resultados!A:G,2,0)</f>
        <v>BOGOTA D.C.</v>
      </c>
      <c r="I997" s="2" t="str">
        <f>VLOOKUP(B997,Resultados!A:G,3,0)</f>
        <v>BOGOTA. D.C.</v>
      </c>
      <c r="J997" s="2" t="str">
        <f>VLOOKUP(B997,Resultados!A:G,4,0)</f>
        <v>FATIMA "B"</v>
      </c>
      <c r="K997" s="2" t="str">
        <f>VLOOKUP(B997,Resultados!A:G,5,0)</f>
        <v>DIAG50 SUR # 34A-00 DIAG52A SUR # 33- 81</v>
      </c>
      <c r="L997" s="2" t="str">
        <f>VLOOKUP(B997,Resultados!A:G,6,0)</f>
        <v>1</v>
      </c>
      <c r="M997" s="2">
        <f>VLOOKUP(B997,Resultados!A:G,7,0)</f>
        <v>0</v>
      </c>
    </row>
    <row r="998" spans="1:13" x14ac:dyDescent="0.25">
      <c r="A998" s="2"/>
      <c r="B998" s="2">
        <v>1002159739</v>
      </c>
      <c r="C998" s="2" t="s">
        <v>239</v>
      </c>
      <c r="D998" s="2"/>
      <c r="E998" s="2" t="s">
        <v>1134</v>
      </c>
      <c r="F998" s="2"/>
      <c r="G998" s="2">
        <f>IFERROR(VLOOKUP(B998,Resultados!A:A,1,0),"Busqueda")</f>
        <v>1002159739</v>
      </c>
      <c r="H998" s="2" t="str">
        <f>VLOOKUP(B998,Resultados!A:G,2,0)</f>
        <v>BOGOTA D.C.</v>
      </c>
      <c r="I998" s="2" t="str">
        <f>VLOOKUP(B998,Resultados!A:G,3,0)</f>
        <v>BOGOTA. D.C.</v>
      </c>
      <c r="J998" s="2" t="str">
        <f>VLOOKUP(B998,Resultados!A:G,4,0)</f>
        <v>LA INDEPENDENCIA</v>
      </c>
      <c r="K998" s="2" t="str">
        <f>VLOOKUP(B998,Resultados!A:G,5,0)</f>
        <v>CRA 87C #69A-80SUR CLL 69BSUR # 87B-32</v>
      </c>
      <c r="L998" s="2" t="str">
        <f>VLOOKUP(B998,Resultados!A:G,6,0)</f>
        <v>1</v>
      </c>
      <c r="M998" s="2">
        <f>VLOOKUP(B998,Resultados!A:G,7,0)</f>
        <v>0</v>
      </c>
    </row>
    <row r="999" spans="1:13" x14ac:dyDescent="0.25">
      <c r="A999" s="2"/>
      <c r="B999" s="2">
        <v>1000973282</v>
      </c>
      <c r="C999" s="2" t="s">
        <v>239</v>
      </c>
      <c r="D999" s="2"/>
      <c r="E999" s="2" t="s">
        <v>1134</v>
      </c>
      <c r="F999" s="2"/>
      <c r="G999" s="2">
        <f>IFERROR(VLOOKUP(B999,Resultados!A:A,1,0),"Busqueda")</f>
        <v>1000973282</v>
      </c>
      <c r="H999" s="2" t="str">
        <f>VLOOKUP(B999,Resultados!A:G,2,0)</f>
        <v>BOGOTA D.C.</v>
      </c>
      <c r="I999" s="2" t="str">
        <f>VLOOKUP(B999,Resultados!A:G,3,0)</f>
        <v>BOGOTA. D.C.</v>
      </c>
      <c r="J999" s="2" t="str">
        <f>VLOOKUP(B999,Resultados!A:G,4,0)</f>
        <v>VILLA GLORIA SUR</v>
      </c>
      <c r="K999" s="2" t="str">
        <f>VLOOKUP(B999,Resultados!A:G,5,0)</f>
        <v>CRA 18 M  # 69J-25 SUR</v>
      </c>
      <c r="L999" s="2" t="str">
        <f>VLOOKUP(B999,Resultados!A:G,6,0)</f>
        <v>1</v>
      </c>
      <c r="M999" s="2">
        <f>VLOOKUP(B999,Resultados!A:G,7,0)</f>
        <v>0</v>
      </c>
    </row>
    <row r="1000" spans="1:13" x14ac:dyDescent="0.25">
      <c r="A1000" s="2"/>
      <c r="B1000" s="2">
        <v>1001280470</v>
      </c>
      <c r="C1000" s="2" t="s">
        <v>239</v>
      </c>
      <c r="D1000" s="2"/>
      <c r="E1000" s="2" t="s">
        <v>1134</v>
      </c>
      <c r="F1000" s="2"/>
      <c r="G1000" s="2">
        <f>IFERROR(VLOOKUP(B1000,Resultados!A:A,1,0),"Busqueda")</f>
        <v>1001280470</v>
      </c>
      <c r="H1000" s="2" t="str">
        <f>VLOOKUP(B1000,Resultados!A:G,2,0)</f>
        <v>BOGOTA D.C.</v>
      </c>
      <c r="I1000" s="2" t="str">
        <f>VLOOKUP(B1000,Resultados!A:G,3,0)</f>
        <v>BOGOTA. D.C.</v>
      </c>
      <c r="J1000" s="2" t="str">
        <f>VLOOKUP(B1000,Resultados!A:G,4,0)</f>
        <v>COL. TERESA MARTINEZ DE VARELA</v>
      </c>
      <c r="K1000" s="2" t="str">
        <f>VLOOKUP(B1000,Resultados!A:G,5,0)</f>
        <v>CLL 8A BIS No 94-72 o CRA 94 No 8C-49</v>
      </c>
      <c r="L1000" s="2" t="str">
        <f>VLOOKUP(B1000,Resultados!A:G,6,0)</f>
        <v>1</v>
      </c>
      <c r="M1000" s="2">
        <f>VLOOKUP(B1000,Resultados!A:G,7,0)</f>
        <v>0</v>
      </c>
    </row>
    <row r="1001" spans="1:13" x14ac:dyDescent="0.25">
      <c r="A1001" s="2"/>
      <c r="B1001" s="2">
        <v>1007056847</v>
      </c>
      <c r="C1001" s="2" t="s">
        <v>239</v>
      </c>
      <c r="D1001" s="2"/>
      <c r="E1001" s="2" t="s">
        <v>1134</v>
      </c>
      <c r="F1001" s="2"/>
      <c r="G1001" s="2">
        <f>IFERROR(VLOOKUP(B1001,Resultados!A:A,1,0),"Busqueda")</f>
        <v>1007056847</v>
      </c>
      <c r="H1001" s="2" t="str">
        <f>VLOOKUP(B1001,Resultados!A:G,2,0)</f>
        <v>BOGOTA D.C.</v>
      </c>
      <c r="I1001" s="2" t="str">
        <f>VLOOKUP(B1001,Resultados!A:G,3,0)</f>
        <v>BOGOTA. D.C.</v>
      </c>
      <c r="J1001" s="2" t="str">
        <f>VLOOKUP(B1001,Resultados!A:G,4,0)</f>
        <v>EL TESORO</v>
      </c>
      <c r="K1001" s="2" t="str">
        <f>VLOOKUP(B1001,Resultados!A:G,5,0)</f>
        <v>CLL81 SUR # 18P-08 CLL81 SUR # 18M-02</v>
      </c>
      <c r="L1001" s="2" t="str">
        <f>VLOOKUP(B1001,Resultados!A:G,6,0)</f>
        <v>2</v>
      </c>
      <c r="M1001" s="2">
        <f>VLOOKUP(B1001,Resultados!A:G,7,0)</f>
        <v>0</v>
      </c>
    </row>
    <row r="1002" spans="1:13" x14ac:dyDescent="0.25">
      <c r="A1002" s="2"/>
      <c r="B1002" s="2">
        <v>53006802</v>
      </c>
      <c r="C1002" s="2" t="s">
        <v>239</v>
      </c>
      <c r="D1002" s="2"/>
      <c r="E1002" s="2" t="s">
        <v>1134</v>
      </c>
      <c r="F1002" s="2"/>
      <c r="G1002" s="2">
        <f>IFERROR(VLOOKUP(B1002,Resultados!A:A,1,0),"Busqueda")</f>
        <v>53006802</v>
      </c>
      <c r="H1002" s="2" t="str">
        <f>VLOOKUP(B1002,Resultados!A:G,2,0)</f>
        <v>BOGOTA D.C.</v>
      </c>
      <c r="I1002" s="2" t="str">
        <f>VLOOKUP(B1002,Resultados!A:G,3,0)</f>
        <v>BOGOTA. D.C.</v>
      </c>
      <c r="J1002" s="2" t="str">
        <f>VLOOKUP(B1002,Resultados!A:G,4,0)</f>
        <v>VISTAHERMOSA</v>
      </c>
      <c r="K1002" s="2" t="str">
        <f>VLOOKUP(B1002,Resultados!A:G,5,0)</f>
        <v>DIAG. 71 B SUR #  18I- 20</v>
      </c>
      <c r="L1002" s="2" t="str">
        <f>VLOOKUP(B1002,Resultados!A:G,6,0)</f>
        <v>2</v>
      </c>
      <c r="M1002" s="2">
        <f>VLOOKUP(B1002,Resultados!A:G,7,0)</f>
        <v>0</v>
      </c>
    </row>
    <row r="1003" spans="1:13" x14ac:dyDescent="0.25">
      <c r="A1003" s="2"/>
      <c r="B1003" s="2">
        <v>1023897269</v>
      </c>
      <c r="C1003" s="2" t="s">
        <v>239</v>
      </c>
      <c r="D1003" s="2"/>
      <c r="E1003" s="2" t="s">
        <v>1134</v>
      </c>
      <c r="F1003" s="2"/>
      <c r="G1003" s="2">
        <f>IFERROR(VLOOKUP(B1003,Resultados!A:A,1,0),"Busqueda")</f>
        <v>1023897269</v>
      </c>
      <c r="H1003" s="2" t="str">
        <f>VLOOKUP(B1003,Resultados!A:G,2,0)</f>
        <v>BOGOTA D.C.</v>
      </c>
      <c r="I1003" s="2" t="str">
        <f>VLOOKUP(B1003,Resultados!A:G,3,0)</f>
        <v>BOGOTA. D.C.</v>
      </c>
      <c r="J1003" s="2" t="str">
        <f>VLOOKUP(B1003,Resultados!A:G,4,0)</f>
        <v>SOTAVENTO</v>
      </c>
      <c r="K1003" s="2" t="str">
        <f>VLOOKUP(B1003,Resultados!A:G,5,0)</f>
        <v>CRA 17 F  #  73A-31 SUR</v>
      </c>
      <c r="L1003" s="2" t="str">
        <f>VLOOKUP(B1003,Resultados!A:G,6,0)</f>
        <v>2</v>
      </c>
      <c r="M1003" s="2">
        <f>VLOOKUP(B1003,Resultados!A:G,7,0)</f>
        <v>0</v>
      </c>
    </row>
    <row r="1004" spans="1:13" x14ac:dyDescent="0.25">
      <c r="A1004" s="2"/>
      <c r="B1004" s="2">
        <v>52742721</v>
      </c>
      <c r="C1004" s="2" t="s">
        <v>239</v>
      </c>
      <c r="D1004" s="2"/>
      <c r="E1004" s="2" t="s">
        <v>1134</v>
      </c>
      <c r="F1004" s="2"/>
      <c r="G1004" s="2">
        <f>IFERROR(VLOOKUP(B1004,Resultados!A:A,1,0),"Busqueda")</f>
        <v>52742721</v>
      </c>
      <c r="H1004" s="2" t="str">
        <f>VLOOKUP(B1004,Resultados!A:G,2,0)</f>
        <v>BOGOTA D.C.</v>
      </c>
      <c r="I1004" s="2" t="str">
        <f>VLOOKUP(B1004,Resultados!A:G,3,0)</f>
        <v>BOGOTA. D.C.</v>
      </c>
      <c r="J1004" s="2" t="str">
        <f>VLOOKUP(B1004,Resultados!A:G,4,0)</f>
        <v>VISTAHERMOSA</v>
      </c>
      <c r="K1004" s="2" t="str">
        <f>VLOOKUP(B1004,Resultados!A:G,5,0)</f>
        <v>DIAG. 71 B SUR #  18I- 20</v>
      </c>
      <c r="L1004" s="2" t="str">
        <f>VLOOKUP(B1004,Resultados!A:G,6,0)</f>
        <v>2</v>
      </c>
      <c r="M1004" s="2">
        <f>VLOOKUP(B1004,Resultados!A:G,7,0)</f>
        <v>0</v>
      </c>
    </row>
    <row r="1005" spans="1:13" x14ac:dyDescent="0.25">
      <c r="A1005" s="2"/>
      <c r="B1005" s="2">
        <v>1024592653</v>
      </c>
      <c r="C1005" s="2" t="s">
        <v>239</v>
      </c>
      <c r="D1005" s="2"/>
      <c r="E1005" s="2" t="s">
        <v>1134</v>
      </c>
      <c r="F1005" s="2"/>
      <c r="G1005" s="2">
        <f>IFERROR(VLOOKUP(B1005,Resultados!A:A,1,0),"Busqueda")</f>
        <v>1024592653</v>
      </c>
      <c r="H1005" s="2" t="str">
        <f>VLOOKUP(B1005,Resultados!A:G,2,0)</f>
        <v>BOGOTA D.C.</v>
      </c>
      <c r="I1005" s="2" t="str">
        <f>VLOOKUP(B1005,Resultados!A:G,3,0)</f>
        <v>BOGOTA. D.C.</v>
      </c>
      <c r="J1005" s="2" t="str">
        <f>VLOOKUP(B1005,Resultados!A:G,4,0)</f>
        <v>EL TESORO</v>
      </c>
      <c r="K1005" s="2" t="str">
        <f>VLOOKUP(B1005,Resultados!A:G,5,0)</f>
        <v>CLL81 SUR # 18P-08 CLL81 SUR # 18M-02</v>
      </c>
      <c r="L1005" s="2" t="str">
        <f>VLOOKUP(B1005,Resultados!A:G,6,0)</f>
        <v>3</v>
      </c>
      <c r="M1005" s="2">
        <f>VLOOKUP(B1005,Resultados!A:G,7,0)</f>
        <v>0</v>
      </c>
    </row>
    <row r="1006" spans="1:13" x14ac:dyDescent="0.25">
      <c r="A1006" s="2"/>
      <c r="B1006" s="2">
        <v>1012356444</v>
      </c>
      <c r="C1006" s="2" t="s">
        <v>239</v>
      </c>
      <c r="D1006" s="2"/>
      <c r="E1006" s="2" t="s">
        <v>1134</v>
      </c>
      <c r="F1006" s="2"/>
      <c r="G1006" s="2">
        <f>IFERROR(VLOOKUP(B1006,Resultados!A:A,1,0),"Busqueda")</f>
        <v>1012356444</v>
      </c>
      <c r="H1006" s="2" t="str">
        <f>VLOOKUP(B1006,Resultados!A:G,2,0)</f>
        <v>BOGOTA D.C.</v>
      </c>
      <c r="I1006" s="2" t="str">
        <f>VLOOKUP(B1006,Resultados!A:G,3,0)</f>
        <v>BOGOTA. D.C.</v>
      </c>
      <c r="J1006" s="2" t="str">
        <f>VLOOKUP(B1006,Resultados!A:G,4,0)</f>
        <v>FRANCISCO DE PAULA SANTANDER</v>
      </c>
      <c r="K1006" s="2" t="str">
        <f>VLOOKUP(B1006,Resultados!A:G,5,0)</f>
        <v>CLL 61 SUR No 80I-40</v>
      </c>
      <c r="L1006" s="2" t="str">
        <f>VLOOKUP(B1006,Resultados!A:G,6,0)</f>
        <v>1</v>
      </c>
      <c r="M1006" s="2">
        <f>VLOOKUP(B1006,Resultados!A:G,7,0)</f>
        <v>0</v>
      </c>
    </row>
    <row r="1007" spans="1:13" x14ac:dyDescent="0.25">
      <c r="A1007" s="2"/>
      <c r="B1007" s="2">
        <v>1033788982</v>
      </c>
      <c r="C1007" s="2" t="s">
        <v>239</v>
      </c>
      <c r="D1007" s="2"/>
      <c r="E1007" s="2" t="s">
        <v>1134</v>
      </c>
      <c r="F1007" s="2"/>
      <c r="G1007" s="2">
        <f>IFERROR(VLOOKUP(B1007,Resultados!A:A,1,0),"Busqueda")</f>
        <v>1033788982</v>
      </c>
      <c r="H1007" s="2" t="str">
        <f>VLOOKUP(B1007,Resultados!A:G,2,0)</f>
        <v>BOGOTA D.C.</v>
      </c>
      <c r="I1007" s="2" t="str">
        <f>VLOOKUP(B1007,Resultados!A:G,3,0)</f>
        <v>BOGOTA. D.C.</v>
      </c>
      <c r="J1007" s="2" t="str">
        <f>VLOOKUP(B1007,Resultados!A:G,4,0)</f>
        <v>EL TESORO</v>
      </c>
      <c r="K1007" s="2" t="str">
        <f>VLOOKUP(B1007,Resultados!A:G,5,0)</f>
        <v>CLL81 SUR # 18P-08 CLL81 SUR # 18M-02</v>
      </c>
      <c r="L1007" s="2" t="str">
        <f>VLOOKUP(B1007,Resultados!A:G,6,0)</f>
        <v>3</v>
      </c>
      <c r="M1007" s="2">
        <f>VLOOKUP(B1007,Resultados!A:G,7,0)</f>
        <v>0</v>
      </c>
    </row>
    <row r="1008" spans="1:13" x14ac:dyDescent="0.25">
      <c r="A1008" s="2"/>
      <c r="B1008" s="2">
        <v>1000236402</v>
      </c>
      <c r="C1008" s="2" t="s">
        <v>239</v>
      </c>
      <c r="D1008" s="2"/>
      <c r="E1008" s="2" t="s">
        <v>1134</v>
      </c>
      <c r="F1008" s="2"/>
      <c r="G1008" s="2">
        <f>IFERROR(VLOOKUP(B1008,Resultados!A:A,1,0),"Busqueda")</f>
        <v>1000236402</v>
      </c>
      <c r="H1008" s="2" t="str">
        <f>VLOOKUP(B1008,Resultados!A:G,2,0)</f>
        <v>BOGOTA D.C.</v>
      </c>
      <c r="I1008" s="2" t="str">
        <f>VLOOKUP(B1008,Resultados!A:G,3,0)</f>
        <v>BOGOTA. D.C.</v>
      </c>
      <c r="J1008" s="2" t="str">
        <f>VLOOKUP(B1008,Resultados!A:G,4,0)</f>
        <v>EL TESORO</v>
      </c>
      <c r="K1008" s="2" t="str">
        <f>VLOOKUP(B1008,Resultados!A:G,5,0)</f>
        <v>CLL81 SUR # 18P-08 CLL81 SUR # 18M-02</v>
      </c>
      <c r="L1008" s="2" t="str">
        <f>VLOOKUP(B1008,Resultados!A:G,6,0)</f>
        <v>2</v>
      </c>
      <c r="M1008" s="2">
        <f>VLOOKUP(B1008,Resultados!A:G,7,0)</f>
        <v>0</v>
      </c>
    </row>
    <row r="1009" spans="1:13" x14ac:dyDescent="0.25">
      <c r="A1009" s="2"/>
      <c r="B1009" s="2">
        <v>1110086326</v>
      </c>
      <c r="C1009" s="2" t="s">
        <v>239</v>
      </c>
      <c r="D1009" s="2"/>
      <c r="E1009" s="2" t="s">
        <v>1134</v>
      </c>
      <c r="F1009" s="2"/>
      <c r="G1009" s="2">
        <f>IFERROR(VLOOKUP(B1009,Resultados!A:A,1,0),"Busqueda")</f>
        <v>1110086326</v>
      </c>
      <c r="H1009" s="2" t="str">
        <f>VLOOKUP(B1009,Resultados!A:G,2,0)</f>
        <v>BOGOTA D.C.</v>
      </c>
      <c r="I1009" s="2" t="str">
        <f>VLOOKUP(B1009,Resultados!A:G,3,0)</f>
        <v>BOGOTA. D.C.</v>
      </c>
      <c r="J1009" s="2" t="str">
        <f>VLOOKUP(B1009,Resultados!A:G,4,0)</f>
        <v>COLEGIO FANNY MIKEY</v>
      </c>
      <c r="K1009" s="2" t="str">
        <f>VLOOKUP(B1009,Resultados!A:G,5,0)</f>
        <v>CRA 18 # 70 A -05 SUR / CRA 18 N #70 A- 51 SUR</v>
      </c>
      <c r="L1009" s="2" t="str">
        <f>VLOOKUP(B1009,Resultados!A:G,6,0)</f>
        <v>1</v>
      </c>
      <c r="M1009" s="2">
        <f>VLOOKUP(B1009,Resultados!A:G,7,0)</f>
        <v>0</v>
      </c>
    </row>
    <row r="1010" spans="1:13" x14ac:dyDescent="0.25">
      <c r="A1010" s="2"/>
      <c r="B1010" s="2">
        <v>1007106551</v>
      </c>
      <c r="C1010" s="2" t="s">
        <v>239</v>
      </c>
      <c r="D1010" s="2"/>
      <c r="E1010" s="2" t="s">
        <v>1134</v>
      </c>
      <c r="F1010" s="2"/>
      <c r="G1010" s="2">
        <f>IFERROR(VLOOKUP(B1010,Resultados!A:A,1,0),"Busqueda")</f>
        <v>1007106551</v>
      </c>
      <c r="H1010" s="2" t="str">
        <f>VLOOKUP(B1010,Resultados!A:G,2,0)</f>
        <v>BOGOTA D.C.</v>
      </c>
      <c r="I1010" s="2" t="str">
        <f>VLOOKUP(B1010,Resultados!A:G,3,0)</f>
        <v>BOGOTA. D.C.</v>
      </c>
      <c r="J1010" s="2" t="str">
        <f>VLOOKUP(B1010,Resultados!A:G,4,0)</f>
        <v>SOTAVENTO</v>
      </c>
      <c r="K1010" s="2" t="str">
        <f>VLOOKUP(B1010,Resultados!A:G,5,0)</f>
        <v>CRA 17 F  #  73A-31 SUR</v>
      </c>
      <c r="L1010" s="2" t="str">
        <f>VLOOKUP(B1010,Resultados!A:G,6,0)</f>
        <v>2</v>
      </c>
      <c r="M1010" s="2">
        <f>VLOOKUP(B1010,Resultados!A:G,7,0)</f>
        <v>0</v>
      </c>
    </row>
    <row r="1011" spans="1:13" x14ac:dyDescent="0.25">
      <c r="A1011" s="2"/>
      <c r="B1011" s="2">
        <v>1024468504</v>
      </c>
      <c r="C1011" s="2" t="s">
        <v>239</v>
      </c>
      <c r="D1011" s="2"/>
      <c r="E1011" s="2" t="s">
        <v>1134</v>
      </c>
      <c r="F1011" s="2"/>
      <c r="G1011" s="2">
        <f>IFERROR(VLOOKUP(B1011,Resultados!A:A,1,0),"Busqueda")</f>
        <v>1024468504</v>
      </c>
      <c r="H1011" s="2" t="str">
        <f>VLOOKUP(B1011,Resultados!A:G,2,0)</f>
        <v>BOGOTA D.C.</v>
      </c>
      <c r="I1011" s="2" t="str">
        <f>VLOOKUP(B1011,Resultados!A:G,3,0)</f>
        <v>BOGOTA. D.C.</v>
      </c>
      <c r="J1011" s="2" t="str">
        <f>VLOOKUP(B1011,Resultados!A:G,4,0)</f>
        <v>EL TESORO</v>
      </c>
      <c r="K1011" s="2" t="str">
        <f>VLOOKUP(B1011,Resultados!A:G,5,0)</f>
        <v>CLL81 SUR # 18P-08 CLL81 SUR # 18M-02</v>
      </c>
      <c r="L1011" s="2" t="str">
        <f>VLOOKUP(B1011,Resultados!A:G,6,0)</f>
        <v>2</v>
      </c>
      <c r="M1011" s="2">
        <f>VLOOKUP(B1011,Resultados!A:G,7,0)</f>
        <v>0</v>
      </c>
    </row>
    <row r="1012" spans="1:13" x14ac:dyDescent="0.25">
      <c r="A1012" s="2"/>
      <c r="B1012" s="2">
        <v>1033704128</v>
      </c>
      <c r="C1012" s="2" t="s">
        <v>239</v>
      </c>
      <c r="D1012" s="2"/>
      <c r="E1012" s="2" t="s">
        <v>1134</v>
      </c>
      <c r="F1012" s="2"/>
      <c r="G1012" s="2">
        <f>IFERROR(VLOOKUP(B1012,Resultados!A:A,1,0),"Busqueda")</f>
        <v>1033704128</v>
      </c>
      <c r="H1012" s="2" t="str">
        <f>VLOOKUP(B1012,Resultados!A:G,2,0)</f>
        <v>BOGOTA D.C.</v>
      </c>
      <c r="I1012" s="2" t="str">
        <f>VLOOKUP(B1012,Resultados!A:G,3,0)</f>
        <v>BOGOTA. D.C.</v>
      </c>
      <c r="J1012" s="2" t="str">
        <f>VLOOKUP(B1012,Resultados!A:G,4,0)</f>
        <v>LUCERO DEL SUR</v>
      </c>
      <c r="K1012" s="2" t="str">
        <f>VLOOKUP(B1012,Resultados!A:G,5,0)</f>
        <v>CRA 17 B BIS A # 67-30 SUR o 67-48 SUR</v>
      </c>
      <c r="L1012" s="2" t="str">
        <f>VLOOKUP(B1012,Resultados!A:G,6,0)</f>
        <v>3</v>
      </c>
      <c r="M1012" s="2">
        <f>VLOOKUP(B1012,Resultados!A:G,7,0)</f>
        <v>0</v>
      </c>
    </row>
    <row r="1013" spans="1:13" x14ac:dyDescent="0.25">
      <c r="A1013" s="2"/>
      <c r="B1013" s="2">
        <v>1033772016</v>
      </c>
      <c r="C1013" s="2" t="s">
        <v>239</v>
      </c>
      <c r="D1013" s="2"/>
      <c r="E1013" s="2" t="s">
        <v>1134</v>
      </c>
      <c r="F1013" s="2"/>
      <c r="G1013" s="2">
        <f>IFERROR(VLOOKUP(B1013,Resultados!A:A,1,0),"Busqueda")</f>
        <v>1033772016</v>
      </c>
      <c r="H1013" s="2" t="str">
        <f>VLOOKUP(B1013,Resultados!A:G,2,0)</f>
        <v>BOGOTA D.C.</v>
      </c>
      <c r="I1013" s="2" t="str">
        <f>VLOOKUP(B1013,Resultados!A:G,3,0)</f>
        <v>BOGOTA. D.C.</v>
      </c>
      <c r="J1013" s="2" t="str">
        <f>VLOOKUP(B1013,Resultados!A:G,4,0)</f>
        <v>LUCERO MEDIO</v>
      </c>
      <c r="K1013" s="2" t="str">
        <f>VLOOKUP(B1013,Resultados!A:G,5,0)</f>
        <v>CLL 69 SUR  No 18 B - 35</v>
      </c>
      <c r="L1013" s="2" t="str">
        <f>VLOOKUP(B1013,Resultados!A:G,6,0)</f>
        <v>2</v>
      </c>
      <c r="M1013" s="2">
        <f>VLOOKUP(B1013,Resultados!A:G,7,0)</f>
        <v>0</v>
      </c>
    </row>
    <row r="1014" spans="1:13" x14ac:dyDescent="0.25">
      <c r="A1014" s="2"/>
      <c r="B1014" s="2">
        <v>1013647444</v>
      </c>
      <c r="C1014" s="2" t="s">
        <v>239</v>
      </c>
      <c r="D1014" s="2"/>
      <c r="E1014" s="2" t="s">
        <v>1134</v>
      </c>
      <c r="F1014" s="2"/>
      <c r="G1014" s="2">
        <f>IFERROR(VLOOKUP(B1014,Resultados!A:A,1,0),"Busqueda")</f>
        <v>1013647444</v>
      </c>
      <c r="H1014" s="2" t="str">
        <f>VLOOKUP(B1014,Resultados!A:G,2,0)</f>
        <v>BOGOTA D.C.</v>
      </c>
      <c r="I1014" s="2" t="str">
        <f>VLOOKUP(B1014,Resultados!A:G,3,0)</f>
        <v>BOGOTA. D.C.</v>
      </c>
      <c r="J1014" s="2" t="str">
        <f>VLOOKUP(B1014,Resultados!A:G,4,0)</f>
        <v>DIVINO NIÑO</v>
      </c>
      <c r="K1014" s="2" t="str">
        <f>VLOOKUP(B1014,Resultados!A:G,5,0)</f>
        <v>CLL 78C SUR  No 16-29 - CLL 78C SUR No 16P- 29</v>
      </c>
      <c r="L1014" s="2" t="str">
        <f>VLOOKUP(B1014,Resultados!A:G,6,0)</f>
        <v>1</v>
      </c>
      <c r="M1014" s="2">
        <f>VLOOKUP(B1014,Resultados!A:G,7,0)</f>
        <v>0</v>
      </c>
    </row>
    <row r="1015" spans="1:13" x14ac:dyDescent="0.25">
      <c r="A1015" s="2"/>
      <c r="B1015" s="2">
        <v>1010248156</v>
      </c>
      <c r="C1015" s="2" t="s">
        <v>239</v>
      </c>
      <c r="D1015" s="2"/>
      <c r="E1015" s="2" t="s">
        <v>1134</v>
      </c>
      <c r="F1015" s="2"/>
      <c r="G1015" s="2">
        <f>IFERROR(VLOOKUP(B1015,Resultados!A:A,1,0),"Busqueda")</f>
        <v>1010248156</v>
      </c>
      <c r="H1015" s="2" t="str">
        <f>VLOOKUP(B1015,Resultados!A:G,2,0)</f>
        <v>BOGOTA D.C.</v>
      </c>
      <c r="I1015" s="2" t="str">
        <f>VLOOKUP(B1015,Resultados!A:G,3,0)</f>
        <v>BOGOTA. D.C.</v>
      </c>
      <c r="J1015" s="2" t="str">
        <f>VLOOKUP(B1015,Resultados!A:G,4,0)</f>
        <v>ESTRELLA DEL SUR</v>
      </c>
      <c r="K1015" s="2" t="str">
        <f>VLOOKUP(B1015,Resultados!A:G,5,0)</f>
        <v>CLL 74 A SUR  No 18 - 23</v>
      </c>
      <c r="L1015" s="2" t="str">
        <f>VLOOKUP(B1015,Resultados!A:G,6,0)</f>
        <v>1</v>
      </c>
      <c r="M1015" s="2">
        <f>VLOOKUP(B1015,Resultados!A:G,7,0)</f>
        <v>0</v>
      </c>
    </row>
    <row r="1016" spans="1:13" x14ac:dyDescent="0.25">
      <c r="A1016" s="2"/>
      <c r="B1016" s="2">
        <v>1013633693</v>
      </c>
      <c r="C1016" s="2" t="s">
        <v>239</v>
      </c>
      <c r="D1016" s="2"/>
      <c r="E1016" s="2" t="s">
        <v>1134</v>
      </c>
      <c r="F1016" s="2"/>
      <c r="G1016" s="2">
        <f>IFERROR(VLOOKUP(B1016,Resultados!A:A,1,0),"Busqueda")</f>
        <v>1013633693</v>
      </c>
      <c r="H1016" s="2" t="str">
        <f>VLOOKUP(B1016,Resultados!A:G,2,0)</f>
        <v>BOGOTA D.C.</v>
      </c>
      <c r="I1016" s="2" t="str">
        <f>VLOOKUP(B1016,Resultados!A:G,3,0)</f>
        <v>BOGOTA. D.C.</v>
      </c>
      <c r="J1016" s="2" t="str">
        <f>VLOOKUP(B1016,Resultados!A:G,4,0)</f>
        <v>LA ACACIA</v>
      </c>
      <c r="K1016" s="2" t="str">
        <f>VLOOKUP(B1016,Resultados!A:G,5,0)</f>
        <v>CLL 62 SUR # 19B-42</v>
      </c>
      <c r="L1016" s="2" t="str">
        <f>VLOOKUP(B1016,Resultados!A:G,6,0)</f>
        <v>3</v>
      </c>
      <c r="M1016" s="2">
        <f>VLOOKUP(B1016,Resultados!A:G,7,0)</f>
        <v>0</v>
      </c>
    </row>
    <row r="1017" spans="1:13" x14ac:dyDescent="0.25">
      <c r="A1017" s="2"/>
      <c r="B1017" s="2">
        <v>1097665263</v>
      </c>
      <c r="C1017" s="2" t="s">
        <v>239</v>
      </c>
      <c r="D1017" s="2"/>
      <c r="E1017" s="2" t="s">
        <v>1134</v>
      </c>
      <c r="F1017" s="2"/>
      <c r="G1017" s="2">
        <f>IFERROR(VLOOKUP(B1017,Resultados!A:A,1,0),"Busqueda")</f>
        <v>1097665263</v>
      </c>
      <c r="H1017" s="2" t="str">
        <f>VLOOKUP(B1017,Resultados!A:G,2,0)</f>
        <v>BOGOTA D.C.</v>
      </c>
      <c r="I1017" s="2" t="str">
        <f>VLOOKUP(B1017,Resultados!A:G,3,0)</f>
        <v>BOGOTA. D.C.</v>
      </c>
      <c r="J1017" s="2" t="str">
        <f>VLOOKUP(B1017,Resultados!A:G,4,0)</f>
        <v>LAS QUINTAS</v>
      </c>
      <c r="K1017" s="2" t="str">
        <f>VLOOKUP(B1017,Resultados!A:G,5,0)</f>
        <v>CLL 75 SUR No 18B-45</v>
      </c>
      <c r="L1017" s="2" t="str">
        <f>VLOOKUP(B1017,Resultados!A:G,6,0)</f>
        <v>1</v>
      </c>
      <c r="M1017" s="2">
        <f>VLOOKUP(B1017,Resultados!A:G,7,0)</f>
        <v>0</v>
      </c>
    </row>
    <row r="1018" spans="1:13" x14ac:dyDescent="0.25">
      <c r="A1018" s="2"/>
      <c r="B1018" s="2">
        <v>1033816666</v>
      </c>
      <c r="C1018" s="2" t="s">
        <v>239</v>
      </c>
      <c r="D1018" s="2"/>
      <c r="E1018" s="2" t="s">
        <v>1134</v>
      </c>
      <c r="F1018" s="2"/>
      <c r="G1018" s="2">
        <f>IFERROR(VLOOKUP(B1018,Resultados!A:A,1,0),"Busqueda")</f>
        <v>1033816666</v>
      </c>
      <c r="H1018" s="2" t="str">
        <f>VLOOKUP(B1018,Resultados!A:G,2,0)</f>
        <v>BOGOTA D.C.</v>
      </c>
      <c r="I1018" s="2" t="str">
        <f>VLOOKUP(B1018,Resultados!A:G,3,0)</f>
        <v>BOGOTA. D.C.</v>
      </c>
      <c r="J1018" s="2" t="str">
        <f>VLOOKUP(B1018,Resultados!A:G,4,0)</f>
        <v>COLEGIO DISTRITAL GIMNASIO SABIO CALDAS</v>
      </c>
      <c r="K1018" s="2" t="str">
        <f>VLOOKUP(B1018,Resultados!A:G,5,0)</f>
        <v>CRA 42 # 73A-10 SUR CRA 42 #72C-24 SUR</v>
      </c>
      <c r="L1018" s="2" t="str">
        <f>VLOOKUP(B1018,Resultados!A:G,6,0)</f>
        <v>4</v>
      </c>
      <c r="M1018" s="2">
        <f>VLOOKUP(B1018,Resultados!A:G,7,0)</f>
        <v>0</v>
      </c>
    </row>
    <row r="1019" spans="1:13" x14ac:dyDescent="0.25">
      <c r="A1019" s="2"/>
      <c r="B1019" s="2">
        <v>52731040</v>
      </c>
      <c r="C1019" s="2" t="s">
        <v>239</v>
      </c>
      <c r="D1019" s="2"/>
      <c r="E1019" s="2" t="s">
        <v>1134</v>
      </c>
      <c r="F1019" s="2"/>
      <c r="G1019" s="2">
        <f>IFERROR(VLOOKUP(B1019,Resultados!A:A,1,0),"Busqueda")</f>
        <v>52731040</v>
      </c>
      <c r="H1019" s="2" t="str">
        <f>VLOOKUP(B1019,Resultados!A:G,2,0)</f>
        <v>BOGOTA D.C.</v>
      </c>
      <c r="I1019" s="2" t="str">
        <f>VLOOKUP(B1019,Resultados!A:G,3,0)</f>
        <v>BOGOTA. D.C.</v>
      </c>
      <c r="J1019" s="2" t="str">
        <f>VLOOKUP(B1019,Resultados!A:G,4,0)</f>
        <v>UNION EUROPEA</v>
      </c>
      <c r="K1019" s="2" t="str">
        <f>VLOOKUP(B1019,Resultados!A:G,5,0)</f>
        <v>CRA 18M # 63D-15 SUR CRA18M # 63D-09 SUR</v>
      </c>
      <c r="L1019" s="2" t="str">
        <f>VLOOKUP(B1019,Resultados!A:G,6,0)</f>
        <v>1</v>
      </c>
      <c r="M1019" s="2">
        <f>VLOOKUP(B1019,Resultados!A:G,7,0)</f>
        <v>0</v>
      </c>
    </row>
    <row r="1020" spans="1:13" x14ac:dyDescent="0.25">
      <c r="A1020" s="2"/>
      <c r="B1020" s="2">
        <v>1012395310</v>
      </c>
      <c r="C1020" s="2" t="s">
        <v>239</v>
      </c>
      <c r="D1020" s="2"/>
      <c r="E1020" s="2" t="s">
        <v>1134</v>
      </c>
      <c r="F1020" s="2"/>
      <c r="G1020" s="2">
        <f>IFERROR(VLOOKUP(B1020,Resultados!A:A,1,0),"Busqueda")</f>
        <v>1012395310</v>
      </c>
      <c r="H1020" s="2" t="str">
        <f>VLOOKUP(B1020,Resultados!A:G,2,0)</f>
        <v>BOGOTA D.C.</v>
      </c>
      <c r="I1020" s="2" t="str">
        <f>VLOOKUP(B1020,Resultados!A:G,3,0)</f>
        <v>BOGOTA. D.C.</v>
      </c>
      <c r="J1020" s="2" t="str">
        <f>VLOOKUP(B1020,Resultados!A:G,4,0)</f>
        <v>LA LIBERTAD</v>
      </c>
      <c r="K1020" s="2" t="str">
        <f>VLOOKUP(B1020,Resultados!A:G,5,0)</f>
        <v>CRA 88C No 66A-03 SUR</v>
      </c>
      <c r="L1020" s="2" t="str">
        <f>VLOOKUP(B1020,Resultados!A:G,6,0)</f>
        <v>5</v>
      </c>
      <c r="M1020" s="2">
        <f>VLOOKUP(B1020,Resultados!A:G,7,0)</f>
        <v>0</v>
      </c>
    </row>
    <row r="1021" spans="1:13" x14ac:dyDescent="0.25">
      <c r="A1021" s="2" t="s">
        <v>1153</v>
      </c>
      <c r="B1021" s="2">
        <v>80156428</v>
      </c>
      <c r="C1021" s="2" t="s">
        <v>239</v>
      </c>
      <c r="D1021" s="2"/>
      <c r="E1021" s="2" t="s">
        <v>1134</v>
      </c>
      <c r="F1021" s="2"/>
      <c r="G1021" s="2">
        <f>IFERROR(VLOOKUP(B1021,Resultados!A:A,1,0),"Busqueda")</f>
        <v>80156428</v>
      </c>
      <c r="H1021" s="2" t="str">
        <f>VLOOKUP(B1021,Resultados!A:G,2,0)</f>
        <v>BOGOTA D.C.</v>
      </c>
      <c r="I1021" s="2" t="str">
        <f>VLOOKUP(B1021,Resultados!A:G,3,0)</f>
        <v>BOGOTA. D.C.</v>
      </c>
      <c r="J1021" s="2" t="str">
        <f>VLOOKUP(B1021,Resultados!A:G,4,0)</f>
        <v>PUESTO CENSO(FERIA EXPOSICION)</v>
      </c>
      <c r="K1021" s="2" t="str">
        <f>VLOOKUP(B1021,Resultados!A:G,5,0)</f>
        <v>CL 24 # 37-94</v>
      </c>
      <c r="L1021" s="2" t="str">
        <f>VLOOKUP(B1021,Resultados!A:G,6,0)</f>
        <v>70</v>
      </c>
      <c r="M1021" s="2">
        <f>VLOOKUP(B1021,Resultados!A:G,7,0)</f>
        <v>0</v>
      </c>
    </row>
    <row r="1022" spans="1:13" x14ac:dyDescent="0.25">
      <c r="A1022" s="2" t="s">
        <v>1154</v>
      </c>
      <c r="B1022" s="2">
        <v>1033741289</v>
      </c>
      <c r="C1022" s="2" t="s">
        <v>239</v>
      </c>
      <c r="D1022" s="2"/>
      <c r="E1022" s="2" t="s">
        <v>1134</v>
      </c>
      <c r="F1022" s="2"/>
      <c r="G1022" s="2">
        <f>IFERROR(VLOOKUP(B1022,Resultados!A:A,1,0),"Busqueda")</f>
        <v>1033741289</v>
      </c>
      <c r="H1022" s="2" t="str">
        <f>VLOOKUP(B1022,Resultados!A:G,2,0)</f>
        <v>BOGOTA D.C.</v>
      </c>
      <c r="I1022" s="2" t="str">
        <f>VLOOKUP(B1022,Resultados!A:G,3,0)</f>
        <v>BOGOTA. D.C.</v>
      </c>
      <c r="J1022" s="2" t="str">
        <f>VLOOKUP(B1022,Resultados!A:G,4,0)</f>
        <v>VISTAHERMOSA</v>
      </c>
      <c r="K1022" s="2" t="str">
        <f>VLOOKUP(B1022,Resultados!A:G,5,0)</f>
        <v>DIAG. 71 B SUR #  18I- 20</v>
      </c>
      <c r="L1022" s="2" t="str">
        <f>VLOOKUP(B1022,Resultados!A:G,6,0)</f>
        <v>3</v>
      </c>
      <c r="M1022" s="2">
        <f>VLOOKUP(B1022,Resultados!A:G,7,0)</f>
        <v>0</v>
      </c>
    </row>
    <row r="1023" spans="1:13" x14ac:dyDescent="0.25">
      <c r="A1023" s="2" t="s">
        <v>1155</v>
      </c>
      <c r="B1023" s="2">
        <v>1033681757</v>
      </c>
      <c r="C1023" s="2" t="s">
        <v>239</v>
      </c>
      <c r="D1023" s="2"/>
      <c r="E1023" s="2" t="s">
        <v>1134</v>
      </c>
      <c r="F1023" s="2"/>
      <c r="G1023" s="2">
        <f>IFERROR(VLOOKUP(B1023,Resultados!A:A,1,0),"Busqueda")</f>
        <v>1033681757</v>
      </c>
      <c r="H1023" s="2" t="str">
        <f>VLOOKUP(B1023,Resultados!A:G,2,0)</f>
        <v>BOGOTA D.C.</v>
      </c>
      <c r="I1023" s="2" t="str">
        <f>VLOOKUP(B1023,Resultados!A:G,3,0)</f>
        <v>BOGOTA. D.C.</v>
      </c>
      <c r="J1023" s="2" t="str">
        <f>VLOOKUP(B1023,Resultados!A:G,4,0)</f>
        <v>JUAN MAXIMILIANO AMBROSIO</v>
      </c>
      <c r="K1023" s="2" t="str">
        <f>VLOOKUP(B1023,Resultados!A:G,5,0)</f>
        <v>CLL 57 SUR No 86F-30</v>
      </c>
      <c r="L1023" s="2" t="str">
        <f>VLOOKUP(B1023,Resultados!A:G,6,0)</f>
        <v>1</v>
      </c>
      <c r="M1023" s="2">
        <f>VLOOKUP(B1023,Resultados!A:G,7,0)</f>
        <v>0</v>
      </c>
    </row>
    <row r="1024" spans="1:13" x14ac:dyDescent="0.25">
      <c r="A1024" s="2" t="s">
        <v>1156</v>
      </c>
      <c r="B1024" s="2">
        <v>1023011037</v>
      </c>
      <c r="C1024" s="2" t="s">
        <v>239</v>
      </c>
      <c r="D1024" s="2"/>
      <c r="E1024" s="2" t="s">
        <v>1134</v>
      </c>
      <c r="F1024" s="2"/>
      <c r="G1024" s="2">
        <f>IFERROR(VLOOKUP(B1024,Resultados!A:A,1,0),"Busqueda")</f>
        <v>1023011037</v>
      </c>
      <c r="H1024" s="2" t="str">
        <f>VLOOKUP(B1024,Resultados!A:G,2,0)</f>
        <v>BOGOTA D.C.</v>
      </c>
      <c r="I1024" s="2" t="str">
        <f>VLOOKUP(B1024,Resultados!A:G,3,0)</f>
        <v>BOGOTA. D.C.</v>
      </c>
      <c r="J1024" s="2" t="str">
        <f>VLOOKUP(B1024,Resultados!A:G,4,0)</f>
        <v>LA FISCALA</v>
      </c>
      <c r="K1024" s="2" t="str">
        <f>VLOOKUP(B1024,Resultados!A:G,5,0)</f>
        <v>CLL 65 SUR # 5- 65</v>
      </c>
      <c r="L1024" s="2" t="str">
        <f>VLOOKUP(B1024,Resultados!A:G,6,0)</f>
        <v>2</v>
      </c>
      <c r="M1024" s="2">
        <f>VLOOKUP(B1024,Resultados!A:G,7,0)</f>
        <v>0</v>
      </c>
    </row>
    <row r="1025" spans="1:13" x14ac:dyDescent="0.25">
      <c r="A1025" s="2" t="s">
        <v>1157</v>
      </c>
      <c r="B1025" s="2">
        <v>52287435</v>
      </c>
      <c r="C1025" s="2" t="s">
        <v>239</v>
      </c>
      <c r="D1025" s="2"/>
      <c r="E1025" s="2" t="s">
        <v>1134</v>
      </c>
      <c r="F1025" s="2"/>
      <c r="G1025" s="2">
        <f>IFERROR(VLOOKUP(B1025,Resultados!A:A,1,0),"Busqueda")</f>
        <v>52287435</v>
      </c>
      <c r="H1025" s="2" t="str">
        <f>VLOOKUP(B1025,Resultados!A:G,2,0)</f>
        <v>BOGOTA D.C.</v>
      </c>
      <c r="I1025" s="2" t="str">
        <f>VLOOKUP(B1025,Resultados!A:G,3,0)</f>
        <v>BOGOTA. D.C.</v>
      </c>
      <c r="J1025" s="2" t="str">
        <f>VLOOKUP(B1025,Resultados!A:G,4,0)</f>
        <v>PUESTO CENSO(FERIA EXPOSICION)</v>
      </c>
      <c r="K1025" s="2" t="str">
        <f>VLOOKUP(B1025,Resultados!A:G,5,0)</f>
        <v>CL 24 # 37-94</v>
      </c>
      <c r="L1025" s="2" t="str">
        <f>VLOOKUP(B1025,Resultados!A:G,6,0)</f>
        <v>15</v>
      </c>
      <c r="M1025" s="2">
        <f>VLOOKUP(B1025,Resultados!A:G,7,0)</f>
        <v>0</v>
      </c>
    </row>
    <row r="1026" spans="1:13" x14ac:dyDescent="0.25">
      <c r="A1026" s="2" t="s">
        <v>1158</v>
      </c>
      <c r="B1026" s="2">
        <v>1022930039</v>
      </c>
      <c r="C1026" s="2" t="s">
        <v>239</v>
      </c>
      <c r="D1026" s="2"/>
      <c r="E1026" s="2" t="s">
        <v>1134</v>
      </c>
      <c r="F1026" s="2"/>
      <c r="G1026" s="2">
        <f>IFERROR(VLOOKUP(B1026,Resultados!A:A,1,0),"Busqueda")</f>
        <v>1022930039</v>
      </c>
      <c r="H1026" s="2" t="str">
        <f>VLOOKUP(B1026,Resultados!A:G,2,0)</f>
        <v>BOGOTA D.C.</v>
      </c>
      <c r="I1026" s="2" t="str">
        <f>VLOOKUP(B1026,Resultados!A:G,3,0)</f>
        <v>BOGOTA. D.C.</v>
      </c>
      <c r="J1026" s="2" t="str">
        <f>VLOOKUP(B1026,Resultados!A:G,4,0)</f>
        <v>CDC JULIO CESAR SANCHEZ</v>
      </c>
      <c r="K1026" s="2" t="str">
        <f>VLOOKUP(B1026,Resultados!A:G,5,0)</f>
        <v>CLL 91 SUR # 4 C - 26</v>
      </c>
      <c r="L1026" s="2" t="str">
        <f>VLOOKUP(B1026,Resultados!A:G,6,0)</f>
        <v>1</v>
      </c>
      <c r="M1026" s="2">
        <f>VLOOKUP(B1026,Resultados!A:G,7,0)</f>
        <v>0</v>
      </c>
    </row>
    <row r="1027" spans="1:13" x14ac:dyDescent="0.25">
      <c r="A1027" s="2" t="s">
        <v>1159</v>
      </c>
      <c r="B1027" s="2">
        <v>1022986591</v>
      </c>
      <c r="C1027" s="2" t="s">
        <v>239</v>
      </c>
      <c r="D1027" s="2"/>
      <c r="E1027" s="2" t="s">
        <v>1134</v>
      </c>
      <c r="F1027" s="2"/>
      <c r="G1027" s="2">
        <f>IFERROR(VLOOKUP(B1027,Resultados!A:A,1,0),"Busqueda")</f>
        <v>1022986591</v>
      </c>
      <c r="H1027" s="2" t="str">
        <f>VLOOKUP(B1027,Resultados!A:G,2,0)</f>
        <v>BOGOTA D.C.</v>
      </c>
      <c r="I1027" s="2" t="str">
        <f>VLOOKUP(B1027,Resultados!A:G,3,0)</f>
        <v>BOGOTA. D.C.</v>
      </c>
      <c r="J1027" s="2" t="str">
        <f>VLOOKUP(B1027,Resultados!A:G,4,0)</f>
        <v>SANTA MARTA</v>
      </c>
      <c r="K1027" s="2" t="str">
        <f>VLOOKUP(B1027,Resultados!A:G,5,0)</f>
        <v>CLL 69 D SUR # 8 B  63</v>
      </c>
      <c r="L1027" s="2" t="str">
        <f>VLOOKUP(B1027,Resultados!A:G,6,0)</f>
        <v>2</v>
      </c>
      <c r="M1027" s="2">
        <f>VLOOKUP(B1027,Resultados!A:G,7,0)</f>
        <v>0</v>
      </c>
    </row>
    <row r="1028" spans="1:13" x14ac:dyDescent="0.25">
      <c r="A1028" s="2" t="s">
        <v>1133</v>
      </c>
      <c r="B1028" s="2">
        <v>1000469528</v>
      </c>
      <c r="C1028" s="2" t="s">
        <v>239</v>
      </c>
      <c r="D1028" s="2">
        <v>3161634115</v>
      </c>
      <c r="E1028" s="2" t="s">
        <v>1134</v>
      </c>
      <c r="F1028" s="2"/>
      <c r="G1028" s="2">
        <f>IFERROR(VLOOKUP(B1028,Resultados!A:A,1,0),"Busqueda")</f>
        <v>1000469528</v>
      </c>
      <c r="H1028" s="2" t="str">
        <f>VLOOKUP(B1028,Resultados!A:G,2,0)</f>
        <v>BOGOTA D.C.</v>
      </c>
      <c r="I1028" s="2" t="str">
        <f>VLOOKUP(B1028,Resultados!A:G,3,0)</f>
        <v>BOGOTA. D.C.</v>
      </c>
      <c r="J1028" s="2" t="str">
        <f>VLOOKUP(B1028,Resultados!A:G,4,0)</f>
        <v>EL TESORO</v>
      </c>
      <c r="K1028" s="2" t="str">
        <f>VLOOKUP(B1028,Resultados!A:G,5,0)</f>
        <v>CLL81 SUR # 18P-08 CLL81 SUR # 18M-02</v>
      </c>
      <c r="L1028" s="2" t="str">
        <f>VLOOKUP(B1028,Resultados!A:G,6,0)</f>
        <v>2</v>
      </c>
      <c r="M1028" s="2">
        <f>VLOOKUP(B1028,Resultados!A:G,7,0)</f>
        <v>0</v>
      </c>
    </row>
    <row r="1029" spans="1:13" x14ac:dyDescent="0.25">
      <c r="A1029" s="2" t="s">
        <v>13</v>
      </c>
      <c r="B1029" s="2">
        <v>1192922971</v>
      </c>
      <c r="C1029" s="2" t="s">
        <v>239</v>
      </c>
      <c r="D1029" s="2">
        <v>3212522481</v>
      </c>
      <c r="E1029" s="2" t="s">
        <v>14</v>
      </c>
      <c r="F1029" s="2"/>
      <c r="G1029" s="2">
        <f>IFERROR(VLOOKUP(B1029,Resultados!A:A,1,0),"Busqueda")</f>
        <v>1192922971</v>
      </c>
      <c r="H1029" s="2" t="str">
        <f>VLOOKUP(B1029,Resultados!A:G,2,0)</f>
        <v>BOGOTA D.C.</v>
      </c>
      <c r="I1029" s="2" t="str">
        <f>VLOOKUP(B1029,Resultados!A:G,3,0)</f>
        <v>BOGOTA. D.C.</v>
      </c>
      <c r="J1029" s="2" t="str">
        <f>VLOOKUP(B1029,Resultados!A:G,4,0)</f>
        <v>MOCHUELO BAJO</v>
      </c>
      <c r="K1029" s="2" t="str">
        <f>VLOOKUP(B1029,Resultados!A:G,5,0)</f>
        <v>EL CLAVEL KM 10 VÍA QUIBA</v>
      </c>
      <c r="L1029" s="2" t="str">
        <f>VLOOKUP(B1029,Resultados!A:G,6,0)</f>
        <v>1</v>
      </c>
      <c r="M1029" s="2">
        <f>VLOOKUP(B1029,Resultados!A:G,7,0)</f>
        <v>0</v>
      </c>
    </row>
    <row r="1030" spans="1:13" x14ac:dyDescent="0.25">
      <c r="A1030" s="2" t="s">
        <v>15</v>
      </c>
      <c r="B1030" s="2">
        <v>1033809850</v>
      </c>
      <c r="C1030" s="2" t="s">
        <v>239</v>
      </c>
      <c r="D1030" s="2">
        <v>3227716189</v>
      </c>
      <c r="E1030" s="2" t="s">
        <v>14</v>
      </c>
      <c r="F1030" s="2"/>
      <c r="G1030" s="2" t="str">
        <f>IFERROR(VLOOKUP(B1030,Resultados!A:A,1,0),"Busqueda")</f>
        <v>Busqueda</v>
      </c>
      <c r="H1030" s="2" t="e">
        <f>VLOOKUP(B1030,Resultados!A:G,2,0)</f>
        <v>#N/A</v>
      </c>
      <c r="I1030" s="2" t="e">
        <f>VLOOKUP(B1030,Resultados!A:G,3,0)</f>
        <v>#N/A</v>
      </c>
      <c r="J1030" s="2" t="e">
        <f>VLOOKUP(B1030,Resultados!A:G,4,0)</f>
        <v>#N/A</v>
      </c>
      <c r="K1030" s="2" t="e">
        <f>VLOOKUP(B1030,Resultados!A:G,5,0)</f>
        <v>#N/A</v>
      </c>
      <c r="L1030" s="2" t="e">
        <f>VLOOKUP(B1030,Resultados!A:G,6,0)</f>
        <v>#N/A</v>
      </c>
      <c r="M1030" s="2" t="e">
        <f>VLOOKUP(B1030,Resultados!A:G,7,0)</f>
        <v>#N/A</v>
      </c>
    </row>
    <row r="1031" spans="1:13" x14ac:dyDescent="0.25">
      <c r="A1031" s="2" t="s">
        <v>16</v>
      </c>
      <c r="B1031" s="2">
        <v>1033801475</v>
      </c>
      <c r="C1031" s="2" t="s">
        <v>239</v>
      </c>
      <c r="D1031" s="2">
        <v>3104233485</v>
      </c>
      <c r="E1031" s="2" t="s">
        <v>14</v>
      </c>
      <c r="F1031" s="2"/>
      <c r="G1031" s="2" t="str">
        <f>IFERROR(VLOOKUP(B1031,Resultados!A:A,1,0),"Busqueda")</f>
        <v>Busqueda</v>
      </c>
      <c r="H1031" s="2" t="e">
        <f>VLOOKUP(B1031,Resultados!A:G,2,0)</f>
        <v>#N/A</v>
      </c>
      <c r="I1031" s="2" t="e">
        <f>VLOOKUP(B1031,Resultados!A:G,3,0)</f>
        <v>#N/A</v>
      </c>
      <c r="J1031" s="2" t="e">
        <f>VLOOKUP(B1031,Resultados!A:G,4,0)</f>
        <v>#N/A</v>
      </c>
      <c r="K1031" s="2" t="e">
        <f>VLOOKUP(B1031,Resultados!A:G,5,0)</f>
        <v>#N/A</v>
      </c>
      <c r="L1031" s="2" t="e">
        <f>VLOOKUP(B1031,Resultados!A:G,6,0)</f>
        <v>#N/A</v>
      </c>
      <c r="M1031" s="2" t="e">
        <f>VLOOKUP(B1031,Resultados!A:G,7,0)</f>
        <v>#N/A</v>
      </c>
    </row>
    <row r="1032" spans="1:13" x14ac:dyDescent="0.25">
      <c r="A1032" s="2" t="s">
        <v>17</v>
      </c>
      <c r="B1032" s="2">
        <v>1033715056</v>
      </c>
      <c r="C1032" s="2" t="s">
        <v>239</v>
      </c>
      <c r="D1032" s="2">
        <v>3212777773</v>
      </c>
      <c r="E1032" s="2" t="s">
        <v>14</v>
      </c>
      <c r="F1032" s="2"/>
      <c r="G1032" s="2">
        <f>IFERROR(VLOOKUP(B1032,Resultados!A:A,1,0),"Busqueda")</f>
        <v>1033715056</v>
      </c>
      <c r="H1032" s="2" t="str">
        <f>VLOOKUP(B1032,Resultados!A:G,2,0)</f>
        <v>BOGOTA D.C.</v>
      </c>
      <c r="I1032" s="2" t="str">
        <f>VLOOKUP(B1032,Resultados!A:G,3,0)</f>
        <v>BOGOTA. D.C.</v>
      </c>
      <c r="J1032" s="2" t="str">
        <f>VLOOKUP(B1032,Resultados!A:G,4,0)</f>
        <v>MEISSEN</v>
      </c>
      <c r="K1032" s="2" t="str">
        <f>VLOOKUP(B1032,Resultados!A:G,5,0)</f>
        <v>CRA 16C # 62-81 SUR CRA 16C # 62-35 SUR</v>
      </c>
      <c r="L1032" s="2" t="str">
        <f>VLOOKUP(B1032,Resultados!A:G,6,0)</f>
        <v>2</v>
      </c>
      <c r="M1032" s="2">
        <f>VLOOKUP(B1032,Resultados!A:G,7,0)</f>
        <v>0</v>
      </c>
    </row>
    <row r="1033" spans="1:13" x14ac:dyDescent="0.25">
      <c r="A1033" s="2" t="s">
        <v>18</v>
      </c>
      <c r="B1033" s="2">
        <v>1033684448</v>
      </c>
      <c r="C1033" s="2" t="s">
        <v>239</v>
      </c>
      <c r="D1033" s="2">
        <v>3104482282</v>
      </c>
      <c r="E1033" s="2" t="s">
        <v>14</v>
      </c>
      <c r="F1033" s="2"/>
      <c r="G1033" s="2">
        <f>IFERROR(VLOOKUP(B1033,Resultados!A:A,1,0),"Busqueda")</f>
        <v>1033684448</v>
      </c>
      <c r="H1033" s="2" t="str">
        <f>VLOOKUP(B1033,Resultados!A:G,2,0)</f>
        <v>BOGOTA D.C.</v>
      </c>
      <c r="I1033" s="2" t="str">
        <f>VLOOKUP(B1033,Resultados!A:G,3,0)</f>
        <v>BOGOTA. D.C.</v>
      </c>
      <c r="J1033" s="2" t="str">
        <f>VLOOKUP(B1033,Resultados!A:G,4,0)</f>
        <v>MEXICO</v>
      </c>
      <c r="K1033" s="2" t="str">
        <f>VLOOKUP(B1033,Resultados!A:G,5,0)</f>
        <v>CL 64 Sur # 17 - 50 -KR17 # 64 - 14 Sur</v>
      </c>
      <c r="L1033" s="2" t="str">
        <f>VLOOKUP(B1033,Resultados!A:G,6,0)</f>
        <v>3</v>
      </c>
      <c r="M1033" s="2">
        <f>VLOOKUP(B1033,Resultados!A:G,7,0)</f>
        <v>0</v>
      </c>
    </row>
    <row r="1034" spans="1:13" x14ac:dyDescent="0.25">
      <c r="A1034" s="2" t="s">
        <v>19</v>
      </c>
      <c r="B1034" s="2">
        <v>1032374687</v>
      </c>
      <c r="C1034" s="2" t="s">
        <v>239</v>
      </c>
      <c r="D1034" s="2">
        <v>3103571541</v>
      </c>
      <c r="E1034" s="2" t="s">
        <v>14</v>
      </c>
      <c r="F1034" s="2"/>
      <c r="G1034" s="2">
        <f>IFERROR(VLOOKUP(B1034,Resultados!A:A,1,0),"Busqueda")</f>
        <v>1032374687</v>
      </c>
      <c r="H1034" s="2" t="str">
        <f>VLOOKUP(B1034,Resultados!A:G,2,0)</f>
        <v>BOGOTA D.C.</v>
      </c>
      <c r="I1034" s="2" t="str">
        <f>VLOOKUP(B1034,Resultados!A:G,3,0)</f>
        <v>BOGOTA. D.C.</v>
      </c>
      <c r="J1034" s="2" t="str">
        <f>VLOOKUP(B1034,Resultados!A:G,4,0)</f>
        <v>CASA DE JUSTICIA DE TUNJUELITO</v>
      </c>
      <c r="K1034" s="2" t="str">
        <f>VLOOKUP(B1034,Resultados!A:G,5,0)</f>
        <v>CLL 51 SUR No 7-35</v>
      </c>
      <c r="L1034" s="2" t="str">
        <f>VLOOKUP(B1034,Resultados!A:G,6,0)</f>
        <v>1</v>
      </c>
      <c r="M1034" s="2">
        <f>VLOOKUP(B1034,Resultados!A:G,7,0)</f>
        <v>0</v>
      </c>
    </row>
    <row r="1035" spans="1:13" x14ac:dyDescent="0.25">
      <c r="A1035" s="2" t="s">
        <v>20</v>
      </c>
      <c r="B1035" s="2">
        <v>1032374687</v>
      </c>
      <c r="C1035" s="2" t="s">
        <v>239</v>
      </c>
      <c r="D1035" s="2">
        <v>3232289232</v>
      </c>
      <c r="E1035" s="2" t="s">
        <v>14</v>
      </c>
      <c r="F1035" s="2"/>
      <c r="G1035" s="2">
        <f>IFERROR(VLOOKUP(B1035,Resultados!A:A,1,0),"Busqueda")</f>
        <v>1032374687</v>
      </c>
      <c r="H1035" s="2" t="str">
        <f>VLOOKUP(B1035,Resultados!A:G,2,0)</f>
        <v>BOGOTA D.C.</v>
      </c>
      <c r="I1035" s="2" t="str">
        <f>VLOOKUP(B1035,Resultados!A:G,3,0)</f>
        <v>BOGOTA. D.C.</v>
      </c>
      <c r="J1035" s="2" t="str">
        <f>VLOOKUP(B1035,Resultados!A:G,4,0)</f>
        <v>CASA DE JUSTICIA DE TUNJUELITO</v>
      </c>
      <c r="K1035" s="2" t="str">
        <f>VLOOKUP(B1035,Resultados!A:G,5,0)</f>
        <v>CLL 51 SUR No 7-35</v>
      </c>
      <c r="L1035" s="2" t="str">
        <f>VLOOKUP(B1035,Resultados!A:G,6,0)</f>
        <v>1</v>
      </c>
      <c r="M1035" s="2">
        <f>VLOOKUP(B1035,Resultados!A:G,7,0)</f>
        <v>0</v>
      </c>
    </row>
    <row r="1036" spans="1:13" x14ac:dyDescent="0.25">
      <c r="A1036" s="2" t="s">
        <v>21</v>
      </c>
      <c r="B1036" s="2">
        <v>1024596600</v>
      </c>
      <c r="C1036" s="2" t="s">
        <v>239</v>
      </c>
      <c r="D1036" s="2">
        <v>3023144063</v>
      </c>
      <c r="E1036" s="2" t="s">
        <v>14</v>
      </c>
      <c r="F1036" s="2"/>
      <c r="G1036" s="2">
        <f>IFERROR(VLOOKUP(B1036,Resultados!A:A,1,0),"Busqueda")</f>
        <v>1024596600</v>
      </c>
      <c r="H1036" s="2" t="str">
        <f>VLOOKUP(B1036,Resultados!A:G,2,0)</f>
        <v>BOGOTA D.C.</v>
      </c>
      <c r="I1036" s="2" t="str">
        <f>VLOOKUP(B1036,Resultados!A:G,3,0)</f>
        <v>BOGOTA. D.C.</v>
      </c>
      <c r="J1036" s="2" t="str">
        <f>VLOOKUP(B1036,Resultados!A:G,4,0)</f>
        <v>MOCHUELO BAJO</v>
      </c>
      <c r="K1036" s="2" t="str">
        <f>VLOOKUP(B1036,Resultados!A:G,5,0)</f>
        <v>EL CLAVEL KM 10 VÍA QUIBA</v>
      </c>
      <c r="L1036" s="2" t="str">
        <f>VLOOKUP(B1036,Resultados!A:G,6,0)</f>
        <v>1</v>
      </c>
      <c r="M1036" s="2">
        <f>VLOOKUP(B1036,Resultados!A:G,7,0)</f>
        <v>0</v>
      </c>
    </row>
    <row r="1037" spans="1:13" x14ac:dyDescent="0.25">
      <c r="A1037" s="2" t="s">
        <v>22</v>
      </c>
      <c r="B1037" s="2">
        <v>1024590406</v>
      </c>
      <c r="C1037" s="2" t="s">
        <v>239</v>
      </c>
      <c r="D1037" s="2">
        <v>3115146468</v>
      </c>
      <c r="E1037" s="2" t="s">
        <v>14</v>
      </c>
      <c r="F1037" s="2"/>
      <c r="G1037" s="2">
        <f>IFERROR(VLOOKUP(B1037,Resultados!A:A,1,0),"Busqueda")</f>
        <v>1024590406</v>
      </c>
      <c r="H1037" s="2" t="str">
        <f>VLOOKUP(B1037,Resultados!A:G,2,0)</f>
        <v>BOGOTA D.C.</v>
      </c>
      <c r="I1037" s="2" t="str">
        <f>VLOOKUP(B1037,Resultados!A:G,3,0)</f>
        <v>BOGOTA. D.C.</v>
      </c>
      <c r="J1037" s="2" t="str">
        <f>VLOOKUP(B1037,Resultados!A:G,4,0)</f>
        <v>MEXICO</v>
      </c>
      <c r="K1037" s="2" t="str">
        <f>VLOOKUP(B1037,Resultados!A:G,5,0)</f>
        <v>CL 64 Sur # 17 - 50 -KR17 # 64 - 14 Sur</v>
      </c>
      <c r="L1037" s="2" t="str">
        <f>VLOOKUP(B1037,Resultados!A:G,6,0)</f>
        <v>3</v>
      </c>
      <c r="M1037" s="2">
        <f>VLOOKUP(B1037,Resultados!A:G,7,0)</f>
        <v>0</v>
      </c>
    </row>
    <row r="1038" spans="1:13" x14ac:dyDescent="0.25">
      <c r="A1038" s="2" t="s">
        <v>23</v>
      </c>
      <c r="B1038" s="2">
        <v>1017155411</v>
      </c>
      <c r="C1038" s="2" t="s">
        <v>239</v>
      </c>
      <c r="D1038" s="2">
        <v>3115816989</v>
      </c>
      <c r="E1038" s="2" t="s">
        <v>14</v>
      </c>
      <c r="F1038" s="2"/>
      <c r="G1038" s="2">
        <f>IFERROR(VLOOKUP(B1038,Resultados!A:A,1,0),"Busqueda")</f>
        <v>1017155411</v>
      </c>
      <c r="H1038" s="2" t="str">
        <f>VLOOKUP(B1038,Resultados!A:G,2,0)</f>
        <v>BOGOTA D.C.</v>
      </c>
      <c r="I1038" s="2" t="str">
        <f>VLOOKUP(B1038,Resultados!A:G,3,0)</f>
        <v>BOGOTA. D.C.</v>
      </c>
      <c r="J1038" s="2" t="str">
        <f>VLOOKUP(B1038,Resultados!A:G,4,0)</f>
        <v>MEXICO</v>
      </c>
      <c r="K1038" s="2" t="str">
        <f>VLOOKUP(B1038,Resultados!A:G,5,0)</f>
        <v>CL 64 Sur # 17 - 50 -KR17 # 64 - 14 Sur</v>
      </c>
      <c r="L1038" s="2" t="str">
        <f>VLOOKUP(B1038,Resultados!A:G,6,0)</f>
        <v>3</v>
      </c>
      <c r="M1038" s="2">
        <f>VLOOKUP(B1038,Resultados!A:G,7,0)</f>
        <v>0</v>
      </c>
    </row>
    <row r="1039" spans="1:13" x14ac:dyDescent="0.25">
      <c r="A1039" s="2" t="s">
        <v>24</v>
      </c>
      <c r="B1039" s="2">
        <v>1015396327</v>
      </c>
      <c r="C1039" s="2" t="s">
        <v>239</v>
      </c>
      <c r="D1039" s="2">
        <v>3122271678</v>
      </c>
      <c r="E1039" s="2" t="s">
        <v>14</v>
      </c>
      <c r="F1039" s="2"/>
      <c r="G1039" s="2">
        <f>IFERROR(VLOOKUP(B1039,Resultados!A:A,1,0),"Busqueda")</f>
        <v>1015396327</v>
      </c>
      <c r="H1039" s="2" t="str">
        <f>VLOOKUP(B1039,Resultados!A:G,2,0)</f>
        <v>BOGOTA D.C.</v>
      </c>
      <c r="I1039" s="2" t="str">
        <f>VLOOKUP(B1039,Resultados!A:G,3,0)</f>
        <v>BOGOTA. D.C.</v>
      </c>
      <c r="J1039" s="2" t="str">
        <f>VLOOKUP(B1039,Resultados!A:G,4,0)</f>
        <v>MEXICO</v>
      </c>
      <c r="K1039" s="2" t="str">
        <f>VLOOKUP(B1039,Resultados!A:G,5,0)</f>
        <v>CL 64 Sur # 17 - 50 -KR17 # 64 - 14 Sur</v>
      </c>
      <c r="L1039" s="2" t="str">
        <f>VLOOKUP(B1039,Resultados!A:G,6,0)</f>
        <v>3</v>
      </c>
      <c r="M1039" s="2">
        <f>VLOOKUP(B1039,Resultados!A:G,7,0)</f>
        <v>0</v>
      </c>
    </row>
    <row r="1040" spans="1:13" x14ac:dyDescent="0.25">
      <c r="A1040" s="2" t="s">
        <v>25</v>
      </c>
      <c r="B1040" s="2">
        <v>1013659938</v>
      </c>
      <c r="C1040" s="2" t="s">
        <v>239</v>
      </c>
      <c r="D1040" s="2">
        <v>3152666007</v>
      </c>
      <c r="E1040" s="2" t="s">
        <v>14</v>
      </c>
      <c r="F1040" s="2"/>
      <c r="G1040" s="2">
        <f>IFERROR(VLOOKUP(B1040,Resultados!A:A,1,0),"Busqueda")</f>
        <v>1013659938</v>
      </c>
      <c r="H1040" s="2" t="str">
        <f>VLOOKUP(B1040,Resultados!A:G,2,0)</f>
        <v>BOGOTA D.C.</v>
      </c>
      <c r="I1040" s="2" t="str">
        <f>VLOOKUP(B1040,Resultados!A:G,3,0)</f>
        <v>BOGOTA. D.C.</v>
      </c>
      <c r="J1040" s="2" t="str">
        <f>VLOOKUP(B1040,Resultados!A:G,4,0)</f>
        <v>LA ACACIA</v>
      </c>
      <c r="K1040" s="2" t="str">
        <f>VLOOKUP(B1040,Resultados!A:G,5,0)</f>
        <v>CLL 62 SUR # 19B-42</v>
      </c>
      <c r="L1040" s="2" t="str">
        <f>VLOOKUP(B1040,Resultados!A:G,6,0)</f>
        <v>3</v>
      </c>
      <c r="M1040" s="2">
        <f>VLOOKUP(B1040,Resultados!A:G,7,0)</f>
        <v>0</v>
      </c>
    </row>
    <row r="1041" spans="1:13" x14ac:dyDescent="0.25">
      <c r="A1041" s="2" t="s">
        <v>26</v>
      </c>
      <c r="B1041" s="2">
        <v>1013648036</v>
      </c>
      <c r="C1041" s="2" t="s">
        <v>239</v>
      </c>
      <c r="D1041" s="2">
        <v>3013049988</v>
      </c>
      <c r="E1041" s="2" t="s">
        <v>14</v>
      </c>
      <c r="F1041" s="2"/>
      <c r="G1041" s="2">
        <f>IFERROR(VLOOKUP(B1041,Resultados!A:A,1,0),"Busqueda")</f>
        <v>1013648036</v>
      </c>
      <c r="H1041" s="2" t="str">
        <f>VLOOKUP(B1041,Resultados!A:G,2,0)</f>
        <v>BOGOTA D.C.</v>
      </c>
      <c r="I1041" s="2" t="str">
        <f>VLOOKUP(B1041,Resultados!A:G,3,0)</f>
        <v>BOGOTA. D.C.</v>
      </c>
      <c r="J1041" s="2" t="str">
        <f>VLOOKUP(B1041,Resultados!A:G,4,0)</f>
        <v>LA ACACIA</v>
      </c>
      <c r="K1041" s="2" t="str">
        <f>VLOOKUP(B1041,Resultados!A:G,5,0)</f>
        <v>CLL 62 SUR # 19B-42</v>
      </c>
      <c r="L1041" s="2" t="str">
        <f>VLOOKUP(B1041,Resultados!A:G,6,0)</f>
        <v>3</v>
      </c>
      <c r="M1041" s="2">
        <f>VLOOKUP(B1041,Resultados!A:G,7,0)</f>
        <v>0</v>
      </c>
    </row>
    <row r="1042" spans="1:13" x14ac:dyDescent="0.25">
      <c r="A1042" s="2" t="s">
        <v>27</v>
      </c>
      <c r="B1042" s="2">
        <v>1000257698</v>
      </c>
      <c r="C1042" s="2" t="s">
        <v>239</v>
      </c>
      <c r="D1042" s="2">
        <v>3227863305</v>
      </c>
      <c r="E1042" s="2" t="s">
        <v>14</v>
      </c>
      <c r="F1042" s="2"/>
      <c r="G1042" s="2">
        <f>IFERROR(VLOOKUP(B1042,Resultados!A:A,1,0),"Busqueda")</f>
        <v>1000257698</v>
      </c>
      <c r="H1042" s="2" t="str">
        <f>VLOOKUP(B1042,Resultados!A:G,2,0)</f>
        <v>BOGOTA D.C.</v>
      </c>
      <c r="I1042" s="2" t="str">
        <f>VLOOKUP(B1042,Resultados!A:G,3,0)</f>
        <v>BOGOTA. D.C.</v>
      </c>
      <c r="J1042" s="2" t="str">
        <f>VLOOKUP(B1042,Resultados!A:G,4,0)</f>
        <v>GRAN PLAZA EL ENSUEÑO</v>
      </c>
      <c r="K1042" s="2" t="str">
        <f>VLOOKUP(B1042,Resultados!A:G,5,0)</f>
        <v>CRA 51 #59 C-93 SUR /CLL 59 SUR #51-21</v>
      </c>
      <c r="L1042" s="2" t="str">
        <f>VLOOKUP(B1042,Resultados!A:G,6,0)</f>
        <v>2</v>
      </c>
      <c r="M1042" s="2">
        <f>VLOOKUP(B1042,Resultados!A:G,7,0)</f>
        <v>0</v>
      </c>
    </row>
    <row r="1043" spans="1:13" x14ac:dyDescent="0.25">
      <c r="A1043" s="2" t="s">
        <v>28</v>
      </c>
      <c r="B1043" s="2">
        <v>1000017980</v>
      </c>
      <c r="C1043" s="2" t="s">
        <v>239</v>
      </c>
      <c r="D1043" s="2">
        <v>3224488469</v>
      </c>
      <c r="E1043" s="2" t="s">
        <v>14</v>
      </c>
      <c r="F1043" s="2"/>
      <c r="G1043" s="2">
        <f>IFERROR(VLOOKUP(B1043,Resultados!A:A,1,0),"Busqueda")</f>
        <v>1000017980</v>
      </c>
      <c r="H1043" s="2" t="str">
        <f>VLOOKUP(B1043,Resultados!A:G,2,0)</f>
        <v>BOGOTA D.C.</v>
      </c>
      <c r="I1043" s="2" t="str">
        <f>VLOOKUP(B1043,Resultados!A:G,3,0)</f>
        <v>BOGOTA. D.C.</v>
      </c>
      <c r="J1043" s="2" t="str">
        <f>VLOOKUP(B1043,Resultados!A:G,4,0)</f>
        <v>MEXICO</v>
      </c>
      <c r="K1043" s="2" t="str">
        <f>VLOOKUP(B1043,Resultados!A:G,5,0)</f>
        <v>CL 64 Sur # 17 - 50 -KR17 # 64 - 14 Sur</v>
      </c>
      <c r="L1043" s="2" t="str">
        <f>VLOOKUP(B1043,Resultados!A:G,6,0)</f>
        <v>2</v>
      </c>
      <c r="M1043" s="2">
        <f>VLOOKUP(B1043,Resultados!A:G,7,0)</f>
        <v>0</v>
      </c>
    </row>
    <row r="1044" spans="1:13" x14ac:dyDescent="0.25">
      <c r="A1044" s="2" t="s">
        <v>29</v>
      </c>
      <c r="B1044" s="2">
        <v>80122841</v>
      </c>
      <c r="C1044" s="2" t="s">
        <v>239</v>
      </c>
      <c r="D1044" s="2">
        <v>3105557705</v>
      </c>
      <c r="E1044" s="2" t="s">
        <v>14</v>
      </c>
      <c r="F1044" s="2"/>
      <c r="G1044" s="2">
        <f>IFERROR(VLOOKUP(B1044,Resultados!A:A,1,0),"Busqueda")</f>
        <v>80122841</v>
      </c>
      <c r="H1044" s="2" t="str">
        <f>VLOOKUP(B1044,Resultados!A:G,2,0)</f>
        <v>BOGOTA D.C.</v>
      </c>
      <c r="I1044" s="2" t="str">
        <f>VLOOKUP(B1044,Resultados!A:G,3,0)</f>
        <v>BOGOTA. D.C.</v>
      </c>
      <c r="J1044" s="2" t="str">
        <f>VLOOKUP(B1044,Resultados!A:G,4,0)</f>
        <v>JERUSALEN (EL TANQUE)</v>
      </c>
      <c r="K1044" s="2" t="str">
        <f>VLOOKUP(B1044,Resultados!A:G,5,0)</f>
        <v>CLL 75 SUR # 46B-16</v>
      </c>
      <c r="L1044" s="2" t="str">
        <f>VLOOKUP(B1044,Resultados!A:G,6,0)</f>
        <v>2</v>
      </c>
      <c r="M1044" s="2">
        <f>VLOOKUP(B1044,Resultados!A:G,7,0)</f>
        <v>0</v>
      </c>
    </row>
    <row r="1045" spans="1:13" x14ac:dyDescent="0.25">
      <c r="A1045" s="2" t="s">
        <v>30</v>
      </c>
      <c r="B1045" s="2">
        <v>79737347</v>
      </c>
      <c r="C1045" s="2" t="s">
        <v>239</v>
      </c>
      <c r="D1045" s="2">
        <v>3112694483</v>
      </c>
      <c r="E1045" s="2" t="s">
        <v>14</v>
      </c>
      <c r="F1045" s="2"/>
      <c r="G1045" s="2">
        <f>IFERROR(VLOOKUP(B1045,Resultados!A:A,1,0),"Busqueda")</f>
        <v>79737347</v>
      </c>
      <c r="H1045" s="2" t="str">
        <f>VLOOKUP(B1045,Resultados!A:G,2,0)</f>
        <v>BOGOTA D.C.</v>
      </c>
      <c r="I1045" s="2" t="str">
        <f>VLOOKUP(B1045,Resultados!A:G,3,0)</f>
        <v>BOGOTA. D.C.</v>
      </c>
      <c r="J1045" s="2" t="str">
        <f>VLOOKUP(B1045,Resultados!A:G,4,0)</f>
        <v>LA ACACIA</v>
      </c>
      <c r="K1045" s="2" t="str">
        <f>VLOOKUP(B1045,Resultados!A:G,5,0)</f>
        <v>CLL 62 SUR # 19B-42</v>
      </c>
      <c r="L1045" s="2" t="str">
        <f>VLOOKUP(B1045,Resultados!A:G,6,0)</f>
        <v>2</v>
      </c>
      <c r="M1045" s="2">
        <f>VLOOKUP(B1045,Resultados!A:G,7,0)</f>
        <v>0</v>
      </c>
    </row>
    <row r="1046" spans="1:13" x14ac:dyDescent="0.25">
      <c r="A1046" s="2" t="s">
        <v>31</v>
      </c>
      <c r="B1046" s="2">
        <v>79633095</v>
      </c>
      <c r="C1046" s="2" t="s">
        <v>239</v>
      </c>
      <c r="D1046" s="2">
        <v>3208063449</v>
      </c>
      <c r="E1046" s="2" t="s">
        <v>14</v>
      </c>
      <c r="F1046" s="2"/>
      <c r="G1046" s="2">
        <f>IFERROR(VLOOKUP(B1046,Resultados!A:A,1,0),"Busqueda")</f>
        <v>79633095</v>
      </c>
      <c r="H1046" s="2" t="str">
        <f>VLOOKUP(B1046,Resultados!A:G,2,0)</f>
        <v>BOGOTA D.C.</v>
      </c>
      <c r="I1046" s="2" t="str">
        <f>VLOOKUP(B1046,Resultados!A:G,3,0)</f>
        <v>BOGOTA. D.C.</v>
      </c>
      <c r="J1046" s="2" t="str">
        <f>VLOOKUP(B1046,Resultados!A:G,4,0)</f>
        <v>MEISSEN</v>
      </c>
      <c r="K1046" s="2" t="str">
        <f>VLOOKUP(B1046,Resultados!A:G,5,0)</f>
        <v>CRA 16C # 62-81 SUR CRA 16C # 62-35 SUR</v>
      </c>
      <c r="L1046" s="2" t="str">
        <f>VLOOKUP(B1046,Resultados!A:G,6,0)</f>
        <v>1</v>
      </c>
      <c r="M1046" s="2">
        <f>VLOOKUP(B1046,Resultados!A:G,7,0)</f>
        <v>0</v>
      </c>
    </row>
    <row r="1047" spans="1:13" x14ac:dyDescent="0.25">
      <c r="A1047" s="2" t="s">
        <v>32</v>
      </c>
      <c r="B1047" s="2">
        <v>52984300</v>
      </c>
      <c r="C1047" s="2" t="s">
        <v>239</v>
      </c>
      <c r="D1047" s="2">
        <v>3212522481</v>
      </c>
      <c r="E1047" s="2" t="s">
        <v>14</v>
      </c>
      <c r="F1047" s="2"/>
      <c r="G1047" s="2">
        <f>IFERROR(VLOOKUP(B1047,Resultados!A:A,1,0),"Busqueda")</f>
        <v>52984300</v>
      </c>
      <c r="H1047" s="2" t="str">
        <f>VLOOKUP(B1047,Resultados!A:G,2,0)</f>
        <v>BOGOTA D.C.</v>
      </c>
      <c r="I1047" s="2" t="str">
        <f>VLOOKUP(B1047,Resultados!A:G,3,0)</f>
        <v>BOGOTA. D.C.</v>
      </c>
      <c r="J1047" s="2" t="str">
        <f>VLOOKUP(B1047,Resultados!A:G,4,0)</f>
        <v>MOCHUELO BAJO</v>
      </c>
      <c r="K1047" s="2" t="str">
        <f>VLOOKUP(B1047,Resultados!A:G,5,0)</f>
        <v>EL CLAVEL KM 10 VÍA QUIBA</v>
      </c>
      <c r="L1047" s="2" t="str">
        <f>VLOOKUP(B1047,Resultados!A:G,6,0)</f>
        <v>1</v>
      </c>
      <c r="M1047" s="2">
        <f>VLOOKUP(B1047,Resultados!A:G,7,0)</f>
        <v>0</v>
      </c>
    </row>
    <row r="1048" spans="1:13" x14ac:dyDescent="0.25">
      <c r="A1048" s="2" t="s">
        <v>33</v>
      </c>
      <c r="B1048" s="2">
        <v>52519710</v>
      </c>
      <c r="C1048" s="2" t="s">
        <v>239</v>
      </c>
      <c r="D1048" s="2">
        <v>3133688216</v>
      </c>
      <c r="E1048" s="2" t="s">
        <v>14</v>
      </c>
      <c r="F1048" s="2"/>
      <c r="G1048" s="2">
        <f>IFERROR(VLOOKUP(B1048,Resultados!A:A,1,0),"Busqueda")</f>
        <v>52519710</v>
      </c>
      <c r="H1048" s="2" t="str">
        <f>VLOOKUP(B1048,Resultados!A:G,2,0)</f>
        <v>BOGOTA D.C.</v>
      </c>
      <c r="I1048" s="2" t="str">
        <f>VLOOKUP(B1048,Resultados!A:G,3,0)</f>
        <v>BOGOTA. D.C.</v>
      </c>
      <c r="J1048" s="2" t="str">
        <f>VLOOKUP(B1048,Resultados!A:G,4,0)</f>
        <v>MEISSEN</v>
      </c>
      <c r="K1048" s="2" t="str">
        <f>VLOOKUP(B1048,Resultados!A:G,5,0)</f>
        <v>CRA 16C # 62-81 SUR CRA 16C # 62-35 SUR</v>
      </c>
      <c r="L1048" s="2" t="str">
        <f>VLOOKUP(B1048,Resultados!A:G,6,0)</f>
        <v>1</v>
      </c>
      <c r="M1048" s="2">
        <f>VLOOKUP(B1048,Resultados!A:G,7,0)</f>
        <v>0</v>
      </c>
    </row>
    <row r="1049" spans="1:13" x14ac:dyDescent="0.25">
      <c r="A1049" s="2" t="s">
        <v>34</v>
      </c>
      <c r="B1049" s="2">
        <v>52241123</v>
      </c>
      <c r="C1049" s="2" t="s">
        <v>239</v>
      </c>
      <c r="D1049" s="2">
        <v>3133526492</v>
      </c>
      <c r="E1049" s="2" t="s">
        <v>14</v>
      </c>
      <c r="F1049" s="2"/>
      <c r="G1049" s="2">
        <f>IFERROR(VLOOKUP(B1049,Resultados!A:A,1,0),"Busqueda")</f>
        <v>52241123</v>
      </c>
      <c r="H1049" s="2" t="str">
        <f>VLOOKUP(B1049,Resultados!A:G,2,0)</f>
        <v>BOGOTA D.C.</v>
      </c>
      <c r="I1049" s="2" t="str">
        <f>VLOOKUP(B1049,Resultados!A:G,3,0)</f>
        <v>BOGOTA. D.C.</v>
      </c>
      <c r="J1049" s="2" t="str">
        <f>VLOOKUP(B1049,Resultados!A:G,4,0)</f>
        <v>MEXICO</v>
      </c>
      <c r="K1049" s="2" t="str">
        <f>VLOOKUP(B1049,Resultados!A:G,5,0)</f>
        <v>CL 64 Sur # 17 - 50 -KR17 # 64 - 14 Sur</v>
      </c>
      <c r="L1049" s="2" t="str">
        <f>VLOOKUP(B1049,Resultados!A:G,6,0)</f>
        <v>1</v>
      </c>
      <c r="M1049" s="2">
        <f>VLOOKUP(B1049,Resultados!A:G,7,0)</f>
        <v>0</v>
      </c>
    </row>
    <row r="1050" spans="1:13" x14ac:dyDescent="0.25">
      <c r="A1050" s="2" t="s">
        <v>35</v>
      </c>
      <c r="B1050" s="2">
        <v>52100147</v>
      </c>
      <c r="C1050" s="2" t="s">
        <v>239</v>
      </c>
      <c r="D1050" s="2">
        <v>3115155040</v>
      </c>
      <c r="E1050" s="2" t="s">
        <v>14</v>
      </c>
      <c r="F1050" s="2"/>
      <c r="G1050" s="2">
        <f>IFERROR(VLOOKUP(B1050,Resultados!A:A,1,0),"Busqueda")</f>
        <v>52100147</v>
      </c>
      <c r="H1050" s="2" t="str">
        <f>VLOOKUP(B1050,Resultados!A:G,2,0)</f>
        <v>BOGOTA D.C.</v>
      </c>
      <c r="I1050" s="2" t="str">
        <f>VLOOKUP(B1050,Resultados!A:G,3,0)</f>
        <v>BOGOTA. D.C.</v>
      </c>
      <c r="J1050" s="2" t="str">
        <f>VLOOKUP(B1050,Resultados!A:G,4,0)</f>
        <v>LA ACACIA</v>
      </c>
      <c r="K1050" s="2" t="str">
        <f>VLOOKUP(B1050,Resultados!A:G,5,0)</f>
        <v>CLL 62 SUR # 19B-42</v>
      </c>
      <c r="L1050" s="2" t="str">
        <f>VLOOKUP(B1050,Resultados!A:G,6,0)</f>
        <v>2</v>
      </c>
      <c r="M1050" s="2">
        <f>VLOOKUP(B1050,Resultados!A:G,7,0)</f>
        <v>0</v>
      </c>
    </row>
    <row r="1051" spans="1:13" x14ac:dyDescent="0.25">
      <c r="A1051" s="2" t="s">
        <v>36</v>
      </c>
      <c r="B1051" s="2">
        <v>52013119</v>
      </c>
      <c r="C1051" s="2" t="s">
        <v>239</v>
      </c>
      <c r="D1051" s="2">
        <v>3115560524</v>
      </c>
      <c r="E1051" s="2" t="s">
        <v>14</v>
      </c>
      <c r="F1051" s="2"/>
      <c r="G1051" s="2">
        <f>IFERROR(VLOOKUP(B1051,Resultados!A:A,1,0),"Busqueda")</f>
        <v>52013119</v>
      </c>
      <c r="H1051" s="2" t="str">
        <f>VLOOKUP(B1051,Resultados!A:G,2,0)</f>
        <v>BOGOTA D.C.</v>
      </c>
      <c r="I1051" s="2" t="str">
        <f>VLOOKUP(B1051,Resultados!A:G,3,0)</f>
        <v>BOGOTA. D.C.</v>
      </c>
      <c r="J1051" s="2" t="str">
        <f>VLOOKUP(B1051,Resultados!A:G,4,0)</f>
        <v>SAN MARTIN DE LOBA SUR</v>
      </c>
      <c r="K1051" s="2" t="str">
        <f>VLOOKUP(B1051,Resultados!A:G,5,0)</f>
        <v>DIAG 39 SUR # 2-10 ESTE o 2-00 ESTE</v>
      </c>
      <c r="L1051" s="2" t="str">
        <f>VLOOKUP(B1051,Resultados!A:G,6,0)</f>
        <v>1</v>
      </c>
      <c r="M1051" s="2">
        <f>VLOOKUP(B1051,Resultados!A:G,7,0)</f>
        <v>0</v>
      </c>
    </row>
    <row r="1052" spans="1:13" x14ac:dyDescent="0.25">
      <c r="A1052" s="2" t="s">
        <v>37</v>
      </c>
      <c r="B1052" s="2">
        <v>51749900</v>
      </c>
      <c r="C1052" s="2" t="s">
        <v>239</v>
      </c>
      <c r="D1052" s="2">
        <v>3112964411</v>
      </c>
      <c r="E1052" s="2" t="s">
        <v>14</v>
      </c>
      <c r="F1052" s="2"/>
      <c r="G1052" s="2">
        <f>IFERROR(VLOOKUP(B1052,Resultados!A:A,1,0),"Busqueda")</f>
        <v>51749900</v>
      </c>
      <c r="H1052" s="2" t="str">
        <f>VLOOKUP(B1052,Resultados!A:G,2,0)</f>
        <v>BOGOTA D.C.</v>
      </c>
      <c r="I1052" s="2" t="str">
        <f>VLOOKUP(B1052,Resultados!A:G,3,0)</f>
        <v>BOGOTA. D.C.</v>
      </c>
      <c r="J1052" s="2" t="str">
        <f>VLOOKUP(B1052,Resultados!A:G,4,0)</f>
        <v>LA ACACIA</v>
      </c>
      <c r="K1052" s="2" t="str">
        <f>VLOOKUP(B1052,Resultados!A:G,5,0)</f>
        <v>CLL 62 SUR # 19B-42</v>
      </c>
      <c r="L1052" s="2" t="str">
        <f>VLOOKUP(B1052,Resultados!A:G,6,0)</f>
        <v>1</v>
      </c>
      <c r="M1052" s="2">
        <f>VLOOKUP(B1052,Resultados!A:G,7,0)</f>
        <v>0</v>
      </c>
    </row>
    <row r="1053" spans="1:13" x14ac:dyDescent="0.25">
      <c r="A1053" s="2" t="s">
        <v>38</v>
      </c>
      <c r="B1053" s="2">
        <v>41503208</v>
      </c>
      <c r="C1053" s="2" t="s">
        <v>239</v>
      </c>
      <c r="D1053" s="2">
        <v>3167833123</v>
      </c>
      <c r="E1053" s="2" t="s">
        <v>14</v>
      </c>
      <c r="F1053" s="2"/>
      <c r="G1053" s="2">
        <f>IFERROR(VLOOKUP(B1053,Resultados!A:A,1,0),"Busqueda")</f>
        <v>41503208</v>
      </c>
      <c r="H1053" s="2" t="str">
        <f>VLOOKUP(B1053,Resultados!A:G,2,0)</f>
        <v>No Registrado</v>
      </c>
      <c r="I1053" s="2" t="str">
        <f>VLOOKUP(B1053,Resultados!A:G,3,0)</f>
        <v>No Registrado</v>
      </c>
      <c r="J1053" s="2" t="str">
        <f>VLOOKUP(B1053,Resultados!A:G,4,0)</f>
        <v>No Registrado</v>
      </c>
      <c r="K1053" s="2" t="str">
        <f>VLOOKUP(B1053,Resultados!A:G,5,0)</f>
        <v>No Registrado</v>
      </c>
      <c r="L1053" s="2" t="str">
        <f>VLOOKUP(B1053,Resultados!A:G,6,0)</f>
        <v>No Registrado</v>
      </c>
      <c r="M1053" s="2">
        <f>VLOOKUP(B1053,Resultados!A:G,7,0)</f>
        <v>0</v>
      </c>
    </row>
    <row r="1054" spans="1:13" x14ac:dyDescent="0.25">
      <c r="A1054" s="2" t="s">
        <v>39</v>
      </c>
      <c r="B1054" s="2">
        <v>40395385</v>
      </c>
      <c r="C1054" s="2" t="s">
        <v>239</v>
      </c>
      <c r="D1054" s="2">
        <v>3124865352</v>
      </c>
      <c r="E1054" s="2" t="s">
        <v>14</v>
      </c>
      <c r="F1054" s="2"/>
      <c r="G1054" s="2">
        <f>IFERROR(VLOOKUP(B1054,Resultados!A:A,1,0),"Busqueda")</f>
        <v>40395385</v>
      </c>
      <c r="H1054" s="2" t="str">
        <f>VLOOKUP(B1054,Resultados!A:G,2,0)</f>
        <v>BOGOTA D.C.</v>
      </c>
      <c r="I1054" s="2" t="str">
        <f>VLOOKUP(B1054,Resultados!A:G,3,0)</f>
        <v>BOGOTA. D.C.</v>
      </c>
      <c r="J1054" s="2" t="str">
        <f>VLOOKUP(B1054,Resultados!A:G,4,0)</f>
        <v>LA ACACIA</v>
      </c>
      <c r="K1054" s="2" t="str">
        <f>VLOOKUP(B1054,Resultados!A:G,5,0)</f>
        <v>CLL 62 SUR # 19B-42</v>
      </c>
      <c r="L1054" s="2" t="str">
        <f>VLOOKUP(B1054,Resultados!A:G,6,0)</f>
        <v>1</v>
      </c>
      <c r="M1054" s="2">
        <f>VLOOKUP(B1054,Resultados!A:G,7,0)</f>
        <v>0</v>
      </c>
    </row>
    <row r="1055" spans="1:13" x14ac:dyDescent="0.25">
      <c r="A1055" s="2" t="s">
        <v>40</v>
      </c>
      <c r="B1055" s="2">
        <v>39538220</v>
      </c>
      <c r="C1055" s="2" t="s">
        <v>239</v>
      </c>
      <c r="D1055" s="2">
        <v>3219356497</v>
      </c>
      <c r="E1055" s="2" t="s">
        <v>14</v>
      </c>
      <c r="F1055" s="2"/>
      <c r="G1055" s="2">
        <f>IFERROR(VLOOKUP(B1055,Resultados!A:A,1,0),"Busqueda")</f>
        <v>39538220</v>
      </c>
      <c r="H1055" s="2" t="str">
        <f>VLOOKUP(B1055,Resultados!A:G,2,0)</f>
        <v>BOGOTA D.C.</v>
      </c>
      <c r="I1055" s="2" t="str">
        <f>VLOOKUP(B1055,Resultados!A:G,3,0)</f>
        <v>BOGOTA. D.C.</v>
      </c>
      <c r="J1055" s="2" t="str">
        <f>VLOOKUP(B1055,Resultados!A:G,4,0)</f>
        <v>MEISSEN</v>
      </c>
      <c r="K1055" s="2" t="str">
        <f>VLOOKUP(B1055,Resultados!A:G,5,0)</f>
        <v>CRA 16C # 62-81 SUR CRA 16C # 62-35 SUR</v>
      </c>
      <c r="L1055" s="2" t="str">
        <f>VLOOKUP(B1055,Resultados!A:G,6,0)</f>
        <v>1</v>
      </c>
      <c r="M1055" s="2">
        <f>VLOOKUP(B1055,Resultados!A:G,7,0)</f>
        <v>0</v>
      </c>
    </row>
    <row r="1056" spans="1:13" x14ac:dyDescent="0.25">
      <c r="A1056" s="2" t="s">
        <v>43</v>
      </c>
      <c r="B1056" s="2">
        <v>2955700</v>
      </c>
      <c r="C1056" s="2" t="s">
        <v>239</v>
      </c>
      <c r="D1056" s="2">
        <v>3202654774</v>
      </c>
      <c r="E1056" s="2" t="s">
        <v>14</v>
      </c>
      <c r="F1056" s="2"/>
      <c r="G1056" s="2">
        <f>IFERROR(VLOOKUP(B1056,Resultados!A:A,1,0),"Busqueda")</f>
        <v>2955700</v>
      </c>
      <c r="H1056" s="2" t="str">
        <f>VLOOKUP(B1056,Resultados!A:G,2,0)</f>
        <v>BOGOTA D.C.</v>
      </c>
      <c r="I1056" s="2" t="str">
        <f>VLOOKUP(B1056,Resultados!A:G,3,0)</f>
        <v>BOGOTA. D.C.</v>
      </c>
      <c r="J1056" s="2" t="str">
        <f>VLOOKUP(B1056,Resultados!A:G,4,0)</f>
        <v>MEXICO</v>
      </c>
      <c r="K1056" s="2" t="str">
        <f>VLOOKUP(B1056,Resultados!A:G,5,0)</f>
        <v>CL 64 Sur # 17 - 50 -KR17 # 64 - 14 Sur</v>
      </c>
      <c r="L1056" s="2" t="str">
        <f>VLOOKUP(B1056,Resultados!A:G,6,0)</f>
        <v>1</v>
      </c>
      <c r="M1056" s="2">
        <f>VLOOKUP(B1056,Resultados!A:G,7,0)</f>
        <v>0</v>
      </c>
    </row>
    <row r="1057" spans="1:13" x14ac:dyDescent="0.25">
      <c r="A1057" s="2" t="s">
        <v>44</v>
      </c>
      <c r="B1057" s="2">
        <v>1136881502</v>
      </c>
      <c r="C1057" s="2" t="s">
        <v>239</v>
      </c>
      <c r="D1057" s="2"/>
      <c r="E1057" s="2" t="s">
        <v>45</v>
      </c>
      <c r="F1057" s="2"/>
      <c r="G1057" s="2">
        <f>IFERROR(VLOOKUP(B1057,Resultados!A:A,1,0),"Busqueda")</f>
        <v>1136881502</v>
      </c>
      <c r="H1057" s="2" t="str">
        <f>VLOOKUP(B1057,Resultados!A:G,2,0)</f>
        <v>BOGOTA D.C.</v>
      </c>
      <c r="I1057" s="2" t="str">
        <f>VLOOKUP(B1057,Resultados!A:G,3,0)</f>
        <v>BOGOTA. D.C.</v>
      </c>
      <c r="J1057" s="2" t="str">
        <f>VLOOKUP(B1057,Resultados!A:G,4,0)</f>
        <v>VILLA ELISA SEDE A - IED</v>
      </c>
      <c r="K1057" s="2" t="str">
        <f>VLOOKUP(B1057,Resultados!A:G,5,0)</f>
        <v>CLL 132C # 92A-71</v>
      </c>
      <c r="L1057" s="2" t="str">
        <f>VLOOKUP(B1057,Resultados!A:G,6,0)</f>
        <v>2</v>
      </c>
      <c r="M1057" s="2">
        <f>VLOOKUP(B1057,Resultados!A:G,7,0)</f>
        <v>0</v>
      </c>
    </row>
    <row r="1058" spans="1:13" x14ac:dyDescent="0.25">
      <c r="A1058" s="2" t="s">
        <v>46</v>
      </c>
      <c r="B1058" s="2">
        <v>1120067520</v>
      </c>
      <c r="C1058" s="2" t="s">
        <v>239</v>
      </c>
      <c r="D1058" s="2"/>
      <c r="E1058" s="2" t="s">
        <v>45</v>
      </c>
      <c r="F1058" s="2"/>
      <c r="G1058" s="2">
        <f>IFERROR(VLOOKUP(B1058,Resultados!A:A,1,0),"Busqueda")</f>
        <v>1120067520</v>
      </c>
      <c r="H1058" s="2" t="str">
        <f>VLOOKUP(B1058,Resultados!A:G,2,0)</f>
        <v>BOGOTA D.C.</v>
      </c>
      <c r="I1058" s="2" t="str">
        <f>VLOOKUP(B1058,Resultados!A:G,3,0)</f>
        <v>BOGOTA. D.C.</v>
      </c>
      <c r="J1058" s="2" t="str">
        <f>VLOOKUP(B1058,Resultados!A:G,4,0)</f>
        <v>SENA</v>
      </c>
      <c r="K1058" s="2" t="str">
        <f>VLOOKUP(B1058,Resultados!A:G,5,0)</f>
        <v>AV CRA 30 # 17B-25 SUR AV CRA 30 # 17-91 SUR</v>
      </c>
      <c r="L1058" s="2" t="str">
        <f>VLOOKUP(B1058,Resultados!A:G,6,0)</f>
        <v>2</v>
      </c>
      <c r="M1058" s="2">
        <f>VLOOKUP(B1058,Resultados!A:G,7,0)</f>
        <v>0</v>
      </c>
    </row>
    <row r="1059" spans="1:13" x14ac:dyDescent="0.25">
      <c r="A1059" s="2" t="s">
        <v>47</v>
      </c>
      <c r="B1059" s="2">
        <v>1073505960</v>
      </c>
      <c r="C1059" s="2" t="s">
        <v>239</v>
      </c>
      <c r="D1059" s="2"/>
      <c r="E1059" s="2" t="s">
        <v>45</v>
      </c>
      <c r="F1059" s="2"/>
      <c r="G1059" s="2">
        <f>IFERROR(VLOOKUP(B1059,Resultados!A:A,1,0),"Busqueda")</f>
        <v>1073505960</v>
      </c>
      <c r="H1059" s="2" t="str">
        <f>VLOOKUP(B1059,Resultados!A:G,2,0)</f>
        <v>BOGOTA D.C.</v>
      </c>
      <c r="I1059" s="2" t="str">
        <f>VLOOKUP(B1059,Resultados!A:G,3,0)</f>
        <v>BOGOTA. D.C.</v>
      </c>
      <c r="J1059" s="2" t="str">
        <f>VLOOKUP(B1059,Resultados!A:G,4,0)</f>
        <v>ARBORIZADORA BAJA</v>
      </c>
      <c r="K1059" s="2" t="str">
        <f>VLOOKUP(B1059,Resultados!A:G,5,0)</f>
        <v>CLL 59 SUR #44A-09 CLL 59 I SUR #44A-02</v>
      </c>
      <c r="L1059" s="2" t="str">
        <f>VLOOKUP(B1059,Resultados!A:G,6,0)</f>
        <v>4</v>
      </c>
      <c r="M1059" s="2">
        <f>VLOOKUP(B1059,Resultados!A:G,7,0)</f>
        <v>0</v>
      </c>
    </row>
    <row r="1060" spans="1:13" x14ac:dyDescent="0.25">
      <c r="A1060" s="2" t="s">
        <v>48</v>
      </c>
      <c r="B1060" s="2">
        <v>1034276564</v>
      </c>
      <c r="C1060" s="2" t="s">
        <v>239</v>
      </c>
      <c r="D1060" s="2"/>
      <c r="E1060" s="2" t="s">
        <v>45</v>
      </c>
      <c r="F1060" s="2"/>
      <c r="G1060" s="2">
        <f>IFERROR(VLOOKUP(B1060,Resultados!A:A,1,0),"Busqueda")</f>
        <v>1034276564</v>
      </c>
      <c r="H1060" s="2" t="str">
        <f>VLOOKUP(B1060,Resultados!A:G,2,0)</f>
        <v>BOGOTA D.C.</v>
      </c>
      <c r="I1060" s="2" t="str">
        <f>VLOOKUP(B1060,Resultados!A:G,3,0)</f>
        <v>BOGOTA. D.C.</v>
      </c>
      <c r="J1060" s="2" t="str">
        <f>VLOOKUP(B1060,Resultados!A:G,4,0)</f>
        <v>USME - CENTRO</v>
      </c>
      <c r="K1060" s="2" t="str">
        <f>VLOOKUP(B1060,Resultados!A:G,5,0)</f>
        <v>CRA 13 # 137 D - 40 SUR</v>
      </c>
      <c r="L1060" s="2" t="str">
        <f>VLOOKUP(B1060,Resultados!A:G,6,0)</f>
        <v>1</v>
      </c>
      <c r="M1060" s="2">
        <f>VLOOKUP(B1060,Resultados!A:G,7,0)</f>
        <v>0</v>
      </c>
    </row>
    <row r="1061" spans="1:13" x14ac:dyDescent="0.25">
      <c r="A1061" s="2" t="s">
        <v>49</v>
      </c>
      <c r="B1061" s="2">
        <v>1033788283</v>
      </c>
      <c r="C1061" s="2" t="s">
        <v>239</v>
      </c>
      <c r="D1061" s="2"/>
      <c r="E1061" s="2" t="s">
        <v>45</v>
      </c>
      <c r="F1061" s="2"/>
      <c r="G1061" s="2">
        <f>IFERROR(VLOOKUP(B1061,Resultados!A:A,1,0),"Busqueda")</f>
        <v>1033788283</v>
      </c>
      <c r="H1061" s="2" t="str">
        <f>VLOOKUP(B1061,Resultados!A:G,2,0)</f>
        <v>BOGOTA D.C.</v>
      </c>
      <c r="I1061" s="2" t="str">
        <f>VLOOKUP(B1061,Resultados!A:G,3,0)</f>
        <v>BOGOTA. D.C.</v>
      </c>
      <c r="J1061" s="2" t="str">
        <f>VLOOKUP(B1061,Resultados!A:G,4,0)</f>
        <v>SAN FRANCISCO</v>
      </c>
      <c r="K1061" s="2" t="str">
        <f>VLOOKUP(B1061,Resultados!A:G,5,0)</f>
        <v>CLL 67 SUR # 20D-20</v>
      </c>
      <c r="L1061" s="2" t="str">
        <f>VLOOKUP(B1061,Resultados!A:G,6,0)</f>
        <v>5</v>
      </c>
      <c r="M1061" s="2">
        <f>VLOOKUP(B1061,Resultados!A:G,7,0)</f>
        <v>0</v>
      </c>
    </row>
    <row r="1062" spans="1:13" x14ac:dyDescent="0.25">
      <c r="A1062" s="2" t="s">
        <v>50</v>
      </c>
      <c r="B1062" s="2">
        <v>1033771249</v>
      </c>
      <c r="C1062" s="2" t="s">
        <v>239</v>
      </c>
      <c r="D1062" s="2"/>
      <c r="E1062" s="2" t="s">
        <v>45</v>
      </c>
      <c r="F1062" s="2"/>
      <c r="G1062" s="2">
        <f>IFERROR(VLOOKUP(B1062,Resultados!A:A,1,0),"Busqueda")</f>
        <v>1033771249</v>
      </c>
      <c r="H1062" s="2" t="str">
        <f>VLOOKUP(B1062,Resultados!A:G,2,0)</f>
        <v>BOGOTA D.C.</v>
      </c>
      <c r="I1062" s="2" t="str">
        <f>VLOOKUP(B1062,Resultados!A:G,3,0)</f>
        <v>BOGOTA. D.C.</v>
      </c>
      <c r="J1062" s="2" t="str">
        <f>VLOOKUP(B1062,Resultados!A:G,4,0)</f>
        <v>OLAYA</v>
      </c>
      <c r="K1062" s="2" t="str">
        <f>VLOOKUP(B1062,Resultados!A:G,5,0)</f>
        <v>CL 27 SUR # 22 A-02</v>
      </c>
      <c r="L1062" s="2" t="str">
        <f>VLOOKUP(B1062,Resultados!A:G,6,0)</f>
        <v>2</v>
      </c>
      <c r="M1062" s="2">
        <f>VLOOKUP(B1062,Resultados!A:G,7,0)</f>
        <v>0</v>
      </c>
    </row>
    <row r="1063" spans="1:13" x14ac:dyDescent="0.25">
      <c r="A1063" s="2" t="s">
        <v>51</v>
      </c>
      <c r="B1063" s="2">
        <v>1033756538</v>
      </c>
      <c r="C1063" s="2" t="s">
        <v>239</v>
      </c>
      <c r="D1063" s="2"/>
      <c r="E1063" s="2" t="s">
        <v>45</v>
      </c>
      <c r="F1063" s="2"/>
      <c r="G1063" s="2">
        <f>IFERROR(VLOOKUP(B1063,Resultados!A:A,1,0),"Busqueda")</f>
        <v>1033756538</v>
      </c>
      <c r="H1063" s="2" t="str">
        <f>VLOOKUP(B1063,Resultados!A:G,2,0)</f>
        <v>BOGOTA D.C.</v>
      </c>
      <c r="I1063" s="2" t="str">
        <f>VLOOKUP(B1063,Resultados!A:G,3,0)</f>
        <v>BOGOTA. D.C.</v>
      </c>
      <c r="J1063" s="2" t="str">
        <f>VLOOKUP(B1063,Resultados!A:G,4,0)</f>
        <v>COLEGIO FANNY MIKEY</v>
      </c>
      <c r="K1063" s="2" t="str">
        <f>VLOOKUP(B1063,Resultados!A:G,5,0)</f>
        <v>CRA 18 # 70 A -05 SUR / CRA 18 N #70 A- 51 SUR</v>
      </c>
      <c r="L1063" s="2" t="str">
        <f>VLOOKUP(B1063,Resultados!A:G,6,0)</f>
        <v>1</v>
      </c>
      <c r="M1063" s="2">
        <f>VLOOKUP(B1063,Resultados!A:G,7,0)</f>
        <v>0</v>
      </c>
    </row>
    <row r="1064" spans="1:13" x14ac:dyDescent="0.25">
      <c r="A1064" s="2" t="s">
        <v>52</v>
      </c>
      <c r="B1064" s="2">
        <v>1033741210</v>
      </c>
      <c r="C1064" s="2" t="s">
        <v>239</v>
      </c>
      <c r="D1064" s="2"/>
      <c r="E1064" s="2" t="s">
        <v>45</v>
      </c>
      <c r="F1064" s="2"/>
      <c r="G1064" s="2">
        <f>IFERROR(VLOOKUP(B1064,Resultados!A:A,1,0),"Busqueda")</f>
        <v>1033741210</v>
      </c>
      <c r="H1064" s="2" t="str">
        <f>VLOOKUP(B1064,Resultados!A:G,2,0)</f>
        <v>BOGOTA D.C.</v>
      </c>
      <c r="I1064" s="2" t="str">
        <f>VLOOKUP(B1064,Resultados!A:G,3,0)</f>
        <v>BOGOTA. D.C.</v>
      </c>
      <c r="J1064" s="2" t="str">
        <f>VLOOKUP(B1064,Resultados!A:G,4,0)</f>
        <v>JORGE ELIECER GAITAN SEDE B PRIMARIA</v>
      </c>
      <c r="K1064" s="2" t="str">
        <f>VLOOKUP(B1064,Resultados!A:G,5,0)</f>
        <v>AV CLL 72 # 58 - 75</v>
      </c>
      <c r="L1064" s="2" t="str">
        <f>VLOOKUP(B1064,Resultados!A:G,6,0)</f>
        <v>1</v>
      </c>
      <c r="M1064" s="2">
        <f>VLOOKUP(B1064,Resultados!A:G,7,0)</f>
        <v>0</v>
      </c>
    </row>
    <row r="1065" spans="1:13" x14ac:dyDescent="0.25">
      <c r="A1065" s="2" t="s">
        <v>53</v>
      </c>
      <c r="B1065" s="2">
        <v>1033703101</v>
      </c>
      <c r="C1065" s="2" t="s">
        <v>239</v>
      </c>
      <c r="D1065" s="2"/>
      <c r="E1065" s="2" t="s">
        <v>45</v>
      </c>
      <c r="F1065" s="2"/>
      <c r="G1065" s="2">
        <f>IFERROR(VLOOKUP(B1065,Resultados!A:A,1,0),"Busqueda")</f>
        <v>1033703101</v>
      </c>
      <c r="H1065" s="2" t="str">
        <f>VLOOKUP(B1065,Resultados!A:G,2,0)</f>
        <v>BOGOTA D.C.</v>
      </c>
      <c r="I1065" s="2" t="str">
        <f>VLOOKUP(B1065,Resultados!A:G,3,0)</f>
        <v>BOGOTA. D.C.</v>
      </c>
      <c r="J1065" s="2" t="str">
        <f>VLOOKUP(B1065,Resultados!A:G,4,0)</f>
        <v>CIUDAD BOCHICA SUR</v>
      </c>
      <c r="K1065" s="2" t="str">
        <f>VLOOKUP(B1065,Resultados!A:G,5,0)</f>
        <v>TV 5 J # 48F-69 Sur -TV 5 LBis#48F - 69 Sur</v>
      </c>
      <c r="L1065" s="2" t="str">
        <f>VLOOKUP(B1065,Resultados!A:G,6,0)</f>
        <v>3</v>
      </c>
      <c r="M1065" s="2">
        <f>VLOOKUP(B1065,Resultados!A:G,7,0)</f>
        <v>0</v>
      </c>
    </row>
    <row r="1066" spans="1:13" x14ac:dyDescent="0.25">
      <c r="A1066" s="2" t="s">
        <v>54</v>
      </c>
      <c r="B1066" s="2">
        <v>1033681640</v>
      </c>
      <c r="C1066" s="2" t="s">
        <v>239</v>
      </c>
      <c r="D1066" s="2"/>
      <c r="E1066" s="2" t="s">
        <v>45</v>
      </c>
      <c r="F1066" s="2"/>
      <c r="G1066" s="2">
        <f>IFERROR(VLOOKUP(B1066,Resultados!A:A,1,0),"Busqueda")</f>
        <v>1033681640</v>
      </c>
      <c r="H1066" s="2" t="str">
        <f>VLOOKUP(B1066,Resultados!A:G,2,0)</f>
        <v>BOGOTA D.C.</v>
      </c>
      <c r="I1066" s="2" t="str">
        <f>VLOOKUP(B1066,Resultados!A:G,3,0)</f>
        <v>BOGOTA. D.C.</v>
      </c>
      <c r="J1066" s="2" t="str">
        <f>VLOOKUP(B1066,Resultados!A:G,4,0)</f>
        <v>CIUDAD BOGOTA SEDE B</v>
      </c>
      <c r="K1066" s="2" t="str">
        <f>VLOOKUP(B1066,Resultados!A:G,5,0)</f>
        <v>CRA 25 No 55 A - 18 SUR Y CRA 27 No 55 A - 18 SUR</v>
      </c>
      <c r="L1066" s="2" t="str">
        <f>VLOOKUP(B1066,Resultados!A:G,6,0)</f>
        <v>1</v>
      </c>
      <c r="M1066" s="2">
        <f>VLOOKUP(B1066,Resultados!A:G,7,0)</f>
        <v>0</v>
      </c>
    </row>
    <row r="1067" spans="1:13" x14ac:dyDescent="0.25">
      <c r="A1067" s="2" t="s">
        <v>55</v>
      </c>
      <c r="B1067" s="2">
        <v>1032426864</v>
      </c>
      <c r="C1067" s="2" t="s">
        <v>239</v>
      </c>
      <c r="D1067" s="2"/>
      <c r="E1067" s="2" t="s">
        <v>45</v>
      </c>
      <c r="F1067" s="2"/>
      <c r="G1067" s="2">
        <f>IFERROR(VLOOKUP(B1067,Resultados!A:A,1,0),"Busqueda")</f>
        <v>1032426864</v>
      </c>
      <c r="H1067" s="2" t="str">
        <f>VLOOKUP(B1067,Resultados!A:G,2,0)</f>
        <v>BOGOTA D.C.</v>
      </c>
      <c r="I1067" s="2" t="str">
        <f>VLOOKUP(B1067,Resultados!A:G,3,0)</f>
        <v>BOGOTA. D.C.</v>
      </c>
      <c r="J1067" s="2" t="str">
        <f>VLOOKUP(B1067,Resultados!A:G,4,0)</f>
        <v>MONTEBELLO SEDE B</v>
      </c>
      <c r="K1067" s="2" t="str">
        <f>VLOOKUP(B1067,Resultados!A:G,5,0)</f>
        <v>CLL 28 SUR # 1A-37 ESTE</v>
      </c>
      <c r="L1067" s="2" t="str">
        <f>VLOOKUP(B1067,Resultados!A:G,6,0)</f>
        <v>1</v>
      </c>
      <c r="M1067" s="2">
        <f>VLOOKUP(B1067,Resultados!A:G,7,0)</f>
        <v>0</v>
      </c>
    </row>
    <row r="1068" spans="1:13" x14ac:dyDescent="0.25">
      <c r="A1068" s="2" t="s">
        <v>57</v>
      </c>
      <c r="B1068" s="2">
        <v>1031158804</v>
      </c>
      <c r="C1068" s="2" t="s">
        <v>239</v>
      </c>
      <c r="D1068" s="2"/>
      <c r="E1068" s="2" t="s">
        <v>45</v>
      </c>
      <c r="F1068" s="2"/>
      <c r="G1068" s="2">
        <f>IFERROR(VLOOKUP(B1068,Resultados!A:A,1,0),"Busqueda")</f>
        <v>1031158804</v>
      </c>
      <c r="H1068" s="2" t="str">
        <f>VLOOKUP(B1068,Resultados!A:G,2,0)</f>
        <v>BOGOTA D.C.</v>
      </c>
      <c r="I1068" s="2" t="str">
        <f>VLOOKUP(B1068,Resultados!A:G,3,0)</f>
        <v>BOGOTA. D.C.</v>
      </c>
      <c r="J1068" s="2" t="str">
        <f>VLOOKUP(B1068,Resultados!A:G,4,0)</f>
        <v>COLEGIO CLASS I D E SEDE B ROMA</v>
      </c>
      <c r="K1068" s="2" t="str">
        <f>VLOOKUP(B1068,Resultados!A:G,5,0)</f>
        <v>CLL 56A SUR # 78A - 20</v>
      </c>
      <c r="L1068" s="2" t="str">
        <f>VLOOKUP(B1068,Resultados!A:G,6,0)</f>
        <v>2</v>
      </c>
      <c r="M1068" s="2">
        <f>VLOOKUP(B1068,Resultados!A:G,7,0)</f>
        <v>0</v>
      </c>
    </row>
    <row r="1069" spans="1:13" x14ac:dyDescent="0.25">
      <c r="A1069" s="2" t="s">
        <v>58</v>
      </c>
      <c r="B1069" s="2">
        <v>1031123431</v>
      </c>
      <c r="C1069" s="2" t="s">
        <v>239</v>
      </c>
      <c r="D1069" s="2"/>
      <c r="E1069" s="2" t="s">
        <v>45</v>
      </c>
      <c r="F1069" s="2"/>
      <c r="G1069" s="2">
        <f>IFERROR(VLOOKUP(B1069,Resultados!A:A,1,0),"Busqueda")</f>
        <v>1031123431</v>
      </c>
      <c r="H1069" s="2" t="str">
        <f>VLOOKUP(B1069,Resultados!A:G,2,0)</f>
        <v>BOGOTA D.C.</v>
      </c>
      <c r="I1069" s="2" t="str">
        <f>VLOOKUP(B1069,Resultados!A:G,3,0)</f>
        <v>BOGOTA. D.C.</v>
      </c>
      <c r="J1069" s="2" t="str">
        <f>VLOOKUP(B1069,Resultados!A:G,4,0)</f>
        <v>SANTA LUCIA</v>
      </c>
      <c r="K1069" s="2" t="str">
        <f>VLOOKUP(B1069,Resultados!A:G,5,0)</f>
        <v>TV. 23 BIS # 44-90 SUR</v>
      </c>
      <c r="L1069" s="2" t="str">
        <f>VLOOKUP(B1069,Resultados!A:G,6,0)</f>
        <v>2</v>
      </c>
      <c r="M1069" s="2">
        <f>VLOOKUP(B1069,Resultados!A:G,7,0)</f>
        <v>0</v>
      </c>
    </row>
    <row r="1070" spans="1:13" x14ac:dyDescent="0.25">
      <c r="A1070" s="2" t="s">
        <v>59</v>
      </c>
      <c r="B1070" s="2">
        <v>1031122139</v>
      </c>
      <c r="C1070" s="2" t="s">
        <v>239</v>
      </c>
      <c r="D1070" s="2"/>
      <c r="E1070" s="2" t="s">
        <v>45</v>
      </c>
      <c r="F1070" s="2"/>
      <c r="G1070" s="2">
        <f>IFERROR(VLOOKUP(B1070,Resultados!A:A,1,0),"Busqueda")</f>
        <v>1031122139</v>
      </c>
      <c r="H1070" s="2" t="str">
        <f>VLOOKUP(B1070,Resultados!A:G,2,0)</f>
        <v>BOGOTA D.C.</v>
      </c>
      <c r="I1070" s="2" t="str">
        <f>VLOOKUP(B1070,Resultados!A:G,3,0)</f>
        <v>BOGOTA. D.C.</v>
      </c>
      <c r="J1070" s="2" t="str">
        <f>VLOOKUP(B1070,Resultados!A:G,4,0)</f>
        <v>VILLAS DEL PROGRESO</v>
      </c>
      <c r="K1070" s="2" t="str">
        <f>VLOOKUP(B1070,Resultados!A:G,5,0)</f>
        <v>CRA 89 BIS A No 72 A-13 SUR</v>
      </c>
      <c r="L1070" s="2" t="str">
        <f>VLOOKUP(B1070,Resultados!A:G,6,0)</f>
        <v>1</v>
      </c>
      <c r="M1070" s="2">
        <f>VLOOKUP(B1070,Resultados!A:G,7,0)</f>
        <v>0</v>
      </c>
    </row>
    <row r="1071" spans="1:13" x14ac:dyDescent="0.25">
      <c r="A1071" s="2" t="s">
        <v>60</v>
      </c>
      <c r="B1071" s="2">
        <v>1030542314</v>
      </c>
      <c r="C1071" s="2" t="s">
        <v>239</v>
      </c>
      <c r="D1071" s="2"/>
      <c r="E1071" s="2" t="s">
        <v>45</v>
      </c>
      <c r="F1071" s="2"/>
      <c r="G1071" s="2">
        <f>IFERROR(VLOOKUP(B1071,Resultados!A:A,1,0),"Busqueda")</f>
        <v>1030542314</v>
      </c>
      <c r="H1071" s="2" t="str">
        <f>VLOOKUP(B1071,Resultados!A:G,2,0)</f>
        <v>BOGOTA D.C.</v>
      </c>
      <c r="I1071" s="2" t="str">
        <f>VLOOKUP(B1071,Resultados!A:G,3,0)</f>
        <v>BOGOTA. D.C.</v>
      </c>
      <c r="J1071" s="2" t="str">
        <f>VLOOKUP(B1071,Resultados!A:G,4,0)</f>
        <v>COLEGIO CIUDADANOS DEL FUTURO</v>
      </c>
      <c r="K1071" s="2" t="str">
        <f>VLOOKUP(B1071,Resultados!A:G,5,0)</f>
        <v>CRA 88 I No 58A-12 SUR</v>
      </c>
      <c r="L1071" s="2" t="str">
        <f>VLOOKUP(B1071,Resultados!A:G,6,0)</f>
        <v>2</v>
      </c>
      <c r="M1071" s="2">
        <f>VLOOKUP(B1071,Resultados!A:G,7,0)</f>
        <v>0</v>
      </c>
    </row>
    <row r="1072" spans="1:13" x14ac:dyDescent="0.25">
      <c r="A1072" s="2" t="s">
        <v>61</v>
      </c>
      <c r="B1072" s="2">
        <v>1030280624</v>
      </c>
      <c r="C1072" s="2" t="s">
        <v>239</v>
      </c>
      <c r="D1072" s="2"/>
      <c r="E1072" s="2" t="s">
        <v>45</v>
      </c>
      <c r="F1072" s="2"/>
      <c r="G1072" s="2">
        <f>IFERROR(VLOOKUP(B1072,Resultados!A:A,1,0),"Busqueda")</f>
        <v>1030280624</v>
      </c>
      <c r="H1072" s="2" t="str">
        <f>VLOOKUP(B1072,Resultados!A:G,2,0)</f>
        <v>BOGOTA D.C.</v>
      </c>
      <c r="I1072" s="2" t="str">
        <f>VLOOKUP(B1072,Resultados!A:G,3,0)</f>
        <v>BOGOTA. D.C.</v>
      </c>
      <c r="J1072" s="2" t="str">
        <f>VLOOKUP(B1072,Resultados!A:G,4,0)</f>
        <v>BOSQUES DE MARIANA</v>
      </c>
      <c r="K1072" s="2" t="str">
        <f>VLOOKUP(B1072,Resultados!A:G,5,0)</f>
        <v>CRA 107 B BIS # 70F - 50</v>
      </c>
      <c r="L1072" s="2" t="str">
        <f>VLOOKUP(B1072,Resultados!A:G,6,0)</f>
        <v>1</v>
      </c>
      <c r="M1072" s="2">
        <f>VLOOKUP(B1072,Resultados!A:G,7,0)</f>
        <v>0</v>
      </c>
    </row>
    <row r="1073" spans="1:13" x14ac:dyDescent="0.25">
      <c r="A1073" s="2" t="s">
        <v>62</v>
      </c>
      <c r="B1073" s="2">
        <v>1028860831</v>
      </c>
      <c r="C1073" s="2" t="s">
        <v>239</v>
      </c>
      <c r="D1073" s="2"/>
      <c r="E1073" s="2" t="s">
        <v>45</v>
      </c>
      <c r="F1073" s="2"/>
      <c r="G1073" s="2">
        <f>IFERROR(VLOOKUP(B1073,Resultados!A:A,1,0),"Busqueda")</f>
        <v>1028860831</v>
      </c>
      <c r="H1073" s="2" t="str">
        <f>VLOOKUP(B1073,Resultados!A:G,2,0)</f>
        <v>BOGOTA D.C.</v>
      </c>
      <c r="I1073" s="2" t="str">
        <f>VLOOKUP(B1073,Resultados!A:G,3,0)</f>
        <v>BOGOTA. D.C.</v>
      </c>
      <c r="J1073" s="2" t="str">
        <f>VLOOKUP(B1073,Resultados!A:G,4,0)</f>
        <v>ROGELIO SALMONA</v>
      </c>
      <c r="K1073" s="2" t="str">
        <f>VLOOKUP(B1073,Resultados!A:G,5,0)</f>
        <v>CLL 59 SUR No 65 - 42</v>
      </c>
      <c r="L1073" s="2" t="str">
        <f>VLOOKUP(B1073,Resultados!A:G,6,0)</f>
        <v>1</v>
      </c>
      <c r="M1073" s="2">
        <f>VLOOKUP(B1073,Resultados!A:G,7,0)</f>
        <v>0</v>
      </c>
    </row>
    <row r="1074" spans="1:13" x14ac:dyDescent="0.25">
      <c r="A1074" s="2" t="s">
        <v>63</v>
      </c>
      <c r="B1074" s="2">
        <v>1024581998</v>
      </c>
      <c r="C1074" s="2" t="s">
        <v>239</v>
      </c>
      <c r="D1074" s="2"/>
      <c r="E1074" s="2" t="s">
        <v>45</v>
      </c>
      <c r="F1074" s="2"/>
      <c r="G1074" s="2">
        <f>IFERROR(VLOOKUP(B1074,Resultados!A:A,1,0),"Busqueda")</f>
        <v>1024581998</v>
      </c>
      <c r="H1074" s="2" t="str">
        <f>VLOOKUP(B1074,Resultados!A:G,2,0)</f>
        <v>BOGOTA D.C.</v>
      </c>
      <c r="I1074" s="2" t="str">
        <f>VLOOKUP(B1074,Resultados!A:G,3,0)</f>
        <v>BOGOTA. D.C.</v>
      </c>
      <c r="J1074" s="2" t="str">
        <f>VLOOKUP(B1074,Resultados!A:G,4,0)</f>
        <v>VISTAHERMOSA</v>
      </c>
      <c r="K1074" s="2" t="str">
        <f>VLOOKUP(B1074,Resultados!A:G,5,0)</f>
        <v>DIAG. 71 B SUR # 18I- 20</v>
      </c>
      <c r="L1074" s="2" t="str">
        <f>VLOOKUP(B1074,Resultados!A:G,6,0)</f>
        <v>3</v>
      </c>
      <c r="M1074" s="2">
        <f>VLOOKUP(B1074,Resultados!A:G,7,0)</f>
        <v>0</v>
      </c>
    </row>
    <row r="1075" spans="1:13" x14ac:dyDescent="0.25">
      <c r="A1075" s="2" t="s">
        <v>64</v>
      </c>
      <c r="B1075" s="2">
        <v>1024563838</v>
      </c>
      <c r="C1075" s="2" t="s">
        <v>239</v>
      </c>
      <c r="D1075" s="2"/>
      <c r="E1075" s="2" t="s">
        <v>45</v>
      </c>
      <c r="F1075" s="2"/>
      <c r="G1075" s="2">
        <f>IFERROR(VLOOKUP(B1075,Resultados!A:A,1,0),"Busqueda")</f>
        <v>1024563838</v>
      </c>
      <c r="H1075" s="2" t="str">
        <f>VLOOKUP(B1075,Resultados!A:G,2,0)</f>
        <v>BOGOTA D.C.</v>
      </c>
      <c r="I1075" s="2" t="str">
        <f>VLOOKUP(B1075,Resultados!A:G,3,0)</f>
        <v>BOGOTA. D.C.</v>
      </c>
      <c r="J1075" s="2" t="str">
        <f>VLOOKUP(B1075,Resultados!A:G,4,0)</f>
        <v>SAN FRANCISCO</v>
      </c>
      <c r="K1075" s="2" t="str">
        <f>VLOOKUP(B1075,Resultados!A:G,5,0)</f>
        <v>CLL 67 SUR # 20D-20</v>
      </c>
      <c r="L1075" s="2" t="str">
        <f>VLOOKUP(B1075,Resultados!A:G,6,0)</f>
        <v>4</v>
      </c>
      <c r="M1075" s="2">
        <f>VLOOKUP(B1075,Resultados!A:G,7,0)</f>
        <v>0</v>
      </c>
    </row>
    <row r="1076" spans="1:13" x14ac:dyDescent="0.25">
      <c r="A1076" s="2" t="s">
        <v>65</v>
      </c>
      <c r="B1076" s="2">
        <v>1024518701</v>
      </c>
      <c r="C1076" s="2" t="s">
        <v>239</v>
      </c>
      <c r="D1076" s="2"/>
      <c r="E1076" s="2" t="s">
        <v>45</v>
      </c>
      <c r="F1076" s="2"/>
      <c r="G1076" s="2">
        <f>IFERROR(VLOOKUP(B1076,Resultados!A:A,1,0),"Busqueda")</f>
        <v>1024518701</v>
      </c>
      <c r="H1076" s="2" t="str">
        <f>VLOOKUP(B1076,Resultados!A:G,2,0)</f>
        <v>BOGOTA D.C.</v>
      </c>
      <c r="I1076" s="2" t="str">
        <f>VLOOKUP(B1076,Resultados!A:G,3,0)</f>
        <v>BOGOTA. D.C.</v>
      </c>
      <c r="J1076" s="2" t="str">
        <f>VLOOKUP(B1076,Resultados!A:G,4,0)</f>
        <v>LA ESTACION</v>
      </c>
      <c r="K1076" s="2" t="str">
        <f>VLOOKUP(B1076,Resultados!A:G,5,0)</f>
        <v>CRA 78 ENTRE CLL 60A SUR Y CLL 63 SUR</v>
      </c>
      <c r="L1076" s="2" t="str">
        <f>VLOOKUP(B1076,Resultados!A:G,6,0)</f>
        <v>3</v>
      </c>
      <c r="M1076" s="2">
        <f>VLOOKUP(B1076,Resultados!A:G,7,0)</f>
        <v>0</v>
      </c>
    </row>
    <row r="1077" spans="1:13" x14ac:dyDescent="0.25">
      <c r="A1077" s="2" t="s">
        <v>66</v>
      </c>
      <c r="B1077" s="2">
        <v>1023376623</v>
      </c>
      <c r="C1077" s="2" t="s">
        <v>239</v>
      </c>
      <c r="D1077" s="2"/>
      <c r="E1077" s="2" t="s">
        <v>45</v>
      </c>
      <c r="F1077" s="2"/>
      <c r="G1077" s="2">
        <f>IFERROR(VLOOKUP(B1077,Resultados!A:A,1,0),"Busqueda")</f>
        <v>1023376623</v>
      </c>
      <c r="H1077" s="2" t="str">
        <f>VLOOKUP(B1077,Resultados!A:G,2,0)</f>
        <v>No Registrado</v>
      </c>
      <c r="I1077" s="2" t="str">
        <f>VLOOKUP(B1077,Resultados!A:G,3,0)</f>
        <v>No Registrado</v>
      </c>
      <c r="J1077" s="2" t="str">
        <f>VLOOKUP(B1077,Resultados!A:G,4,0)</f>
        <v>No Registrado</v>
      </c>
      <c r="K1077" s="2" t="str">
        <f>VLOOKUP(B1077,Resultados!A:G,5,0)</f>
        <v>No Registrado</v>
      </c>
      <c r="L1077" s="2" t="str">
        <f>VLOOKUP(B1077,Resultados!A:G,6,0)</f>
        <v>No Registrado</v>
      </c>
      <c r="M1077" s="2">
        <f>VLOOKUP(B1077,Resultados!A:G,7,0)</f>
        <v>0</v>
      </c>
    </row>
    <row r="1078" spans="1:13" x14ac:dyDescent="0.25">
      <c r="A1078" s="2" t="s">
        <v>67</v>
      </c>
      <c r="B1078" s="2">
        <v>1023011081</v>
      </c>
      <c r="C1078" s="2" t="s">
        <v>239</v>
      </c>
      <c r="D1078" s="2"/>
      <c r="E1078" s="2" t="s">
        <v>45</v>
      </c>
      <c r="F1078" s="2"/>
      <c r="G1078" s="2">
        <f>IFERROR(VLOOKUP(B1078,Resultados!A:A,1,0),"Busqueda")</f>
        <v>1023011081</v>
      </c>
      <c r="H1078" s="2" t="str">
        <f>VLOOKUP(B1078,Resultados!A:G,2,0)</f>
        <v>BOGOTA D.C.</v>
      </c>
      <c r="I1078" s="2" t="str">
        <f>VLOOKUP(B1078,Resultados!A:G,3,0)</f>
        <v>BOGOTA. D.C.</v>
      </c>
      <c r="J1078" s="2" t="str">
        <f>VLOOKUP(B1078,Resultados!A:G,4,0)</f>
        <v>LA ACACIA</v>
      </c>
      <c r="K1078" s="2" t="str">
        <f>VLOOKUP(B1078,Resultados!A:G,5,0)</f>
        <v>CLL 62 SUR # 19B-42</v>
      </c>
      <c r="L1078" s="2" t="str">
        <f>VLOOKUP(B1078,Resultados!A:G,6,0)</f>
        <v>3</v>
      </c>
      <c r="M1078" s="2">
        <f>VLOOKUP(B1078,Resultados!A:G,7,0)</f>
        <v>0</v>
      </c>
    </row>
    <row r="1079" spans="1:13" x14ac:dyDescent="0.25">
      <c r="A1079" s="2" t="s">
        <v>68</v>
      </c>
      <c r="B1079" s="2">
        <v>1021666448</v>
      </c>
      <c r="C1079" s="2" t="s">
        <v>239</v>
      </c>
      <c r="D1079" s="2"/>
      <c r="E1079" s="2" t="s">
        <v>45</v>
      </c>
      <c r="F1079" s="2"/>
      <c r="G1079" s="2">
        <f>IFERROR(VLOOKUP(B1079,Resultados!A:A,1,0),"Busqueda")</f>
        <v>1021666448</v>
      </c>
      <c r="H1079" s="2" t="str">
        <f>VLOOKUP(B1079,Resultados!A:G,2,0)</f>
        <v>BOGOTA D.C.</v>
      </c>
      <c r="I1079" s="2" t="str">
        <f>VLOOKUP(B1079,Resultados!A:G,3,0)</f>
        <v>BOGOTA. D.C.</v>
      </c>
      <c r="J1079" s="2" t="str">
        <f>VLOOKUP(B1079,Resultados!A:G,4,0)</f>
        <v>CLARETIANO</v>
      </c>
      <c r="K1079" s="2" t="str">
        <f>VLOOKUP(B1079,Resultados!A:G,5,0)</f>
        <v>CLL 60SUR #80K-02 CLL 60SUR #80H-58</v>
      </c>
      <c r="L1079" s="2" t="str">
        <f>VLOOKUP(B1079,Resultados!A:G,6,0)</f>
        <v>3</v>
      </c>
      <c r="M1079" s="2">
        <f>VLOOKUP(B1079,Resultados!A:G,7,0)</f>
        <v>0</v>
      </c>
    </row>
    <row r="1080" spans="1:13" x14ac:dyDescent="0.25">
      <c r="A1080" s="2" t="s">
        <v>69</v>
      </c>
      <c r="B1080" s="2">
        <v>1018494303</v>
      </c>
      <c r="C1080" s="2" t="s">
        <v>239</v>
      </c>
      <c r="D1080" s="2"/>
      <c r="E1080" s="2" t="s">
        <v>45</v>
      </c>
      <c r="F1080" s="2"/>
      <c r="G1080" s="2">
        <f>IFERROR(VLOOKUP(B1080,Resultados!A:A,1,0),"Busqueda")</f>
        <v>1018494303</v>
      </c>
      <c r="H1080" s="2" t="str">
        <f>VLOOKUP(B1080,Resultados!A:G,2,0)</f>
        <v>BOGOTA D.C.</v>
      </c>
      <c r="I1080" s="2" t="str">
        <f>VLOOKUP(B1080,Resultados!A:G,3,0)</f>
        <v>BOGOTA. D.C.</v>
      </c>
      <c r="J1080" s="2" t="str">
        <f>VLOOKUP(B1080,Resultados!A:G,4,0)</f>
        <v>JUAN PABLO II</v>
      </c>
      <c r="K1080" s="2" t="str">
        <f>VLOOKUP(B1080,Resultados!A:G,5,0)</f>
        <v>CRA 18 P No 67 C - 21 SUR</v>
      </c>
      <c r="L1080" s="2" t="str">
        <f>VLOOKUP(B1080,Resultados!A:G,6,0)</f>
        <v>2</v>
      </c>
      <c r="M1080" s="2">
        <f>VLOOKUP(B1080,Resultados!A:G,7,0)</f>
        <v>0</v>
      </c>
    </row>
    <row r="1081" spans="1:13" x14ac:dyDescent="0.25">
      <c r="A1081" s="2" t="s">
        <v>70</v>
      </c>
      <c r="B1081" s="2">
        <v>1013683495</v>
      </c>
      <c r="C1081" s="2" t="s">
        <v>239</v>
      </c>
      <c r="D1081" s="2"/>
      <c r="E1081" s="2" t="s">
        <v>45</v>
      </c>
      <c r="F1081" s="2"/>
      <c r="G1081" s="2">
        <f>IFERROR(VLOOKUP(B1081,Resultados!A:A,1,0),"Busqueda")</f>
        <v>1013683495</v>
      </c>
      <c r="H1081" s="2" t="str">
        <f>VLOOKUP(B1081,Resultados!A:G,2,0)</f>
        <v>BOGOTA D.C.</v>
      </c>
      <c r="I1081" s="2" t="str">
        <f>VLOOKUP(B1081,Resultados!A:G,3,0)</f>
        <v>BOGOTA. D.C.</v>
      </c>
      <c r="J1081" s="2" t="str">
        <f>VLOOKUP(B1081,Resultados!A:G,4,0)</f>
        <v>SAN FRANCISCO</v>
      </c>
      <c r="K1081" s="2" t="str">
        <f>VLOOKUP(B1081,Resultados!A:G,5,0)</f>
        <v>CLL 67 SUR # 20D-20</v>
      </c>
      <c r="L1081" s="2" t="str">
        <f>VLOOKUP(B1081,Resultados!A:G,6,0)</f>
        <v>3</v>
      </c>
      <c r="M1081" s="2">
        <f>VLOOKUP(B1081,Resultados!A:G,7,0)</f>
        <v>0</v>
      </c>
    </row>
    <row r="1082" spans="1:13" x14ac:dyDescent="0.25">
      <c r="A1082" s="2" t="s">
        <v>71</v>
      </c>
      <c r="B1082" s="2">
        <v>1012449502</v>
      </c>
      <c r="C1082" s="2" t="s">
        <v>239</v>
      </c>
      <c r="D1082" s="2"/>
      <c r="E1082" s="2" t="s">
        <v>45</v>
      </c>
      <c r="F1082" s="2"/>
      <c r="G1082" s="2">
        <f>IFERROR(VLOOKUP(B1082,Resultados!A:A,1,0),"Busqueda")</f>
        <v>1012449502</v>
      </c>
      <c r="H1082" s="2" t="str">
        <f>VLOOKUP(B1082,Resultados!A:G,2,0)</f>
        <v>BOGOTA D.C.</v>
      </c>
      <c r="I1082" s="2" t="str">
        <f>VLOOKUP(B1082,Resultados!A:G,3,0)</f>
        <v>BOGOTA. D.C.</v>
      </c>
      <c r="J1082" s="2" t="str">
        <f>VLOOKUP(B1082,Resultados!A:G,4,0)</f>
        <v>LAURELES II</v>
      </c>
      <c r="K1082" s="2" t="str">
        <f>VLOOKUP(B1082,Resultados!A:G,5,0)</f>
        <v>CLL 73FSUR #80NBIS-49 CLL 73FSUR #80N-41</v>
      </c>
      <c r="L1082" s="2" t="str">
        <f>VLOOKUP(B1082,Resultados!A:G,6,0)</f>
        <v>2</v>
      </c>
      <c r="M1082" s="2">
        <f>VLOOKUP(B1082,Resultados!A:G,7,0)</f>
        <v>0</v>
      </c>
    </row>
    <row r="1083" spans="1:13" x14ac:dyDescent="0.25">
      <c r="A1083" s="2" t="s">
        <v>72</v>
      </c>
      <c r="B1083" s="2">
        <v>1012404075</v>
      </c>
      <c r="C1083" s="2" t="s">
        <v>239</v>
      </c>
      <c r="D1083" s="2"/>
      <c r="E1083" s="2" t="s">
        <v>45</v>
      </c>
      <c r="F1083" s="2"/>
      <c r="G1083" s="2">
        <f>IFERROR(VLOOKUP(B1083,Resultados!A:A,1,0),"Busqueda")</f>
        <v>1012404075</v>
      </c>
      <c r="H1083" s="2" t="str">
        <f>VLOOKUP(B1083,Resultados!A:G,2,0)</f>
        <v>BOGOTA D.C.</v>
      </c>
      <c r="I1083" s="2" t="str">
        <f>VLOOKUP(B1083,Resultados!A:G,3,0)</f>
        <v>BOGOTA. D.C.</v>
      </c>
      <c r="J1083" s="2" t="str">
        <f>VLOOKUP(B1083,Resultados!A:G,4,0)</f>
        <v>ISLANDIA</v>
      </c>
      <c r="K1083" s="2" t="str">
        <f>VLOOKUP(B1083,Resultados!A:G,5,0)</f>
        <v>CRA 86 No 74 - 00 SUR</v>
      </c>
      <c r="L1083" s="2" t="str">
        <f>VLOOKUP(B1083,Resultados!A:G,6,0)</f>
        <v>2</v>
      </c>
      <c r="M1083" s="2">
        <f>VLOOKUP(B1083,Resultados!A:G,7,0)</f>
        <v>0</v>
      </c>
    </row>
    <row r="1084" spans="1:13" x14ac:dyDescent="0.25">
      <c r="A1084" s="2" t="s">
        <v>73</v>
      </c>
      <c r="B1084" s="2">
        <v>1011085725</v>
      </c>
      <c r="C1084" s="2" t="s">
        <v>239</v>
      </c>
      <c r="D1084" s="2"/>
      <c r="E1084" s="2" t="s">
        <v>45</v>
      </c>
      <c r="F1084" s="2"/>
      <c r="G1084" s="2">
        <f>IFERROR(VLOOKUP(B1084,Resultados!A:A,1,0),"Busqueda")</f>
        <v>1011085725</v>
      </c>
      <c r="H1084" s="2" t="str">
        <f>VLOOKUP(B1084,Resultados!A:G,2,0)</f>
        <v>BOGOTA D.C.</v>
      </c>
      <c r="I1084" s="2" t="str">
        <f>VLOOKUP(B1084,Resultados!A:G,3,0)</f>
        <v>BOGOTA. D.C.</v>
      </c>
      <c r="J1084" s="2" t="str">
        <f>VLOOKUP(B1084,Resultados!A:G,4,0)</f>
        <v>CENTRO COMERCIAL NUESTRO BOGOTA</v>
      </c>
      <c r="K1084" s="2" t="str">
        <f>VLOOKUP(B1084,Resultados!A:G,5,0)</f>
        <v>AV CRA 86 # 55A-75</v>
      </c>
      <c r="L1084" s="2" t="str">
        <f>VLOOKUP(B1084,Resultados!A:G,6,0)</f>
        <v>1</v>
      </c>
      <c r="M1084" s="2">
        <f>VLOOKUP(B1084,Resultados!A:G,7,0)</f>
        <v>0</v>
      </c>
    </row>
    <row r="1085" spans="1:13" x14ac:dyDescent="0.25">
      <c r="A1085" s="2" t="s">
        <v>74</v>
      </c>
      <c r="B1085" s="2">
        <v>1010961715</v>
      </c>
      <c r="C1085" s="2" t="s">
        <v>239</v>
      </c>
      <c r="D1085" s="2"/>
      <c r="E1085" s="2" t="s">
        <v>45</v>
      </c>
      <c r="F1085" s="2"/>
      <c r="G1085" s="2">
        <f>IFERROR(VLOOKUP(B1085,Resultados!A:A,1,0),"Busqueda")</f>
        <v>1010961715</v>
      </c>
      <c r="H1085" s="2" t="str">
        <f>VLOOKUP(B1085,Resultados!A:G,2,0)</f>
        <v>BOGOTA D.C.</v>
      </c>
      <c r="I1085" s="2" t="str">
        <f>VLOOKUP(B1085,Resultados!A:G,3,0)</f>
        <v>BOGOTA. D.C.</v>
      </c>
      <c r="J1085" s="2" t="str">
        <f>VLOOKUP(B1085,Resultados!A:G,4,0)</f>
        <v>COLEGIO DISTRITAL DIANA TURBAY SEDE B</v>
      </c>
      <c r="K1085" s="2" t="str">
        <f>VLOOKUP(B1085,Resultados!A:G,5,0)</f>
        <v>CRA 2 No 49 - 02 SUR</v>
      </c>
      <c r="L1085" s="2" t="str">
        <f>VLOOKUP(B1085,Resultados!A:G,6,0)</f>
        <v>1</v>
      </c>
      <c r="M1085" s="2">
        <f>VLOOKUP(B1085,Resultados!A:G,7,0)</f>
        <v>0</v>
      </c>
    </row>
    <row r="1086" spans="1:13" x14ac:dyDescent="0.25">
      <c r="A1086" s="2" t="s">
        <v>76</v>
      </c>
      <c r="B1086" s="2">
        <v>1000991979</v>
      </c>
      <c r="C1086" s="2" t="s">
        <v>239</v>
      </c>
      <c r="D1086" s="2"/>
      <c r="E1086" s="2" t="s">
        <v>45</v>
      </c>
      <c r="F1086" s="2"/>
      <c r="G1086" s="2">
        <f>IFERROR(VLOOKUP(B1086,Resultados!A:A,1,0),"Busqueda")</f>
        <v>1000991979</v>
      </c>
      <c r="H1086" s="2" t="str">
        <f>VLOOKUP(B1086,Resultados!A:G,2,0)</f>
        <v>BOGOTA D.C.</v>
      </c>
      <c r="I1086" s="2" t="str">
        <f>VLOOKUP(B1086,Resultados!A:G,3,0)</f>
        <v>BOGOTA. D.C.</v>
      </c>
      <c r="J1086" s="2" t="str">
        <f>VLOOKUP(B1086,Resultados!A:G,4,0)</f>
        <v>LA FISCALA</v>
      </c>
      <c r="K1086" s="2" t="str">
        <f>VLOOKUP(B1086,Resultados!A:G,5,0)</f>
        <v>CLL 65 SUR # 5- 65</v>
      </c>
      <c r="L1086" s="2" t="str">
        <f>VLOOKUP(B1086,Resultados!A:G,6,0)</f>
        <v>2</v>
      </c>
      <c r="M1086" s="2">
        <f>VLOOKUP(B1086,Resultados!A:G,7,0)</f>
        <v>0</v>
      </c>
    </row>
    <row r="1087" spans="1:13" x14ac:dyDescent="0.25">
      <c r="A1087" s="2" t="s">
        <v>77</v>
      </c>
      <c r="B1087" s="2">
        <v>1000991340</v>
      </c>
      <c r="C1087" s="2" t="s">
        <v>239</v>
      </c>
      <c r="D1087" s="2"/>
      <c r="E1087" s="2" t="s">
        <v>45</v>
      </c>
      <c r="F1087" s="2"/>
      <c r="G1087" s="2">
        <f>IFERROR(VLOOKUP(B1087,Resultados!A:A,1,0),"Busqueda")</f>
        <v>1000991340</v>
      </c>
      <c r="H1087" s="2" t="str">
        <f>VLOOKUP(B1087,Resultados!A:G,2,0)</f>
        <v>BOGOTA D.C.</v>
      </c>
      <c r="I1087" s="2" t="str">
        <f>VLOOKUP(B1087,Resultados!A:G,3,0)</f>
        <v>BOGOTA. D.C.</v>
      </c>
      <c r="J1087" s="2" t="str">
        <f>VLOOKUP(B1087,Resultados!A:G,4,0)</f>
        <v>PARROQUIAL SAN CARLOS</v>
      </c>
      <c r="K1087" s="2" t="str">
        <f>VLOOKUP(B1087,Resultados!A:G,5,0)</f>
        <v>CRA 18 A No 53- 54 SUR</v>
      </c>
      <c r="L1087" s="2" t="str">
        <f>VLOOKUP(B1087,Resultados!A:G,6,0)</f>
        <v>1</v>
      </c>
      <c r="M1087" s="2">
        <f>VLOOKUP(B1087,Resultados!A:G,7,0)</f>
        <v>0</v>
      </c>
    </row>
    <row r="1088" spans="1:13" x14ac:dyDescent="0.25">
      <c r="A1088" s="2" t="s">
        <v>78</v>
      </c>
      <c r="B1088" s="2">
        <v>1000984765</v>
      </c>
      <c r="C1088" s="2" t="s">
        <v>239</v>
      </c>
      <c r="D1088" s="2"/>
      <c r="E1088" s="2" t="s">
        <v>45</v>
      </c>
      <c r="F1088" s="2"/>
      <c r="G1088" s="2">
        <f>IFERROR(VLOOKUP(B1088,Resultados!A:A,1,0),"Busqueda")</f>
        <v>1000984765</v>
      </c>
      <c r="H1088" s="2" t="str">
        <f>VLOOKUP(B1088,Resultados!A:G,2,0)</f>
        <v>BOGOTA D.C.</v>
      </c>
      <c r="I1088" s="2" t="str">
        <f>VLOOKUP(B1088,Resultados!A:G,3,0)</f>
        <v>BOGOTA. D.C.</v>
      </c>
      <c r="J1088" s="2" t="str">
        <f>VLOOKUP(B1088,Resultados!A:G,4,0)</f>
        <v>USAQUÉN</v>
      </c>
      <c r="K1088" s="2" t="str">
        <f>VLOOKUP(B1088,Resultados!A:G,5,0)</f>
        <v>CRA 6A ENTRE CLL 119 Y 120A VIA PUBLICA</v>
      </c>
      <c r="L1088" s="2" t="str">
        <f>VLOOKUP(B1088,Resultados!A:G,6,0)</f>
        <v>4</v>
      </c>
      <c r="M1088" s="2">
        <f>VLOOKUP(B1088,Resultados!A:G,7,0)</f>
        <v>0</v>
      </c>
    </row>
    <row r="1089" spans="1:13" x14ac:dyDescent="0.25">
      <c r="A1089" s="2" t="s">
        <v>79</v>
      </c>
      <c r="B1089" s="2">
        <v>1000789497</v>
      </c>
      <c r="C1089" s="2" t="s">
        <v>239</v>
      </c>
      <c r="D1089" s="2"/>
      <c r="E1089" s="2" t="s">
        <v>45</v>
      </c>
      <c r="F1089" s="2"/>
      <c r="G1089" s="2">
        <f>IFERROR(VLOOKUP(B1089,Resultados!A:A,1,0),"Busqueda")</f>
        <v>1000789497</v>
      </c>
      <c r="H1089" s="2" t="str">
        <f>VLOOKUP(B1089,Resultados!A:G,2,0)</f>
        <v>BOGOTA D.C.</v>
      </c>
      <c r="I1089" s="2" t="str">
        <f>VLOOKUP(B1089,Resultados!A:G,3,0)</f>
        <v>BOGOTA. D.C.</v>
      </c>
      <c r="J1089" s="2" t="str">
        <f>VLOOKUP(B1089,Resultados!A:G,4,0)</f>
        <v>COLEGIO CIUDAD BOLIVAR ARGENTINA IED</v>
      </c>
      <c r="K1089" s="2" t="str">
        <f>VLOOKUP(B1089,Resultados!A:G,5,0)</f>
        <v>CLL 70 SUR No 54 - 12 - CLL 70 SUR No 56 - 45</v>
      </c>
      <c r="L1089" s="2" t="str">
        <f>VLOOKUP(B1089,Resultados!A:G,6,0)</f>
        <v>1</v>
      </c>
      <c r="M1089" s="2">
        <f>VLOOKUP(B1089,Resultados!A:G,7,0)</f>
        <v>0</v>
      </c>
    </row>
    <row r="1090" spans="1:13" x14ac:dyDescent="0.25">
      <c r="A1090" s="2" t="s">
        <v>80</v>
      </c>
      <c r="B1090" s="2">
        <v>1000020346</v>
      </c>
      <c r="C1090" s="2" t="s">
        <v>239</v>
      </c>
      <c r="D1090" s="2"/>
      <c r="E1090" s="2" t="s">
        <v>45</v>
      </c>
      <c r="F1090" s="2"/>
      <c r="G1090" s="2">
        <f>IFERROR(VLOOKUP(B1090,Resultados!A:A,1,0),"Busqueda")</f>
        <v>1000020346</v>
      </c>
      <c r="H1090" s="2" t="str">
        <f>VLOOKUP(B1090,Resultados!A:G,2,0)</f>
        <v>BOGOTA D.C.</v>
      </c>
      <c r="I1090" s="2" t="str">
        <f>VLOOKUP(B1090,Resultados!A:G,3,0)</f>
        <v>BOGOTA. D.C.</v>
      </c>
      <c r="J1090" s="2" t="str">
        <f>VLOOKUP(B1090,Resultados!A:G,4,0)</f>
        <v>EL TUNAL "B"</v>
      </c>
      <c r="K1090" s="2" t="str">
        <f>VLOOKUP(B1090,Resultados!A:G,5,0)</f>
        <v>CLL 48C SUR # 24-14 CLL 48C SUR # 24-41</v>
      </c>
      <c r="L1090" s="2" t="str">
        <f>VLOOKUP(B1090,Resultados!A:G,6,0)</f>
        <v>2</v>
      </c>
      <c r="M1090" s="2">
        <f>VLOOKUP(B1090,Resultados!A:G,7,0)</f>
        <v>0</v>
      </c>
    </row>
    <row r="1091" spans="1:13" x14ac:dyDescent="0.25">
      <c r="A1091" s="2" t="s">
        <v>81</v>
      </c>
      <c r="B1091" s="2">
        <v>80818471</v>
      </c>
      <c r="C1091" s="2" t="s">
        <v>239</v>
      </c>
      <c r="D1091" s="2"/>
      <c r="E1091" s="2" t="s">
        <v>45</v>
      </c>
      <c r="F1091" s="2"/>
      <c r="G1091" s="2">
        <f>IFERROR(VLOOKUP(B1091,Resultados!A:A,1,0),"Busqueda")</f>
        <v>80818471</v>
      </c>
      <c r="H1091" s="2" t="str">
        <f>VLOOKUP(B1091,Resultados!A:G,2,0)</f>
        <v>BOGOTA D.C.</v>
      </c>
      <c r="I1091" s="2" t="str">
        <f>VLOOKUP(B1091,Resultados!A:G,3,0)</f>
        <v>BOGOTA. D.C.</v>
      </c>
      <c r="J1091" s="2" t="str">
        <f>VLOOKUP(B1091,Resultados!A:G,4,0)</f>
        <v>ZONA FRANCA</v>
      </c>
      <c r="K1091" s="2" t="str">
        <f>VLOOKUP(B1091,Resultados!A:G,5,0)</f>
        <v>CLL 14 A # 108 - 78</v>
      </c>
      <c r="L1091" s="2" t="str">
        <f>VLOOKUP(B1091,Resultados!A:G,6,0)</f>
        <v>2</v>
      </c>
      <c r="M1091" s="2">
        <f>VLOOKUP(B1091,Resultados!A:G,7,0)</f>
        <v>0</v>
      </c>
    </row>
    <row r="1092" spans="1:13" x14ac:dyDescent="0.25">
      <c r="A1092" s="2" t="s">
        <v>82</v>
      </c>
      <c r="B1092" s="2">
        <v>80746668</v>
      </c>
      <c r="C1092" s="2" t="s">
        <v>239</v>
      </c>
      <c r="D1092" s="2"/>
      <c r="E1092" s="2" t="s">
        <v>45</v>
      </c>
      <c r="F1092" s="2"/>
      <c r="G1092" s="2">
        <f>IFERROR(VLOOKUP(B1092,Resultados!A:A,1,0),"Busqueda")</f>
        <v>80746668</v>
      </c>
      <c r="H1092" s="2" t="str">
        <f>VLOOKUP(B1092,Resultados!A:G,2,0)</f>
        <v>BOGOTA D.C.</v>
      </c>
      <c r="I1092" s="2" t="str">
        <f>VLOOKUP(B1092,Resultados!A:G,3,0)</f>
        <v>BOGOTA. D.C.</v>
      </c>
      <c r="J1092" s="2" t="str">
        <f>VLOOKUP(B1092,Resultados!A:G,4,0)</f>
        <v>VISTAHERMOSA</v>
      </c>
      <c r="K1092" s="2" t="str">
        <f>VLOOKUP(B1092,Resultados!A:G,5,0)</f>
        <v>DIAG. 71 B SUR # 18I- 20</v>
      </c>
      <c r="L1092" s="2" t="str">
        <f>VLOOKUP(B1092,Resultados!A:G,6,0)</f>
        <v>2</v>
      </c>
      <c r="M1092" s="2">
        <f>VLOOKUP(B1092,Resultados!A:G,7,0)</f>
        <v>0</v>
      </c>
    </row>
    <row r="1093" spans="1:13" x14ac:dyDescent="0.25">
      <c r="A1093" s="2" t="s">
        <v>83</v>
      </c>
      <c r="B1093" s="2">
        <v>80490571</v>
      </c>
      <c r="C1093" s="2" t="s">
        <v>239</v>
      </c>
      <c r="D1093" s="2"/>
      <c r="E1093" s="2" t="s">
        <v>45</v>
      </c>
      <c r="F1093" s="2"/>
      <c r="G1093" s="2">
        <f>IFERROR(VLOOKUP(B1093,Resultados!A:A,1,0),"Busqueda")</f>
        <v>80490571</v>
      </c>
      <c r="H1093" s="2" t="str">
        <f>VLOOKUP(B1093,Resultados!A:G,2,0)</f>
        <v>BOGOTA D.C.</v>
      </c>
      <c r="I1093" s="2" t="str">
        <f>VLOOKUP(B1093,Resultados!A:G,3,0)</f>
        <v>BOGOTA. D.C.</v>
      </c>
      <c r="J1093" s="2" t="str">
        <f>VLOOKUP(B1093,Resultados!A:G,4,0)</f>
        <v>EL SOCORRO SUR</v>
      </c>
      <c r="K1093" s="2" t="str">
        <f>VLOOKUP(B1093,Resultados!A:G,5,0)</f>
        <v>CL 50 B SUR # 13 A-32</v>
      </c>
      <c r="L1093" s="2" t="str">
        <f>VLOOKUP(B1093,Resultados!A:G,6,0)</f>
        <v>1</v>
      </c>
      <c r="M1093" s="2">
        <f>VLOOKUP(B1093,Resultados!A:G,7,0)</f>
        <v>0</v>
      </c>
    </row>
    <row r="1094" spans="1:13" x14ac:dyDescent="0.25">
      <c r="A1094" s="2" t="s">
        <v>84</v>
      </c>
      <c r="B1094" s="2">
        <v>80108490</v>
      </c>
      <c r="C1094" s="2" t="s">
        <v>239</v>
      </c>
      <c r="D1094" s="2"/>
      <c r="E1094" s="2" t="s">
        <v>45</v>
      </c>
      <c r="F1094" s="2"/>
      <c r="G1094" s="2">
        <f>IFERROR(VLOOKUP(B1094,Resultados!A:A,1,0),"Busqueda")</f>
        <v>80108490</v>
      </c>
      <c r="H1094" s="2" t="str">
        <f>VLOOKUP(B1094,Resultados!A:G,2,0)</f>
        <v>BOGOTA D.C.</v>
      </c>
      <c r="I1094" s="2" t="str">
        <f>VLOOKUP(B1094,Resultados!A:G,3,0)</f>
        <v>BOGOTA. D.C.</v>
      </c>
      <c r="J1094" s="2" t="str">
        <f>VLOOKUP(B1094,Resultados!A:G,4,0)</f>
        <v>BOSQUE POPULAR</v>
      </c>
      <c r="K1094" s="2" t="str">
        <f>VLOOKUP(B1094,Resultados!A:G,5,0)</f>
        <v>CRA 68 F No 63 B - 02</v>
      </c>
      <c r="L1094" s="2" t="str">
        <f>VLOOKUP(B1094,Resultados!A:G,6,0)</f>
        <v>2</v>
      </c>
      <c r="M1094" s="2">
        <f>VLOOKUP(B1094,Resultados!A:G,7,0)</f>
        <v>0</v>
      </c>
    </row>
    <row r="1095" spans="1:13" x14ac:dyDescent="0.25">
      <c r="A1095" s="2" t="s">
        <v>85</v>
      </c>
      <c r="B1095" s="2">
        <v>80047236</v>
      </c>
      <c r="C1095" s="2" t="s">
        <v>239</v>
      </c>
      <c r="D1095" s="2"/>
      <c r="E1095" s="2" t="s">
        <v>45</v>
      </c>
      <c r="F1095" s="2"/>
      <c r="G1095" s="2">
        <f>IFERROR(VLOOKUP(B1095,Resultados!A:A,1,0),"Busqueda")</f>
        <v>80047236</v>
      </c>
      <c r="H1095" s="2" t="str">
        <f>VLOOKUP(B1095,Resultados!A:G,2,0)</f>
        <v>BOGOTA D.C.</v>
      </c>
      <c r="I1095" s="2" t="str">
        <f>VLOOKUP(B1095,Resultados!A:G,3,0)</f>
        <v>BOGOTA. D.C.</v>
      </c>
      <c r="J1095" s="2" t="str">
        <f>VLOOKUP(B1095,Resultados!A:G,4,0)</f>
        <v>CIUDAD BOCHICA SUR</v>
      </c>
      <c r="K1095" s="2" t="str">
        <f>VLOOKUP(B1095,Resultados!A:G,5,0)</f>
        <v>TV 5 J # 48F-69 Sur -TV 5 LBis#48F - 69 Sur</v>
      </c>
      <c r="L1095" s="2" t="str">
        <f>VLOOKUP(B1095,Resultados!A:G,6,0)</f>
        <v>2</v>
      </c>
      <c r="M1095" s="2">
        <f>VLOOKUP(B1095,Resultados!A:G,7,0)</f>
        <v>0</v>
      </c>
    </row>
    <row r="1096" spans="1:13" x14ac:dyDescent="0.25">
      <c r="A1096" s="2" t="s">
        <v>86</v>
      </c>
      <c r="B1096" s="2">
        <v>79852987</v>
      </c>
      <c r="C1096" s="2" t="s">
        <v>239</v>
      </c>
      <c r="D1096" s="2"/>
      <c r="E1096" s="2" t="s">
        <v>45</v>
      </c>
      <c r="F1096" s="2"/>
      <c r="G1096" s="2">
        <f>IFERROR(VLOOKUP(B1096,Resultados!A:A,1,0),"Busqueda")</f>
        <v>79852987</v>
      </c>
      <c r="H1096" s="2" t="str">
        <f>VLOOKUP(B1096,Resultados!A:G,2,0)</f>
        <v>BOGOTA D.C.</v>
      </c>
      <c r="I1096" s="2" t="str">
        <f>VLOOKUP(B1096,Resultados!A:G,3,0)</f>
        <v>BOGOTA. D.C.</v>
      </c>
      <c r="J1096" s="2" t="str">
        <f>VLOOKUP(B1096,Resultados!A:G,4,0)</f>
        <v>BELEN</v>
      </c>
      <c r="K1096" s="2" t="str">
        <f>VLOOKUP(B1096,Resultados!A:G,5,0)</f>
        <v>CRA 106 # 18 - 77</v>
      </c>
      <c r="L1096" s="2" t="str">
        <f>VLOOKUP(B1096,Resultados!A:G,6,0)</f>
        <v>2</v>
      </c>
      <c r="M1096" s="2">
        <f>VLOOKUP(B1096,Resultados!A:G,7,0)</f>
        <v>0</v>
      </c>
    </row>
    <row r="1097" spans="1:13" x14ac:dyDescent="0.25">
      <c r="A1097" s="2" t="s">
        <v>87</v>
      </c>
      <c r="B1097" s="2">
        <v>79668457</v>
      </c>
      <c r="C1097" s="2" t="s">
        <v>239</v>
      </c>
      <c r="D1097" s="2"/>
      <c r="E1097" s="2" t="s">
        <v>45</v>
      </c>
      <c r="F1097" s="2"/>
      <c r="G1097" s="2">
        <f>IFERROR(VLOOKUP(B1097,Resultados!A:A,1,0),"Busqueda")</f>
        <v>79668457</v>
      </c>
      <c r="H1097" s="2" t="str">
        <f>VLOOKUP(B1097,Resultados!A:G,2,0)</f>
        <v>BOGOTA D.C.</v>
      </c>
      <c r="I1097" s="2" t="str">
        <f>VLOOKUP(B1097,Resultados!A:G,3,0)</f>
        <v>BOGOTA. D.C.</v>
      </c>
      <c r="J1097" s="2" t="str">
        <f>VLOOKUP(B1097,Resultados!A:G,4,0)</f>
        <v>SANTA LUCIA</v>
      </c>
      <c r="K1097" s="2" t="str">
        <f>VLOOKUP(B1097,Resultados!A:G,5,0)</f>
        <v>TV. 23 BIS # 44-90 SUR</v>
      </c>
      <c r="L1097" s="2" t="str">
        <f>VLOOKUP(B1097,Resultados!A:G,6,0)</f>
        <v>2</v>
      </c>
      <c r="M1097" s="2">
        <f>VLOOKUP(B1097,Resultados!A:G,7,0)</f>
        <v>0</v>
      </c>
    </row>
    <row r="1098" spans="1:13" x14ac:dyDescent="0.25">
      <c r="A1098" s="2" t="s">
        <v>88</v>
      </c>
      <c r="B1098" s="2">
        <v>79571050</v>
      </c>
      <c r="C1098" s="2" t="s">
        <v>239</v>
      </c>
      <c r="D1098" s="2"/>
      <c r="E1098" s="2" t="s">
        <v>45</v>
      </c>
      <c r="F1098" s="2"/>
      <c r="G1098" s="2">
        <f>IFERROR(VLOOKUP(B1098,Resultados!A:A,1,0),"Busqueda")</f>
        <v>79571050</v>
      </c>
      <c r="H1098" s="2" t="str">
        <f>VLOOKUP(B1098,Resultados!A:G,2,0)</f>
        <v>BOGOTA D.C.</v>
      </c>
      <c r="I1098" s="2" t="str">
        <f>VLOOKUP(B1098,Resultados!A:G,3,0)</f>
        <v>BOGOTA. D.C.</v>
      </c>
      <c r="J1098" s="2" t="str">
        <f>VLOOKUP(B1098,Resultados!A:G,4,0)</f>
        <v>SAN JOSE RAFAEL URIBE</v>
      </c>
      <c r="K1098" s="2" t="str">
        <f>VLOOKUP(B1098,Resultados!A:G,5,0)</f>
        <v>CRA 13A# 26-17 SUR CRA 12 F# 26-17SUR</v>
      </c>
      <c r="L1098" s="2" t="str">
        <f>VLOOKUP(B1098,Resultados!A:G,6,0)</f>
        <v>2</v>
      </c>
      <c r="M1098" s="2">
        <f>VLOOKUP(B1098,Resultados!A:G,7,0)</f>
        <v>0</v>
      </c>
    </row>
    <row r="1099" spans="1:13" x14ac:dyDescent="0.25">
      <c r="A1099" s="2" t="s">
        <v>89</v>
      </c>
      <c r="B1099" s="2">
        <v>79545644</v>
      </c>
      <c r="C1099" s="2" t="s">
        <v>239</v>
      </c>
      <c r="D1099" s="2"/>
      <c r="E1099" s="2" t="s">
        <v>45</v>
      </c>
      <c r="F1099" s="2"/>
      <c r="G1099" s="2">
        <f>IFERROR(VLOOKUP(B1099,Resultados!A:A,1,0),"Busqueda")</f>
        <v>79545644</v>
      </c>
      <c r="H1099" s="2" t="str">
        <f>VLOOKUP(B1099,Resultados!A:G,2,0)</f>
        <v>BOGOTA D.C.</v>
      </c>
      <c r="I1099" s="2" t="str">
        <f>VLOOKUP(B1099,Resultados!A:G,3,0)</f>
        <v>BOGOTA. D.C.</v>
      </c>
      <c r="J1099" s="2" t="str">
        <f>VLOOKUP(B1099,Resultados!A:G,4,0)</f>
        <v>EL CARMEN SUR "A"</v>
      </c>
      <c r="K1099" s="2" t="str">
        <f>VLOOKUP(B1099,Resultados!A:G,5,0)</f>
        <v>CLL 48B SUR No 28-75 y CRA 29 No 48B - 36 SUR</v>
      </c>
      <c r="L1099" s="2" t="str">
        <f>VLOOKUP(B1099,Resultados!A:G,6,0)</f>
        <v>2</v>
      </c>
      <c r="M1099" s="2">
        <f>VLOOKUP(B1099,Resultados!A:G,7,0)</f>
        <v>0</v>
      </c>
    </row>
    <row r="1100" spans="1:13" x14ac:dyDescent="0.25">
      <c r="A1100" s="2" t="s">
        <v>90</v>
      </c>
      <c r="B1100" s="2">
        <v>79492233</v>
      </c>
      <c r="C1100" s="2" t="s">
        <v>239</v>
      </c>
      <c r="D1100" s="2"/>
      <c r="E1100" s="2" t="s">
        <v>45</v>
      </c>
      <c r="F1100" s="2"/>
      <c r="G1100" s="2">
        <f>IFERROR(VLOOKUP(B1100,Resultados!A:A,1,0),"Busqueda")</f>
        <v>79492233</v>
      </c>
      <c r="H1100" s="2" t="str">
        <f>VLOOKUP(B1100,Resultados!A:G,2,0)</f>
        <v>BOGOTA D.C.</v>
      </c>
      <c r="I1100" s="2" t="str">
        <f>VLOOKUP(B1100,Resultados!A:G,3,0)</f>
        <v>BOGOTA. D.C.</v>
      </c>
      <c r="J1100" s="2" t="str">
        <f>VLOOKUP(B1100,Resultados!A:G,4,0)</f>
        <v>MONTEBELLO</v>
      </c>
      <c r="K1100" s="2" t="str">
        <f>VLOOKUP(B1100,Resultados!A:G,5,0)</f>
        <v>CLL 24 A SUR No 1A - 95 ESTE</v>
      </c>
      <c r="L1100" s="2" t="str">
        <f>VLOOKUP(B1100,Resultados!A:G,6,0)</f>
        <v>2</v>
      </c>
      <c r="M1100" s="2">
        <f>VLOOKUP(B1100,Resultados!A:G,7,0)</f>
        <v>0</v>
      </c>
    </row>
    <row r="1101" spans="1:13" x14ac:dyDescent="0.25">
      <c r="A1101" s="2" t="s">
        <v>91</v>
      </c>
      <c r="B1101" s="2">
        <v>79430036</v>
      </c>
      <c r="C1101" s="2" t="s">
        <v>239</v>
      </c>
      <c r="D1101" s="2"/>
      <c r="E1101" s="2" t="s">
        <v>45</v>
      </c>
      <c r="F1101" s="2"/>
      <c r="G1101" s="2">
        <f>IFERROR(VLOOKUP(B1101,Resultados!A:A,1,0),"Busqueda")</f>
        <v>79430036</v>
      </c>
      <c r="H1101" s="2" t="str">
        <f>VLOOKUP(B1101,Resultados!A:G,2,0)</f>
        <v>BOGOTA D.C.</v>
      </c>
      <c r="I1101" s="2" t="str">
        <f>VLOOKUP(B1101,Resultados!A:G,3,0)</f>
        <v>BOGOTA. D.C.</v>
      </c>
      <c r="J1101" s="2" t="str">
        <f>VLOOKUP(B1101,Resultados!A:G,4,0)</f>
        <v>EL TUNAL "A"</v>
      </c>
      <c r="K1101" s="2" t="str">
        <f>VLOOKUP(B1101,Resultados!A:G,5,0)</f>
        <v>CRA 24 # 49-86 SUR CRA 24 # 48C-86 SUR</v>
      </c>
      <c r="L1101" s="2" t="str">
        <f>VLOOKUP(B1101,Resultados!A:G,6,0)</f>
        <v>2</v>
      </c>
      <c r="M1101" s="2">
        <f>VLOOKUP(B1101,Resultados!A:G,7,0)</f>
        <v>0</v>
      </c>
    </row>
    <row r="1102" spans="1:13" x14ac:dyDescent="0.25">
      <c r="A1102" s="2" t="s">
        <v>92</v>
      </c>
      <c r="B1102" s="2">
        <v>79411635</v>
      </c>
      <c r="C1102" s="2" t="s">
        <v>239</v>
      </c>
      <c r="D1102" s="2"/>
      <c r="E1102" s="2" t="s">
        <v>45</v>
      </c>
      <c r="F1102" s="2"/>
      <c r="G1102" s="2">
        <f>IFERROR(VLOOKUP(B1102,Resultados!A:A,1,0),"Busqueda")</f>
        <v>79411635</v>
      </c>
      <c r="H1102" s="2" t="str">
        <f>VLOOKUP(B1102,Resultados!A:G,2,0)</f>
        <v>BOGOTA D.C.</v>
      </c>
      <c r="I1102" s="2" t="str">
        <f>VLOOKUP(B1102,Resultados!A:G,3,0)</f>
        <v>BOGOTA. D.C.</v>
      </c>
      <c r="J1102" s="2" t="str">
        <f>VLOOKUP(B1102,Resultados!A:G,4,0)</f>
        <v>CENTRO COMERCIAL UNICENTRO</v>
      </c>
      <c r="K1102" s="2" t="str">
        <f>VLOOKUP(B1102,Resultados!A:G,5,0)</f>
        <v>AV. 15 # 124-30</v>
      </c>
      <c r="L1102" s="2" t="str">
        <f>VLOOKUP(B1102,Resultados!A:G,6,0)</f>
        <v>6</v>
      </c>
      <c r="M1102" s="2">
        <f>VLOOKUP(B1102,Resultados!A:G,7,0)</f>
        <v>0</v>
      </c>
    </row>
    <row r="1103" spans="1:13" x14ac:dyDescent="0.25">
      <c r="A1103" s="2" t="s">
        <v>93</v>
      </c>
      <c r="B1103" s="2">
        <v>79407904</v>
      </c>
      <c r="C1103" s="2" t="s">
        <v>239</v>
      </c>
      <c r="D1103" s="2"/>
      <c r="E1103" s="2" t="s">
        <v>45</v>
      </c>
      <c r="F1103" s="2"/>
      <c r="G1103" s="2">
        <f>IFERROR(VLOOKUP(B1103,Resultados!A:A,1,0),"Busqueda")</f>
        <v>79407904</v>
      </c>
      <c r="H1103" s="2" t="str">
        <f>VLOOKUP(B1103,Resultados!A:G,2,0)</f>
        <v>BOGOTA D.C.</v>
      </c>
      <c r="I1103" s="2" t="str">
        <f>VLOOKUP(B1103,Resultados!A:G,3,0)</f>
        <v>BOGOTA. D.C.</v>
      </c>
      <c r="J1103" s="2" t="str">
        <f>VLOOKUP(B1103,Resultados!A:G,4,0)</f>
        <v>SAN VICENTE FERRER</v>
      </c>
      <c r="K1103" s="2" t="str">
        <f>VLOOKUP(B1103,Resultados!A:G,5,0)</f>
        <v>CRA 25 No 53 B - 32 SUR</v>
      </c>
      <c r="L1103" s="2" t="str">
        <f>VLOOKUP(B1103,Resultados!A:G,6,0)</f>
        <v>2</v>
      </c>
      <c r="M1103" s="2">
        <f>VLOOKUP(B1103,Resultados!A:G,7,0)</f>
        <v>0</v>
      </c>
    </row>
    <row r="1104" spans="1:13" x14ac:dyDescent="0.25">
      <c r="A1104" s="2" t="s">
        <v>94</v>
      </c>
      <c r="B1104" s="2">
        <v>79340493</v>
      </c>
      <c r="C1104" s="2" t="s">
        <v>239</v>
      </c>
      <c r="D1104" s="2"/>
      <c r="E1104" s="2" t="s">
        <v>45</v>
      </c>
      <c r="F1104" s="2"/>
      <c r="G1104" s="2">
        <f>IFERROR(VLOOKUP(B1104,Resultados!A:A,1,0),"Busqueda")</f>
        <v>79340493</v>
      </c>
      <c r="H1104" s="2" t="str">
        <f>VLOOKUP(B1104,Resultados!A:G,2,0)</f>
        <v>BOGOTA D.C.</v>
      </c>
      <c r="I1104" s="2" t="str">
        <f>VLOOKUP(B1104,Resultados!A:G,3,0)</f>
        <v>BOGOTA. D.C.</v>
      </c>
      <c r="J1104" s="2" t="str">
        <f>VLOOKUP(B1104,Resultados!A:G,4,0)</f>
        <v>TEUSAQUILLO</v>
      </c>
      <c r="K1104" s="2" t="str">
        <f>VLOOKUP(B1104,Resultados!A:G,5,0)</f>
        <v>CLL 32 A No 17 - 14</v>
      </c>
      <c r="L1104" s="2" t="str">
        <f>VLOOKUP(B1104,Resultados!A:G,6,0)</f>
        <v>1</v>
      </c>
      <c r="M1104" s="2">
        <f>VLOOKUP(B1104,Resultados!A:G,7,0)</f>
        <v>0</v>
      </c>
    </row>
    <row r="1105" spans="1:13" x14ac:dyDescent="0.25">
      <c r="A1105" s="2" t="s">
        <v>95</v>
      </c>
      <c r="B1105" s="2">
        <v>77101785</v>
      </c>
      <c r="C1105" s="2" t="s">
        <v>239</v>
      </c>
      <c r="D1105" s="2"/>
      <c r="E1105" s="2" t="s">
        <v>45</v>
      </c>
      <c r="F1105" s="2"/>
      <c r="G1105" s="2">
        <f>IFERROR(VLOOKUP(B1105,Resultados!A:A,1,0),"Busqueda")</f>
        <v>77101785</v>
      </c>
      <c r="H1105" s="2" t="str">
        <f>VLOOKUP(B1105,Resultados!A:G,2,0)</f>
        <v>BOGOTA D.C.</v>
      </c>
      <c r="I1105" s="2" t="str">
        <f>VLOOKUP(B1105,Resultados!A:G,3,0)</f>
        <v>BOGOTA. D.C.</v>
      </c>
      <c r="J1105" s="2" t="str">
        <f>VLOOKUP(B1105,Resultados!A:G,4,0)</f>
        <v>VILLA AMALIA</v>
      </c>
      <c r="K1105" s="2" t="str">
        <f>VLOOKUP(B1105,Resultados!A:G,5,0)</f>
        <v>CRA 110B # 71C-45 CLL 71C # 110B- 21</v>
      </c>
      <c r="L1105" s="2" t="str">
        <f>VLOOKUP(B1105,Resultados!A:G,6,0)</f>
        <v>2</v>
      </c>
      <c r="M1105" s="2">
        <f>VLOOKUP(B1105,Resultados!A:G,7,0)</f>
        <v>0</v>
      </c>
    </row>
    <row r="1106" spans="1:13" x14ac:dyDescent="0.25">
      <c r="A1106" s="2" t="s">
        <v>96</v>
      </c>
      <c r="B1106" s="2">
        <v>55231078</v>
      </c>
      <c r="C1106" s="2" t="s">
        <v>239</v>
      </c>
      <c r="D1106" s="2"/>
      <c r="E1106" s="2" t="s">
        <v>45</v>
      </c>
      <c r="F1106" s="2"/>
      <c r="G1106" s="2">
        <f>IFERROR(VLOOKUP(B1106,Resultados!A:A,1,0),"Busqueda")</f>
        <v>55231078</v>
      </c>
      <c r="H1106" s="2" t="str">
        <f>VLOOKUP(B1106,Resultados!A:G,2,0)</f>
        <v>BOGOTA D.C.</v>
      </c>
      <c r="I1106" s="2" t="str">
        <f>VLOOKUP(B1106,Resultados!A:G,3,0)</f>
        <v>BOGOTA. D.C.</v>
      </c>
      <c r="J1106" s="2" t="str">
        <f>VLOOKUP(B1106,Resultados!A:G,4,0)</f>
        <v>JARDIN INFANTIL LARA BONILLA</v>
      </c>
      <c r="K1106" s="2" t="str">
        <f>VLOOKUP(B1106,Resultados!A:G,5,0)</f>
        <v>TRV 49 # 59C-15 SUR</v>
      </c>
      <c r="L1106" s="2" t="str">
        <f>VLOOKUP(B1106,Resultados!A:G,6,0)</f>
        <v>1</v>
      </c>
      <c r="M1106" s="2">
        <f>VLOOKUP(B1106,Resultados!A:G,7,0)</f>
        <v>0</v>
      </c>
    </row>
    <row r="1107" spans="1:13" x14ac:dyDescent="0.25">
      <c r="A1107" s="2" t="s">
        <v>97</v>
      </c>
      <c r="B1107" s="2">
        <v>52851757</v>
      </c>
      <c r="C1107" s="2" t="s">
        <v>239</v>
      </c>
      <c r="D1107" s="2"/>
      <c r="E1107" s="2" t="s">
        <v>45</v>
      </c>
      <c r="F1107" s="2"/>
      <c r="G1107" s="2">
        <f>IFERROR(VLOOKUP(B1107,Resultados!A:A,1,0),"Busqueda")</f>
        <v>52851757</v>
      </c>
      <c r="H1107" s="2" t="str">
        <f>VLOOKUP(B1107,Resultados!A:G,2,0)</f>
        <v>BOGOTA D.C.</v>
      </c>
      <c r="I1107" s="2" t="str">
        <f>VLOOKUP(B1107,Resultados!A:G,3,0)</f>
        <v>BOGOTA. D.C.</v>
      </c>
      <c r="J1107" s="2" t="str">
        <f>VLOOKUP(B1107,Resultados!A:G,4,0)</f>
        <v>BOITA</v>
      </c>
      <c r="K1107" s="2" t="str">
        <f>VLOOKUP(B1107,Resultados!A:G,5,0)</f>
        <v>CLL 48 B # 72 K - 13 SUR</v>
      </c>
      <c r="L1107" s="2" t="str">
        <f>VLOOKUP(B1107,Resultados!A:G,6,0)</f>
        <v>1</v>
      </c>
      <c r="M1107" s="2">
        <f>VLOOKUP(B1107,Resultados!A:G,7,0)</f>
        <v>0</v>
      </c>
    </row>
    <row r="1108" spans="1:13" x14ac:dyDescent="0.25">
      <c r="A1108" s="2" t="s">
        <v>100</v>
      </c>
      <c r="B1108" s="2">
        <v>52492759</v>
      </c>
      <c r="C1108" s="2" t="s">
        <v>239</v>
      </c>
      <c r="D1108" s="2"/>
      <c r="E1108" s="2" t="s">
        <v>45</v>
      </c>
      <c r="F1108" s="2"/>
      <c r="G1108" s="2">
        <f>IFERROR(VLOOKUP(B1108,Resultados!A:A,1,0),"Busqueda")</f>
        <v>52492759</v>
      </c>
      <c r="H1108" s="2" t="str">
        <f>VLOOKUP(B1108,Resultados!A:G,2,0)</f>
        <v>BOGOTA D.C.</v>
      </c>
      <c r="I1108" s="2" t="str">
        <f>VLOOKUP(B1108,Resultados!A:G,3,0)</f>
        <v>BOGOTA. D.C.</v>
      </c>
      <c r="J1108" s="2" t="str">
        <f>VLOOKUP(B1108,Resultados!A:G,4,0)</f>
        <v>JUAN PABLO II</v>
      </c>
      <c r="K1108" s="2" t="str">
        <f>VLOOKUP(B1108,Resultados!A:G,5,0)</f>
        <v>CRA 18 P No 67 C - 21 SUR</v>
      </c>
      <c r="L1108" s="2" t="str">
        <f>VLOOKUP(B1108,Resultados!A:G,6,0)</f>
        <v>1</v>
      </c>
      <c r="M1108" s="2">
        <f>VLOOKUP(B1108,Resultados!A:G,7,0)</f>
        <v>0</v>
      </c>
    </row>
    <row r="1109" spans="1:13" x14ac:dyDescent="0.25">
      <c r="A1109" s="2" t="s">
        <v>101</v>
      </c>
      <c r="B1109" s="2">
        <v>52424740</v>
      </c>
      <c r="C1109" s="2" t="s">
        <v>239</v>
      </c>
      <c r="D1109" s="2"/>
      <c r="E1109" s="2" t="s">
        <v>45</v>
      </c>
      <c r="F1109" s="2"/>
      <c r="G1109" s="2">
        <f>IFERROR(VLOOKUP(B1109,Resultados!A:A,1,0),"Busqueda")</f>
        <v>52424740</v>
      </c>
      <c r="H1109" s="2" t="str">
        <f>VLOOKUP(B1109,Resultados!A:G,2,0)</f>
        <v>BOGOTA D.C.</v>
      </c>
      <c r="I1109" s="2" t="str">
        <f>VLOOKUP(B1109,Resultados!A:G,3,0)</f>
        <v>BOGOTA. D.C.</v>
      </c>
      <c r="J1109" s="2" t="str">
        <f>VLOOKUP(B1109,Resultados!A:G,4,0)</f>
        <v>ANGLO AMERICANO</v>
      </c>
      <c r="K1109" s="2" t="str">
        <f>VLOOKUP(B1109,Resultados!A:G,5,0)</f>
        <v>CLL 170 No 8-80/70</v>
      </c>
      <c r="L1109" s="2" t="str">
        <f>VLOOKUP(B1109,Resultados!A:G,6,0)</f>
        <v>1</v>
      </c>
      <c r="M1109" s="2">
        <f>VLOOKUP(B1109,Resultados!A:G,7,0)</f>
        <v>0</v>
      </c>
    </row>
    <row r="1110" spans="1:13" x14ac:dyDescent="0.25">
      <c r="A1110" s="2" t="s">
        <v>102</v>
      </c>
      <c r="B1110" s="2">
        <v>52299628</v>
      </c>
      <c r="C1110" s="2" t="s">
        <v>239</v>
      </c>
      <c r="D1110" s="2"/>
      <c r="E1110" s="2" t="s">
        <v>45</v>
      </c>
      <c r="F1110" s="2"/>
      <c r="G1110" s="2">
        <f>IFERROR(VLOOKUP(B1110,Resultados!A:A,1,0),"Busqueda")</f>
        <v>52299628</v>
      </c>
      <c r="H1110" s="2" t="str">
        <f>VLOOKUP(B1110,Resultados!A:G,2,0)</f>
        <v>BOGOTA D.C.</v>
      </c>
      <c r="I1110" s="2" t="str">
        <f>VLOOKUP(B1110,Resultados!A:G,3,0)</f>
        <v>BOGOTA. D.C.</v>
      </c>
      <c r="J1110" s="2" t="str">
        <f>VLOOKUP(B1110,Resultados!A:G,4,0)</f>
        <v>JUAN PABLO II</v>
      </c>
      <c r="K1110" s="2" t="str">
        <f>VLOOKUP(B1110,Resultados!A:G,5,0)</f>
        <v>CRA 18 P No 67 C - 21 SUR</v>
      </c>
      <c r="L1110" s="2" t="str">
        <f>VLOOKUP(B1110,Resultados!A:G,6,0)</f>
        <v>1</v>
      </c>
      <c r="M1110" s="2">
        <f>VLOOKUP(B1110,Resultados!A:G,7,0)</f>
        <v>0</v>
      </c>
    </row>
    <row r="1111" spans="1:13" x14ac:dyDescent="0.25">
      <c r="A1111" s="2" t="s">
        <v>103</v>
      </c>
      <c r="B1111" s="2">
        <v>52232436</v>
      </c>
      <c r="C1111" s="2" t="s">
        <v>239</v>
      </c>
      <c r="D1111" s="2"/>
      <c r="E1111" s="2" t="s">
        <v>45</v>
      </c>
      <c r="F1111" s="2"/>
      <c r="G1111" s="2">
        <f>IFERROR(VLOOKUP(B1111,Resultados!A:A,1,0),"Busqueda")</f>
        <v>52232436</v>
      </c>
      <c r="H1111" s="2" t="str">
        <f>VLOOKUP(B1111,Resultados!A:G,2,0)</f>
        <v>BOGOTA D.C.</v>
      </c>
      <c r="I1111" s="2" t="str">
        <f>VLOOKUP(B1111,Resultados!A:G,3,0)</f>
        <v>BOGOTA. D.C.</v>
      </c>
      <c r="J1111" s="2" t="str">
        <f>VLOOKUP(B1111,Resultados!A:G,4,0)</f>
        <v>EL CARMEN SUR "A"</v>
      </c>
      <c r="K1111" s="2" t="str">
        <f>VLOOKUP(B1111,Resultados!A:G,5,0)</f>
        <v>CLL 48B SUR No 28-75 y CRA 29 No 48B - 36 SUR</v>
      </c>
      <c r="L1111" s="2" t="str">
        <f>VLOOKUP(B1111,Resultados!A:G,6,0)</f>
        <v>1</v>
      </c>
      <c r="M1111" s="2">
        <f>VLOOKUP(B1111,Resultados!A:G,7,0)</f>
        <v>0</v>
      </c>
    </row>
    <row r="1112" spans="1:13" x14ac:dyDescent="0.25">
      <c r="A1112" s="2" t="s">
        <v>104</v>
      </c>
      <c r="B1112" s="2">
        <v>52231210</v>
      </c>
      <c r="C1112" s="2" t="s">
        <v>239</v>
      </c>
      <c r="D1112" s="2"/>
      <c r="E1112" s="2" t="s">
        <v>45</v>
      </c>
      <c r="F1112" s="2"/>
      <c r="G1112" s="2">
        <f>IFERROR(VLOOKUP(B1112,Resultados!A:A,1,0),"Busqueda")</f>
        <v>52231210</v>
      </c>
      <c r="H1112" s="2" t="str">
        <f>VLOOKUP(B1112,Resultados!A:G,2,0)</f>
        <v>BOGOTA D.C.</v>
      </c>
      <c r="I1112" s="2" t="str">
        <f>VLOOKUP(B1112,Resultados!A:G,3,0)</f>
        <v>BOGOTA. D.C.</v>
      </c>
      <c r="J1112" s="2" t="str">
        <f>VLOOKUP(B1112,Resultados!A:G,4,0)</f>
        <v>SANTA LUCIA</v>
      </c>
      <c r="K1112" s="2" t="str">
        <f>VLOOKUP(B1112,Resultados!A:G,5,0)</f>
        <v>TV. 23 BIS # 44-90 SUR</v>
      </c>
      <c r="L1112" s="2" t="str">
        <f>VLOOKUP(B1112,Resultados!A:G,6,0)</f>
        <v>1</v>
      </c>
      <c r="M1112" s="2">
        <f>VLOOKUP(B1112,Resultados!A:G,7,0)</f>
        <v>0</v>
      </c>
    </row>
    <row r="1113" spans="1:13" x14ac:dyDescent="0.25">
      <c r="A1113" s="2" t="s">
        <v>105</v>
      </c>
      <c r="B1113" s="2">
        <v>51997026</v>
      </c>
      <c r="C1113" s="2" t="s">
        <v>239</v>
      </c>
      <c r="D1113" s="2"/>
      <c r="E1113" s="2" t="s">
        <v>45</v>
      </c>
      <c r="F1113" s="2"/>
      <c r="G1113" s="2">
        <f>IFERROR(VLOOKUP(B1113,Resultados!A:A,1,0),"Busqueda")</f>
        <v>51997026</v>
      </c>
      <c r="H1113" s="2" t="str">
        <f>VLOOKUP(B1113,Resultados!A:G,2,0)</f>
        <v>BOGOTA D.C.</v>
      </c>
      <c r="I1113" s="2" t="str">
        <f>VLOOKUP(B1113,Resultados!A:G,3,0)</f>
        <v>BOGOTA. D.C.</v>
      </c>
      <c r="J1113" s="2" t="str">
        <f>VLOOKUP(B1113,Resultados!A:G,4,0)</f>
        <v>SALÓN COMUNAL ALMENAR</v>
      </c>
      <c r="K1113" s="2" t="str">
        <f>VLOOKUP(B1113,Resultados!A:G,5,0)</f>
        <v>CRA 80 D # 48 A - 17 SUR</v>
      </c>
      <c r="L1113" s="2" t="str">
        <f>VLOOKUP(B1113,Resultados!A:G,6,0)</f>
        <v>1</v>
      </c>
      <c r="M1113" s="2">
        <f>VLOOKUP(B1113,Resultados!A:G,7,0)</f>
        <v>0</v>
      </c>
    </row>
    <row r="1114" spans="1:13" x14ac:dyDescent="0.25">
      <c r="A1114" s="2" t="s">
        <v>106</v>
      </c>
      <c r="B1114" s="2">
        <v>51923601</v>
      </c>
      <c r="C1114" s="2" t="s">
        <v>239</v>
      </c>
      <c r="D1114" s="2"/>
      <c r="E1114" s="2" t="s">
        <v>45</v>
      </c>
      <c r="F1114" s="2"/>
      <c r="G1114" s="2">
        <f>IFERROR(VLOOKUP(B1114,Resultados!A:A,1,0),"Busqueda")</f>
        <v>51923601</v>
      </c>
      <c r="H1114" s="2" t="str">
        <f>VLOOKUP(B1114,Resultados!A:G,2,0)</f>
        <v>BOGOTA D.C.</v>
      </c>
      <c r="I1114" s="2" t="str">
        <f>VLOOKUP(B1114,Resultados!A:G,3,0)</f>
        <v>BOGOTA. D.C.</v>
      </c>
      <c r="J1114" s="2" t="str">
        <f>VLOOKUP(B1114,Resultados!A:G,4,0)</f>
        <v>SANTA LUCIA</v>
      </c>
      <c r="K1114" s="2" t="str">
        <f>VLOOKUP(B1114,Resultados!A:G,5,0)</f>
        <v>TV. 23 BIS # 44-90 SUR</v>
      </c>
      <c r="L1114" s="2" t="str">
        <f>VLOOKUP(B1114,Resultados!A:G,6,0)</f>
        <v>1</v>
      </c>
      <c r="M1114" s="2">
        <f>VLOOKUP(B1114,Resultados!A:G,7,0)</f>
        <v>0</v>
      </c>
    </row>
    <row r="1115" spans="1:13" x14ac:dyDescent="0.25">
      <c r="A1115" s="2" t="s">
        <v>107</v>
      </c>
      <c r="B1115" s="2">
        <v>51620515</v>
      </c>
      <c r="C1115" s="2" t="s">
        <v>239</v>
      </c>
      <c r="D1115" s="2"/>
      <c r="E1115" s="2" t="s">
        <v>45</v>
      </c>
      <c r="F1115" s="2"/>
      <c r="G1115" s="2">
        <f>IFERROR(VLOOKUP(B1115,Resultados!A:A,1,0),"Busqueda")</f>
        <v>51620515</v>
      </c>
      <c r="H1115" s="2" t="str">
        <f>VLOOKUP(B1115,Resultados!A:G,2,0)</f>
        <v>BOGOTA D.C.</v>
      </c>
      <c r="I1115" s="2" t="str">
        <f>VLOOKUP(B1115,Resultados!A:G,3,0)</f>
        <v>BOGOTA. D.C.</v>
      </c>
      <c r="J1115" s="2" t="str">
        <f>VLOOKUP(B1115,Resultados!A:G,4,0)</f>
        <v>BOCHICA</v>
      </c>
      <c r="K1115" s="2" t="str">
        <f>VLOOKUP(B1115,Resultados!A:G,5,0)</f>
        <v>TRANSV 100 A No. 80 A - 20 - AV CLL 80 No 100 - 50</v>
      </c>
      <c r="L1115" s="2" t="str">
        <f>VLOOKUP(B1115,Resultados!A:G,6,0)</f>
        <v>2</v>
      </c>
      <c r="M1115" s="2">
        <f>VLOOKUP(B1115,Resultados!A:G,7,0)</f>
        <v>0</v>
      </c>
    </row>
    <row r="1116" spans="1:13" x14ac:dyDescent="0.25">
      <c r="A1116" s="2" t="s">
        <v>108</v>
      </c>
      <c r="B1116" s="2">
        <v>41474036</v>
      </c>
      <c r="C1116" s="2" t="s">
        <v>239</v>
      </c>
      <c r="D1116" s="2"/>
      <c r="E1116" s="2" t="s">
        <v>45</v>
      </c>
      <c r="F1116" s="2"/>
      <c r="G1116" s="2">
        <f>IFERROR(VLOOKUP(B1116,Resultados!A:A,1,0),"Busqueda")</f>
        <v>41474036</v>
      </c>
      <c r="H1116" s="2" t="str">
        <f>VLOOKUP(B1116,Resultados!A:G,2,0)</f>
        <v>BOGOTA D.C.</v>
      </c>
      <c r="I1116" s="2" t="str">
        <f>VLOOKUP(B1116,Resultados!A:G,3,0)</f>
        <v>BOGOTA. D.C.</v>
      </c>
      <c r="J1116" s="2" t="str">
        <f>VLOOKUP(B1116,Resultados!A:G,4,0)</f>
        <v>JOSE CELESTINO MUTIS</v>
      </c>
      <c r="K1116" s="2" t="str">
        <f>VLOOKUP(B1116,Resultados!A:G,5,0)</f>
        <v>CLL 64 SUR No 29-19 CLL 64 C SUR No 29-02</v>
      </c>
      <c r="L1116" s="2" t="str">
        <f>VLOOKUP(B1116,Resultados!A:G,6,0)</f>
        <v>1</v>
      </c>
      <c r="M1116" s="2">
        <f>VLOOKUP(B1116,Resultados!A:G,7,0)</f>
        <v>0</v>
      </c>
    </row>
    <row r="1117" spans="1:13" x14ac:dyDescent="0.25">
      <c r="A1117" s="2" t="s">
        <v>109</v>
      </c>
      <c r="B1117" s="2">
        <v>41399473</v>
      </c>
      <c r="C1117" s="2" t="s">
        <v>239</v>
      </c>
      <c r="D1117" s="2"/>
      <c r="E1117" s="2" t="s">
        <v>45</v>
      </c>
      <c r="F1117" s="2"/>
      <c r="G1117" s="2">
        <f>IFERROR(VLOOKUP(B1117,Resultados!A:A,1,0),"Busqueda")</f>
        <v>41399473</v>
      </c>
      <c r="H1117" s="2" t="str">
        <f>VLOOKUP(B1117,Resultados!A:G,2,0)</f>
        <v>BOGOTA D.C.</v>
      </c>
      <c r="I1117" s="2" t="str">
        <f>VLOOKUP(B1117,Resultados!A:G,3,0)</f>
        <v>BOGOTA. D.C.</v>
      </c>
      <c r="J1117" s="2" t="str">
        <f>VLOOKUP(B1117,Resultados!A:G,4,0)</f>
        <v>PARROQUIAL SAN CARLOS</v>
      </c>
      <c r="K1117" s="2" t="str">
        <f>VLOOKUP(B1117,Resultados!A:G,5,0)</f>
        <v>CRA 18 A No 53- 54 SUR</v>
      </c>
      <c r="L1117" s="2" t="str">
        <f>VLOOKUP(B1117,Resultados!A:G,6,0)</f>
        <v>1</v>
      </c>
      <c r="M1117" s="2">
        <f>VLOOKUP(B1117,Resultados!A:G,7,0)</f>
        <v>0</v>
      </c>
    </row>
    <row r="1118" spans="1:13" x14ac:dyDescent="0.25">
      <c r="A1118" s="2" t="s">
        <v>110</v>
      </c>
      <c r="B1118" s="2">
        <v>39767427</v>
      </c>
      <c r="C1118" s="2" t="s">
        <v>239</v>
      </c>
      <c r="D1118" s="2"/>
      <c r="E1118" s="2" t="s">
        <v>45</v>
      </c>
      <c r="F1118" s="2"/>
      <c r="G1118" s="2">
        <f>IFERROR(VLOOKUP(B1118,Resultados!A:A,1,0),"Busqueda")</f>
        <v>39767427</v>
      </c>
      <c r="H1118" s="2" t="str">
        <f>VLOOKUP(B1118,Resultados!A:G,2,0)</f>
        <v>BOGOTA D.C.</v>
      </c>
      <c r="I1118" s="2" t="str">
        <f>VLOOKUP(B1118,Resultados!A:G,3,0)</f>
        <v>BOGOTA. D.C.</v>
      </c>
      <c r="J1118" s="2" t="str">
        <f>VLOOKUP(B1118,Resultados!A:G,4,0)</f>
        <v>ALMIRANTE PADILLA</v>
      </c>
      <c r="K1118" s="2" t="str">
        <f>VLOOKUP(B1118,Resultados!A:G,5,0)</f>
        <v>CLL 76A SUR#8 D 59 CLL 76A SUR # 8 D 25</v>
      </c>
      <c r="L1118" s="2" t="str">
        <f>VLOOKUP(B1118,Resultados!A:G,6,0)</f>
        <v>1</v>
      </c>
      <c r="M1118" s="2">
        <f>VLOOKUP(B1118,Resultados!A:G,7,0)</f>
        <v>0</v>
      </c>
    </row>
    <row r="1119" spans="1:13" x14ac:dyDescent="0.25">
      <c r="A1119" s="2" t="s">
        <v>111</v>
      </c>
      <c r="B1119" s="2">
        <v>28881017</v>
      </c>
      <c r="C1119" s="2" t="s">
        <v>239</v>
      </c>
      <c r="D1119" s="2"/>
      <c r="E1119" s="2" t="s">
        <v>45</v>
      </c>
      <c r="F1119" s="2"/>
      <c r="G1119" s="2">
        <f>IFERROR(VLOOKUP(B1119,Resultados!A:A,1,0),"Busqueda")</f>
        <v>28881017</v>
      </c>
      <c r="H1119" s="2" t="str">
        <f>VLOOKUP(B1119,Resultados!A:G,2,0)</f>
        <v>BOGOTA D.C.</v>
      </c>
      <c r="I1119" s="2" t="str">
        <f>VLOOKUP(B1119,Resultados!A:G,3,0)</f>
        <v>BOGOTA. D.C.</v>
      </c>
      <c r="J1119" s="2" t="str">
        <f>VLOOKUP(B1119,Resultados!A:G,4,0)</f>
        <v>MEXICO</v>
      </c>
      <c r="K1119" s="2" t="str">
        <f>VLOOKUP(B1119,Resultados!A:G,5,0)</f>
        <v>CL 64 Sur # 17 - 50 -KR17 # 64 - 14 Sur</v>
      </c>
      <c r="L1119" s="2" t="str">
        <f>VLOOKUP(B1119,Resultados!A:G,6,0)</f>
        <v>1</v>
      </c>
      <c r="M1119" s="2">
        <f>VLOOKUP(B1119,Resultados!A:G,7,0)</f>
        <v>0</v>
      </c>
    </row>
    <row r="1120" spans="1:13" x14ac:dyDescent="0.25">
      <c r="A1120" s="2" t="s">
        <v>112</v>
      </c>
      <c r="B1120" s="2">
        <v>24825697</v>
      </c>
      <c r="C1120" s="2" t="s">
        <v>239</v>
      </c>
      <c r="D1120" s="2"/>
      <c r="E1120" s="2" t="s">
        <v>45</v>
      </c>
      <c r="F1120" s="2"/>
      <c r="G1120" s="2">
        <f>IFERROR(VLOOKUP(B1120,Resultados!A:A,1,0),"Busqueda")</f>
        <v>24825697</v>
      </c>
      <c r="H1120" s="2" t="str">
        <f>VLOOKUP(B1120,Resultados!A:G,2,0)</f>
        <v>BOGOTA D.C.</v>
      </c>
      <c r="I1120" s="2" t="str">
        <f>VLOOKUP(B1120,Resultados!A:G,3,0)</f>
        <v>BOGOTA. D.C.</v>
      </c>
      <c r="J1120" s="2" t="str">
        <f>VLOOKUP(B1120,Resultados!A:G,4,0)</f>
        <v>CASA DE LA CULTURA CIUDAD BOLIVAR</v>
      </c>
      <c r="K1120" s="2" t="str">
        <f>VLOOKUP(B1120,Resultados!A:G,5,0)</f>
        <v>CRA 38 No 59B- 43 SUR - CLL 59 B BIS SUR No 38-05</v>
      </c>
      <c r="L1120" s="2" t="str">
        <f>VLOOKUP(B1120,Resultados!A:G,6,0)</f>
        <v>1</v>
      </c>
      <c r="M1120" s="2">
        <f>VLOOKUP(B1120,Resultados!A:G,7,0)</f>
        <v>0</v>
      </c>
    </row>
    <row r="1121" spans="1:13" x14ac:dyDescent="0.25">
      <c r="A1121" s="2" t="s">
        <v>113</v>
      </c>
      <c r="B1121" s="2">
        <v>24431071</v>
      </c>
      <c r="C1121" s="2" t="s">
        <v>239</v>
      </c>
      <c r="D1121" s="2"/>
      <c r="E1121" s="2" t="s">
        <v>45</v>
      </c>
      <c r="F1121" s="2"/>
      <c r="G1121" s="2">
        <f>IFERROR(VLOOKUP(B1121,Resultados!A:A,1,0),"Busqueda")</f>
        <v>24431071</v>
      </c>
      <c r="H1121" s="2" t="str">
        <f>VLOOKUP(B1121,Resultados!A:G,2,0)</f>
        <v>BOGOTA D.C.</v>
      </c>
      <c r="I1121" s="2" t="str">
        <f>VLOOKUP(B1121,Resultados!A:G,3,0)</f>
        <v>BOGOTA. D.C.</v>
      </c>
      <c r="J1121" s="2" t="str">
        <f>VLOOKUP(B1121,Resultados!A:G,4,0)</f>
        <v>SAN CARLOS</v>
      </c>
      <c r="K1121" s="2" t="str">
        <f>VLOOKUP(B1121,Resultados!A:G,5,0)</f>
        <v>CRA 19 No 50 A - 37 SUR</v>
      </c>
      <c r="L1121" s="2" t="str">
        <f>VLOOKUP(B1121,Resultados!A:G,6,0)</f>
        <v>1</v>
      </c>
      <c r="M1121" s="2">
        <f>VLOOKUP(B1121,Resultados!A:G,7,0)</f>
        <v>0</v>
      </c>
    </row>
    <row r="1122" spans="1:13" x14ac:dyDescent="0.25">
      <c r="A1122" s="2" t="s">
        <v>114</v>
      </c>
      <c r="B1122" s="2">
        <v>20794712</v>
      </c>
      <c r="C1122" s="2" t="s">
        <v>239</v>
      </c>
      <c r="D1122" s="2"/>
      <c r="E1122" s="2" t="s">
        <v>45</v>
      </c>
      <c r="F1122" s="2"/>
      <c r="G1122" s="2">
        <f>IFERROR(VLOOKUP(B1122,Resultados!A:A,1,0),"Busqueda")</f>
        <v>20794712</v>
      </c>
      <c r="H1122" s="2" t="str">
        <f>VLOOKUP(B1122,Resultados!A:G,2,0)</f>
        <v>BOGOTA D.C.</v>
      </c>
      <c r="I1122" s="2" t="str">
        <f>VLOOKUP(B1122,Resultados!A:G,3,0)</f>
        <v>BOGOTA. D.C.</v>
      </c>
      <c r="J1122" s="2" t="str">
        <f>VLOOKUP(B1122,Resultados!A:G,4,0)</f>
        <v>ALIANZA QUIROGA</v>
      </c>
      <c r="K1122" s="2" t="str">
        <f>VLOOKUP(B1122,Resultados!A:G,5,0)</f>
        <v>CRA 23 No 35-20 SUR</v>
      </c>
      <c r="L1122" s="2" t="str">
        <f>VLOOKUP(B1122,Resultados!A:G,6,0)</f>
        <v>1</v>
      </c>
      <c r="M1122" s="2">
        <f>VLOOKUP(B1122,Resultados!A:G,7,0)</f>
        <v>0</v>
      </c>
    </row>
    <row r="1123" spans="1:13" x14ac:dyDescent="0.25">
      <c r="A1123" s="2" t="s">
        <v>115</v>
      </c>
      <c r="B1123" s="2">
        <v>20147005</v>
      </c>
      <c r="C1123" s="2" t="s">
        <v>239</v>
      </c>
      <c r="D1123" s="2"/>
      <c r="E1123" s="2" t="s">
        <v>45</v>
      </c>
      <c r="F1123" s="2"/>
      <c r="G1123" s="2">
        <f>IFERROR(VLOOKUP(B1123,Resultados!A:A,1,0),"Busqueda")</f>
        <v>20147005</v>
      </c>
      <c r="H1123" s="2" t="str">
        <f>VLOOKUP(B1123,Resultados!A:G,2,0)</f>
        <v>BOGOTA D.C.</v>
      </c>
      <c r="I1123" s="2" t="str">
        <f>VLOOKUP(B1123,Resultados!A:G,3,0)</f>
        <v>BOGOTA. D.C.</v>
      </c>
      <c r="J1123" s="2" t="str">
        <f>VLOOKUP(B1123,Resultados!A:G,4,0)</f>
        <v>COLEGIO DISTRITAL GIMNASIO SABIO CALDAS</v>
      </c>
      <c r="K1123" s="2" t="str">
        <f>VLOOKUP(B1123,Resultados!A:G,5,0)</f>
        <v>CRA 42 # 73A-10 SUR CRA 42 #72C-24 SUR</v>
      </c>
      <c r="L1123" s="2" t="str">
        <f>VLOOKUP(B1123,Resultados!A:G,6,0)</f>
        <v>1</v>
      </c>
      <c r="M1123" s="2">
        <f>VLOOKUP(B1123,Resultados!A:G,7,0)</f>
        <v>0</v>
      </c>
    </row>
    <row r="1124" spans="1:13" x14ac:dyDescent="0.25">
      <c r="A1124" s="2" t="s">
        <v>116</v>
      </c>
      <c r="B1124" s="2">
        <v>19303380</v>
      </c>
      <c r="C1124" s="2" t="s">
        <v>239</v>
      </c>
      <c r="D1124" s="2"/>
      <c r="E1124" s="2" t="s">
        <v>45</v>
      </c>
      <c r="F1124" s="2"/>
      <c r="G1124" s="2">
        <f>IFERROR(VLOOKUP(B1124,Resultados!A:A,1,0),"Busqueda")</f>
        <v>19303380</v>
      </c>
      <c r="H1124" s="2" t="str">
        <f>VLOOKUP(B1124,Resultados!A:G,2,0)</f>
        <v>BOGOTA D.C.</v>
      </c>
      <c r="I1124" s="2" t="str">
        <f>VLOOKUP(B1124,Resultados!A:G,3,0)</f>
        <v>BOGOTA. D.C.</v>
      </c>
      <c r="J1124" s="2" t="str">
        <f>VLOOKUP(B1124,Resultados!A:G,4,0)</f>
        <v>CENTRAL QUIROGA</v>
      </c>
      <c r="K1124" s="2" t="str">
        <f>VLOOKUP(B1124,Resultados!A:G,5,0)</f>
        <v>CL 37 SUR # 23-51</v>
      </c>
      <c r="L1124" s="2" t="str">
        <f>VLOOKUP(B1124,Resultados!A:G,6,0)</f>
        <v>1</v>
      </c>
      <c r="M1124" s="2">
        <f>VLOOKUP(B1124,Resultados!A:G,7,0)</f>
        <v>0</v>
      </c>
    </row>
    <row r="1125" spans="1:13" x14ac:dyDescent="0.25">
      <c r="A1125" s="2" t="s">
        <v>117</v>
      </c>
      <c r="B1125" s="2">
        <v>19276668</v>
      </c>
      <c r="C1125" s="2" t="s">
        <v>239</v>
      </c>
      <c r="D1125" s="2"/>
      <c r="E1125" s="2" t="s">
        <v>45</v>
      </c>
      <c r="F1125" s="2"/>
      <c r="G1125" s="2">
        <f>IFERROR(VLOOKUP(B1125,Resultados!A:A,1,0),"Busqueda")</f>
        <v>19276668</v>
      </c>
      <c r="H1125" s="2" t="str">
        <f>VLOOKUP(B1125,Resultados!A:G,2,0)</f>
        <v>BOGOTA D.C.</v>
      </c>
      <c r="I1125" s="2" t="str">
        <f>VLOOKUP(B1125,Resultados!A:G,3,0)</f>
        <v>BOGOTA. D.C.</v>
      </c>
      <c r="J1125" s="2" t="str">
        <f>VLOOKUP(B1125,Resultados!A:G,4,0)</f>
        <v>SAN ANTONIO</v>
      </c>
      <c r="K1125" s="2" t="str">
        <f>VLOOKUP(B1125,Resultados!A:G,5,0)</f>
        <v>CLL 6 SUR # 14 - 49 -- CRA 14 # 6 - 51 SUR</v>
      </c>
      <c r="L1125" s="2" t="str">
        <f>VLOOKUP(B1125,Resultados!A:G,6,0)</f>
        <v>1</v>
      </c>
      <c r="M1125" s="2">
        <f>VLOOKUP(B1125,Resultados!A:G,7,0)</f>
        <v>0</v>
      </c>
    </row>
    <row r="1126" spans="1:13" x14ac:dyDescent="0.25">
      <c r="A1126" s="2" t="s">
        <v>118</v>
      </c>
      <c r="B1126" s="2">
        <v>19258431</v>
      </c>
      <c r="C1126" s="2" t="s">
        <v>239</v>
      </c>
      <c r="D1126" s="2"/>
      <c r="E1126" s="2" t="s">
        <v>45</v>
      </c>
      <c r="F1126" s="2"/>
      <c r="G1126" s="2">
        <f>IFERROR(VLOOKUP(B1126,Resultados!A:A,1,0),"Busqueda")</f>
        <v>19258431</v>
      </c>
      <c r="H1126" s="2" t="str">
        <f>VLOOKUP(B1126,Resultados!A:G,2,0)</f>
        <v>BOGOTA D.C.</v>
      </c>
      <c r="I1126" s="2" t="str">
        <f>VLOOKUP(B1126,Resultados!A:G,3,0)</f>
        <v>BOGOTA. D.C.</v>
      </c>
      <c r="J1126" s="2" t="str">
        <f>VLOOKUP(B1126,Resultados!A:G,4,0)</f>
        <v>EL TUNAL "A"</v>
      </c>
      <c r="K1126" s="2" t="str">
        <f>VLOOKUP(B1126,Resultados!A:G,5,0)</f>
        <v>CRA 24 # 49-86 SUR CRA 24 # 48C-86 SUR</v>
      </c>
      <c r="L1126" s="2" t="str">
        <f>VLOOKUP(B1126,Resultados!A:G,6,0)</f>
        <v>1</v>
      </c>
      <c r="M1126" s="2">
        <f>VLOOKUP(B1126,Resultados!A:G,7,0)</f>
        <v>0</v>
      </c>
    </row>
    <row r="1127" spans="1:13" x14ac:dyDescent="0.25">
      <c r="A1127" s="2" t="s">
        <v>119</v>
      </c>
      <c r="B1127" s="2">
        <v>11311310</v>
      </c>
      <c r="C1127" s="2" t="s">
        <v>239</v>
      </c>
      <c r="D1127" s="2"/>
      <c r="E1127" s="2" t="s">
        <v>45</v>
      </c>
      <c r="F1127" s="2"/>
      <c r="G1127" s="2">
        <f>IFERROR(VLOOKUP(B1127,Resultados!A:A,1,0),"Busqueda")</f>
        <v>11311310</v>
      </c>
      <c r="H1127" s="2" t="str">
        <f>VLOOKUP(B1127,Resultados!A:G,2,0)</f>
        <v>BOGOTA D.C.</v>
      </c>
      <c r="I1127" s="2" t="str">
        <f>VLOOKUP(B1127,Resultados!A:G,3,0)</f>
        <v>BOGOTA. D.C.</v>
      </c>
      <c r="J1127" s="2" t="str">
        <f>VLOOKUP(B1127,Resultados!A:G,4,0)</f>
        <v>TUNJUELITO B</v>
      </c>
      <c r="K1127" s="2" t="str">
        <f>VLOOKUP(B1127,Resultados!A:G,5,0)</f>
        <v>CLL 58 SUR #12A-45 CLL 58A SUR #12A-25</v>
      </c>
      <c r="L1127" s="2" t="str">
        <f>VLOOKUP(B1127,Resultados!A:G,6,0)</f>
        <v>1</v>
      </c>
      <c r="M1127" s="2">
        <f>VLOOKUP(B1127,Resultados!A:G,7,0)</f>
        <v>0</v>
      </c>
    </row>
    <row r="1128" spans="1:13" x14ac:dyDescent="0.25">
      <c r="A1128" s="2" t="s">
        <v>120</v>
      </c>
      <c r="B1128" s="2">
        <v>11254333</v>
      </c>
      <c r="C1128" s="2" t="s">
        <v>239</v>
      </c>
      <c r="D1128" s="2"/>
      <c r="E1128" s="2" t="s">
        <v>45</v>
      </c>
      <c r="F1128" s="2"/>
      <c r="G1128" s="2">
        <f>IFERROR(VLOOKUP(B1128,Resultados!A:A,1,0),"Busqueda")</f>
        <v>11254333</v>
      </c>
      <c r="H1128" s="2" t="str">
        <f>VLOOKUP(B1128,Resultados!A:G,2,0)</f>
        <v>BOGOTA D.C.</v>
      </c>
      <c r="I1128" s="2" t="str">
        <f>VLOOKUP(B1128,Resultados!A:G,3,0)</f>
        <v>BOGOTA. D.C.</v>
      </c>
      <c r="J1128" s="2" t="str">
        <f>VLOOKUP(B1128,Resultados!A:G,4,0)</f>
        <v>GERARDO PAREDES - IED</v>
      </c>
      <c r="K1128" s="2" t="str">
        <f>VLOOKUP(B1128,Resultados!A:G,5,0)</f>
        <v>CRA 94C # 129A - 04</v>
      </c>
      <c r="L1128" s="2" t="str">
        <f>VLOOKUP(B1128,Resultados!A:G,6,0)</f>
        <v>1</v>
      </c>
      <c r="M1128" s="2">
        <f>VLOOKUP(B1128,Resultados!A:G,7,0)</f>
        <v>0</v>
      </c>
    </row>
    <row r="1129" spans="1:13" x14ac:dyDescent="0.25">
      <c r="A1129" s="2" t="s">
        <v>121</v>
      </c>
      <c r="B1129" s="2">
        <v>10243815</v>
      </c>
      <c r="C1129" s="2" t="s">
        <v>239</v>
      </c>
      <c r="D1129" s="2"/>
      <c r="E1129" s="2" t="s">
        <v>45</v>
      </c>
      <c r="F1129" s="2"/>
      <c r="G1129" s="2">
        <f>IFERROR(VLOOKUP(B1129,Resultados!A:A,1,0),"Busqueda")</f>
        <v>10243815</v>
      </c>
      <c r="H1129" s="2" t="str">
        <f>VLOOKUP(B1129,Resultados!A:G,2,0)</f>
        <v>BOGOTA D.C.</v>
      </c>
      <c r="I1129" s="2" t="str">
        <f>VLOOKUP(B1129,Resultados!A:G,3,0)</f>
        <v>BOGOTA. D.C.</v>
      </c>
      <c r="J1129" s="2" t="str">
        <f>VLOOKUP(B1129,Resultados!A:G,4,0)</f>
        <v>JUAN PABLO II</v>
      </c>
      <c r="K1129" s="2" t="str">
        <f>VLOOKUP(B1129,Resultados!A:G,5,0)</f>
        <v>CRA 18 P No 67 C - 21 SUR</v>
      </c>
      <c r="L1129" s="2" t="str">
        <f>VLOOKUP(B1129,Resultados!A:G,6,0)</f>
        <v>1</v>
      </c>
      <c r="M1129" s="2">
        <f>VLOOKUP(B1129,Resultados!A:G,7,0)</f>
        <v>0</v>
      </c>
    </row>
    <row r="1130" spans="1:13" x14ac:dyDescent="0.25">
      <c r="A1130" s="2" t="s">
        <v>122</v>
      </c>
      <c r="B1130" s="2">
        <v>7314520</v>
      </c>
      <c r="C1130" s="2" t="s">
        <v>239</v>
      </c>
      <c r="D1130" s="2"/>
      <c r="E1130" s="2" t="s">
        <v>45</v>
      </c>
      <c r="F1130" s="2"/>
      <c r="G1130" s="2">
        <f>IFERROR(VLOOKUP(B1130,Resultados!A:A,1,0),"Busqueda")</f>
        <v>7314520</v>
      </c>
      <c r="H1130" s="2" t="str">
        <f>VLOOKUP(B1130,Resultados!A:G,2,0)</f>
        <v>BOGOTA D.C.</v>
      </c>
      <c r="I1130" s="2" t="str">
        <f>VLOOKUP(B1130,Resultados!A:G,3,0)</f>
        <v>BOGOTA. D.C.</v>
      </c>
      <c r="J1130" s="2" t="str">
        <f>VLOOKUP(B1130,Resultados!A:G,4,0)</f>
        <v>SANTA LUCIA</v>
      </c>
      <c r="K1130" s="2" t="str">
        <f>VLOOKUP(B1130,Resultados!A:G,5,0)</f>
        <v>TV. 23 BIS # 44-90 SUR</v>
      </c>
      <c r="L1130" s="2" t="str">
        <f>VLOOKUP(B1130,Resultados!A:G,6,0)</f>
        <v>1</v>
      </c>
      <c r="M1130" s="2">
        <f>VLOOKUP(B1130,Resultados!A:G,7,0)</f>
        <v>0</v>
      </c>
    </row>
    <row r="1131" spans="1:13" x14ac:dyDescent="0.25">
      <c r="A1131" s="2" t="s">
        <v>123</v>
      </c>
      <c r="B1131" s="2">
        <v>3167392</v>
      </c>
      <c r="C1131" s="2" t="s">
        <v>239</v>
      </c>
      <c r="D1131" s="2"/>
      <c r="E1131" s="2" t="s">
        <v>45</v>
      </c>
      <c r="F1131" s="2"/>
      <c r="G1131" s="2">
        <f>IFERROR(VLOOKUP(B1131,Resultados!A:A,1,0),"Busqueda")</f>
        <v>3167392</v>
      </c>
      <c r="H1131" s="2" t="str">
        <f>VLOOKUP(B1131,Resultados!A:G,2,0)</f>
        <v>BOGOTA D.C.</v>
      </c>
      <c r="I1131" s="2" t="str">
        <f>VLOOKUP(B1131,Resultados!A:G,3,0)</f>
        <v>BOGOTA. D.C.</v>
      </c>
      <c r="J1131" s="2" t="str">
        <f>VLOOKUP(B1131,Resultados!A:G,4,0)</f>
        <v>EL TESORO</v>
      </c>
      <c r="K1131" s="2" t="str">
        <f>VLOOKUP(B1131,Resultados!A:G,5,0)</f>
        <v>CLL81 SUR # 18P-08 CLL81 SUR # 18M-02</v>
      </c>
      <c r="L1131" s="2" t="str">
        <f>VLOOKUP(B1131,Resultados!A:G,6,0)</f>
        <v>1</v>
      </c>
      <c r="M1131" s="2">
        <f>VLOOKUP(B1131,Resultados!A:G,7,0)</f>
        <v>0</v>
      </c>
    </row>
    <row r="1132" spans="1:13" x14ac:dyDescent="0.25">
      <c r="A1132" s="2" t="s">
        <v>124</v>
      </c>
      <c r="B1132" s="2">
        <v>887823</v>
      </c>
      <c r="C1132" s="2" t="s">
        <v>239</v>
      </c>
      <c r="D1132" s="2"/>
      <c r="E1132" s="2" t="s">
        <v>45</v>
      </c>
      <c r="F1132" s="2"/>
      <c r="G1132" s="2">
        <f>IFERROR(VLOOKUP(B1132,Resultados!A:A,1,0),"Busqueda")</f>
        <v>887823</v>
      </c>
      <c r="H1132" s="2" t="str">
        <f>VLOOKUP(B1132,Resultados!A:G,2,0)</f>
        <v>BOLIVAR</v>
      </c>
      <c r="I1132" s="2" t="str">
        <f>VLOOKUP(B1132,Resultados!A:G,3,0)</f>
        <v>CARTAGENA</v>
      </c>
      <c r="J1132" s="2" t="str">
        <f>VLOOKUP(B1132,Resultados!A:G,4,0)</f>
        <v>UNIV DE CARTAGENA CLAUSTRO SAN AGUSTIN</v>
      </c>
      <c r="K1132" s="2" t="str">
        <f>VLOOKUP(B1132,Resultados!A:G,5,0)</f>
        <v>CR 6 36-100 CTRO CLL DE LA UNIVERSIDAD</v>
      </c>
      <c r="L1132" s="2" t="str">
        <f>VLOOKUP(B1132,Resultados!A:G,6,0)</f>
        <v>1</v>
      </c>
      <c r="M1132" s="2">
        <f>VLOOKUP(B1132,Resultados!A:G,7,0)</f>
        <v>0</v>
      </c>
    </row>
    <row r="1133" spans="1:13" x14ac:dyDescent="0.25">
      <c r="A1133" s="2" t="s">
        <v>125</v>
      </c>
      <c r="B1133" s="2">
        <v>1222203864</v>
      </c>
      <c r="C1133" s="2" t="s">
        <v>239</v>
      </c>
      <c r="D1133" s="2"/>
      <c r="E1133" s="2" t="s">
        <v>126</v>
      </c>
      <c r="F1133" s="2" t="s">
        <v>127</v>
      </c>
      <c r="G1133" s="2">
        <f>IFERROR(VLOOKUP(B1133,Resultados!A:A,1,0),"Busqueda")</f>
        <v>1222203864</v>
      </c>
      <c r="H1133" s="2" t="str">
        <f>VLOOKUP(B1133,Resultados!A:G,2,0)</f>
        <v>No Registrado</v>
      </c>
      <c r="I1133" s="2" t="str">
        <f>VLOOKUP(B1133,Resultados!A:G,3,0)</f>
        <v>No Registrado</v>
      </c>
      <c r="J1133" s="2" t="str">
        <f>VLOOKUP(B1133,Resultados!A:G,4,0)</f>
        <v>No Registrado</v>
      </c>
      <c r="K1133" s="2" t="str">
        <f>VLOOKUP(B1133,Resultados!A:G,5,0)</f>
        <v>No Registrado</v>
      </c>
      <c r="L1133" s="2" t="str">
        <f>VLOOKUP(B1133,Resultados!A:G,6,0)</f>
        <v>No Registrado</v>
      </c>
      <c r="M1133" s="2">
        <f>VLOOKUP(B1133,Resultados!A:G,7,0)</f>
        <v>0</v>
      </c>
    </row>
    <row r="1134" spans="1:13" x14ac:dyDescent="0.25">
      <c r="A1134" s="2" t="s">
        <v>128</v>
      </c>
      <c r="B1134" s="2">
        <v>1192793676</v>
      </c>
      <c r="C1134" s="2" t="s">
        <v>239</v>
      </c>
      <c r="D1134" s="2"/>
      <c r="E1134" s="2" t="s">
        <v>126</v>
      </c>
      <c r="F1134" s="2" t="s">
        <v>129</v>
      </c>
      <c r="G1134" s="2">
        <f>IFERROR(VLOOKUP(B1134,Resultados!A:A,1,0),"Busqueda")</f>
        <v>1192793676</v>
      </c>
      <c r="H1134" s="2" t="str">
        <f>VLOOKUP(B1134,Resultados!A:G,2,0)</f>
        <v>BOGOTA D.C.</v>
      </c>
      <c r="I1134" s="2" t="str">
        <f>VLOOKUP(B1134,Resultados!A:G,3,0)</f>
        <v>BOGOTA. D.C.</v>
      </c>
      <c r="J1134" s="2" t="str">
        <f>VLOOKUP(B1134,Resultados!A:G,4,0)</f>
        <v>EL TESORO</v>
      </c>
      <c r="K1134" s="2" t="str">
        <f>VLOOKUP(B1134,Resultados!A:G,5,0)</f>
        <v>CLL81 SUR # 18P-08 CLL81 SUR # 18M-02</v>
      </c>
      <c r="L1134" s="2" t="str">
        <f>VLOOKUP(B1134,Resultados!A:G,6,0)</f>
        <v>4</v>
      </c>
      <c r="M1134" s="2">
        <f>VLOOKUP(B1134,Resultados!A:G,7,0)</f>
        <v>0</v>
      </c>
    </row>
    <row r="1135" spans="1:13" x14ac:dyDescent="0.25">
      <c r="A1135" s="2" t="s">
        <v>130</v>
      </c>
      <c r="B1135" s="2">
        <v>1121826163</v>
      </c>
      <c r="C1135" s="2" t="s">
        <v>239</v>
      </c>
      <c r="D1135" s="2"/>
      <c r="E1135" s="2" t="s">
        <v>126</v>
      </c>
      <c r="F1135" s="2" t="s">
        <v>131</v>
      </c>
      <c r="G1135" s="2">
        <f>IFERROR(VLOOKUP(B1135,Resultados!A:A,1,0),"Busqueda")</f>
        <v>1121826163</v>
      </c>
      <c r="H1135" s="2" t="str">
        <f>VLOOKUP(B1135,Resultados!A:G,2,0)</f>
        <v>META</v>
      </c>
      <c r="I1135" s="2" t="str">
        <f>VLOOKUP(B1135,Resultados!A:G,3,0)</f>
        <v>VILLAVICENCIO</v>
      </c>
      <c r="J1135" s="2" t="str">
        <f>VLOOKUP(B1135,Resultados!A:G,4,0)</f>
        <v>IE INEM SEDE PIO XII</v>
      </c>
      <c r="K1135" s="2" t="str">
        <f>VLOOKUP(B1135,Resultados!A:G,5,0)</f>
        <v>CRA 27 CLL 29</v>
      </c>
      <c r="L1135" s="2" t="str">
        <f>VLOOKUP(B1135,Resultados!A:G,6,0)</f>
        <v>1</v>
      </c>
      <c r="M1135" s="2">
        <f>VLOOKUP(B1135,Resultados!A:G,7,0)</f>
        <v>0</v>
      </c>
    </row>
    <row r="1136" spans="1:13" x14ac:dyDescent="0.25">
      <c r="A1136" s="2" t="s">
        <v>132</v>
      </c>
      <c r="B1136" s="2">
        <v>1120498445</v>
      </c>
      <c r="C1136" s="2" t="s">
        <v>239</v>
      </c>
      <c r="D1136" s="2"/>
      <c r="E1136" s="2" t="s">
        <v>126</v>
      </c>
      <c r="F1136" s="2" t="s">
        <v>133</v>
      </c>
      <c r="G1136" s="2">
        <f>IFERROR(VLOOKUP(B1136,Resultados!A:A,1,0),"Busqueda")</f>
        <v>1120498445</v>
      </c>
      <c r="H1136" s="2" t="str">
        <f>VLOOKUP(B1136,Resultados!A:G,2,0)</f>
        <v>META</v>
      </c>
      <c r="I1136" s="2" t="str">
        <f>VLOOKUP(B1136,Resultados!A:G,3,0)</f>
        <v>SAN MARTIN DE LOS LLANOS</v>
      </c>
      <c r="J1136" s="2" t="str">
        <f>VLOOKUP(B1136,Resultados!A:G,4,0)</f>
        <v>INSTITUCION EDUCATIVA MANUELA BELTRAN</v>
      </c>
      <c r="K1136" s="2" t="str">
        <f>VLOOKUP(B1136,Resultados!A:G,5,0)</f>
        <v>CRA 8 No 4-30</v>
      </c>
      <c r="L1136" s="2" t="str">
        <f>VLOOKUP(B1136,Resultados!A:G,6,0)</f>
        <v>2</v>
      </c>
      <c r="M1136" s="2">
        <f>VLOOKUP(B1136,Resultados!A:G,7,0)</f>
        <v>0</v>
      </c>
    </row>
    <row r="1137" spans="1:13" x14ac:dyDescent="0.25">
      <c r="A1137" s="2" t="s">
        <v>134</v>
      </c>
      <c r="B1137" s="2">
        <v>1074811540</v>
      </c>
      <c r="C1137" s="2" t="s">
        <v>239</v>
      </c>
      <c r="D1137" s="2"/>
      <c r="E1137" s="2" t="s">
        <v>126</v>
      </c>
      <c r="F1137" s="2" t="s">
        <v>135</v>
      </c>
      <c r="G1137" s="2">
        <f>IFERROR(VLOOKUP(B1137,Resultados!A:A,1,0),"Busqueda")</f>
        <v>1074811540</v>
      </c>
      <c r="H1137" s="2" t="str">
        <f>VLOOKUP(B1137,Resultados!A:G,2,0)</f>
        <v>CUNDINAMARCA</v>
      </c>
      <c r="I1137" s="2" t="str">
        <f>VLOOKUP(B1137,Resultados!A:G,3,0)</f>
        <v>SOACHA</v>
      </c>
      <c r="J1137" s="2" t="str">
        <f>VLOOKUP(B1137,Resultados!A:G,4,0)</f>
        <v>I.E. LEON XIII</v>
      </c>
      <c r="K1137" s="2" t="str">
        <f>VLOOKUP(B1137,Resultados!A:G,5,0)</f>
        <v>CR. 8 NO. 5 - 83 LEON XIII</v>
      </c>
      <c r="L1137" s="2" t="str">
        <f>VLOOKUP(B1137,Resultados!A:G,6,0)</f>
        <v>3</v>
      </c>
      <c r="M1137" s="2">
        <f>VLOOKUP(B1137,Resultados!A:G,7,0)</f>
        <v>0</v>
      </c>
    </row>
    <row r="1138" spans="1:13" x14ac:dyDescent="0.25">
      <c r="A1138" s="2" t="s">
        <v>136</v>
      </c>
      <c r="B1138" s="2">
        <v>1065847724</v>
      </c>
      <c r="C1138" s="2" t="s">
        <v>239</v>
      </c>
      <c r="D1138" s="2"/>
      <c r="E1138" s="2" t="s">
        <v>126</v>
      </c>
      <c r="F1138" s="2" t="s">
        <v>135</v>
      </c>
      <c r="G1138" s="2">
        <f>IFERROR(VLOOKUP(B1138,Resultados!A:A,1,0),"Busqueda")</f>
        <v>1065847724</v>
      </c>
      <c r="H1138" s="2" t="str">
        <f>VLOOKUP(B1138,Resultados!A:G,2,0)</f>
        <v>No Registrado</v>
      </c>
      <c r="I1138" s="2" t="str">
        <f>VLOOKUP(B1138,Resultados!A:G,3,0)</f>
        <v>No Registrado</v>
      </c>
      <c r="J1138" s="2" t="str">
        <f>VLOOKUP(B1138,Resultados!A:G,4,0)</f>
        <v>No Registrado</v>
      </c>
      <c r="K1138" s="2" t="str">
        <f>VLOOKUP(B1138,Resultados!A:G,5,0)</f>
        <v>No Registrado</v>
      </c>
      <c r="L1138" s="2" t="str">
        <f>VLOOKUP(B1138,Resultados!A:G,6,0)</f>
        <v>No Registrado</v>
      </c>
      <c r="M1138" s="2">
        <f>VLOOKUP(B1138,Resultados!A:G,7,0)</f>
        <v>0</v>
      </c>
    </row>
    <row r="1139" spans="1:13" x14ac:dyDescent="0.25">
      <c r="A1139" s="2" t="s">
        <v>137</v>
      </c>
      <c r="B1139" s="2">
        <v>1039777784</v>
      </c>
      <c r="C1139" s="2" t="s">
        <v>239</v>
      </c>
      <c r="D1139" s="2"/>
      <c r="E1139" s="2" t="s">
        <v>126</v>
      </c>
      <c r="F1139" s="2" t="s">
        <v>135</v>
      </c>
      <c r="G1139" s="2">
        <f>IFERROR(VLOOKUP(B1139,Resultados!A:A,1,0),"Busqueda")</f>
        <v>1039777784</v>
      </c>
      <c r="H1139" s="2" t="str">
        <f>VLOOKUP(B1139,Resultados!A:G,2,0)</f>
        <v>No Registrado</v>
      </c>
      <c r="I1139" s="2" t="str">
        <f>VLOOKUP(B1139,Resultados!A:G,3,0)</f>
        <v>No Registrado</v>
      </c>
      <c r="J1139" s="2" t="str">
        <f>VLOOKUP(B1139,Resultados!A:G,4,0)</f>
        <v>No Registrado</v>
      </c>
      <c r="K1139" s="2" t="str">
        <f>VLOOKUP(B1139,Resultados!A:G,5,0)</f>
        <v>No Registrado</v>
      </c>
      <c r="L1139" s="2" t="str">
        <f>VLOOKUP(B1139,Resultados!A:G,6,0)</f>
        <v>No Registrado</v>
      </c>
      <c r="M1139" s="2">
        <f>VLOOKUP(B1139,Resultados!A:G,7,0)</f>
        <v>0</v>
      </c>
    </row>
    <row r="1140" spans="1:13" x14ac:dyDescent="0.25">
      <c r="A1140" s="2" t="s">
        <v>138</v>
      </c>
      <c r="B1140" s="2">
        <v>1034658126</v>
      </c>
      <c r="C1140" s="2" t="s">
        <v>239</v>
      </c>
      <c r="D1140" s="2"/>
      <c r="E1140" s="2" t="s">
        <v>126</v>
      </c>
      <c r="F1140" s="2" t="s">
        <v>127</v>
      </c>
      <c r="G1140" s="2">
        <f>IFERROR(VLOOKUP(B1140,Resultados!A:A,1,0),"Busqueda")</f>
        <v>1034658126</v>
      </c>
      <c r="H1140" s="2" t="str">
        <f>VLOOKUP(B1140,Resultados!A:G,2,0)</f>
        <v>BOGOTA D.C.</v>
      </c>
      <c r="I1140" s="2" t="str">
        <f>VLOOKUP(B1140,Resultados!A:G,3,0)</f>
        <v>BOGOTA. D.C.</v>
      </c>
      <c r="J1140" s="2" t="str">
        <f>VLOOKUP(B1140,Resultados!A:G,4,0)</f>
        <v>TOMAS RUEDA VARGAS SEDE B</v>
      </c>
      <c r="K1140" s="2" t="str">
        <f>VLOOKUP(B1140,Resultados!A:G,5,0)</f>
        <v>CRA 5 ESTE # 29A-25 SUR</v>
      </c>
      <c r="L1140" s="2" t="str">
        <f>VLOOKUP(B1140,Resultados!A:G,6,0)</f>
        <v>1</v>
      </c>
      <c r="M1140" s="2">
        <f>VLOOKUP(B1140,Resultados!A:G,7,0)</f>
        <v>0</v>
      </c>
    </row>
    <row r="1141" spans="1:13" x14ac:dyDescent="0.25">
      <c r="A1141" s="2" t="s">
        <v>139</v>
      </c>
      <c r="B1141" s="2">
        <v>1033779860</v>
      </c>
      <c r="C1141" s="2" t="s">
        <v>239</v>
      </c>
      <c r="D1141" s="2"/>
      <c r="E1141" s="2" t="s">
        <v>126</v>
      </c>
      <c r="F1141" s="2" t="s">
        <v>131</v>
      </c>
      <c r="G1141" s="2">
        <f>IFERROR(VLOOKUP(B1141,Resultados!A:A,1,0),"Busqueda")</f>
        <v>1033779860</v>
      </c>
      <c r="H1141" s="2" t="str">
        <f>VLOOKUP(B1141,Resultados!A:G,2,0)</f>
        <v>BOGOTA D.C.</v>
      </c>
      <c r="I1141" s="2" t="str">
        <f>VLOOKUP(B1141,Resultados!A:G,3,0)</f>
        <v>BOGOTA. D.C.</v>
      </c>
      <c r="J1141" s="2" t="str">
        <f>VLOOKUP(B1141,Resultados!A:G,4,0)</f>
        <v>LUCERO MEDIO</v>
      </c>
      <c r="K1141" s="2" t="str">
        <f>VLOOKUP(B1141,Resultados!A:G,5,0)</f>
        <v>CLL 69 SUR No 18 B - 35</v>
      </c>
      <c r="L1141" s="2" t="str">
        <f>VLOOKUP(B1141,Resultados!A:G,6,0)</f>
        <v>2</v>
      </c>
      <c r="M1141" s="2">
        <f>VLOOKUP(B1141,Resultados!A:G,7,0)</f>
        <v>0</v>
      </c>
    </row>
    <row r="1142" spans="1:13" x14ac:dyDescent="0.25">
      <c r="A1142" s="2" t="s">
        <v>140</v>
      </c>
      <c r="B1142" s="2">
        <v>1033772645</v>
      </c>
      <c r="C1142" s="2" t="s">
        <v>239</v>
      </c>
      <c r="D1142" s="2"/>
      <c r="E1142" s="2" t="s">
        <v>126</v>
      </c>
      <c r="F1142" s="2" t="s">
        <v>127</v>
      </c>
      <c r="G1142" s="2">
        <f>IFERROR(VLOOKUP(B1142,Resultados!A:A,1,0),"Busqueda")</f>
        <v>1033772645</v>
      </c>
      <c r="H1142" s="2" t="str">
        <f>VLOOKUP(B1142,Resultados!A:G,2,0)</f>
        <v>BOGOTA D.C.</v>
      </c>
      <c r="I1142" s="2" t="str">
        <f>VLOOKUP(B1142,Resultados!A:G,3,0)</f>
        <v>BOGOTA. D.C.</v>
      </c>
      <c r="J1142" s="2" t="str">
        <f>VLOOKUP(B1142,Resultados!A:G,4,0)</f>
        <v>LA PRIMAVERA</v>
      </c>
      <c r="K1142" s="2" t="str">
        <f>VLOOKUP(B1142,Resultados!A:G,5,0)</f>
        <v>CRA 41 B # 4C - 27</v>
      </c>
      <c r="L1142" s="2" t="str">
        <f>VLOOKUP(B1142,Resultados!A:G,6,0)</f>
        <v>3</v>
      </c>
      <c r="M1142" s="2">
        <f>VLOOKUP(B1142,Resultados!A:G,7,0)</f>
        <v>0</v>
      </c>
    </row>
    <row r="1143" spans="1:13" x14ac:dyDescent="0.25">
      <c r="A1143" s="2" t="s">
        <v>141</v>
      </c>
      <c r="B1143" s="2">
        <v>1033747825</v>
      </c>
      <c r="C1143" s="2" t="s">
        <v>239</v>
      </c>
      <c r="D1143" s="2"/>
      <c r="E1143" s="2" t="s">
        <v>126</v>
      </c>
      <c r="F1143" s="2" t="s">
        <v>135</v>
      </c>
      <c r="G1143" s="2">
        <f>IFERROR(VLOOKUP(B1143,Resultados!A:A,1,0),"Busqueda")</f>
        <v>1033747825</v>
      </c>
      <c r="H1143" s="2" t="str">
        <f>VLOOKUP(B1143,Resultados!A:G,2,0)</f>
        <v>BOGOTA D.C.</v>
      </c>
      <c r="I1143" s="2" t="str">
        <f>VLOOKUP(B1143,Resultados!A:G,3,0)</f>
        <v>BOGOTA. D.C.</v>
      </c>
      <c r="J1143" s="2" t="str">
        <f>VLOOKUP(B1143,Resultados!A:G,4,0)</f>
        <v>EL DANUBIO AZUL</v>
      </c>
      <c r="K1143" s="2" t="str">
        <f>VLOOKUP(B1143,Resultados!A:G,5,0)</f>
        <v>CLL 56 A SUR # 3 A-14</v>
      </c>
      <c r="L1143" s="2" t="str">
        <f>VLOOKUP(B1143,Resultados!A:G,6,0)</f>
        <v>2</v>
      </c>
      <c r="M1143" s="2">
        <f>VLOOKUP(B1143,Resultados!A:G,7,0)</f>
        <v>0</v>
      </c>
    </row>
    <row r="1144" spans="1:13" x14ac:dyDescent="0.25">
      <c r="A1144" s="2" t="s">
        <v>142</v>
      </c>
      <c r="B1144" s="2">
        <v>1033743797</v>
      </c>
      <c r="C1144" s="2" t="s">
        <v>239</v>
      </c>
      <c r="D1144" s="2"/>
      <c r="E1144" s="2" t="s">
        <v>126</v>
      </c>
      <c r="F1144" s="2" t="s">
        <v>131</v>
      </c>
      <c r="G1144" s="2">
        <f>IFERROR(VLOOKUP(B1144,Resultados!A:A,1,0),"Busqueda")</f>
        <v>1033743797</v>
      </c>
      <c r="H1144" s="2" t="str">
        <f>VLOOKUP(B1144,Resultados!A:G,2,0)</f>
        <v>BOGOTA D.C.</v>
      </c>
      <c r="I1144" s="2" t="str">
        <f>VLOOKUP(B1144,Resultados!A:G,3,0)</f>
        <v>BOGOTA. D.C.</v>
      </c>
      <c r="J1144" s="2" t="str">
        <f>VLOOKUP(B1144,Resultados!A:G,4,0)</f>
        <v>LUCERO MEDIO</v>
      </c>
      <c r="K1144" s="2" t="str">
        <f>VLOOKUP(B1144,Resultados!A:G,5,0)</f>
        <v>CLL 69 SUR No 18 B - 35</v>
      </c>
      <c r="L1144" s="2" t="str">
        <f>VLOOKUP(B1144,Resultados!A:G,6,0)</f>
        <v>2</v>
      </c>
      <c r="M1144" s="2">
        <f>VLOOKUP(B1144,Resultados!A:G,7,0)</f>
        <v>0</v>
      </c>
    </row>
    <row r="1145" spans="1:13" x14ac:dyDescent="0.25">
      <c r="A1145" s="2" t="s">
        <v>143</v>
      </c>
      <c r="B1145" s="2">
        <v>1033734417</v>
      </c>
      <c r="C1145" s="2" t="s">
        <v>239</v>
      </c>
      <c r="D1145" s="2"/>
      <c r="E1145" s="2" t="s">
        <v>126</v>
      </c>
      <c r="F1145" s="2" t="s">
        <v>131</v>
      </c>
      <c r="G1145" s="2">
        <f>IFERROR(VLOOKUP(B1145,Resultados!A:A,1,0),"Busqueda")</f>
        <v>1033734417</v>
      </c>
      <c r="H1145" s="2" t="str">
        <f>VLOOKUP(B1145,Resultados!A:G,2,0)</f>
        <v>BOGOTA D.C.</v>
      </c>
      <c r="I1145" s="2" t="str">
        <f>VLOOKUP(B1145,Resultados!A:G,3,0)</f>
        <v>BOGOTA. D.C.</v>
      </c>
      <c r="J1145" s="2" t="str">
        <f>VLOOKUP(B1145,Resultados!A:G,4,0)</f>
        <v>LUCERO MEDIO</v>
      </c>
      <c r="K1145" s="2" t="str">
        <f>VLOOKUP(B1145,Resultados!A:G,5,0)</f>
        <v>CLL 69 SUR No 18 B - 35</v>
      </c>
      <c r="L1145" s="2" t="str">
        <f>VLOOKUP(B1145,Resultados!A:G,6,0)</f>
        <v>2</v>
      </c>
      <c r="M1145" s="2">
        <f>VLOOKUP(B1145,Resultados!A:G,7,0)</f>
        <v>0</v>
      </c>
    </row>
    <row r="1146" spans="1:13" x14ac:dyDescent="0.25">
      <c r="A1146" s="2" t="s">
        <v>144</v>
      </c>
      <c r="B1146" s="2">
        <v>1032797465</v>
      </c>
      <c r="C1146" s="2" t="s">
        <v>239</v>
      </c>
      <c r="D1146" s="2"/>
      <c r="E1146" s="2" t="s">
        <v>126</v>
      </c>
      <c r="F1146" s="2" t="s">
        <v>129</v>
      </c>
      <c r="G1146" s="2">
        <f>IFERROR(VLOOKUP(B1146,Resultados!A:A,1,0),"Busqueda")</f>
        <v>1032797465</v>
      </c>
      <c r="H1146" s="2" t="str">
        <f>VLOOKUP(B1146,Resultados!A:G,2,0)</f>
        <v>BOGOTA D.C.</v>
      </c>
      <c r="I1146" s="2" t="str">
        <f>VLOOKUP(B1146,Resultados!A:G,3,0)</f>
        <v>BOGOTA. D.C.</v>
      </c>
      <c r="J1146" s="2" t="str">
        <f>VLOOKUP(B1146,Resultados!A:G,4,0)</f>
        <v>JARDIN INFANTIL LARA BONILLA</v>
      </c>
      <c r="K1146" s="2" t="str">
        <f>VLOOKUP(B1146,Resultados!A:G,5,0)</f>
        <v>TRV 49 # 59C-15 SUR</v>
      </c>
      <c r="L1146" s="2" t="str">
        <f>VLOOKUP(B1146,Resultados!A:G,6,0)</f>
        <v>1</v>
      </c>
      <c r="M1146" s="2">
        <f>VLOOKUP(B1146,Resultados!A:G,7,0)</f>
        <v>0</v>
      </c>
    </row>
    <row r="1147" spans="1:13" x14ac:dyDescent="0.25">
      <c r="A1147" s="2" t="s">
        <v>145</v>
      </c>
      <c r="B1147" s="2">
        <v>1031166697</v>
      </c>
      <c r="C1147" s="2" t="s">
        <v>239</v>
      </c>
      <c r="D1147" s="2"/>
      <c r="E1147" s="2" t="s">
        <v>126</v>
      </c>
      <c r="F1147" s="2" t="s">
        <v>131</v>
      </c>
      <c r="G1147" s="2">
        <f>IFERROR(VLOOKUP(B1147,Resultados!A:A,1,0),"Busqueda")</f>
        <v>1031166697</v>
      </c>
      <c r="H1147" s="2" t="str">
        <f>VLOOKUP(B1147,Resultados!A:G,2,0)</f>
        <v>BOGOTA D.C.</v>
      </c>
      <c r="I1147" s="2" t="str">
        <f>VLOOKUP(B1147,Resultados!A:G,3,0)</f>
        <v>BOGOTA. D.C.</v>
      </c>
      <c r="J1147" s="2" t="str">
        <f>VLOOKUP(B1147,Resultados!A:G,4,0)</f>
        <v>SOTAVENTO</v>
      </c>
      <c r="K1147" s="2" t="str">
        <f>VLOOKUP(B1147,Resultados!A:G,5,0)</f>
        <v>CRA 17 F # 73A-31 SUR</v>
      </c>
      <c r="L1147" s="2" t="str">
        <f>VLOOKUP(B1147,Resultados!A:G,6,0)</f>
        <v>3</v>
      </c>
      <c r="M1147" s="2">
        <f>VLOOKUP(B1147,Resultados!A:G,7,0)</f>
        <v>0</v>
      </c>
    </row>
    <row r="1148" spans="1:13" x14ac:dyDescent="0.25">
      <c r="A1148" s="2" t="s">
        <v>146</v>
      </c>
      <c r="B1148" s="2">
        <v>1029280235</v>
      </c>
      <c r="C1148" s="2" t="s">
        <v>239</v>
      </c>
      <c r="D1148" s="2"/>
      <c r="E1148" s="2" t="s">
        <v>126</v>
      </c>
      <c r="F1148" s="2" t="s">
        <v>147</v>
      </c>
      <c r="G1148" s="2">
        <f>IFERROR(VLOOKUP(B1148,Resultados!A:A,1,0),"Busqueda")</f>
        <v>1029280235</v>
      </c>
      <c r="H1148" s="2" t="str">
        <f>VLOOKUP(B1148,Resultados!A:G,2,0)</f>
        <v>BOGOTA D.C.</v>
      </c>
      <c r="I1148" s="2" t="str">
        <f>VLOOKUP(B1148,Resultados!A:G,3,0)</f>
        <v>BOGOTA. D.C.</v>
      </c>
      <c r="J1148" s="2" t="str">
        <f>VLOOKUP(B1148,Resultados!A:G,4,0)</f>
        <v>EL TESORO</v>
      </c>
      <c r="K1148" s="2" t="str">
        <f>VLOOKUP(B1148,Resultados!A:G,5,0)</f>
        <v>CLL81 SUR # 18P-08 CLL81 SUR # 18M-02</v>
      </c>
      <c r="L1148" s="2" t="str">
        <f>VLOOKUP(B1148,Resultados!A:G,6,0)</f>
        <v>3</v>
      </c>
      <c r="M1148" s="2">
        <f>VLOOKUP(B1148,Resultados!A:G,7,0)</f>
        <v>0</v>
      </c>
    </row>
    <row r="1149" spans="1:13" x14ac:dyDescent="0.25">
      <c r="A1149" s="2" t="s">
        <v>148</v>
      </c>
      <c r="B1149" s="2">
        <v>1028820181</v>
      </c>
      <c r="C1149" s="2" t="s">
        <v>239</v>
      </c>
      <c r="D1149" s="2"/>
      <c r="E1149" s="2" t="s">
        <v>126</v>
      </c>
      <c r="F1149" s="2" t="s">
        <v>131</v>
      </c>
      <c r="G1149" s="2">
        <f>IFERROR(VLOOKUP(B1149,Resultados!A:A,1,0),"Busqueda")</f>
        <v>1028820181</v>
      </c>
      <c r="H1149" s="2" t="str">
        <f>VLOOKUP(B1149,Resultados!A:G,2,0)</f>
        <v>BOGOTA D.C.</v>
      </c>
      <c r="I1149" s="2" t="str">
        <f>VLOOKUP(B1149,Resultados!A:G,3,0)</f>
        <v>BOGOTA. D.C.</v>
      </c>
      <c r="J1149" s="2" t="str">
        <f>VLOOKUP(B1149,Resultados!A:G,4,0)</f>
        <v>MEDICINA LEGAL</v>
      </c>
      <c r="K1149" s="2" t="str">
        <f>VLOOKUP(B1149,Resultados!A:G,5,0)</f>
        <v>KR12 A # 7 - 07</v>
      </c>
      <c r="L1149" s="2" t="str">
        <f>VLOOKUP(B1149,Resultados!A:G,6,0)</f>
        <v>2</v>
      </c>
      <c r="M1149" s="2">
        <f>VLOOKUP(B1149,Resultados!A:G,7,0)</f>
        <v>0</v>
      </c>
    </row>
    <row r="1150" spans="1:13" x14ac:dyDescent="0.25">
      <c r="A1150" s="2" t="s">
        <v>149</v>
      </c>
      <c r="B1150" s="2">
        <v>1027521272</v>
      </c>
      <c r="C1150" s="2" t="s">
        <v>239</v>
      </c>
      <c r="D1150" s="2"/>
      <c r="E1150" s="2" t="s">
        <v>126</v>
      </c>
      <c r="F1150" s="2" t="s">
        <v>135</v>
      </c>
      <c r="G1150" s="2">
        <f>IFERROR(VLOOKUP(B1150,Resultados!A:A,1,0),"Busqueda")</f>
        <v>1027521272</v>
      </c>
      <c r="H1150" s="2" t="str">
        <f>VLOOKUP(B1150,Resultados!A:G,2,0)</f>
        <v>BOGOTA D.C.</v>
      </c>
      <c r="I1150" s="2" t="str">
        <f>VLOOKUP(B1150,Resultados!A:G,3,0)</f>
        <v>BOGOTA. D.C.</v>
      </c>
      <c r="J1150" s="2" t="str">
        <f>VLOOKUP(B1150,Resultados!A:G,4,0)</f>
        <v>COLEGIO RESTREPO MILLAN SEDE A</v>
      </c>
      <c r="K1150" s="2" t="str">
        <f>VLOOKUP(B1150,Resultados!A:G,5,0)</f>
        <v>CLL 40 SUR #23-25</v>
      </c>
      <c r="L1150" s="2" t="str">
        <f>VLOOKUP(B1150,Resultados!A:G,6,0)</f>
        <v>1</v>
      </c>
      <c r="M1150" s="2">
        <f>VLOOKUP(B1150,Resultados!A:G,7,0)</f>
        <v>0</v>
      </c>
    </row>
    <row r="1151" spans="1:13" x14ac:dyDescent="0.25">
      <c r="A1151" s="2" t="s">
        <v>151</v>
      </c>
      <c r="B1151" s="2">
        <v>1024580781</v>
      </c>
      <c r="C1151" s="2" t="s">
        <v>239</v>
      </c>
      <c r="D1151" s="2"/>
      <c r="E1151" s="2" t="s">
        <v>126</v>
      </c>
      <c r="F1151" s="2" t="s">
        <v>127</v>
      </c>
      <c r="G1151" s="2">
        <f>IFERROR(VLOOKUP(B1151,Resultados!A:A,1,0),"Busqueda")</f>
        <v>1024580781</v>
      </c>
      <c r="H1151" s="2" t="str">
        <f>VLOOKUP(B1151,Resultados!A:G,2,0)</f>
        <v>BOGOTA D.C.</v>
      </c>
      <c r="I1151" s="2" t="str">
        <f>VLOOKUP(B1151,Resultados!A:G,3,0)</f>
        <v>BOGOTA. D.C.</v>
      </c>
      <c r="J1151" s="2" t="str">
        <f>VLOOKUP(B1151,Resultados!A:G,4,0)</f>
        <v>MONTREAL</v>
      </c>
      <c r="K1151" s="2" t="str">
        <f>VLOOKUP(B1151,Resultados!A:G,5,0)</f>
        <v>CRA 17B No 64B - 45 SUR</v>
      </c>
      <c r="L1151" s="2" t="str">
        <f>VLOOKUP(B1151,Resultados!A:G,6,0)</f>
        <v>1</v>
      </c>
      <c r="M1151" s="2">
        <f>VLOOKUP(B1151,Resultados!A:G,7,0)</f>
        <v>0</v>
      </c>
    </row>
    <row r="1152" spans="1:13" x14ac:dyDescent="0.25">
      <c r="A1152" s="2" t="s">
        <v>152</v>
      </c>
      <c r="B1152" s="2">
        <v>1024580781</v>
      </c>
      <c r="C1152" s="2" t="s">
        <v>239</v>
      </c>
      <c r="D1152" s="2"/>
      <c r="E1152" s="2" t="s">
        <v>126</v>
      </c>
      <c r="F1152" s="2" t="s">
        <v>135</v>
      </c>
      <c r="G1152" s="2">
        <f>IFERROR(VLOOKUP(B1152,Resultados!A:A,1,0),"Busqueda")</f>
        <v>1024580781</v>
      </c>
      <c r="H1152" s="2" t="str">
        <f>VLOOKUP(B1152,Resultados!A:G,2,0)</f>
        <v>BOGOTA D.C.</v>
      </c>
      <c r="I1152" s="2" t="str">
        <f>VLOOKUP(B1152,Resultados!A:G,3,0)</f>
        <v>BOGOTA. D.C.</v>
      </c>
      <c r="J1152" s="2" t="str">
        <f>VLOOKUP(B1152,Resultados!A:G,4,0)</f>
        <v>MONTREAL</v>
      </c>
      <c r="K1152" s="2" t="str">
        <f>VLOOKUP(B1152,Resultados!A:G,5,0)</f>
        <v>CRA 17B No 64B - 45 SUR</v>
      </c>
      <c r="L1152" s="2" t="str">
        <f>VLOOKUP(B1152,Resultados!A:G,6,0)</f>
        <v>1</v>
      </c>
      <c r="M1152" s="2">
        <f>VLOOKUP(B1152,Resultados!A:G,7,0)</f>
        <v>0</v>
      </c>
    </row>
    <row r="1153" spans="1:13" x14ac:dyDescent="0.25">
      <c r="A1153" s="2" t="s">
        <v>153</v>
      </c>
      <c r="B1153" s="2">
        <v>1024576274</v>
      </c>
      <c r="C1153" s="2" t="s">
        <v>239</v>
      </c>
      <c r="D1153" s="2"/>
      <c r="E1153" s="2" t="s">
        <v>126</v>
      </c>
      <c r="F1153" s="2" t="s">
        <v>131</v>
      </c>
      <c r="G1153" s="2">
        <f>IFERROR(VLOOKUP(B1153,Resultados!A:A,1,0),"Busqueda")</f>
        <v>1024576274</v>
      </c>
      <c r="H1153" s="2" t="str">
        <f>VLOOKUP(B1153,Resultados!A:G,2,0)</f>
        <v>BOGOTA D.C.</v>
      </c>
      <c r="I1153" s="2" t="str">
        <f>VLOOKUP(B1153,Resultados!A:G,3,0)</f>
        <v>BOGOTA. D.C.</v>
      </c>
      <c r="J1153" s="2" t="str">
        <f>VLOOKUP(B1153,Resultados!A:G,4,0)</f>
        <v>LUCERO MEDIO</v>
      </c>
      <c r="K1153" s="2" t="str">
        <f>VLOOKUP(B1153,Resultados!A:G,5,0)</f>
        <v>CLL 69 SUR No 18 B - 35</v>
      </c>
      <c r="L1153" s="2" t="str">
        <f>VLOOKUP(B1153,Resultados!A:G,6,0)</f>
        <v>2</v>
      </c>
      <c r="M1153" s="2">
        <f>VLOOKUP(B1153,Resultados!A:G,7,0)</f>
        <v>0</v>
      </c>
    </row>
    <row r="1154" spans="1:13" x14ac:dyDescent="0.25">
      <c r="A1154" s="2" t="s">
        <v>154</v>
      </c>
      <c r="B1154" s="2">
        <v>1024559679</v>
      </c>
      <c r="C1154" s="2" t="s">
        <v>239</v>
      </c>
      <c r="D1154" s="2"/>
      <c r="E1154" s="2" t="s">
        <v>126</v>
      </c>
      <c r="F1154" s="2" t="s">
        <v>133</v>
      </c>
      <c r="G1154" s="2">
        <f>IFERROR(VLOOKUP(B1154,Resultados!A:A,1,0),"Busqueda")</f>
        <v>1024559679</v>
      </c>
      <c r="H1154" s="2" t="str">
        <f>VLOOKUP(B1154,Resultados!A:G,2,0)</f>
        <v>BOGOTA D.C.</v>
      </c>
      <c r="I1154" s="2" t="str">
        <f>VLOOKUP(B1154,Resultados!A:G,3,0)</f>
        <v>BOGOTA. D.C.</v>
      </c>
      <c r="J1154" s="2" t="str">
        <f>VLOOKUP(B1154,Resultados!A:G,4,0)</f>
        <v>LA ESTANCIA</v>
      </c>
      <c r="K1154" s="2" t="str">
        <f>VLOOKUP(B1154,Resultados!A:G,5,0)</f>
        <v>CLL 59A SUR No 75B-75 - CRA 75 No 59-45 SUR</v>
      </c>
      <c r="L1154" s="2" t="str">
        <f>VLOOKUP(B1154,Resultados!A:G,6,0)</f>
        <v>4</v>
      </c>
      <c r="M1154" s="2">
        <f>VLOOKUP(B1154,Resultados!A:G,7,0)</f>
        <v>0</v>
      </c>
    </row>
    <row r="1155" spans="1:13" x14ac:dyDescent="0.25">
      <c r="A1155" s="2" t="s">
        <v>155</v>
      </c>
      <c r="B1155" s="2">
        <v>1024465608</v>
      </c>
      <c r="C1155" s="2" t="s">
        <v>239</v>
      </c>
      <c r="D1155" s="2"/>
      <c r="E1155" s="2" t="s">
        <v>126</v>
      </c>
      <c r="F1155" s="2" t="s">
        <v>156</v>
      </c>
      <c r="G1155" s="2">
        <f>IFERROR(VLOOKUP(B1155,Resultados!A:A,1,0),"Busqueda")</f>
        <v>1024465608</v>
      </c>
      <c r="H1155" s="2" t="str">
        <f>VLOOKUP(B1155,Resultados!A:G,2,0)</f>
        <v>BOGOTA D.C.</v>
      </c>
      <c r="I1155" s="2" t="str">
        <f>VLOOKUP(B1155,Resultados!A:G,3,0)</f>
        <v>BOGOTA. D.C.</v>
      </c>
      <c r="J1155" s="2" t="str">
        <f>VLOOKUP(B1155,Resultados!A:G,4,0)</f>
        <v>JERUSALEN (EL TANQUE)</v>
      </c>
      <c r="K1155" s="2" t="str">
        <f>VLOOKUP(B1155,Resultados!A:G,5,0)</f>
        <v>CLL 75 SUR # 46B-16</v>
      </c>
      <c r="L1155" s="2" t="str">
        <f>VLOOKUP(B1155,Resultados!A:G,6,0)</f>
        <v>2</v>
      </c>
      <c r="M1155" s="2">
        <f>VLOOKUP(B1155,Resultados!A:G,7,0)</f>
        <v>0</v>
      </c>
    </row>
    <row r="1156" spans="1:13" x14ac:dyDescent="0.25">
      <c r="A1156" s="2" t="s">
        <v>157</v>
      </c>
      <c r="B1156" s="2">
        <v>1023946823</v>
      </c>
      <c r="C1156" s="2" t="s">
        <v>239</v>
      </c>
      <c r="D1156" s="2"/>
      <c r="E1156" s="2" t="s">
        <v>126</v>
      </c>
      <c r="F1156" s="2" t="s">
        <v>158</v>
      </c>
      <c r="G1156" s="2">
        <f>IFERROR(VLOOKUP(B1156,Resultados!A:A,1,0),"Busqueda")</f>
        <v>1023946823</v>
      </c>
      <c r="H1156" s="2" t="str">
        <f>VLOOKUP(B1156,Resultados!A:G,2,0)</f>
        <v>No Registrado</v>
      </c>
      <c r="I1156" s="2" t="str">
        <f>VLOOKUP(B1156,Resultados!A:G,3,0)</f>
        <v>No Registrado</v>
      </c>
      <c r="J1156" s="2" t="str">
        <f>VLOOKUP(B1156,Resultados!A:G,4,0)</f>
        <v>No Registrado</v>
      </c>
      <c r="K1156" s="2" t="str">
        <f>VLOOKUP(B1156,Resultados!A:G,5,0)</f>
        <v>No Registrado</v>
      </c>
      <c r="L1156" s="2" t="str">
        <f>VLOOKUP(B1156,Resultados!A:G,6,0)</f>
        <v>No Registrado</v>
      </c>
      <c r="M1156" s="2">
        <f>VLOOKUP(B1156,Resultados!A:G,7,0)</f>
        <v>0</v>
      </c>
    </row>
    <row r="1157" spans="1:13" x14ac:dyDescent="0.25">
      <c r="A1157" s="2" t="s">
        <v>159</v>
      </c>
      <c r="B1157" s="2">
        <v>1023039950</v>
      </c>
      <c r="C1157" s="2" t="s">
        <v>239</v>
      </c>
      <c r="D1157" s="2"/>
      <c r="E1157" s="2" t="s">
        <v>126</v>
      </c>
      <c r="F1157" s="2" t="s">
        <v>133</v>
      </c>
      <c r="G1157" s="2">
        <f>IFERROR(VLOOKUP(B1157,Resultados!A:A,1,0),"Busqueda")</f>
        <v>1023039950</v>
      </c>
      <c r="H1157" s="2" t="str">
        <f>VLOOKUP(B1157,Resultados!A:G,2,0)</f>
        <v>BOGOTA D.C.</v>
      </c>
      <c r="I1157" s="2" t="str">
        <f>VLOOKUP(B1157,Resultados!A:G,3,0)</f>
        <v>BOGOTA. D.C.</v>
      </c>
      <c r="J1157" s="2" t="str">
        <f>VLOOKUP(B1157,Resultados!A:G,4,0)</f>
        <v>MONTEBLANCO</v>
      </c>
      <c r="K1157" s="2" t="str">
        <f>VLOOKUP(B1157,Resultados!A:G,5,0)</f>
        <v>TRV 6 B # 100 C 55 SUR</v>
      </c>
      <c r="L1157" s="2" t="str">
        <f>VLOOKUP(B1157,Resultados!A:G,6,0)</f>
        <v>3</v>
      </c>
      <c r="M1157" s="2">
        <f>VLOOKUP(B1157,Resultados!A:G,7,0)</f>
        <v>0</v>
      </c>
    </row>
    <row r="1158" spans="1:13" x14ac:dyDescent="0.25">
      <c r="A1158" s="2" t="s">
        <v>160</v>
      </c>
      <c r="B1158" s="2">
        <v>1022998680</v>
      </c>
      <c r="C1158" s="2" t="s">
        <v>239</v>
      </c>
      <c r="D1158" s="2"/>
      <c r="E1158" s="2" t="s">
        <v>126</v>
      </c>
      <c r="F1158" s="2" t="s">
        <v>131</v>
      </c>
      <c r="G1158" s="2">
        <f>IFERROR(VLOOKUP(B1158,Resultados!A:A,1,0),"Busqueda")</f>
        <v>1022998680</v>
      </c>
      <c r="H1158" s="2" t="str">
        <f>VLOOKUP(B1158,Resultados!A:G,2,0)</f>
        <v>No Registrado</v>
      </c>
      <c r="I1158" s="2" t="str">
        <f>VLOOKUP(B1158,Resultados!A:G,3,0)</f>
        <v>No Registrado</v>
      </c>
      <c r="J1158" s="2" t="str">
        <f>VLOOKUP(B1158,Resultados!A:G,4,0)</f>
        <v>No Registrado</v>
      </c>
      <c r="K1158" s="2" t="str">
        <f>VLOOKUP(B1158,Resultados!A:G,5,0)</f>
        <v>No Registrado</v>
      </c>
      <c r="L1158" s="2" t="str">
        <f>VLOOKUP(B1158,Resultados!A:G,6,0)</f>
        <v>No Registrado</v>
      </c>
      <c r="M1158" s="2">
        <f>VLOOKUP(B1158,Resultados!A:G,7,0)</f>
        <v>0</v>
      </c>
    </row>
    <row r="1159" spans="1:13" x14ac:dyDescent="0.25">
      <c r="A1159" s="2" t="s">
        <v>161</v>
      </c>
      <c r="B1159" s="2">
        <v>1022924584</v>
      </c>
      <c r="C1159" s="2" t="s">
        <v>239</v>
      </c>
      <c r="D1159" s="2"/>
      <c r="E1159" s="2" t="s">
        <v>126</v>
      </c>
      <c r="F1159" s="2" t="s">
        <v>127</v>
      </c>
      <c r="G1159" s="2">
        <f>IFERROR(VLOOKUP(B1159,Resultados!A:A,1,0),"Busqueda")</f>
        <v>1022924584</v>
      </c>
      <c r="H1159" s="2" t="str">
        <f>VLOOKUP(B1159,Resultados!A:G,2,0)</f>
        <v>BOGOTA D.C.</v>
      </c>
      <c r="I1159" s="2" t="str">
        <f>VLOOKUP(B1159,Resultados!A:G,3,0)</f>
        <v>BOGOTA. D.C.</v>
      </c>
      <c r="J1159" s="2" t="str">
        <f>VLOOKUP(B1159,Resultados!A:G,4,0)</f>
        <v>BRAZUELOS</v>
      </c>
      <c r="K1159" s="2" t="str">
        <f>VLOOKUP(B1159,Resultados!A:G,5,0)</f>
        <v>CLL 104 SUR # 14 - 90</v>
      </c>
      <c r="L1159" s="2" t="str">
        <f>VLOOKUP(B1159,Resultados!A:G,6,0)</f>
        <v>1</v>
      </c>
      <c r="M1159" s="2">
        <f>VLOOKUP(B1159,Resultados!A:G,7,0)</f>
        <v>0</v>
      </c>
    </row>
    <row r="1160" spans="1:13" x14ac:dyDescent="0.25">
      <c r="A1160" s="2" t="s">
        <v>162</v>
      </c>
      <c r="B1160" s="2">
        <v>1022491852</v>
      </c>
      <c r="C1160" s="2" t="s">
        <v>239</v>
      </c>
      <c r="D1160" s="2"/>
      <c r="E1160" s="2" t="s">
        <v>126</v>
      </c>
      <c r="F1160" s="2" t="s">
        <v>131</v>
      </c>
      <c r="G1160" s="2">
        <f>IFERROR(VLOOKUP(B1160,Resultados!A:A,1,0),"Busqueda")</f>
        <v>1022491852</v>
      </c>
      <c r="H1160" s="2" t="str">
        <f>VLOOKUP(B1160,Resultados!A:G,2,0)</f>
        <v>No Registrado</v>
      </c>
      <c r="I1160" s="2" t="str">
        <f>VLOOKUP(B1160,Resultados!A:G,3,0)</f>
        <v>No Registrado</v>
      </c>
      <c r="J1160" s="2" t="str">
        <f>VLOOKUP(B1160,Resultados!A:G,4,0)</f>
        <v>No Registrado</v>
      </c>
      <c r="K1160" s="2" t="str">
        <f>VLOOKUP(B1160,Resultados!A:G,5,0)</f>
        <v>No Registrado</v>
      </c>
      <c r="L1160" s="2" t="str">
        <f>VLOOKUP(B1160,Resultados!A:G,6,0)</f>
        <v>No Registrado</v>
      </c>
      <c r="M1160" s="2">
        <f>VLOOKUP(B1160,Resultados!A:G,7,0)</f>
        <v>0</v>
      </c>
    </row>
    <row r="1161" spans="1:13" x14ac:dyDescent="0.25">
      <c r="A1161" s="2" t="s">
        <v>163</v>
      </c>
      <c r="B1161" s="2">
        <v>1022329792</v>
      </c>
      <c r="C1161" s="2" t="s">
        <v>239</v>
      </c>
      <c r="D1161" s="2"/>
      <c r="E1161" s="2" t="s">
        <v>126</v>
      </c>
      <c r="F1161" s="2" t="s">
        <v>133</v>
      </c>
      <c r="G1161" s="2">
        <f>IFERROR(VLOOKUP(B1161,Resultados!A:A,1,0),"Busqueda")</f>
        <v>1022329792</v>
      </c>
      <c r="H1161" s="2" t="str">
        <f>VLOOKUP(B1161,Resultados!A:G,2,0)</f>
        <v>BOGOTA D.C.</v>
      </c>
      <c r="I1161" s="2" t="str">
        <f>VLOOKUP(B1161,Resultados!A:G,3,0)</f>
        <v>BOGOTA. D.C.</v>
      </c>
      <c r="J1161" s="2" t="str">
        <f>VLOOKUP(B1161,Resultados!A:G,4,0)</f>
        <v>LUCERO DEL SUR</v>
      </c>
      <c r="K1161" s="2" t="str">
        <f>VLOOKUP(B1161,Resultados!A:G,5,0)</f>
        <v>CRA 17 B BIS A # 67-30 SUR o 67-48 SUR</v>
      </c>
      <c r="L1161" s="2" t="str">
        <f>VLOOKUP(B1161,Resultados!A:G,6,0)</f>
        <v>2</v>
      </c>
      <c r="M1161" s="2">
        <f>VLOOKUP(B1161,Resultados!A:G,7,0)</f>
        <v>0</v>
      </c>
    </row>
    <row r="1162" spans="1:13" x14ac:dyDescent="0.25">
      <c r="A1162" s="2" t="s">
        <v>164</v>
      </c>
      <c r="B1162" s="2">
        <v>1022326326</v>
      </c>
      <c r="C1162" s="2" t="s">
        <v>239</v>
      </c>
      <c r="D1162" s="2"/>
      <c r="E1162" s="2" t="s">
        <v>126</v>
      </c>
      <c r="F1162" s="2" t="s">
        <v>133</v>
      </c>
      <c r="G1162" s="2">
        <f>IFERROR(VLOOKUP(B1162,Resultados!A:A,1,0),"Busqueda")</f>
        <v>1022326326</v>
      </c>
      <c r="H1162" s="2" t="str">
        <f>VLOOKUP(B1162,Resultados!A:G,2,0)</f>
        <v>BOGOTA D.C.</v>
      </c>
      <c r="I1162" s="2" t="str">
        <f>VLOOKUP(B1162,Resultados!A:G,3,0)</f>
        <v>BOGOTA. D.C.</v>
      </c>
      <c r="J1162" s="2" t="str">
        <f>VLOOKUP(B1162,Resultados!A:G,4,0)</f>
        <v>CALASANZ BUENAVISTA</v>
      </c>
      <c r="K1162" s="2" t="str">
        <f>VLOOKUP(B1162,Resultados!A:G,5,0)</f>
        <v>CRA 17F No 77 - 75 SUR - CRA 17F No 77 A - 11 SUR</v>
      </c>
      <c r="L1162" s="2" t="str">
        <f>VLOOKUP(B1162,Resultados!A:G,6,0)</f>
        <v>1</v>
      </c>
      <c r="M1162" s="2">
        <f>VLOOKUP(B1162,Resultados!A:G,7,0)</f>
        <v>0</v>
      </c>
    </row>
    <row r="1163" spans="1:13" x14ac:dyDescent="0.25">
      <c r="A1163" s="2" t="s">
        <v>165</v>
      </c>
      <c r="B1163" s="2">
        <v>1019603614</v>
      </c>
      <c r="C1163" s="2" t="s">
        <v>239</v>
      </c>
      <c r="D1163" s="2"/>
      <c r="E1163" s="2" t="s">
        <v>126</v>
      </c>
      <c r="F1163" s="2" t="s">
        <v>131</v>
      </c>
      <c r="G1163" s="2">
        <f>IFERROR(VLOOKUP(B1163,Resultados!A:A,1,0),"Busqueda")</f>
        <v>1019603614</v>
      </c>
      <c r="H1163" s="2" t="str">
        <f>VLOOKUP(B1163,Resultados!A:G,2,0)</f>
        <v>BOGOTA D.C.</v>
      </c>
      <c r="I1163" s="2" t="str">
        <f>VLOOKUP(B1163,Resultados!A:G,3,0)</f>
        <v>BOGOTA. D.C.</v>
      </c>
      <c r="J1163" s="2" t="str">
        <f>VLOOKUP(B1163,Resultados!A:G,4,0)</f>
        <v>SAN JOAQUIN DEL VATICANO</v>
      </c>
      <c r="K1163" s="2" t="str">
        <f>VLOOKUP(B1163,Resultados!A:G,5,0)</f>
        <v>CLL 80 A SUR # 18C-70</v>
      </c>
      <c r="L1163" s="2" t="str">
        <f>VLOOKUP(B1163,Resultados!A:G,6,0)</f>
        <v>2</v>
      </c>
      <c r="M1163" s="2">
        <f>VLOOKUP(B1163,Resultados!A:G,7,0)</f>
        <v>0</v>
      </c>
    </row>
    <row r="1164" spans="1:13" x14ac:dyDescent="0.25">
      <c r="A1164" s="2" t="s">
        <v>166</v>
      </c>
      <c r="B1164" s="2">
        <v>1018497830</v>
      </c>
      <c r="C1164" s="2" t="s">
        <v>239</v>
      </c>
      <c r="D1164" s="2"/>
      <c r="E1164" s="2" t="s">
        <v>126</v>
      </c>
      <c r="F1164" s="2" t="s">
        <v>127</v>
      </c>
      <c r="G1164" s="2">
        <f>IFERROR(VLOOKUP(B1164,Resultados!A:A,1,0),"Busqueda")</f>
        <v>1018497830</v>
      </c>
      <c r="H1164" s="2" t="str">
        <f>VLOOKUP(B1164,Resultados!A:G,2,0)</f>
        <v>BOGOTA D.C.</v>
      </c>
      <c r="I1164" s="2" t="str">
        <f>VLOOKUP(B1164,Resultados!A:G,3,0)</f>
        <v>BOGOTA. D.C.</v>
      </c>
      <c r="J1164" s="2" t="str">
        <f>VLOOKUP(B1164,Resultados!A:G,4,0)</f>
        <v>LA ESTANCIA</v>
      </c>
      <c r="K1164" s="2" t="str">
        <f>VLOOKUP(B1164,Resultados!A:G,5,0)</f>
        <v>CLL 59A SUR No 75B-75 - CRA 75 No 59-45 SUR</v>
      </c>
      <c r="L1164" s="2" t="str">
        <f>VLOOKUP(B1164,Resultados!A:G,6,0)</f>
        <v>2</v>
      </c>
      <c r="M1164" s="2">
        <f>VLOOKUP(B1164,Resultados!A:G,7,0)</f>
        <v>0</v>
      </c>
    </row>
    <row r="1165" spans="1:13" x14ac:dyDescent="0.25">
      <c r="A1165" s="2" t="s">
        <v>167</v>
      </c>
      <c r="B1165" s="2">
        <v>1016946308</v>
      </c>
      <c r="C1165" s="2" t="s">
        <v>239</v>
      </c>
      <c r="D1165" s="2"/>
      <c r="E1165" s="2" t="s">
        <v>126</v>
      </c>
      <c r="F1165" s="2" t="s">
        <v>168</v>
      </c>
      <c r="G1165" s="2">
        <f>IFERROR(VLOOKUP(B1165,Resultados!A:A,1,0),"Busqueda")</f>
        <v>1016946308</v>
      </c>
      <c r="H1165" s="2" t="str">
        <f>VLOOKUP(B1165,Resultados!A:G,2,0)</f>
        <v>BOGOTA D.C.</v>
      </c>
      <c r="I1165" s="2" t="str">
        <f>VLOOKUP(B1165,Resultados!A:G,3,0)</f>
        <v>BOGOTA. D.C.</v>
      </c>
      <c r="J1165" s="2" t="str">
        <f>VLOOKUP(B1165,Resultados!A:G,4,0)</f>
        <v>GRAN PLAZA EL ENSUEÑO</v>
      </c>
      <c r="K1165" s="2" t="str">
        <f>VLOOKUP(B1165,Resultados!A:G,5,0)</f>
        <v>CRA 51 #59 C-93 SUR /CLL 59 SUR #51-21</v>
      </c>
      <c r="L1165" s="2" t="str">
        <f>VLOOKUP(B1165,Resultados!A:G,6,0)</f>
        <v>4</v>
      </c>
      <c r="M1165" s="2">
        <f>VLOOKUP(B1165,Resultados!A:G,7,0)</f>
        <v>0</v>
      </c>
    </row>
    <row r="1166" spans="1:13" x14ac:dyDescent="0.25">
      <c r="A1166" s="2" t="s">
        <v>169</v>
      </c>
      <c r="B1166" s="2">
        <v>1014477241</v>
      </c>
      <c r="C1166" s="2" t="s">
        <v>239</v>
      </c>
      <c r="D1166" s="2"/>
      <c r="E1166" s="2" t="s">
        <v>126</v>
      </c>
      <c r="F1166" s="2" t="s">
        <v>147</v>
      </c>
      <c r="G1166" s="2">
        <f>IFERROR(VLOOKUP(B1166,Resultados!A:A,1,0),"Busqueda")</f>
        <v>1014477241</v>
      </c>
      <c r="H1166" s="2" t="str">
        <f>VLOOKUP(B1166,Resultados!A:G,2,0)</f>
        <v>BOGOTA D.C.</v>
      </c>
      <c r="I1166" s="2" t="str">
        <f>VLOOKUP(B1166,Resultados!A:G,3,0)</f>
        <v>BOGOTA. D.C.</v>
      </c>
      <c r="J1166" s="2" t="str">
        <f>VLOOKUP(B1166,Resultados!A:G,4,0)</f>
        <v>CENTRO COMERCIAL SAN MARTIN</v>
      </c>
      <c r="K1166" s="2" t="str">
        <f>VLOOKUP(B1166,Resultados!A:G,5,0)</f>
        <v>CRA 7 No 32 -84 / CLL 33 No 6B- 95</v>
      </c>
      <c r="L1166" s="2" t="str">
        <f>VLOOKUP(B1166,Resultados!A:G,6,0)</f>
        <v>1</v>
      </c>
      <c r="M1166" s="2">
        <f>VLOOKUP(B1166,Resultados!A:G,7,0)</f>
        <v>0</v>
      </c>
    </row>
    <row r="1167" spans="1:13" x14ac:dyDescent="0.25">
      <c r="A1167" s="2" t="s">
        <v>170</v>
      </c>
      <c r="B1167" s="2">
        <v>1014302089</v>
      </c>
      <c r="C1167" s="2" t="s">
        <v>239</v>
      </c>
      <c r="D1167" s="2"/>
      <c r="E1167" s="2" t="s">
        <v>126</v>
      </c>
      <c r="F1167" s="2" t="s">
        <v>127</v>
      </c>
      <c r="G1167" s="2">
        <f>IFERROR(VLOOKUP(B1167,Resultados!A:A,1,0),"Busqueda")</f>
        <v>1014302089</v>
      </c>
      <c r="H1167" s="2" t="str">
        <f>VLOOKUP(B1167,Resultados!A:G,2,0)</f>
        <v>BOGOTA D.C.</v>
      </c>
      <c r="I1167" s="2" t="str">
        <f>VLOOKUP(B1167,Resultados!A:G,3,0)</f>
        <v>BOGOTA. D.C.</v>
      </c>
      <c r="J1167" s="2" t="str">
        <f>VLOOKUP(B1167,Resultados!A:G,4,0)</f>
        <v>SANTA ROSITA</v>
      </c>
      <c r="K1167" s="2" t="str">
        <f>VLOOKUP(B1167,Resultados!A:G,5,0)</f>
        <v>CLL. 75 # 90- 75</v>
      </c>
      <c r="L1167" s="2" t="str">
        <f>VLOOKUP(B1167,Resultados!A:G,6,0)</f>
        <v>3</v>
      </c>
      <c r="M1167" s="2">
        <f>VLOOKUP(B1167,Resultados!A:G,7,0)</f>
        <v>0</v>
      </c>
    </row>
    <row r="1168" spans="1:13" x14ac:dyDescent="0.25">
      <c r="A1168" s="2" t="s">
        <v>171</v>
      </c>
      <c r="B1168" s="2">
        <v>1014285872</v>
      </c>
      <c r="C1168" s="2" t="s">
        <v>239</v>
      </c>
      <c r="D1168" s="2"/>
      <c r="E1168" s="2" t="s">
        <v>126</v>
      </c>
      <c r="F1168" s="2" t="s">
        <v>127</v>
      </c>
      <c r="G1168" s="2">
        <f>IFERROR(VLOOKUP(B1168,Resultados!A:A,1,0),"Busqueda")</f>
        <v>1014285872</v>
      </c>
      <c r="H1168" s="2" t="str">
        <f>VLOOKUP(B1168,Resultados!A:G,2,0)</f>
        <v>BOGOTA D.C.</v>
      </c>
      <c r="I1168" s="2" t="str">
        <f>VLOOKUP(B1168,Resultados!A:G,3,0)</f>
        <v>BOGOTA. D.C.</v>
      </c>
      <c r="J1168" s="2" t="str">
        <f>VLOOKUP(B1168,Resultados!A:G,4,0)</f>
        <v>CENTRO COMERCIAL GALERIAS</v>
      </c>
      <c r="K1168" s="2" t="str">
        <f>VLOOKUP(B1168,Resultados!A:G,5,0)</f>
        <v>CLL 53B # 25-20/21</v>
      </c>
      <c r="L1168" s="2" t="str">
        <f>VLOOKUP(B1168,Resultados!A:G,6,0)</f>
        <v>1</v>
      </c>
      <c r="M1168" s="2">
        <f>VLOOKUP(B1168,Resultados!A:G,7,0)</f>
        <v>0</v>
      </c>
    </row>
    <row r="1169" spans="1:13" x14ac:dyDescent="0.25">
      <c r="A1169" s="2" t="s">
        <v>172</v>
      </c>
      <c r="B1169" s="2">
        <v>1014253792</v>
      </c>
      <c r="C1169" s="2" t="s">
        <v>239</v>
      </c>
      <c r="D1169" s="2"/>
      <c r="E1169" s="2" t="s">
        <v>126</v>
      </c>
      <c r="F1169" s="2" t="s">
        <v>127</v>
      </c>
      <c r="G1169" s="2">
        <f>IFERROR(VLOOKUP(B1169,Resultados!A:A,1,0),"Busqueda")</f>
        <v>1014253792</v>
      </c>
      <c r="H1169" s="2" t="str">
        <f>VLOOKUP(B1169,Resultados!A:G,2,0)</f>
        <v>BOGOTA D.C.</v>
      </c>
      <c r="I1169" s="2" t="str">
        <f>VLOOKUP(B1169,Resultados!A:G,3,0)</f>
        <v>BOGOTA. D.C.</v>
      </c>
      <c r="J1169" s="2" t="str">
        <f>VLOOKUP(B1169,Resultados!A:G,4,0)</f>
        <v>JUAN REY</v>
      </c>
      <c r="K1169" s="2" t="str">
        <f>VLOOKUP(B1169,Resultados!A:G,5,0)</f>
        <v>CLL 70 SUR # 13 B-27 ESTE</v>
      </c>
      <c r="L1169" s="2" t="str">
        <f>VLOOKUP(B1169,Resultados!A:G,6,0)</f>
        <v>2</v>
      </c>
      <c r="M1169" s="2">
        <f>VLOOKUP(B1169,Resultados!A:G,7,0)</f>
        <v>0</v>
      </c>
    </row>
    <row r="1170" spans="1:13" x14ac:dyDescent="0.25">
      <c r="A1170" s="2" t="s">
        <v>173</v>
      </c>
      <c r="B1170" s="2">
        <v>1014253383</v>
      </c>
      <c r="C1170" s="2" t="s">
        <v>239</v>
      </c>
      <c r="D1170" s="2"/>
      <c r="E1170" s="2" t="s">
        <v>126</v>
      </c>
      <c r="F1170" s="2" t="s">
        <v>127</v>
      </c>
      <c r="G1170" s="2">
        <f>IFERROR(VLOOKUP(B1170,Resultados!A:A,1,0),"Busqueda")</f>
        <v>1014253383</v>
      </c>
      <c r="H1170" s="2" t="str">
        <f>VLOOKUP(B1170,Resultados!A:G,2,0)</f>
        <v>BOGOTA D.C.</v>
      </c>
      <c r="I1170" s="2" t="str">
        <f>VLOOKUP(B1170,Resultados!A:G,3,0)</f>
        <v>BOGOTA. D.C.</v>
      </c>
      <c r="J1170" s="2" t="str">
        <f>VLOOKUP(B1170,Resultados!A:G,4,0)</f>
        <v>CIUDADELA COLSUBSIDIO</v>
      </c>
      <c r="K1170" s="2" t="str">
        <f>VLOOKUP(B1170,Resultados!A:G,5,0)</f>
        <v>CLL 83 # 110-58</v>
      </c>
      <c r="L1170" s="2" t="str">
        <f>VLOOKUP(B1170,Resultados!A:G,6,0)</f>
        <v>4</v>
      </c>
      <c r="M1170" s="2">
        <f>VLOOKUP(B1170,Resultados!A:G,7,0)</f>
        <v>0</v>
      </c>
    </row>
    <row r="1171" spans="1:13" x14ac:dyDescent="0.25">
      <c r="A1171" s="2" t="s">
        <v>174</v>
      </c>
      <c r="B1171" s="2">
        <v>1014244862</v>
      </c>
      <c r="C1171" s="2" t="s">
        <v>239</v>
      </c>
      <c r="D1171" s="2"/>
      <c r="E1171" s="2" t="s">
        <v>126</v>
      </c>
      <c r="F1171" s="2" t="s">
        <v>135</v>
      </c>
      <c r="G1171" s="2">
        <f>IFERROR(VLOOKUP(B1171,Resultados!A:A,1,0),"Busqueda")</f>
        <v>1014244862</v>
      </c>
      <c r="H1171" s="2" t="str">
        <f>VLOOKUP(B1171,Resultados!A:G,2,0)</f>
        <v>BOGOTA D.C.</v>
      </c>
      <c r="I1171" s="2" t="str">
        <f>VLOOKUP(B1171,Resultados!A:G,3,0)</f>
        <v>BOGOTA. D.C.</v>
      </c>
      <c r="J1171" s="2" t="str">
        <f>VLOOKUP(B1171,Resultados!A:G,4,0)</f>
        <v>ENGATIVA</v>
      </c>
      <c r="K1171" s="2" t="str">
        <f>VLOOKUP(B1171,Resultados!A:G,5,0)</f>
        <v>CRA 123 No 65A- 03 - CLL 65 A No 123-38</v>
      </c>
      <c r="L1171" s="2" t="str">
        <f>VLOOKUP(B1171,Resultados!A:G,6,0)</f>
        <v>4</v>
      </c>
      <c r="M1171" s="2">
        <f>VLOOKUP(B1171,Resultados!A:G,7,0)</f>
        <v>0</v>
      </c>
    </row>
    <row r="1172" spans="1:13" x14ac:dyDescent="0.25">
      <c r="A1172" s="2" t="s">
        <v>175</v>
      </c>
      <c r="B1172" s="2">
        <v>1014225660</v>
      </c>
      <c r="C1172" s="2" t="s">
        <v>239</v>
      </c>
      <c r="D1172" s="2"/>
      <c r="E1172" s="2" t="s">
        <v>126</v>
      </c>
      <c r="F1172" s="2" t="s">
        <v>127</v>
      </c>
      <c r="G1172" s="2">
        <f>IFERROR(VLOOKUP(B1172,Resultados!A:A,1,0),"Busqueda")</f>
        <v>1014225660</v>
      </c>
      <c r="H1172" s="2" t="str">
        <f>VLOOKUP(B1172,Resultados!A:G,2,0)</f>
        <v>BOGOTA D.C.</v>
      </c>
      <c r="I1172" s="2" t="str">
        <f>VLOOKUP(B1172,Resultados!A:G,3,0)</f>
        <v>BOGOTA. D.C.</v>
      </c>
      <c r="J1172" s="2" t="str">
        <f>VLOOKUP(B1172,Resultados!A:G,4,0)</f>
        <v>SANTA ROSITA</v>
      </c>
      <c r="K1172" s="2" t="str">
        <f>VLOOKUP(B1172,Resultados!A:G,5,0)</f>
        <v>CLL. 75 # 90- 75</v>
      </c>
      <c r="L1172" s="2" t="str">
        <f>VLOOKUP(B1172,Resultados!A:G,6,0)</f>
        <v>3</v>
      </c>
      <c r="M1172" s="2">
        <f>VLOOKUP(B1172,Resultados!A:G,7,0)</f>
        <v>0</v>
      </c>
    </row>
    <row r="1173" spans="1:13" x14ac:dyDescent="0.25">
      <c r="A1173" s="2" t="s">
        <v>176</v>
      </c>
      <c r="B1173" s="2">
        <v>1014206333</v>
      </c>
      <c r="C1173" s="2" t="s">
        <v>239</v>
      </c>
      <c r="D1173" s="2"/>
      <c r="E1173" s="2" t="s">
        <v>126</v>
      </c>
      <c r="F1173" s="2" t="s">
        <v>156</v>
      </c>
      <c r="G1173" s="2">
        <f>IFERROR(VLOOKUP(B1173,Resultados!A:A,1,0),"Busqueda")</f>
        <v>1014206333</v>
      </c>
      <c r="H1173" s="2" t="str">
        <f>VLOOKUP(B1173,Resultados!A:G,2,0)</f>
        <v>BOGOTA D.C.</v>
      </c>
      <c r="I1173" s="2" t="str">
        <f>VLOOKUP(B1173,Resultados!A:G,3,0)</f>
        <v>BOGOTA. D.C.</v>
      </c>
      <c r="J1173" s="2" t="str">
        <f>VLOOKUP(B1173,Resultados!A:G,4,0)</f>
        <v>LA FISCALA</v>
      </c>
      <c r="K1173" s="2" t="str">
        <f>VLOOKUP(B1173,Resultados!A:G,5,0)</f>
        <v>CLL 65 SUR # 5- 65</v>
      </c>
      <c r="L1173" s="2" t="str">
        <f>VLOOKUP(B1173,Resultados!A:G,6,0)</f>
        <v>2</v>
      </c>
      <c r="M1173" s="2">
        <f>VLOOKUP(B1173,Resultados!A:G,7,0)</f>
        <v>0</v>
      </c>
    </row>
    <row r="1174" spans="1:13" x14ac:dyDescent="0.25">
      <c r="A1174" s="2" t="s">
        <v>177</v>
      </c>
      <c r="B1174" s="2">
        <v>1013688499</v>
      </c>
      <c r="C1174" s="2" t="s">
        <v>239</v>
      </c>
      <c r="D1174" s="2"/>
      <c r="E1174" s="2" t="s">
        <v>126</v>
      </c>
      <c r="F1174" s="2" t="s">
        <v>156</v>
      </c>
      <c r="G1174" s="2">
        <f>IFERROR(VLOOKUP(B1174,Resultados!A:A,1,0),"Busqueda")</f>
        <v>1013688499</v>
      </c>
      <c r="H1174" s="2" t="str">
        <f>VLOOKUP(B1174,Resultados!A:G,2,0)</f>
        <v>BOGOTA D.C.</v>
      </c>
      <c r="I1174" s="2" t="str">
        <f>VLOOKUP(B1174,Resultados!A:G,3,0)</f>
        <v>BOGOTA. D.C.</v>
      </c>
      <c r="J1174" s="2" t="str">
        <f>VLOOKUP(B1174,Resultados!A:G,4,0)</f>
        <v>COLEGIO DISTRITAL CLASS SEDE A</v>
      </c>
      <c r="K1174" s="2" t="str">
        <f>VLOOKUP(B1174,Resultados!A:G,5,0)</f>
        <v>CRA 80I # 57B-50 SUR</v>
      </c>
      <c r="L1174" s="2" t="str">
        <f>VLOOKUP(B1174,Resultados!A:G,6,0)</f>
        <v>3</v>
      </c>
      <c r="M1174" s="2">
        <f>VLOOKUP(B1174,Resultados!A:G,7,0)</f>
        <v>0</v>
      </c>
    </row>
    <row r="1175" spans="1:13" x14ac:dyDescent="0.25">
      <c r="A1175" s="2" t="s">
        <v>178</v>
      </c>
      <c r="B1175" s="2">
        <v>1013676479</v>
      </c>
      <c r="C1175" s="2" t="s">
        <v>239</v>
      </c>
      <c r="D1175" s="2"/>
      <c r="E1175" s="2" t="s">
        <v>126</v>
      </c>
      <c r="F1175" s="2" t="s">
        <v>127</v>
      </c>
      <c r="G1175" s="2">
        <f>IFERROR(VLOOKUP(B1175,Resultados!A:A,1,0),"Busqueda")</f>
        <v>1013676479</v>
      </c>
      <c r="H1175" s="2" t="str">
        <f>VLOOKUP(B1175,Resultados!A:G,2,0)</f>
        <v>BOGOTA D.C.</v>
      </c>
      <c r="I1175" s="2" t="str">
        <f>VLOOKUP(B1175,Resultados!A:G,3,0)</f>
        <v>BOGOTA. D.C.</v>
      </c>
      <c r="J1175" s="2" t="str">
        <f>VLOOKUP(B1175,Resultados!A:G,4,0)</f>
        <v>SAN JOSE RAFAEL URIBE</v>
      </c>
      <c r="K1175" s="2" t="str">
        <f>VLOOKUP(B1175,Resultados!A:G,5,0)</f>
        <v>CRA 13A# 26-17 SUR CRA 12 F# 26-17SUR</v>
      </c>
      <c r="L1175" s="2" t="str">
        <f>VLOOKUP(B1175,Resultados!A:G,6,0)</f>
        <v>2</v>
      </c>
      <c r="M1175" s="2">
        <f>VLOOKUP(B1175,Resultados!A:G,7,0)</f>
        <v>0</v>
      </c>
    </row>
    <row r="1176" spans="1:13" x14ac:dyDescent="0.25">
      <c r="A1176" s="2" t="s">
        <v>179</v>
      </c>
      <c r="B1176" s="2">
        <v>1012437375</v>
      </c>
      <c r="C1176" s="2" t="s">
        <v>239</v>
      </c>
      <c r="D1176" s="2"/>
      <c r="E1176" s="2" t="s">
        <v>126</v>
      </c>
      <c r="F1176" s="2" t="s">
        <v>135</v>
      </c>
      <c r="G1176" s="2">
        <f>IFERROR(VLOOKUP(B1176,Resultados!A:A,1,0),"Busqueda")</f>
        <v>1012437375</v>
      </c>
      <c r="H1176" s="2" t="str">
        <f>VLOOKUP(B1176,Resultados!A:G,2,0)</f>
        <v>BOGOTA D.C.</v>
      </c>
      <c r="I1176" s="2" t="str">
        <f>VLOOKUP(B1176,Resultados!A:G,3,0)</f>
        <v>BOGOTA. D.C.</v>
      </c>
      <c r="J1176" s="2" t="str">
        <f>VLOOKUP(B1176,Resultados!A:G,4,0)</f>
        <v>HAYUELOS JUMBO</v>
      </c>
      <c r="K1176" s="2" t="str">
        <f>VLOOKUP(B1176,Resultados!A:G,5,0)</f>
        <v>AV CRA 86 # 19A - 50</v>
      </c>
      <c r="L1176" s="2" t="str">
        <f>VLOOKUP(B1176,Resultados!A:G,6,0)</f>
        <v>3</v>
      </c>
      <c r="M1176" s="2">
        <f>VLOOKUP(B1176,Resultados!A:G,7,0)</f>
        <v>0</v>
      </c>
    </row>
    <row r="1177" spans="1:13" x14ac:dyDescent="0.25">
      <c r="A1177" s="2" t="s">
        <v>180</v>
      </c>
      <c r="B1177" s="2">
        <v>1012436111</v>
      </c>
      <c r="C1177" s="2" t="s">
        <v>239</v>
      </c>
      <c r="D1177" s="2"/>
      <c r="E1177" s="2" t="s">
        <v>126</v>
      </c>
      <c r="F1177" s="2" t="s">
        <v>127</v>
      </c>
      <c r="G1177" s="2">
        <f>IFERROR(VLOOKUP(B1177,Resultados!A:A,1,0),"Busqueda")</f>
        <v>1012436111</v>
      </c>
      <c r="H1177" s="2" t="str">
        <f>VLOOKUP(B1177,Resultados!A:G,2,0)</f>
        <v>BOGOTA D.C.</v>
      </c>
      <c r="I1177" s="2" t="str">
        <f>VLOOKUP(B1177,Resultados!A:G,3,0)</f>
        <v>BOGOTA. D.C.</v>
      </c>
      <c r="J1177" s="2" t="str">
        <f>VLOOKUP(B1177,Resultados!A:G,4,0)</f>
        <v>FRANCISCO DE PAULA SANTANDER</v>
      </c>
      <c r="K1177" s="2" t="str">
        <f>VLOOKUP(B1177,Resultados!A:G,5,0)</f>
        <v>CLL 61 SUR No 80I-40</v>
      </c>
      <c r="L1177" s="2" t="str">
        <f>VLOOKUP(B1177,Resultados!A:G,6,0)</f>
        <v>1</v>
      </c>
      <c r="M1177" s="2">
        <f>VLOOKUP(B1177,Resultados!A:G,7,0)</f>
        <v>0</v>
      </c>
    </row>
    <row r="1178" spans="1:13" x14ac:dyDescent="0.25">
      <c r="A1178" s="2" t="s">
        <v>181</v>
      </c>
      <c r="B1178" s="2">
        <v>1011091571</v>
      </c>
      <c r="C1178" s="2" t="s">
        <v>239</v>
      </c>
      <c r="D1178" s="2"/>
      <c r="E1178" s="2" t="s">
        <v>126</v>
      </c>
      <c r="F1178" s="2" t="s">
        <v>135</v>
      </c>
      <c r="G1178" s="2">
        <f>IFERROR(VLOOKUP(B1178,Resultados!A:A,1,0),"Busqueda")</f>
        <v>1011091571</v>
      </c>
      <c r="H1178" s="2" t="str">
        <f>VLOOKUP(B1178,Resultados!A:G,2,0)</f>
        <v>BOGOTA D.C.</v>
      </c>
      <c r="I1178" s="2" t="str">
        <f>VLOOKUP(B1178,Resultados!A:G,3,0)</f>
        <v>BOGOTA. D.C.</v>
      </c>
      <c r="J1178" s="2" t="str">
        <f>VLOOKUP(B1178,Resultados!A:G,4,0)</f>
        <v>TIBABUYES UNIVERSAL SEDE A - IED</v>
      </c>
      <c r="K1178" s="2" t="str">
        <f>VLOOKUP(B1178,Resultados!A:G,5,0)</f>
        <v>CRA 128A # 139 - 13</v>
      </c>
      <c r="L1178" s="2" t="str">
        <f>VLOOKUP(B1178,Resultados!A:G,6,0)</f>
        <v>3</v>
      </c>
      <c r="M1178" s="2">
        <f>VLOOKUP(B1178,Resultados!A:G,7,0)</f>
        <v>0</v>
      </c>
    </row>
    <row r="1179" spans="1:13" x14ac:dyDescent="0.25">
      <c r="A1179" s="2" t="s">
        <v>182</v>
      </c>
      <c r="B1179" s="2">
        <v>1010245389</v>
      </c>
      <c r="C1179" s="2" t="s">
        <v>239</v>
      </c>
      <c r="D1179" s="2"/>
      <c r="E1179" s="2" t="s">
        <v>126</v>
      </c>
      <c r="F1179" s="2" t="s">
        <v>168</v>
      </c>
      <c r="G1179" s="2">
        <f>IFERROR(VLOOKUP(B1179,Resultados!A:A,1,0),"Busqueda")</f>
        <v>1010245389</v>
      </c>
      <c r="H1179" s="2" t="str">
        <f>VLOOKUP(B1179,Resultados!A:G,2,0)</f>
        <v>SANTANDER</v>
      </c>
      <c r="I1179" s="2" t="str">
        <f>VLOOKUP(B1179,Resultados!A:G,3,0)</f>
        <v>SIMACOTA</v>
      </c>
      <c r="J1179" s="2" t="str">
        <f>VLOOKUP(B1179,Resultados!A:G,4,0)</f>
        <v>PUESTO CABECERA MUNICIPAL</v>
      </c>
      <c r="K1179" s="2" t="str">
        <f>VLOOKUP(B1179,Resultados!A:G,5,0)</f>
        <v>COLISEO CUBIERTO MPAL</v>
      </c>
      <c r="L1179" s="2" t="str">
        <f>VLOOKUP(B1179,Resultados!A:G,6,0)</f>
        <v>1</v>
      </c>
      <c r="M1179" s="2">
        <f>VLOOKUP(B1179,Resultados!A:G,7,0)</f>
        <v>0</v>
      </c>
    </row>
    <row r="1180" spans="1:13" x14ac:dyDescent="0.25">
      <c r="A1180" s="2" t="s">
        <v>184</v>
      </c>
      <c r="B1180" s="2">
        <v>1010230774</v>
      </c>
      <c r="C1180" s="2" t="s">
        <v>239</v>
      </c>
      <c r="D1180" s="2"/>
      <c r="E1180" s="2" t="s">
        <v>126</v>
      </c>
      <c r="F1180" s="2" t="s">
        <v>158</v>
      </c>
      <c r="G1180" s="2">
        <f>IFERROR(VLOOKUP(B1180,Resultados!A:A,1,0),"Busqueda")</f>
        <v>1010230774</v>
      </c>
      <c r="H1180" s="2" t="str">
        <f>VLOOKUP(B1180,Resultados!A:G,2,0)</f>
        <v>BOGOTA D.C.</v>
      </c>
      <c r="I1180" s="2" t="str">
        <f>VLOOKUP(B1180,Resultados!A:G,3,0)</f>
        <v>BOGOTA. D.C.</v>
      </c>
      <c r="J1180" s="2" t="str">
        <f>VLOOKUP(B1180,Resultados!A:G,4,0)</f>
        <v>SALÓN COMUNAL CLARET</v>
      </c>
      <c r="K1180" s="2" t="str">
        <f>VLOOKUP(B1180,Resultados!A:G,5,0)</f>
        <v>CLL 46 SUR No 27-30</v>
      </c>
      <c r="L1180" s="2" t="str">
        <f>VLOOKUP(B1180,Resultados!A:G,6,0)</f>
        <v>1</v>
      </c>
      <c r="M1180" s="2">
        <f>VLOOKUP(B1180,Resultados!A:G,7,0)</f>
        <v>0</v>
      </c>
    </row>
    <row r="1181" spans="1:13" x14ac:dyDescent="0.25">
      <c r="A1181" s="2" t="s">
        <v>185</v>
      </c>
      <c r="B1181" s="2">
        <v>1010196156</v>
      </c>
      <c r="C1181" s="2" t="s">
        <v>239</v>
      </c>
      <c r="D1181" s="2"/>
      <c r="E1181" s="2" t="s">
        <v>126</v>
      </c>
      <c r="F1181" s="2" t="s">
        <v>158</v>
      </c>
      <c r="G1181" s="2">
        <f>IFERROR(VLOOKUP(B1181,Resultados!A:A,1,0),"Busqueda")</f>
        <v>1010196156</v>
      </c>
      <c r="H1181" s="2" t="str">
        <f>VLOOKUP(B1181,Resultados!A:G,2,0)</f>
        <v>BOGOTA D.C.</v>
      </c>
      <c r="I1181" s="2" t="str">
        <f>VLOOKUP(B1181,Resultados!A:G,3,0)</f>
        <v>BOGOTA. D.C.</v>
      </c>
      <c r="J1181" s="2" t="str">
        <f>VLOOKUP(B1181,Resultados!A:G,4,0)</f>
        <v>LAS BRISAS</v>
      </c>
      <c r="K1181" s="2" t="str">
        <f>VLOOKUP(B1181,Resultados!A:G,5,0)</f>
        <v>CRA 1A No 6C- 50 SUR CRA 1C ESTE No 6C- 85 SUR</v>
      </c>
      <c r="L1181" s="2" t="str">
        <f>VLOOKUP(B1181,Resultados!A:G,6,0)</f>
        <v>1</v>
      </c>
      <c r="M1181" s="2">
        <f>VLOOKUP(B1181,Resultados!A:G,7,0)</f>
        <v>0</v>
      </c>
    </row>
    <row r="1182" spans="1:13" x14ac:dyDescent="0.25">
      <c r="A1182" s="2" t="s">
        <v>186</v>
      </c>
      <c r="B1182" s="2">
        <v>1010032818</v>
      </c>
      <c r="C1182" s="2" t="s">
        <v>239</v>
      </c>
      <c r="D1182" s="2"/>
      <c r="E1182" s="2" t="s">
        <v>126</v>
      </c>
      <c r="F1182" s="2" t="s">
        <v>129</v>
      </c>
      <c r="G1182" s="2">
        <f>IFERROR(VLOOKUP(B1182,Resultados!A:A,1,0),"Busqueda")</f>
        <v>1010032818</v>
      </c>
      <c r="H1182" s="2" t="str">
        <f>VLOOKUP(B1182,Resultados!A:G,2,0)</f>
        <v>BOGOTA D.C.</v>
      </c>
      <c r="I1182" s="2" t="str">
        <f>VLOOKUP(B1182,Resultados!A:G,3,0)</f>
        <v>BOGOTA. D.C.</v>
      </c>
      <c r="J1182" s="2" t="str">
        <f>VLOOKUP(B1182,Resultados!A:G,4,0)</f>
        <v>SALON COMUNAL ALAMOS</v>
      </c>
      <c r="K1182" s="2" t="str">
        <f>VLOOKUP(B1182,Resultados!A:G,5,0)</f>
        <v>CLL 66 A # 97 - 64 - CLL 66 A # 96 A - 34</v>
      </c>
      <c r="L1182" s="2" t="str">
        <f>VLOOKUP(B1182,Resultados!A:G,6,0)</f>
        <v>1</v>
      </c>
      <c r="M1182" s="2">
        <f>VLOOKUP(B1182,Resultados!A:G,7,0)</f>
        <v>0</v>
      </c>
    </row>
    <row r="1183" spans="1:13" x14ac:dyDescent="0.25">
      <c r="A1183" s="2" t="s">
        <v>187</v>
      </c>
      <c r="B1183" s="2">
        <v>1007538745</v>
      </c>
      <c r="C1183" s="2" t="s">
        <v>239</v>
      </c>
      <c r="D1183" s="2"/>
      <c r="E1183" s="2" t="s">
        <v>126</v>
      </c>
      <c r="F1183" s="2" t="s">
        <v>168</v>
      </c>
      <c r="G1183" s="2">
        <f>IFERROR(VLOOKUP(B1183,Resultados!A:A,1,0),"Busqueda")</f>
        <v>1007538745</v>
      </c>
      <c r="H1183" s="2" t="str">
        <f>VLOOKUP(B1183,Resultados!A:G,2,0)</f>
        <v>BOGOTA D.C.</v>
      </c>
      <c r="I1183" s="2" t="str">
        <f>VLOOKUP(B1183,Resultados!A:G,3,0)</f>
        <v>BOGOTA. D.C.</v>
      </c>
      <c r="J1183" s="2" t="str">
        <f>VLOOKUP(B1183,Resultados!A:G,4,0)</f>
        <v>SAN JOAQUIN DEL VATICANO</v>
      </c>
      <c r="K1183" s="2" t="str">
        <f>VLOOKUP(B1183,Resultados!A:G,5,0)</f>
        <v>CLL 80 A SUR # 18C-70</v>
      </c>
      <c r="L1183" s="2" t="str">
        <f>VLOOKUP(B1183,Resultados!A:G,6,0)</f>
        <v>2</v>
      </c>
      <c r="M1183" s="2">
        <f>VLOOKUP(B1183,Resultados!A:G,7,0)</f>
        <v>0</v>
      </c>
    </row>
    <row r="1184" spans="1:13" x14ac:dyDescent="0.25">
      <c r="A1184" s="2" t="s">
        <v>188</v>
      </c>
      <c r="B1184" s="2">
        <v>1007530416</v>
      </c>
      <c r="C1184" s="2" t="s">
        <v>239</v>
      </c>
      <c r="D1184" s="2"/>
      <c r="E1184" s="2" t="s">
        <v>126</v>
      </c>
      <c r="F1184" s="2" t="s">
        <v>127</v>
      </c>
      <c r="G1184" s="2">
        <f>IFERROR(VLOOKUP(B1184,Resultados!A:A,1,0),"Busqueda")</f>
        <v>1007530416</v>
      </c>
      <c r="H1184" s="2" t="str">
        <f>VLOOKUP(B1184,Resultados!A:G,2,0)</f>
        <v>BOGOTA D.C.</v>
      </c>
      <c r="I1184" s="2" t="str">
        <f>VLOOKUP(B1184,Resultados!A:G,3,0)</f>
        <v>BOGOTA. D.C.</v>
      </c>
      <c r="J1184" s="2" t="str">
        <f>VLOOKUP(B1184,Resultados!A:G,4,0)</f>
        <v>VILLA ELISA SEDE A - IED</v>
      </c>
      <c r="K1184" s="2" t="str">
        <f>VLOOKUP(B1184,Resultados!A:G,5,0)</f>
        <v>CLL 132C # 92A-71</v>
      </c>
      <c r="L1184" s="2" t="str">
        <f>VLOOKUP(B1184,Resultados!A:G,6,0)</f>
        <v>1</v>
      </c>
      <c r="M1184" s="2">
        <f>VLOOKUP(B1184,Resultados!A:G,7,0)</f>
        <v>0</v>
      </c>
    </row>
    <row r="1185" spans="1:13" x14ac:dyDescent="0.25">
      <c r="A1185" s="2" t="s">
        <v>189</v>
      </c>
      <c r="B1185" s="2">
        <v>1007407647</v>
      </c>
      <c r="C1185" s="2" t="s">
        <v>239</v>
      </c>
      <c r="D1185" s="2"/>
      <c r="E1185" s="2" t="s">
        <v>126</v>
      </c>
      <c r="F1185" s="2" t="s">
        <v>127</v>
      </c>
      <c r="G1185" s="2">
        <f>IFERROR(VLOOKUP(B1185,Resultados!A:A,1,0),"Busqueda")</f>
        <v>1007407647</v>
      </c>
      <c r="H1185" s="2" t="str">
        <f>VLOOKUP(B1185,Resultados!A:G,2,0)</f>
        <v>BOGOTA D.C.</v>
      </c>
      <c r="I1185" s="2" t="str">
        <f>VLOOKUP(B1185,Resultados!A:G,3,0)</f>
        <v>BOGOTA. D.C.</v>
      </c>
      <c r="J1185" s="2" t="str">
        <f>VLOOKUP(B1185,Resultados!A:G,4,0)</f>
        <v>CENTRAL QUIROGA</v>
      </c>
      <c r="K1185" s="2" t="str">
        <f>VLOOKUP(B1185,Resultados!A:G,5,0)</f>
        <v>CL 37 SUR # 23-51</v>
      </c>
      <c r="L1185" s="2" t="str">
        <f>VLOOKUP(B1185,Resultados!A:G,6,0)</f>
        <v>1</v>
      </c>
      <c r="M1185" s="2">
        <f>VLOOKUP(B1185,Resultados!A:G,7,0)</f>
        <v>0</v>
      </c>
    </row>
    <row r="1186" spans="1:13" x14ac:dyDescent="0.25">
      <c r="A1186" s="2" t="s">
        <v>190</v>
      </c>
      <c r="B1186" s="2">
        <v>1006554528</v>
      </c>
      <c r="C1186" s="2" t="s">
        <v>239</v>
      </c>
      <c r="D1186" s="2"/>
      <c r="E1186" s="2" t="s">
        <v>126</v>
      </c>
      <c r="F1186" s="2" t="s">
        <v>135</v>
      </c>
      <c r="G1186" s="2">
        <f>IFERROR(VLOOKUP(B1186,Resultados!A:A,1,0),"Busqueda")</f>
        <v>1006554528</v>
      </c>
      <c r="H1186" s="2" t="str">
        <f>VLOOKUP(B1186,Resultados!A:G,2,0)</f>
        <v>BOGOTA D.C.</v>
      </c>
      <c r="I1186" s="2" t="str">
        <f>VLOOKUP(B1186,Resultados!A:G,3,0)</f>
        <v>BOGOTA. D.C.</v>
      </c>
      <c r="J1186" s="2" t="str">
        <f>VLOOKUP(B1186,Resultados!A:G,4,0)</f>
        <v>CENTRO PARA CIEGOS CRAC</v>
      </c>
      <c r="K1186" s="2" t="str">
        <f>VLOOKUP(B1186,Resultados!A:G,5,0)</f>
        <v>CLL 8 SUR # 31 A-31 /AV CLL 8 SUR #31 A-31</v>
      </c>
      <c r="L1186" s="2" t="str">
        <f>VLOOKUP(B1186,Resultados!A:G,6,0)</f>
        <v>1</v>
      </c>
      <c r="M1186" s="2">
        <f>VLOOKUP(B1186,Resultados!A:G,7,0)</f>
        <v>0</v>
      </c>
    </row>
    <row r="1187" spans="1:13" x14ac:dyDescent="0.25">
      <c r="A1187" s="2" t="s">
        <v>191</v>
      </c>
      <c r="B1187" s="2">
        <v>1003689646</v>
      </c>
      <c r="C1187" s="2" t="s">
        <v>239</v>
      </c>
      <c r="D1187" s="2"/>
      <c r="E1187" s="2" t="s">
        <v>126</v>
      </c>
      <c r="F1187" s="2" t="s">
        <v>135</v>
      </c>
      <c r="G1187" s="2">
        <f>IFERROR(VLOOKUP(B1187,Resultados!A:A,1,0),"Busqueda")</f>
        <v>1003689646</v>
      </c>
      <c r="H1187" s="2" t="str">
        <f>VLOOKUP(B1187,Resultados!A:G,2,0)</f>
        <v>BOGOTA D.C.</v>
      </c>
      <c r="I1187" s="2" t="str">
        <f>VLOOKUP(B1187,Resultados!A:G,3,0)</f>
        <v>BOGOTA. D.C.</v>
      </c>
      <c r="J1187" s="2" t="str">
        <f>VLOOKUP(B1187,Resultados!A:G,4,0)</f>
        <v>LOS LACHES</v>
      </c>
      <c r="K1187" s="2" t="str">
        <f>VLOOKUP(B1187,Resultados!A:G,5,0)</f>
        <v>KR 7 ESTE # 5-20</v>
      </c>
      <c r="L1187" s="2" t="str">
        <f>VLOOKUP(B1187,Resultados!A:G,6,0)</f>
        <v>2</v>
      </c>
      <c r="M1187" s="2">
        <f>VLOOKUP(B1187,Resultados!A:G,7,0)</f>
        <v>0</v>
      </c>
    </row>
    <row r="1188" spans="1:13" x14ac:dyDescent="0.25">
      <c r="A1188" s="2" t="s">
        <v>192</v>
      </c>
      <c r="B1188" s="2">
        <v>1001044591</v>
      </c>
      <c r="C1188" s="2" t="s">
        <v>239</v>
      </c>
      <c r="D1188" s="2"/>
      <c r="E1188" s="2" t="s">
        <v>126</v>
      </c>
      <c r="F1188" s="2" t="s">
        <v>147</v>
      </c>
      <c r="G1188" s="2">
        <f>IFERROR(VLOOKUP(B1188,Resultados!A:A,1,0),"Busqueda")</f>
        <v>1001044591</v>
      </c>
      <c r="H1188" s="2" t="str">
        <f>VLOOKUP(B1188,Resultados!A:G,2,0)</f>
        <v>BOGOTA D.C.</v>
      </c>
      <c r="I1188" s="2" t="str">
        <f>VLOOKUP(B1188,Resultados!A:G,3,0)</f>
        <v>BOGOTA. D.C.</v>
      </c>
      <c r="J1188" s="2" t="str">
        <f>VLOOKUP(B1188,Resultados!A:G,4,0)</f>
        <v>COLEGIO NORTE ADVENTISTA</v>
      </c>
      <c r="K1188" s="2" t="str">
        <f>VLOOKUP(B1188,Resultados!A:G,5,0)</f>
        <v>CRA 70G No 71-04</v>
      </c>
      <c r="L1188" s="2" t="str">
        <f>VLOOKUP(B1188,Resultados!A:G,6,0)</f>
        <v>1</v>
      </c>
      <c r="M1188" s="2">
        <f>VLOOKUP(B1188,Resultados!A:G,7,0)</f>
        <v>0</v>
      </c>
    </row>
    <row r="1189" spans="1:13" x14ac:dyDescent="0.25">
      <c r="A1189" s="2" t="s">
        <v>193</v>
      </c>
      <c r="B1189" s="2">
        <v>1000988563</v>
      </c>
      <c r="C1189" s="2" t="s">
        <v>239</v>
      </c>
      <c r="D1189" s="2"/>
      <c r="E1189" s="2" t="s">
        <v>126</v>
      </c>
      <c r="F1189" s="2" t="s">
        <v>135</v>
      </c>
      <c r="G1189" s="2">
        <f>IFERROR(VLOOKUP(B1189,Resultados!A:A,1,0),"Busqueda")</f>
        <v>1000988563</v>
      </c>
      <c r="H1189" s="2" t="str">
        <f>VLOOKUP(B1189,Resultados!A:G,2,0)</f>
        <v>BOGOTA D.C.</v>
      </c>
      <c r="I1189" s="2" t="str">
        <f>VLOOKUP(B1189,Resultados!A:G,3,0)</f>
        <v>BOGOTA. D.C.</v>
      </c>
      <c r="J1189" s="2" t="str">
        <f>VLOOKUP(B1189,Resultados!A:G,4,0)</f>
        <v>EL TESORO</v>
      </c>
      <c r="K1189" s="2" t="str">
        <f>VLOOKUP(B1189,Resultados!A:G,5,0)</f>
        <v>CLL81 SUR # 18P-08 CLL81 SUR # 18M-02</v>
      </c>
      <c r="L1189" s="2" t="str">
        <f>VLOOKUP(B1189,Resultados!A:G,6,0)</f>
        <v>2</v>
      </c>
      <c r="M1189" s="2">
        <f>VLOOKUP(B1189,Resultados!A:G,7,0)</f>
        <v>0</v>
      </c>
    </row>
    <row r="1190" spans="1:13" x14ac:dyDescent="0.25">
      <c r="A1190" s="2" t="s">
        <v>194</v>
      </c>
      <c r="B1190" s="2">
        <v>1000943979</v>
      </c>
      <c r="C1190" s="2" t="s">
        <v>239</v>
      </c>
      <c r="D1190" s="2"/>
      <c r="E1190" s="2" t="s">
        <v>126</v>
      </c>
      <c r="F1190" s="2" t="s">
        <v>127</v>
      </c>
      <c r="G1190" s="2">
        <f>IFERROR(VLOOKUP(B1190,Resultados!A:A,1,0),"Busqueda")</f>
        <v>1000943979</v>
      </c>
      <c r="H1190" s="2" t="str">
        <f>VLOOKUP(B1190,Resultados!A:G,2,0)</f>
        <v>BOGOTA D.C.</v>
      </c>
      <c r="I1190" s="2" t="str">
        <f>VLOOKUP(B1190,Resultados!A:G,3,0)</f>
        <v>BOGOTA. D.C.</v>
      </c>
      <c r="J1190" s="2" t="str">
        <f>VLOOKUP(B1190,Resultados!A:G,4,0)</f>
        <v>BACHUE</v>
      </c>
      <c r="K1190" s="2" t="str">
        <f>VLOOKUP(B1190,Resultados!A:G,5,0)</f>
        <v>CLL. 90 A # 95 D - 56</v>
      </c>
      <c r="L1190" s="2" t="str">
        <f>VLOOKUP(B1190,Resultados!A:G,6,0)</f>
        <v>3</v>
      </c>
      <c r="M1190" s="2">
        <f>VLOOKUP(B1190,Resultados!A:G,7,0)</f>
        <v>0</v>
      </c>
    </row>
    <row r="1191" spans="1:13" x14ac:dyDescent="0.25">
      <c r="A1191" s="2" t="s">
        <v>195</v>
      </c>
      <c r="B1191" s="2">
        <v>1000793201</v>
      </c>
      <c r="C1191" s="2" t="s">
        <v>239</v>
      </c>
      <c r="D1191" s="2"/>
      <c r="E1191" s="2" t="s">
        <v>126</v>
      </c>
      <c r="F1191" s="2" t="s">
        <v>127</v>
      </c>
      <c r="G1191" s="2">
        <f>IFERROR(VLOOKUP(B1191,Resultados!A:A,1,0),"Busqueda")</f>
        <v>1000793201</v>
      </c>
      <c r="H1191" s="2" t="str">
        <f>VLOOKUP(B1191,Resultados!A:G,2,0)</f>
        <v>BOGOTA D.C.</v>
      </c>
      <c r="I1191" s="2" t="str">
        <f>VLOOKUP(B1191,Resultados!A:G,3,0)</f>
        <v>BOGOTA. D.C.</v>
      </c>
      <c r="J1191" s="2" t="str">
        <f>VLOOKUP(B1191,Resultados!A:G,4,0)</f>
        <v>BRASILIA</v>
      </c>
      <c r="K1191" s="2" t="str">
        <f>VLOOKUP(B1191,Resultados!A:G,5,0)</f>
        <v>CRA 12B#73B-97 SUR CRA 12B #73B-31SUR</v>
      </c>
      <c r="L1191" s="2" t="str">
        <f>VLOOKUP(B1191,Resultados!A:G,6,0)</f>
        <v>1</v>
      </c>
      <c r="M1191" s="2">
        <f>VLOOKUP(B1191,Resultados!A:G,7,0)</f>
        <v>0</v>
      </c>
    </row>
    <row r="1192" spans="1:13" x14ac:dyDescent="0.25">
      <c r="A1192" s="2" t="s">
        <v>196</v>
      </c>
      <c r="B1192" s="2">
        <v>1000781047</v>
      </c>
      <c r="C1192" s="2" t="s">
        <v>239</v>
      </c>
      <c r="D1192" s="2"/>
      <c r="E1192" s="2" t="s">
        <v>126</v>
      </c>
      <c r="F1192" s="2" t="s">
        <v>127</v>
      </c>
      <c r="G1192" s="2">
        <f>IFERROR(VLOOKUP(B1192,Resultados!A:A,1,0),"Busqueda")</f>
        <v>1000781047</v>
      </c>
      <c r="H1192" s="2" t="str">
        <f>VLOOKUP(B1192,Resultados!A:G,2,0)</f>
        <v>CUNDINAMARCA</v>
      </c>
      <c r="I1192" s="2" t="str">
        <f>VLOOKUP(B1192,Resultados!A:G,3,0)</f>
        <v>SOACHA</v>
      </c>
      <c r="J1192" s="2" t="str">
        <f>VLOOKUP(B1192,Resultados!A:G,4,0)</f>
        <v>I.E. INTEGRADO DE SOACHA</v>
      </c>
      <c r="K1192" s="2" t="str">
        <f>VLOOKUP(B1192,Resultados!A:G,5,0)</f>
        <v>CR. 10 NO. 12 - 61 CENTRO</v>
      </c>
      <c r="L1192" s="2" t="str">
        <f>VLOOKUP(B1192,Resultados!A:G,6,0)</f>
        <v>3</v>
      </c>
      <c r="M1192" s="2">
        <f>VLOOKUP(B1192,Resultados!A:G,7,0)</f>
        <v>0</v>
      </c>
    </row>
    <row r="1193" spans="1:13" x14ac:dyDescent="0.25">
      <c r="A1193" s="2" t="s">
        <v>197</v>
      </c>
      <c r="B1193" s="2">
        <v>1000622031</v>
      </c>
      <c r="C1193" s="2" t="s">
        <v>239</v>
      </c>
      <c r="D1193" s="2"/>
      <c r="E1193" s="2" t="s">
        <v>126</v>
      </c>
      <c r="F1193" s="2" t="s">
        <v>135</v>
      </c>
      <c r="G1193" s="2">
        <f>IFERROR(VLOOKUP(B1193,Resultados!A:A,1,0),"Busqueda")</f>
        <v>1000622031</v>
      </c>
      <c r="H1193" s="2" t="str">
        <f>VLOOKUP(B1193,Resultados!A:G,2,0)</f>
        <v>BOGOTA D.C.</v>
      </c>
      <c r="I1193" s="2" t="str">
        <f>VLOOKUP(B1193,Resultados!A:G,3,0)</f>
        <v>BOGOTA. D.C.</v>
      </c>
      <c r="J1193" s="2" t="str">
        <f>VLOOKUP(B1193,Resultados!A:G,4,0)</f>
        <v>PORFIRIO BARBA JACOB</v>
      </c>
      <c r="K1193" s="2" t="str">
        <f>VLOOKUP(B1193,Resultados!A:G,5,0)</f>
        <v>CRA 18# 54-14 SUR / CRA 18 #54-10 SUR</v>
      </c>
      <c r="L1193" s="2" t="str">
        <f>VLOOKUP(B1193,Resultados!A:G,6,0)</f>
        <v>1</v>
      </c>
      <c r="M1193" s="2">
        <f>VLOOKUP(B1193,Resultados!A:G,7,0)</f>
        <v>0</v>
      </c>
    </row>
    <row r="1194" spans="1:13" x14ac:dyDescent="0.25">
      <c r="A1194" s="2" t="s">
        <v>198</v>
      </c>
      <c r="B1194" s="2">
        <v>1000472135</v>
      </c>
      <c r="C1194" s="2" t="s">
        <v>239</v>
      </c>
      <c r="D1194" s="2"/>
      <c r="E1194" s="2" t="s">
        <v>126</v>
      </c>
      <c r="F1194" s="2" t="s">
        <v>147</v>
      </c>
      <c r="G1194" s="2">
        <f>IFERROR(VLOOKUP(B1194,Resultados!A:A,1,0),"Busqueda")</f>
        <v>1000472135</v>
      </c>
      <c r="H1194" s="2" t="str">
        <f>VLOOKUP(B1194,Resultados!A:G,2,0)</f>
        <v>BOGOTA D.C.</v>
      </c>
      <c r="I1194" s="2" t="str">
        <f>VLOOKUP(B1194,Resultados!A:G,3,0)</f>
        <v>BOGOTA. D.C.</v>
      </c>
      <c r="J1194" s="2" t="str">
        <f>VLOOKUP(B1194,Resultados!A:G,4,0)</f>
        <v>EL TESORO</v>
      </c>
      <c r="K1194" s="2" t="str">
        <f>VLOOKUP(B1194,Resultados!A:G,5,0)</f>
        <v>CLL81 SUR # 18P-08 CLL81 SUR # 18M-02</v>
      </c>
      <c r="L1194" s="2" t="str">
        <f>VLOOKUP(B1194,Resultados!A:G,6,0)</f>
        <v>2</v>
      </c>
      <c r="M1194" s="2">
        <f>VLOOKUP(B1194,Resultados!A:G,7,0)</f>
        <v>0</v>
      </c>
    </row>
    <row r="1195" spans="1:13" x14ac:dyDescent="0.25">
      <c r="A1195" s="2" t="s">
        <v>199</v>
      </c>
      <c r="B1195" s="2">
        <v>1000248705</v>
      </c>
      <c r="C1195" s="2" t="s">
        <v>239</v>
      </c>
      <c r="D1195" s="2"/>
      <c r="E1195" s="2" t="s">
        <v>126</v>
      </c>
      <c r="F1195" s="2" t="s">
        <v>135</v>
      </c>
      <c r="G1195" s="2">
        <f>IFERROR(VLOOKUP(B1195,Resultados!A:A,1,0),"Busqueda")</f>
        <v>1000248705</v>
      </c>
      <c r="H1195" s="2" t="str">
        <f>VLOOKUP(B1195,Resultados!A:G,2,0)</f>
        <v>BOGOTA D.C.</v>
      </c>
      <c r="I1195" s="2" t="str">
        <f>VLOOKUP(B1195,Resultados!A:G,3,0)</f>
        <v>BOGOTA. D.C.</v>
      </c>
      <c r="J1195" s="2" t="str">
        <f>VLOOKUP(B1195,Resultados!A:G,4,0)</f>
        <v>SAN CARLOS</v>
      </c>
      <c r="K1195" s="2" t="str">
        <f>VLOOKUP(B1195,Resultados!A:G,5,0)</f>
        <v>CRA 19 No 50 A - 37 SUR</v>
      </c>
      <c r="L1195" s="2" t="str">
        <f>VLOOKUP(B1195,Resultados!A:G,6,0)</f>
        <v>2</v>
      </c>
      <c r="M1195" s="2">
        <f>VLOOKUP(B1195,Resultados!A:G,7,0)</f>
        <v>0</v>
      </c>
    </row>
    <row r="1196" spans="1:13" x14ac:dyDescent="0.25">
      <c r="A1196" s="2" t="s">
        <v>200</v>
      </c>
      <c r="B1196" s="2">
        <v>1000118193</v>
      </c>
      <c r="C1196" s="2" t="s">
        <v>239</v>
      </c>
      <c r="D1196" s="2"/>
      <c r="E1196" s="2" t="s">
        <v>126</v>
      </c>
      <c r="F1196" s="2" t="s">
        <v>156</v>
      </c>
      <c r="G1196" s="2">
        <f>IFERROR(VLOOKUP(B1196,Resultados!A:A,1,0),"Busqueda")</f>
        <v>1000118193</v>
      </c>
      <c r="H1196" s="2" t="str">
        <f>VLOOKUP(B1196,Resultados!A:G,2,0)</f>
        <v>BOGOTA D.C.</v>
      </c>
      <c r="I1196" s="2" t="str">
        <f>VLOOKUP(B1196,Resultados!A:G,3,0)</f>
        <v>BOGOTA. D.C.</v>
      </c>
      <c r="J1196" s="2" t="str">
        <f>VLOOKUP(B1196,Resultados!A:G,4,0)</f>
        <v>COLEGIO CLASS I D E SEDE B ROMA</v>
      </c>
      <c r="K1196" s="2" t="str">
        <f>VLOOKUP(B1196,Resultados!A:G,5,0)</f>
        <v>CLL 56A SUR # 78A - 20</v>
      </c>
      <c r="L1196" s="2" t="str">
        <f>VLOOKUP(B1196,Resultados!A:G,6,0)</f>
        <v>1</v>
      </c>
      <c r="M1196" s="2">
        <f>VLOOKUP(B1196,Resultados!A:G,7,0)</f>
        <v>0</v>
      </c>
    </row>
    <row r="1197" spans="1:13" x14ac:dyDescent="0.25">
      <c r="A1197" s="2" t="s">
        <v>203</v>
      </c>
      <c r="B1197" s="2">
        <v>100789162</v>
      </c>
      <c r="C1197" s="2" t="s">
        <v>239</v>
      </c>
      <c r="D1197" s="2"/>
      <c r="E1197" s="2" t="s">
        <v>126</v>
      </c>
      <c r="F1197" s="2" t="s">
        <v>127</v>
      </c>
      <c r="G1197" s="2">
        <f>IFERROR(VLOOKUP(B1197,Resultados!A:A,1,0),"Busqueda")</f>
        <v>100789162</v>
      </c>
      <c r="H1197" s="2" t="str">
        <f>VLOOKUP(B1197,Resultados!A:G,2,0)</f>
        <v>No Registrado</v>
      </c>
      <c r="I1197" s="2" t="str">
        <f>VLOOKUP(B1197,Resultados!A:G,3,0)</f>
        <v>No Registrado</v>
      </c>
      <c r="J1197" s="2" t="str">
        <f>VLOOKUP(B1197,Resultados!A:G,4,0)</f>
        <v>No Registrado</v>
      </c>
      <c r="K1197" s="2" t="str">
        <f>VLOOKUP(B1197,Resultados!A:G,5,0)</f>
        <v>No Registrado</v>
      </c>
      <c r="L1197" s="2" t="str">
        <f>VLOOKUP(B1197,Resultados!A:G,6,0)</f>
        <v>No Registrado</v>
      </c>
      <c r="M1197" s="2">
        <f>VLOOKUP(B1197,Resultados!A:G,7,0)</f>
        <v>0</v>
      </c>
    </row>
    <row r="1198" spans="1:13" x14ac:dyDescent="0.25">
      <c r="A1198" s="2" t="s">
        <v>204</v>
      </c>
      <c r="B1198" s="2">
        <v>100133710</v>
      </c>
      <c r="C1198" s="2" t="s">
        <v>239</v>
      </c>
      <c r="D1198" s="2"/>
      <c r="E1198" s="2" t="s">
        <v>126</v>
      </c>
      <c r="F1198" s="2" t="s">
        <v>147</v>
      </c>
      <c r="G1198" s="2">
        <f>IFERROR(VLOOKUP(B1198,Resultados!A:A,1,0),"Busqueda")</f>
        <v>100133710</v>
      </c>
      <c r="H1198" s="2" t="str">
        <f>VLOOKUP(B1198,Resultados!A:G,2,0)</f>
        <v>No Registrado</v>
      </c>
      <c r="I1198" s="2" t="str">
        <f>VLOOKUP(B1198,Resultados!A:G,3,0)</f>
        <v>No Registrado</v>
      </c>
      <c r="J1198" s="2" t="str">
        <f>VLOOKUP(B1198,Resultados!A:G,4,0)</f>
        <v>No Registrado</v>
      </c>
      <c r="K1198" s="2" t="str">
        <f>VLOOKUP(B1198,Resultados!A:G,5,0)</f>
        <v>No Registrado</v>
      </c>
      <c r="L1198" s="2" t="str">
        <f>VLOOKUP(B1198,Resultados!A:G,6,0)</f>
        <v>No Registrado</v>
      </c>
      <c r="M1198" s="2">
        <f>VLOOKUP(B1198,Resultados!A:G,7,0)</f>
        <v>0</v>
      </c>
    </row>
    <row r="1199" spans="1:13" x14ac:dyDescent="0.25">
      <c r="A1199" s="2" t="s">
        <v>205</v>
      </c>
      <c r="B1199" s="2">
        <v>91222066</v>
      </c>
      <c r="C1199" s="2" t="s">
        <v>239</v>
      </c>
      <c r="D1199" s="2"/>
      <c r="E1199" s="2" t="s">
        <v>126</v>
      </c>
      <c r="F1199" s="2" t="s">
        <v>129</v>
      </c>
      <c r="G1199" s="2">
        <f>IFERROR(VLOOKUP(B1199,Resultados!A:A,1,0),"Busqueda")</f>
        <v>91222066</v>
      </c>
      <c r="H1199" s="2" t="str">
        <f>VLOOKUP(B1199,Resultados!A:G,2,0)</f>
        <v>BOGOTA D.C.</v>
      </c>
      <c r="I1199" s="2" t="str">
        <f>VLOOKUP(B1199,Resultados!A:G,3,0)</f>
        <v>BOGOTA. D.C.</v>
      </c>
      <c r="J1199" s="2" t="str">
        <f>VLOOKUP(B1199,Resultados!A:G,4,0)</f>
        <v>VISTAHERMOSA</v>
      </c>
      <c r="K1199" s="2" t="str">
        <f>VLOOKUP(B1199,Resultados!A:G,5,0)</f>
        <v>DIAG. 71 B SUR # 18I- 20</v>
      </c>
      <c r="L1199" s="2" t="str">
        <f>VLOOKUP(B1199,Resultados!A:G,6,0)</f>
        <v>2</v>
      </c>
      <c r="M1199" s="2">
        <f>VLOOKUP(B1199,Resultados!A:G,7,0)</f>
        <v>0</v>
      </c>
    </row>
    <row r="1200" spans="1:13" x14ac:dyDescent="0.25">
      <c r="A1200" s="2" t="s">
        <v>206</v>
      </c>
      <c r="B1200" s="2">
        <v>80822273</v>
      </c>
      <c r="C1200" s="2" t="s">
        <v>239</v>
      </c>
      <c r="D1200" s="2"/>
      <c r="E1200" s="2" t="s">
        <v>126</v>
      </c>
      <c r="F1200" s="2" t="s">
        <v>135</v>
      </c>
      <c r="G1200" s="2">
        <f>IFERROR(VLOOKUP(B1200,Resultados!A:A,1,0),"Busqueda")</f>
        <v>80822273</v>
      </c>
      <c r="H1200" s="2" t="str">
        <f>VLOOKUP(B1200,Resultados!A:G,2,0)</f>
        <v>BOGOTA D.C.</v>
      </c>
      <c r="I1200" s="2" t="str">
        <f>VLOOKUP(B1200,Resultados!A:G,3,0)</f>
        <v>BOGOTA. D.C.</v>
      </c>
      <c r="J1200" s="2" t="str">
        <f>VLOOKUP(B1200,Resultados!A:G,4,0)</f>
        <v>VILLA MAYOR</v>
      </c>
      <c r="K1200" s="2" t="str">
        <f>VLOOKUP(B1200,Resultados!A:G,5,0)</f>
        <v>CLL 38 A SUR # 34D-51</v>
      </c>
      <c r="L1200" s="2" t="str">
        <f>VLOOKUP(B1200,Resultados!A:G,6,0)</f>
        <v>2</v>
      </c>
      <c r="M1200" s="2">
        <f>VLOOKUP(B1200,Resultados!A:G,7,0)</f>
        <v>0</v>
      </c>
    </row>
    <row r="1201" spans="1:13" x14ac:dyDescent="0.25">
      <c r="A1201" s="2" t="s">
        <v>207</v>
      </c>
      <c r="B1201" s="2">
        <v>80216083</v>
      </c>
      <c r="C1201" s="2" t="s">
        <v>239</v>
      </c>
      <c r="D1201" s="2"/>
      <c r="E1201" s="2" t="s">
        <v>126</v>
      </c>
      <c r="F1201" s="2" t="s">
        <v>131</v>
      </c>
      <c r="G1201" s="2">
        <f>IFERROR(VLOOKUP(B1201,Resultados!A:A,1,0),"Busqueda")</f>
        <v>80216083</v>
      </c>
      <c r="H1201" s="2" t="str">
        <f>VLOOKUP(B1201,Resultados!A:G,2,0)</f>
        <v>BOGOTA D.C.</v>
      </c>
      <c r="I1201" s="2" t="str">
        <f>VLOOKUP(B1201,Resultados!A:G,3,0)</f>
        <v>BOGOTA. D.C.</v>
      </c>
      <c r="J1201" s="2" t="str">
        <f>VLOOKUP(B1201,Resultados!A:G,4,0)</f>
        <v>GRAN PLAZA EL ENSUEÑO</v>
      </c>
      <c r="K1201" s="2" t="str">
        <f>VLOOKUP(B1201,Resultados!A:G,5,0)</f>
        <v>CRA 51 #59 C-93 SUR /CLL 59 SUR #51-21</v>
      </c>
      <c r="L1201" s="2" t="str">
        <f>VLOOKUP(B1201,Resultados!A:G,6,0)</f>
        <v>2</v>
      </c>
      <c r="M1201" s="2">
        <f>VLOOKUP(B1201,Resultados!A:G,7,0)</f>
        <v>0</v>
      </c>
    </row>
    <row r="1202" spans="1:13" x14ac:dyDescent="0.25">
      <c r="A1202" s="2" t="s">
        <v>208</v>
      </c>
      <c r="B1202" s="2">
        <v>79755352</v>
      </c>
      <c r="C1202" s="2" t="s">
        <v>239</v>
      </c>
      <c r="D1202" s="2"/>
      <c r="E1202" s="2" t="s">
        <v>126</v>
      </c>
      <c r="F1202" s="2" t="s">
        <v>135</v>
      </c>
      <c r="G1202" s="2">
        <f>IFERROR(VLOOKUP(B1202,Resultados!A:A,1,0),"Busqueda")</f>
        <v>79755352</v>
      </c>
      <c r="H1202" s="2" t="str">
        <f>VLOOKUP(B1202,Resultados!A:G,2,0)</f>
        <v>BOGOTA D.C.</v>
      </c>
      <c r="I1202" s="2" t="str">
        <f>VLOOKUP(B1202,Resultados!A:G,3,0)</f>
        <v>BOGOTA. D.C.</v>
      </c>
      <c r="J1202" s="2" t="str">
        <f>VLOOKUP(B1202,Resultados!A:G,4,0)</f>
        <v>COLEGIO SAN MARTIN DE PORRES SEDE B</v>
      </c>
      <c r="K1202" s="2" t="str">
        <f>VLOOKUP(B1202,Resultados!A:G,5,0)</f>
        <v>CRA 2 # 44-36</v>
      </c>
      <c r="L1202" s="2" t="str">
        <f>VLOOKUP(B1202,Resultados!A:G,6,0)</f>
        <v>1</v>
      </c>
      <c r="M1202" s="2">
        <f>VLOOKUP(B1202,Resultados!A:G,7,0)</f>
        <v>0</v>
      </c>
    </row>
    <row r="1203" spans="1:13" x14ac:dyDescent="0.25">
      <c r="A1203" s="2" t="s">
        <v>209</v>
      </c>
      <c r="B1203" s="2">
        <v>79634782</v>
      </c>
      <c r="C1203" s="2" t="s">
        <v>239</v>
      </c>
      <c r="D1203" s="2"/>
      <c r="E1203" s="2" t="s">
        <v>126</v>
      </c>
      <c r="F1203" s="2" t="s">
        <v>131</v>
      </c>
      <c r="G1203" s="2">
        <f>IFERROR(VLOOKUP(B1203,Resultados!A:A,1,0),"Busqueda")</f>
        <v>79634782</v>
      </c>
      <c r="H1203" s="2" t="str">
        <f>VLOOKUP(B1203,Resultados!A:G,2,0)</f>
        <v>BOGOTA D.C.</v>
      </c>
      <c r="I1203" s="2" t="str">
        <f>VLOOKUP(B1203,Resultados!A:G,3,0)</f>
        <v>BOGOTA. D.C.</v>
      </c>
      <c r="J1203" s="2" t="str">
        <f>VLOOKUP(B1203,Resultados!A:G,4,0)</f>
        <v>PUESTO CENSO(FERIA EXPOSICION)</v>
      </c>
      <c r="K1203" s="2" t="str">
        <f>VLOOKUP(B1203,Resultados!A:G,5,0)</f>
        <v>CL 24 # 37-94</v>
      </c>
      <c r="L1203" s="2" t="str">
        <f>VLOOKUP(B1203,Resultados!A:G,6,0)</f>
        <v>46</v>
      </c>
      <c r="M1203" s="2">
        <f>VLOOKUP(B1203,Resultados!A:G,7,0)</f>
        <v>0</v>
      </c>
    </row>
    <row r="1204" spans="1:13" x14ac:dyDescent="0.25">
      <c r="A1204" s="2" t="s">
        <v>210</v>
      </c>
      <c r="B1204" s="2">
        <v>79539736</v>
      </c>
      <c r="C1204" s="2" t="s">
        <v>239</v>
      </c>
      <c r="D1204" s="2"/>
      <c r="E1204" s="2" t="s">
        <v>126</v>
      </c>
      <c r="F1204" s="2" t="s">
        <v>156</v>
      </c>
      <c r="G1204" s="2">
        <f>IFERROR(VLOOKUP(B1204,Resultados!A:A,1,0),"Busqueda")</f>
        <v>79539736</v>
      </c>
      <c r="H1204" s="2" t="str">
        <f>VLOOKUP(B1204,Resultados!A:G,2,0)</f>
        <v>BOGOTA D.C.</v>
      </c>
      <c r="I1204" s="2" t="str">
        <f>VLOOKUP(B1204,Resultados!A:G,3,0)</f>
        <v>BOGOTA. D.C.</v>
      </c>
      <c r="J1204" s="2" t="str">
        <f>VLOOKUP(B1204,Resultados!A:G,4,0)</f>
        <v>MARCO FIDEL SUAREZ</v>
      </c>
      <c r="K1204" s="2" t="str">
        <f>VLOOKUP(B1204,Resultados!A:G,5,0)</f>
        <v>TV. 13 G BIS # 46-35 SUR</v>
      </c>
      <c r="L1204" s="2" t="str">
        <f>VLOOKUP(B1204,Resultados!A:G,6,0)</f>
        <v>2</v>
      </c>
      <c r="M1204" s="2">
        <f>VLOOKUP(B1204,Resultados!A:G,7,0)</f>
        <v>0</v>
      </c>
    </row>
    <row r="1205" spans="1:13" x14ac:dyDescent="0.25">
      <c r="A1205" s="2" t="s">
        <v>211</v>
      </c>
      <c r="B1205" s="2">
        <v>79331893</v>
      </c>
      <c r="C1205" s="2" t="s">
        <v>239</v>
      </c>
      <c r="D1205" s="2"/>
      <c r="E1205" s="2" t="s">
        <v>126</v>
      </c>
      <c r="F1205" s="2" t="s">
        <v>156</v>
      </c>
      <c r="G1205" s="2">
        <f>IFERROR(VLOOKUP(B1205,Resultados!A:A,1,0),"Busqueda")</f>
        <v>79331893</v>
      </c>
      <c r="H1205" s="2" t="str">
        <f>VLOOKUP(B1205,Resultados!A:G,2,0)</f>
        <v>BOGOTA D.C.</v>
      </c>
      <c r="I1205" s="2" t="str">
        <f>VLOOKUP(B1205,Resultados!A:G,3,0)</f>
        <v>BOGOTA. D.C.</v>
      </c>
      <c r="J1205" s="2" t="str">
        <f>VLOOKUP(B1205,Resultados!A:G,4,0)</f>
        <v>LA FRAGUA</v>
      </c>
      <c r="K1205" s="2" t="str">
        <f>VLOOKUP(B1205,Resultados!A:G,5,0)</f>
        <v>CLL 14 SUR # 28-16</v>
      </c>
      <c r="L1205" s="2" t="str">
        <f>VLOOKUP(B1205,Resultados!A:G,6,0)</f>
        <v>1</v>
      </c>
      <c r="M1205" s="2">
        <f>VLOOKUP(B1205,Resultados!A:G,7,0)</f>
        <v>0</v>
      </c>
    </row>
    <row r="1206" spans="1:13" x14ac:dyDescent="0.25">
      <c r="A1206" s="2" t="s">
        <v>212</v>
      </c>
      <c r="B1206" s="2">
        <v>79243569</v>
      </c>
      <c r="C1206" s="2" t="s">
        <v>239</v>
      </c>
      <c r="D1206" s="2"/>
      <c r="E1206" s="2" t="s">
        <v>126</v>
      </c>
      <c r="F1206" s="2" t="s">
        <v>156</v>
      </c>
      <c r="G1206" s="2">
        <f>IFERROR(VLOOKUP(B1206,Resultados!A:A,1,0),"Busqueda")</f>
        <v>79243569</v>
      </c>
      <c r="H1206" s="2" t="str">
        <f>VLOOKUP(B1206,Resultados!A:G,2,0)</f>
        <v>BOGOTA D.C.</v>
      </c>
      <c r="I1206" s="2" t="str">
        <f>VLOOKUP(B1206,Resultados!A:G,3,0)</f>
        <v>BOGOTA. D.C.</v>
      </c>
      <c r="J1206" s="2" t="str">
        <f>VLOOKUP(B1206,Resultados!A:G,4,0)</f>
        <v>LA ESTRADITA</v>
      </c>
      <c r="K1206" s="2" t="str">
        <f>VLOOKUP(B1206,Resultados!A:G,5,0)</f>
        <v>CLL 68 # 69-10</v>
      </c>
      <c r="L1206" s="2" t="str">
        <f>VLOOKUP(B1206,Resultados!A:G,6,0)</f>
        <v>2</v>
      </c>
      <c r="M1206" s="2">
        <f>VLOOKUP(B1206,Resultados!A:G,7,0)</f>
        <v>0</v>
      </c>
    </row>
    <row r="1207" spans="1:13" x14ac:dyDescent="0.25">
      <c r="A1207" s="2" t="s">
        <v>213</v>
      </c>
      <c r="B1207" s="2">
        <v>79185848</v>
      </c>
      <c r="C1207" s="2" t="s">
        <v>239</v>
      </c>
      <c r="D1207" s="2"/>
      <c r="E1207" s="2" t="s">
        <v>126</v>
      </c>
      <c r="F1207" s="2" t="s">
        <v>131</v>
      </c>
      <c r="G1207" s="2">
        <f>IFERROR(VLOOKUP(B1207,Resultados!A:A,1,0),"Busqueda")</f>
        <v>79185848</v>
      </c>
      <c r="H1207" s="2" t="str">
        <f>VLOOKUP(B1207,Resultados!A:G,2,0)</f>
        <v>No Registrado</v>
      </c>
      <c r="I1207" s="2" t="str">
        <f>VLOOKUP(B1207,Resultados!A:G,3,0)</f>
        <v>No Registrado</v>
      </c>
      <c r="J1207" s="2" t="str">
        <f>VLOOKUP(B1207,Resultados!A:G,4,0)</f>
        <v>No Registrado</v>
      </c>
      <c r="K1207" s="2" t="str">
        <f>VLOOKUP(B1207,Resultados!A:G,5,0)</f>
        <v>No Registrado</v>
      </c>
      <c r="L1207" s="2" t="str">
        <f>VLOOKUP(B1207,Resultados!A:G,6,0)</f>
        <v>No Registrado</v>
      </c>
      <c r="M1207" s="2">
        <f>VLOOKUP(B1207,Resultados!A:G,7,0)</f>
        <v>0</v>
      </c>
    </row>
    <row r="1208" spans="1:13" x14ac:dyDescent="0.25">
      <c r="A1208" s="2" t="s">
        <v>214</v>
      </c>
      <c r="B1208" s="2">
        <v>78295479</v>
      </c>
      <c r="C1208" s="2" t="s">
        <v>239</v>
      </c>
      <c r="D1208" s="2"/>
      <c r="E1208" s="2" t="s">
        <v>126</v>
      </c>
      <c r="F1208" s="2" t="s">
        <v>215</v>
      </c>
      <c r="G1208" s="2">
        <f>IFERROR(VLOOKUP(B1208,Resultados!A:A,1,0),"Busqueda")</f>
        <v>78295479</v>
      </c>
      <c r="H1208" s="2" t="str">
        <f>VLOOKUP(B1208,Resultados!A:G,2,0)</f>
        <v>BOLIVAR</v>
      </c>
      <c r="I1208" s="2" t="str">
        <f>VLOOKUP(B1208,Resultados!A:G,3,0)</f>
        <v>CARTAGENA</v>
      </c>
      <c r="J1208" s="2" t="str">
        <f>VLOOKUP(B1208,Resultados!A:G,4,0)</f>
        <v>IE FOCO ROJO</v>
      </c>
      <c r="K1208" s="2" t="str">
        <f>VLOOKUP(B1208,Resultados!A:G,5,0)</f>
        <v>CR 50 NO 32-47 AV PEDRO ROMERO OLAYA</v>
      </c>
      <c r="L1208" s="2" t="str">
        <f>VLOOKUP(B1208,Resultados!A:G,6,0)</f>
        <v>2</v>
      </c>
      <c r="M1208" s="2">
        <f>VLOOKUP(B1208,Resultados!A:G,7,0)</f>
        <v>0</v>
      </c>
    </row>
    <row r="1209" spans="1:13" x14ac:dyDescent="0.25">
      <c r="A1209" s="2" t="s">
        <v>216</v>
      </c>
      <c r="B1209" s="2">
        <v>53011094</v>
      </c>
      <c r="C1209" s="2" t="s">
        <v>239</v>
      </c>
      <c r="D1209" s="2"/>
      <c r="E1209" s="2" t="s">
        <v>126</v>
      </c>
      <c r="F1209" s="2" t="s">
        <v>168</v>
      </c>
      <c r="G1209" s="2">
        <f>IFERROR(VLOOKUP(B1209,Resultados!A:A,1,0),"Busqueda")</f>
        <v>53011094</v>
      </c>
      <c r="H1209" s="2" t="str">
        <f>VLOOKUP(B1209,Resultados!A:G,2,0)</f>
        <v>BOGOTA D.C.</v>
      </c>
      <c r="I1209" s="2" t="str">
        <f>VLOOKUP(B1209,Resultados!A:G,3,0)</f>
        <v>BOGOTA. D.C.</v>
      </c>
      <c r="J1209" s="2" t="str">
        <f>VLOOKUP(B1209,Resultados!A:G,4,0)</f>
        <v>SAN JOAQUIN DEL VATICANO</v>
      </c>
      <c r="K1209" s="2" t="str">
        <f>VLOOKUP(B1209,Resultados!A:G,5,0)</f>
        <v>CLL 80 A SUR # 18C-70</v>
      </c>
      <c r="L1209" s="2" t="str">
        <f>VLOOKUP(B1209,Resultados!A:G,6,0)</f>
        <v>1</v>
      </c>
      <c r="M1209" s="2">
        <f>VLOOKUP(B1209,Resultados!A:G,7,0)</f>
        <v>0</v>
      </c>
    </row>
    <row r="1210" spans="1:13" x14ac:dyDescent="0.25">
      <c r="A1210" s="2" t="s">
        <v>217</v>
      </c>
      <c r="B1210" s="2">
        <v>52738408</v>
      </c>
      <c r="C1210" s="2" t="s">
        <v>239</v>
      </c>
      <c r="D1210" s="2"/>
      <c r="E1210" s="2" t="s">
        <v>126</v>
      </c>
      <c r="F1210" s="2" t="s">
        <v>135</v>
      </c>
      <c r="G1210" s="2">
        <f>IFERROR(VLOOKUP(B1210,Resultados!A:A,1,0),"Busqueda")</f>
        <v>52738408</v>
      </c>
      <c r="H1210" s="2" t="str">
        <f>VLOOKUP(B1210,Resultados!A:G,2,0)</f>
        <v>BOGOTA D.C.</v>
      </c>
      <c r="I1210" s="2" t="str">
        <f>VLOOKUP(B1210,Resultados!A:G,3,0)</f>
        <v>BOGOTA. D.C.</v>
      </c>
      <c r="J1210" s="2" t="str">
        <f>VLOOKUP(B1210,Resultados!A:G,4,0)</f>
        <v>COLEGIO DISTRITAL GIMNASIO SABIO CALDAS</v>
      </c>
      <c r="K1210" s="2" t="str">
        <f>VLOOKUP(B1210,Resultados!A:G,5,0)</f>
        <v>CRA 42 # 73A-10 SUR CRA 42 #72C-24 SUR</v>
      </c>
      <c r="L1210" s="2" t="str">
        <f>VLOOKUP(B1210,Resultados!A:G,6,0)</f>
        <v>2</v>
      </c>
      <c r="M1210" s="2">
        <f>VLOOKUP(B1210,Resultados!A:G,7,0)</f>
        <v>0</v>
      </c>
    </row>
    <row r="1211" spans="1:13" x14ac:dyDescent="0.25">
      <c r="A1211" s="2" t="s">
        <v>218</v>
      </c>
      <c r="B1211" s="2">
        <v>52504886</v>
      </c>
      <c r="C1211" s="2" t="s">
        <v>239</v>
      </c>
      <c r="D1211" s="2"/>
      <c r="E1211" s="2" t="s">
        <v>126</v>
      </c>
      <c r="F1211" s="2" t="s">
        <v>127</v>
      </c>
      <c r="G1211" s="2">
        <f>IFERROR(VLOOKUP(B1211,Resultados!A:A,1,0),"Busqueda")</f>
        <v>52504886</v>
      </c>
      <c r="H1211" s="2" t="str">
        <f>VLOOKUP(B1211,Resultados!A:G,2,0)</f>
        <v>BOGOTA D.C.</v>
      </c>
      <c r="I1211" s="2" t="str">
        <f>VLOOKUP(B1211,Resultados!A:G,3,0)</f>
        <v>BOGOTA. D.C.</v>
      </c>
      <c r="J1211" s="2" t="str">
        <f>VLOOKUP(B1211,Resultados!A:G,4,0)</f>
        <v>COL. DIS. HERNANDO DURÁN DUSSAN</v>
      </c>
      <c r="K1211" s="2" t="str">
        <f>VLOOKUP(B1211,Resultados!A:G,5,0)</f>
        <v>CLL 42 F SUR # 88 A - 25</v>
      </c>
      <c r="L1211" s="2" t="str">
        <f>VLOOKUP(B1211,Resultados!A:G,6,0)</f>
        <v>1</v>
      </c>
      <c r="M1211" s="2">
        <f>VLOOKUP(B1211,Resultados!A:G,7,0)</f>
        <v>0</v>
      </c>
    </row>
    <row r="1212" spans="1:13" x14ac:dyDescent="0.25">
      <c r="A1212" s="2" t="s">
        <v>219</v>
      </c>
      <c r="B1212" s="2">
        <v>52226464</v>
      </c>
      <c r="C1212" s="2" t="s">
        <v>239</v>
      </c>
      <c r="D1212" s="2"/>
      <c r="E1212" s="2" t="s">
        <v>126</v>
      </c>
      <c r="F1212" s="2" t="s">
        <v>131</v>
      </c>
      <c r="G1212" s="2">
        <f>IFERROR(VLOOKUP(B1212,Resultados!A:A,1,0),"Busqueda")</f>
        <v>52226464</v>
      </c>
      <c r="H1212" s="2" t="str">
        <f>VLOOKUP(B1212,Resultados!A:G,2,0)</f>
        <v>CUNDINAMARCA</v>
      </c>
      <c r="I1212" s="2" t="str">
        <f>VLOOKUP(B1212,Resultados!A:G,3,0)</f>
        <v>SOACHA</v>
      </c>
      <c r="J1212" s="2" t="str">
        <f>VLOOKUP(B1212,Resultados!A:G,4,0)</f>
        <v>I.E. LEON XIII</v>
      </c>
      <c r="K1212" s="2" t="str">
        <f>VLOOKUP(B1212,Resultados!A:G,5,0)</f>
        <v>CR. 8 NO. 5 - 83 LEON XIII</v>
      </c>
      <c r="L1212" s="2" t="str">
        <f>VLOOKUP(B1212,Resultados!A:G,6,0)</f>
        <v>2</v>
      </c>
      <c r="M1212" s="2">
        <f>VLOOKUP(B1212,Resultados!A:G,7,0)</f>
        <v>0</v>
      </c>
    </row>
    <row r="1213" spans="1:13" x14ac:dyDescent="0.25">
      <c r="A1213" s="2" t="s">
        <v>221</v>
      </c>
      <c r="B1213" s="2">
        <v>46360899</v>
      </c>
      <c r="C1213" s="2" t="s">
        <v>239</v>
      </c>
      <c r="D1213" s="2"/>
      <c r="E1213" s="2" t="s">
        <v>126</v>
      </c>
      <c r="F1213" s="2" t="s">
        <v>133</v>
      </c>
      <c r="G1213" s="2">
        <f>IFERROR(VLOOKUP(B1213,Resultados!A:A,1,0),"Busqueda")</f>
        <v>46360899</v>
      </c>
      <c r="H1213" s="2" t="str">
        <f>VLOOKUP(B1213,Resultados!A:G,2,0)</f>
        <v>BOGOTA D.C.</v>
      </c>
      <c r="I1213" s="2" t="str">
        <f>VLOOKUP(B1213,Resultados!A:G,3,0)</f>
        <v>BOGOTA. D.C.</v>
      </c>
      <c r="J1213" s="2" t="str">
        <f>VLOOKUP(B1213,Resultados!A:G,4,0)</f>
        <v>SAN JOAQUIN DEL VATICANO</v>
      </c>
      <c r="K1213" s="2" t="str">
        <f>VLOOKUP(B1213,Resultados!A:G,5,0)</f>
        <v>CLL 80 A SUR # 18C-70</v>
      </c>
      <c r="L1213" s="2" t="str">
        <f>VLOOKUP(B1213,Resultados!A:G,6,0)</f>
        <v>1</v>
      </c>
      <c r="M1213" s="2">
        <f>VLOOKUP(B1213,Resultados!A:G,7,0)</f>
        <v>0</v>
      </c>
    </row>
    <row r="1214" spans="1:13" x14ac:dyDescent="0.25">
      <c r="A1214" s="2" t="s">
        <v>222</v>
      </c>
      <c r="B1214" s="2">
        <v>41274556</v>
      </c>
      <c r="C1214" s="2" t="s">
        <v>239</v>
      </c>
      <c r="D1214" s="2"/>
      <c r="E1214" s="2" t="s">
        <v>126</v>
      </c>
      <c r="F1214" s="2" t="s">
        <v>131</v>
      </c>
      <c r="G1214" s="2">
        <f>IFERROR(VLOOKUP(B1214,Resultados!A:A,1,0),"Busqueda")</f>
        <v>41274556</v>
      </c>
      <c r="H1214" s="2" t="str">
        <f>VLOOKUP(B1214,Resultados!A:G,2,0)</f>
        <v>No Registrado</v>
      </c>
      <c r="I1214" s="2" t="str">
        <f>VLOOKUP(B1214,Resultados!A:G,3,0)</f>
        <v>No Registrado</v>
      </c>
      <c r="J1214" s="2" t="str">
        <f>VLOOKUP(B1214,Resultados!A:G,4,0)</f>
        <v>No Registrado</v>
      </c>
      <c r="K1214" s="2" t="str">
        <f>VLOOKUP(B1214,Resultados!A:G,5,0)</f>
        <v>No Registrado</v>
      </c>
      <c r="L1214" s="2" t="str">
        <f>VLOOKUP(B1214,Resultados!A:G,6,0)</f>
        <v>No Registrado</v>
      </c>
      <c r="M1214" s="2">
        <f>VLOOKUP(B1214,Resultados!A:G,7,0)</f>
        <v>0</v>
      </c>
    </row>
    <row r="1215" spans="1:13" x14ac:dyDescent="0.25">
      <c r="A1215" s="2" t="s">
        <v>223</v>
      </c>
      <c r="B1215" s="2">
        <v>39151059</v>
      </c>
      <c r="C1215" s="2" t="s">
        <v>239</v>
      </c>
      <c r="D1215" s="2"/>
      <c r="E1215" s="2" t="s">
        <v>126</v>
      </c>
      <c r="F1215" s="2" t="s">
        <v>215</v>
      </c>
      <c r="G1215" s="2">
        <f>IFERROR(VLOOKUP(B1215,Resultados!A:A,1,0),"Busqueda")</f>
        <v>39151059</v>
      </c>
      <c r="H1215" s="2" t="str">
        <f>VLOOKUP(B1215,Resultados!A:G,2,0)</f>
        <v>SUCRE</v>
      </c>
      <c r="I1215" s="2" t="str">
        <f>VLOOKUP(B1215,Resultados!A:G,3,0)</f>
        <v>SINCELEJO</v>
      </c>
      <c r="J1215" s="2" t="str">
        <f>VLOOKUP(B1215,Resultados!A:G,4,0)</f>
        <v>IE ANTONIO LENIS</v>
      </c>
      <c r="K1215" s="2" t="str">
        <f>VLOOKUP(B1215,Resultados!A:G,5,0)</f>
        <v>CARRERA 16 B No. 28-36</v>
      </c>
      <c r="L1215" s="2" t="str">
        <f>VLOOKUP(B1215,Resultados!A:G,6,0)</f>
        <v>1</v>
      </c>
      <c r="M1215" s="2">
        <f>VLOOKUP(B1215,Resultados!A:G,7,0)</f>
        <v>0</v>
      </c>
    </row>
    <row r="1216" spans="1:13" x14ac:dyDescent="0.25">
      <c r="A1216" s="2" t="s">
        <v>224</v>
      </c>
      <c r="B1216" s="2">
        <v>33171799</v>
      </c>
      <c r="C1216" s="2" t="s">
        <v>239</v>
      </c>
      <c r="D1216" s="2"/>
      <c r="E1216" s="2" t="s">
        <v>126</v>
      </c>
      <c r="F1216" s="2" t="s">
        <v>215</v>
      </c>
      <c r="G1216" s="2">
        <f>IFERROR(VLOOKUP(B1216,Resultados!A:A,1,0),"Busqueda")</f>
        <v>33171799</v>
      </c>
      <c r="H1216" s="2" t="str">
        <f>VLOOKUP(B1216,Resultados!A:G,2,0)</f>
        <v>SUCRE</v>
      </c>
      <c r="I1216" s="2" t="str">
        <f>VLOOKUP(B1216,Resultados!A:G,3,0)</f>
        <v>SINCELEJO</v>
      </c>
      <c r="J1216" s="2" t="str">
        <f>VLOOKUP(B1216,Resultados!A:G,4,0)</f>
        <v>IE CONCENTRACION SIMON ARAUJITO</v>
      </c>
      <c r="K1216" s="2" t="str">
        <f>VLOOKUP(B1216,Resultados!A:G,5,0)</f>
        <v>CL 36 #27-10</v>
      </c>
      <c r="L1216" s="2" t="str">
        <f>VLOOKUP(B1216,Resultados!A:G,6,0)</f>
        <v>1</v>
      </c>
      <c r="M1216" s="2">
        <f>VLOOKUP(B1216,Resultados!A:G,7,0)</f>
        <v>0</v>
      </c>
    </row>
    <row r="1217" spans="1:13" x14ac:dyDescent="0.25">
      <c r="A1217" s="2" t="s">
        <v>227</v>
      </c>
      <c r="B1217" s="2">
        <v>18882405</v>
      </c>
      <c r="C1217" s="2" t="s">
        <v>239</v>
      </c>
      <c r="D1217" s="2"/>
      <c r="E1217" s="2" t="s">
        <v>126</v>
      </c>
      <c r="F1217" s="2" t="s">
        <v>135</v>
      </c>
      <c r="G1217" s="2">
        <f>IFERROR(VLOOKUP(B1217,Resultados!A:A,1,0),"Busqueda")</f>
        <v>18882405</v>
      </c>
      <c r="H1217" s="2" t="str">
        <f>VLOOKUP(B1217,Resultados!A:G,2,0)</f>
        <v>BOGOTA D.C.</v>
      </c>
      <c r="I1217" s="2" t="str">
        <f>VLOOKUP(B1217,Resultados!A:G,3,0)</f>
        <v>BOGOTA. D.C.</v>
      </c>
      <c r="J1217" s="2" t="str">
        <f>VLOOKUP(B1217,Resultados!A:G,4,0)</f>
        <v>PARQUE FUNDACIONAL DE SUBA</v>
      </c>
      <c r="K1217" s="2" t="str">
        <f>VLOOKUP(B1217,Resultados!A:G,5,0)</f>
        <v>CRA. 90 No. 146C-40</v>
      </c>
      <c r="L1217" s="2" t="str">
        <f>VLOOKUP(B1217,Resultados!A:G,6,0)</f>
        <v>1</v>
      </c>
      <c r="M1217" s="2">
        <f>VLOOKUP(B1217,Resultados!A:G,7,0)</f>
        <v>0</v>
      </c>
    </row>
    <row r="1218" spans="1:13" x14ac:dyDescent="0.25">
      <c r="A1218" s="2" t="s">
        <v>228</v>
      </c>
      <c r="B1218" s="2">
        <v>17082546</v>
      </c>
      <c r="C1218" s="2" t="s">
        <v>239</v>
      </c>
      <c r="D1218" s="2"/>
      <c r="E1218" s="2" t="s">
        <v>126</v>
      </c>
      <c r="F1218" s="2" t="s">
        <v>131</v>
      </c>
      <c r="G1218" s="2">
        <f>IFERROR(VLOOKUP(B1218,Resultados!A:A,1,0),"Busqueda")</f>
        <v>17082546</v>
      </c>
      <c r="H1218" s="2" t="str">
        <f>VLOOKUP(B1218,Resultados!A:G,2,0)</f>
        <v>BOGOTA D.C.</v>
      </c>
      <c r="I1218" s="2" t="str">
        <f>VLOOKUP(B1218,Resultados!A:G,3,0)</f>
        <v>BOGOTA. D.C.</v>
      </c>
      <c r="J1218" s="2" t="str">
        <f>VLOOKUP(B1218,Resultados!A:G,4,0)</f>
        <v>SOTAVENTO</v>
      </c>
      <c r="K1218" s="2" t="str">
        <f>VLOOKUP(B1218,Resultados!A:G,5,0)</f>
        <v>CRA 17 F # 73A-31 SUR</v>
      </c>
      <c r="L1218" s="2" t="str">
        <f>VLOOKUP(B1218,Resultados!A:G,6,0)</f>
        <v>1</v>
      </c>
      <c r="M1218" s="2">
        <f>VLOOKUP(B1218,Resultados!A:G,7,0)</f>
        <v>0</v>
      </c>
    </row>
    <row r="1219" spans="1:13" x14ac:dyDescent="0.25">
      <c r="A1219" s="2" t="s">
        <v>229</v>
      </c>
      <c r="B1219" s="2">
        <v>14321283</v>
      </c>
      <c r="C1219" s="2" t="s">
        <v>239</v>
      </c>
      <c r="D1219" s="2"/>
      <c r="E1219" s="2" t="s">
        <v>126</v>
      </c>
      <c r="F1219" s="2" t="s">
        <v>158</v>
      </c>
      <c r="G1219" s="2">
        <f>IFERROR(VLOOKUP(B1219,Resultados!A:A,1,0),"Busqueda")</f>
        <v>14321283</v>
      </c>
      <c r="H1219" s="2" t="str">
        <f>VLOOKUP(B1219,Resultados!A:G,2,0)</f>
        <v>BOGOTA D.C.</v>
      </c>
      <c r="I1219" s="2" t="str">
        <f>VLOOKUP(B1219,Resultados!A:G,3,0)</f>
        <v>BOGOTA. D.C.</v>
      </c>
      <c r="J1219" s="2" t="str">
        <f>VLOOKUP(B1219,Resultados!A:G,4,0)</f>
        <v>LAS BRISAS</v>
      </c>
      <c r="K1219" s="2" t="str">
        <f>VLOOKUP(B1219,Resultados!A:G,5,0)</f>
        <v>CRA 1A No 6C- 50 SUR CRA 1C ESTE No 6C- 85 SUR</v>
      </c>
      <c r="L1219" s="2" t="str">
        <f>VLOOKUP(B1219,Resultados!A:G,6,0)</f>
        <v>1</v>
      </c>
      <c r="M1219" s="2">
        <f>VLOOKUP(B1219,Resultados!A:G,7,0)</f>
        <v>0</v>
      </c>
    </row>
    <row r="1220" spans="1:13" x14ac:dyDescent="0.25">
      <c r="A1220" s="2" t="s">
        <v>230</v>
      </c>
      <c r="B1220" s="2">
        <v>12957537</v>
      </c>
      <c r="C1220" s="2" t="s">
        <v>239</v>
      </c>
      <c r="D1220" s="2"/>
      <c r="E1220" s="2" t="s">
        <v>126</v>
      </c>
      <c r="F1220" s="2" t="s">
        <v>215</v>
      </c>
      <c r="G1220" s="2">
        <f>IFERROR(VLOOKUP(B1220,Resultados!A:A,1,0),"Busqueda")</f>
        <v>12957537</v>
      </c>
      <c r="H1220" s="2" t="str">
        <f>VLOOKUP(B1220,Resultados!A:G,2,0)</f>
        <v>NARIÑO</v>
      </c>
      <c r="I1220" s="2" t="str">
        <f>VLOOKUP(B1220,Resultados!A:G,3,0)</f>
        <v>PASTO</v>
      </c>
      <c r="J1220" s="2" t="str">
        <f>VLOOKUP(B1220,Resultados!A:G,4,0)</f>
        <v>UNIVERSIDAD DE NARIÑO SD VIPRI</v>
      </c>
      <c r="K1220" s="2" t="str">
        <f>VLOOKUP(B1220,Resultados!A:G,5,0)</f>
        <v>AV. PANAMERICANA SAN VICENTE</v>
      </c>
      <c r="L1220" s="2" t="str">
        <f>VLOOKUP(B1220,Resultados!A:G,6,0)</f>
        <v>1</v>
      </c>
      <c r="M1220" s="2">
        <f>VLOOKUP(B1220,Resultados!A:G,7,0)</f>
        <v>0</v>
      </c>
    </row>
    <row r="1221" spans="1:13" x14ac:dyDescent="0.25">
      <c r="A1221" s="2" t="s">
        <v>232</v>
      </c>
      <c r="B1221" s="2">
        <v>10222407</v>
      </c>
      <c r="C1221" s="2" t="s">
        <v>239</v>
      </c>
      <c r="D1221" s="2"/>
      <c r="E1221" s="2" t="s">
        <v>126</v>
      </c>
      <c r="F1221" s="2" t="s">
        <v>215</v>
      </c>
      <c r="G1221" s="2">
        <f>IFERROR(VLOOKUP(B1221,Resultados!A:A,1,0),"Busqueda")</f>
        <v>10222407</v>
      </c>
      <c r="H1221" s="2" t="str">
        <f>VLOOKUP(B1221,Resultados!A:G,2,0)</f>
        <v>CALDAS</v>
      </c>
      <c r="I1221" s="2" t="str">
        <f>VLOOKUP(B1221,Resultados!A:G,3,0)</f>
        <v>MANIZALES</v>
      </c>
      <c r="J1221" s="2" t="str">
        <f>VLOOKUP(B1221,Resultados!A:G,4,0)</f>
        <v>FACUL. DE CIENCIAS JUR Y SOC U DE CALDAS</v>
      </c>
      <c r="K1221" s="2" t="str">
        <f>VLOOKUP(B1221,Resultados!A:G,5,0)</f>
        <v>KR 23 #58-65</v>
      </c>
      <c r="L1221" s="2" t="str">
        <f>VLOOKUP(B1221,Resultados!A:G,6,0)</f>
        <v>1</v>
      </c>
      <c r="M1221" s="2">
        <f>VLOOKUP(B1221,Resultados!A:G,7,0)</f>
        <v>0</v>
      </c>
    </row>
    <row r="1222" spans="1:13" x14ac:dyDescent="0.25">
      <c r="A1222" s="2" t="s">
        <v>233</v>
      </c>
      <c r="B1222" s="2">
        <v>7301151</v>
      </c>
      <c r="C1222" s="2" t="s">
        <v>239</v>
      </c>
      <c r="D1222" s="2"/>
      <c r="E1222" s="2" t="s">
        <v>126</v>
      </c>
      <c r="F1222" s="2" t="s">
        <v>215</v>
      </c>
      <c r="G1222" s="2">
        <f>IFERROR(VLOOKUP(B1222,Resultados!A:A,1,0),"Busqueda")</f>
        <v>7301151</v>
      </c>
      <c r="H1222" s="2" t="str">
        <f>VLOOKUP(B1222,Resultados!A:G,2,0)</f>
        <v>BOYACA</v>
      </c>
      <c r="I1222" s="2" t="str">
        <f>VLOOKUP(B1222,Resultados!A:G,3,0)</f>
        <v>CHIQUINQUIRA</v>
      </c>
      <c r="J1222" s="2" t="str">
        <f>VLOOKUP(B1222,Resultados!A:G,4,0)</f>
        <v>VILLA DEL ROSARIO</v>
      </c>
      <c r="K1222" s="2" t="str">
        <f>VLOOKUP(B1222,Resultados!A:G,5,0)</f>
        <v>CRA 9 No 4-65 SUR</v>
      </c>
      <c r="L1222" s="2" t="str">
        <f>VLOOKUP(B1222,Resultados!A:G,6,0)</f>
        <v>1</v>
      </c>
      <c r="M1222" s="2">
        <f>VLOOKUP(B1222,Resultados!A:G,7,0)</f>
        <v>0</v>
      </c>
    </row>
    <row r="1223" spans="1:13" x14ac:dyDescent="0.25">
      <c r="A1223" s="2" t="s">
        <v>234</v>
      </c>
      <c r="B1223" s="2">
        <v>6754120</v>
      </c>
      <c r="C1223" s="2" t="s">
        <v>239</v>
      </c>
      <c r="D1223" s="2"/>
      <c r="E1223" s="2" t="s">
        <v>126</v>
      </c>
      <c r="F1223" s="2" t="s">
        <v>215</v>
      </c>
      <c r="G1223" s="2">
        <f>IFERROR(VLOOKUP(B1223,Resultados!A:A,1,0),"Busqueda")</f>
        <v>6754120</v>
      </c>
      <c r="H1223" s="2" t="str">
        <f>VLOOKUP(B1223,Resultados!A:G,2,0)</f>
        <v>BOYACA</v>
      </c>
      <c r="I1223" s="2" t="str">
        <f>VLOOKUP(B1223,Resultados!A:G,3,0)</f>
        <v>TOCA</v>
      </c>
      <c r="J1223" s="2" t="str">
        <f>VLOOKUP(B1223,Resultados!A:G,4,0)</f>
        <v>PUESTO CABECERA MUNICIPAL</v>
      </c>
      <c r="K1223" s="2" t="str">
        <f>VLOOKUP(B1223,Resultados!A:G,5,0)</f>
        <v>C.ACOPIO CULTURAL Y DEPORTIVO CALLE 4 A No 4-55</v>
      </c>
      <c r="L1223" s="2" t="str">
        <f>VLOOKUP(B1223,Resultados!A:G,6,0)</f>
        <v>1</v>
      </c>
      <c r="M1223" s="2">
        <f>VLOOKUP(B1223,Resultados!A:G,7,0)</f>
        <v>0</v>
      </c>
    </row>
    <row r="1224" spans="1:13" x14ac:dyDescent="0.25">
      <c r="A1224" s="2" t="s">
        <v>235</v>
      </c>
      <c r="B1224" s="2">
        <v>5571944</v>
      </c>
      <c r="C1224" s="2" t="s">
        <v>239</v>
      </c>
      <c r="D1224" s="2"/>
      <c r="E1224" s="2" t="s">
        <v>126</v>
      </c>
      <c r="F1224" s="2" t="s">
        <v>135</v>
      </c>
      <c r="G1224" s="2">
        <f>IFERROR(VLOOKUP(B1224,Resultados!A:A,1,0),"Busqueda")</f>
        <v>5571944</v>
      </c>
      <c r="H1224" s="2" t="str">
        <f>VLOOKUP(B1224,Resultados!A:G,2,0)</f>
        <v>BOGOTA D.C.</v>
      </c>
      <c r="I1224" s="2" t="str">
        <f>VLOOKUP(B1224,Resultados!A:G,3,0)</f>
        <v>BOGOTA. D.C.</v>
      </c>
      <c r="J1224" s="2" t="str">
        <f>VLOOKUP(B1224,Resultados!A:G,4,0)</f>
        <v>ESTACION DE LA SABANA</v>
      </c>
      <c r="K1224" s="2" t="str">
        <f>VLOOKUP(B1224,Resultados!A:G,5,0)</f>
        <v>CL 13 # 18-24</v>
      </c>
      <c r="L1224" s="2" t="str">
        <f>VLOOKUP(B1224,Resultados!A:G,6,0)</f>
        <v>1</v>
      </c>
      <c r="M1224" s="2">
        <f>VLOOKUP(B1224,Resultados!A:G,7,0)</f>
        <v>0</v>
      </c>
    </row>
    <row r="1225" spans="1:13" x14ac:dyDescent="0.25">
      <c r="A1225" s="2" t="s">
        <v>236</v>
      </c>
      <c r="B1225" s="2">
        <v>4350299</v>
      </c>
      <c r="C1225" s="2" t="s">
        <v>239</v>
      </c>
      <c r="D1225" s="2"/>
      <c r="E1225" s="2" t="s">
        <v>126</v>
      </c>
      <c r="F1225" s="2" t="s">
        <v>215</v>
      </c>
      <c r="G1225" s="2">
        <f>IFERROR(VLOOKUP(B1225,Resultados!A:A,1,0),"Busqueda")</f>
        <v>4350299</v>
      </c>
      <c r="H1225" s="2" t="str">
        <f>VLOOKUP(B1225,Resultados!A:G,2,0)</f>
        <v>RISARALDA</v>
      </c>
      <c r="I1225" s="2" t="str">
        <f>VLOOKUP(B1225,Resultados!A:G,3,0)</f>
        <v>PEREIRA</v>
      </c>
      <c r="J1225" s="2" t="str">
        <f>VLOOKUP(B1225,Resultados!A:G,4,0)</f>
        <v>IE LA INMACULADA</v>
      </c>
      <c r="K1225" s="2" t="str">
        <f>VLOOKUP(B1225,Resultados!A:G,5,0)</f>
        <v>CRA 8 # 39 40</v>
      </c>
      <c r="L1225" s="2" t="str">
        <f>VLOOKUP(B1225,Resultados!A:G,6,0)</f>
        <v>1</v>
      </c>
      <c r="M1225" s="2">
        <f>VLOOKUP(B1225,Resultados!A:G,7,0)</f>
        <v>0</v>
      </c>
    </row>
    <row r="1226" spans="1:13" x14ac:dyDescent="0.25">
      <c r="A1226" s="2" t="s">
        <v>237</v>
      </c>
      <c r="B1226" s="2">
        <v>2756261</v>
      </c>
      <c r="C1226" s="2" t="s">
        <v>239</v>
      </c>
      <c r="D1226" s="2"/>
      <c r="E1226" s="2" t="s">
        <v>126</v>
      </c>
      <c r="F1226" s="2" t="s">
        <v>215</v>
      </c>
      <c r="G1226" s="2">
        <f>IFERROR(VLOOKUP(B1226,Resultados!A:A,1,0),"Busqueda")</f>
        <v>2756261</v>
      </c>
      <c r="H1226" s="2" t="str">
        <f>VLOOKUP(B1226,Resultados!A:G,2,0)</f>
        <v>CORDOBA</v>
      </c>
      <c r="I1226" s="2" t="str">
        <f>VLOOKUP(B1226,Resultados!A:G,3,0)</f>
        <v>CIENAGA DE ORO</v>
      </c>
      <c r="J1226" s="2" t="str">
        <f>VLOOKUP(B1226,Resultados!A:G,4,0)</f>
        <v>ESC. SAN JOSE</v>
      </c>
      <c r="K1226" s="2" t="str">
        <f>VLOOKUP(B1226,Resultados!A:G,5,0)</f>
        <v>CL 4 KR 8 ESQ</v>
      </c>
      <c r="L1226" s="2" t="str">
        <f>VLOOKUP(B1226,Resultados!A:G,6,0)</f>
        <v>1</v>
      </c>
      <c r="M1226" s="2">
        <f>VLOOKUP(B1226,Resultados!A:G,7,0)</f>
        <v>0</v>
      </c>
    </row>
    <row r="1227" spans="1:13" x14ac:dyDescent="0.25">
      <c r="A1227" s="2" t="s">
        <v>238</v>
      </c>
      <c r="B1227" s="2">
        <v>1018431577</v>
      </c>
      <c r="C1227" s="2" t="s">
        <v>239</v>
      </c>
      <c r="D1227" s="2">
        <v>3138618025</v>
      </c>
      <c r="E1227" s="2" t="s">
        <v>240</v>
      </c>
      <c r="F1227" s="2"/>
      <c r="G1227" s="2">
        <f>IFERROR(VLOOKUP(B1227,Resultados!A:A,1,0),"Busqueda")</f>
        <v>1018431577</v>
      </c>
      <c r="H1227" s="2" t="str">
        <f>VLOOKUP(B1227,Resultados!A:G,2,0)</f>
        <v>BOGOTA D.C.</v>
      </c>
      <c r="I1227" s="2" t="str">
        <f>VLOOKUP(B1227,Resultados!A:G,3,0)</f>
        <v>BOGOTA. D.C.</v>
      </c>
      <c r="J1227" s="2" t="str">
        <f>VLOOKUP(B1227,Resultados!A:G,4,0)</f>
        <v>BONAVISTA</v>
      </c>
      <c r="K1227" s="2" t="str">
        <f>VLOOKUP(B1227,Resultados!A:G,5,0)</f>
        <v>TV 70 G # 65 - 02 SUR</v>
      </c>
      <c r="L1227" s="2" t="str">
        <f>VLOOKUP(B1227,Resultados!A:G,6,0)</f>
        <v>2</v>
      </c>
      <c r="M1227" s="2">
        <f>VLOOKUP(B1227,Resultados!A:G,7,0)</f>
        <v>0</v>
      </c>
    </row>
    <row r="1228" spans="1:13" x14ac:dyDescent="0.25">
      <c r="A1228" s="2" t="s">
        <v>241</v>
      </c>
      <c r="B1228" s="2">
        <v>1033722213</v>
      </c>
      <c r="C1228" s="2" t="s">
        <v>239</v>
      </c>
      <c r="D1228" s="2">
        <v>3213157776</v>
      </c>
      <c r="E1228" s="2" t="s">
        <v>240</v>
      </c>
      <c r="F1228" s="2"/>
      <c r="G1228" s="2">
        <f>IFERROR(VLOOKUP(B1228,Resultados!A:A,1,0),"Busqueda")</f>
        <v>1033722213</v>
      </c>
      <c r="H1228" s="2" t="str">
        <f>VLOOKUP(B1228,Resultados!A:G,2,0)</f>
        <v>BOGOTA D.C.</v>
      </c>
      <c r="I1228" s="2" t="str">
        <f>VLOOKUP(B1228,Resultados!A:G,3,0)</f>
        <v>BOGOTA. D.C.</v>
      </c>
      <c r="J1228" s="2" t="str">
        <f>VLOOKUP(B1228,Resultados!A:G,4,0)</f>
        <v>JUAN PABLO II</v>
      </c>
      <c r="K1228" s="2" t="str">
        <f>VLOOKUP(B1228,Resultados!A:G,5,0)</f>
        <v>CRA 18 P No 67 C - 21 SUR</v>
      </c>
      <c r="L1228" s="2" t="str">
        <f>VLOOKUP(B1228,Resultados!A:G,6,0)</f>
        <v>2</v>
      </c>
      <c r="M1228" s="2">
        <f>VLOOKUP(B1228,Resultados!A:G,7,0)</f>
        <v>0</v>
      </c>
    </row>
    <row r="1229" spans="1:13" x14ac:dyDescent="0.25">
      <c r="A1229" s="2" t="s">
        <v>242</v>
      </c>
      <c r="B1229" s="2">
        <v>1033680326</v>
      </c>
      <c r="C1229" s="2" t="s">
        <v>239</v>
      </c>
      <c r="D1229" s="2">
        <v>3233206968</v>
      </c>
      <c r="E1229" s="2" t="s">
        <v>240</v>
      </c>
      <c r="F1229" s="2"/>
      <c r="G1229" s="2">
        <f>IFERROR(VLOOKUP(B1229,Resultados!A:A,1,0),"Busqueda")</f>
        <v>1033680326</v>
      </c>
      <c r="H1229" s="2" t="str">
        <f>VLOOKUP(B1229,Resultados!A:G,2,0)</f>
        <v>BOGOTA D.C.</v>
      </c>
      <c r="I1229" s="2" t="str">
        <f>VLOOKUP(B1229,Resultados!A:G,3,0)</f>
        <v>BOGOTA. D.C.</v>
      </c>
      <c r="J1229" s="2" t="str">
        <f>VLOOKUP(B1229,Resultados!A:G,4,0)</f>
        <v>CORDILLERA</v>
      </c>
      <c r="K1229" s="2" t="str">
        <f>VLOOKUP(B1229,Resultados!A:G,5,0)</f>
        <v>CRA 18R No 77- 16 SUR - CLL 77A No 18U-91 SUR</v>
      </c>
      <c r="L1229" s="2" t="str">
        <f>VLOOKUP(B1229,Resultados!A:G,6,0)</f>
        <v>1</v>
      </c>
      <c r="M1229" s="2">
        <f>VLOOKUP(B1229,Resultados!A:G,7,0)</f>
        <v>0</v>
      </c>
    </row>
    <row r="1230" spans="1:13" x14ac:dyDescent="0.25">
      <c r="A1230" s="2" t="s">
        <v>243</v>
      </c>
      <c r="B1230" s="2">
        <v>1033677848</v>
      </c>
      <c r="C1230" s="2" t="s">
        <v>239</v>
      </c>
      <c r="D1230" s="2">
        <v>3203559062</v>
      </c>
      <c r="E1230" s="2" t="s">
        <v>240</v>
      </c>
      <c r="F1230" s="2"/>
      <c r="G1230" s="2">
        <f>IFERROR(VLOOKUP(B1230,Resultados!A:A,1,0),"Busqueda")</f>
        <v>1033677848</v>
      </c>
      <c r="H1230" s="2" t="str">
        <f>VLOOKUP(B1230,Resultados!A:G,2,0)</f>
        <v>BOGOTA D.C.</v>
      </c>
      <c r="I1230" s="2" t="str">
        <f>VLOOKUP(B1230,Resultados!A:G,3,0)</f>
        <v>BOGOTA. D.C.</v>
      </c>
      <c r="J1230" s="2" t="str">
        <f>VLOOKUP(B1230,Resultados!A:G,4,0)</f>
        <v>VISTAHERMOSA</v>
      </c>
      <c r="K1230" s="2" t="str">
        <f>VLOOKUP(B1230,Resultados!A:G,5,0)</f>
        <v>DIAG. 71 B SUR # 18I- 20</v>
      </c>
      <c r="L1230" s="2" t="str">
        <f>VLOOKUP(B1230,Resultados!A:G,6,0)</f>
        <v>3</v>
      </c>
      <c r="M1230" s="2">
        <f>VLOOKUP(B1230,Resultados!A:G,7,0)</f>
        <v>0</v>
      </c>
    </row>
    <row r="1231" spans="1:13" x14ac:dyDescent="0.25">
      <c r="A1231" s="2" t="s">
        <v>244</v>
      </c>
      <c r="B1231" s="2">
        <v>1031141544</v>
      </c>
      <c r="C1231" s="2" t="s">
        <v>239</v>
      </c>
      <c r="D1231" s="2">
        <v>3209979315</v>
      </c>
      <c r="E1231" s="2" t="s">
        <v>240</v>
      </c>
      <c r="F1231" s="2"/>
      <c r="G1231" s="2">
        <f>IFERROR(VLOOKUP(B1231,Resultados!A:A,1,0),"Busqueda")</f>
        <v>1031141544</v>
      </c>
      <c r="H1231" s="2" t="str">
        <f>VLOOKUP(B1231,Resultados!A:G,2,0)</f>
        <v>BOGOTA D.C.</v>
      </c>
      <c r="I1231" s="2" t="str">
        <f>VLOOKUP(B1231,Resultados!A:G,3,0)</f>
        <v>BOGOTA. D.C.</v>
      </c>
      <c r="J1231" s="2" t="str">
        <f>VLOOKUP(B1231,Resultados!A:G,4,0)</f>
        <v>LUCERO MEDIO</v>
      </c>
      <c r="K1231" s="2" t="str">
        <f>VLOOKUP(B1231,Resultados!A:G,5,0)</f>
        <v>CLL 69 SUR No 18 B - 35</v>
      </c>
      <c r="L1231" s="2" t="str">
        <f>VLOOKUP(B1231,Resultados!A:G,6,0)</f>
        <v>2</v>
      </c>
      <c r="M1231" s="2">
        <f>VLOOKUP(B1231,Resultados!A:G,7,0)</f>
        <v>0</v>
      </c>
    </row>
    <row r="1232" spans="1:13" x14ac:dyDescent="0.25">
      <c r="A1232" s="2" t="s">
        <v>245</v>
      </c>
      <c r="B1232" s="2">
        <v>1026570642</v>
      </c>
      <c r="C1232" s="2" t="s">
        <v>239</v>
      </c>
      <c r="D1232" s="2">
        <v>3503389296</v>
      </c>
      <c r="E1232" s="2" t="s">
        <v>240</v>
      </c>
      <c r="F1232" s="2"/>
      <c r="G1232" s="2">
        <f>IFERROR(VLOOKUP(B1232,Resultados!A:A,1,0),"Busqueda")</f>
        <v>1026570642</v>
      </c>
      <c r="H1232" s="2" t="str">
        <f>VLOOKUP(B1232,Resultados!A:G,2,0)</f>
        <v>BOGOTA D.C.</v>
      </c>
      <c r="I1232" s="2" t="str">
        <f>VLOOKUP(B1232,Resultados!A:G,3,0)</f>
        <v>BOGOTA. D.C.</v>
      </c>
      <c r="J1232" s="2" t="str">
        <f>VLOOKUP(B1232,Resultados!A:G,4,0)</f>
        <v>CLARET</v>
      </c>
      <c r="K1232" s="2" t="str">
        <f>VLOOKUP(B1232,Resultados!A:G,5,0)</f>
        <v>CLL 46 SUR # 27-12</v>
      </c>
      <c r="L1232" s="2" t="str">
        <f>VLOOKUP(B1232,Resultados!A:G,6,0)</f>
        <v>2</v>
      </c>
      <c r="M1232" s="2">
        <f>VLOOKUP(B1232,Resultados!A:G,7,0)</f>
        <v>0</v>
      </c>
    </row>
    <row r="1233" spans="1:13" x14ac:dyDescent="0.25">
      <c r="A1233" s="2" t="s">
        <v>246</v>
      </c>
      <c r="B1233" s="2">
        <v>1012429273</v>
      </c>
      <c r="C1233" s="2" t="s">
        <v>239</v>
      </c>
      <c r="D1233" s="2">
        <v>3182491480</v>
      </c>
      <c r="E1233" s="2" t="s">
        <v>240</v>
      </c>
      <c r="F1233" s="2"/>
      <c r="G1233" s="2">
        <f>IFERROR(VLOOKUP(B1233,Resultados!A:A,1,0),"Busqueda")</f>
        <v>1012429273</v>
      </c>
      <c r="H1233" s="2" t="str">
        <f>VLOOKUP(B1233,Resultados!A:G,2,0)</f>
        <v>BOGOTA D.C.</v>
      </c>
      <c r="I1233" s="2" t="str">
        <f>VLOOKUP(B1233,Resultados!A:G,3,0)</f>
        <v>BOGOTA. D.C.</v>
      </c>
      <c r="J1233" s="2" t="str">
        <f>VLOOKUP(B1233,Resultados!A:G,4,0)</f>
        <v>ORLANDO HIGUITA</v>
      </c>
      <c r="K1233" s="2" t="str">
        <f>VLOOKUP(B1233,Resultados!A:G,5,0)</f>
        <v>CLL 57SUR No 87H-03 CLL 57SUR No 87G-35</v>
      </c>
      <c r="L1233" s="2" t="str">
        <f>VLOOKUP(B1233,Resultados!A:G,6,0)</f>
        <v>3</v>
      </c>
      <c r="M1233" s="2">
        <f>VLOOKUP(B1233,Resultados!A:G,7,0)</f>
        <v>0</v>
      </c>
    </row>
    <row r="1234" spans="1:13" x14ac:dyDescent="0.25">
      <c r="A1234" s="2" t="s">
        <v>247</v>
      </c>
      <c r="B1234" s="2">
        <v>1012429273</v>
      </c>
      <c r="C1234" s="2" t="s">
        <v>239</v>
      </c>
      <c r="D1234" s="2">
        <v>3125031748</v>
      </c>
      <c r="E1234" s="2" t="s">
        <v>240</v>
      </c>
      <c r="F1234" s="2"/>
      <c r="G1234" s="2">
        <f>IFERROR(VLOOKUP(B1234,Resultados!A:A,1,0),"Busqueda")</f>
        <v>1012429273</v>
      </c>
      <c r="H1234" s="2" t="str">
        <f>VLOOKUP(B1234,Resultados!A:G,2,0)</f>
        <v>BOGOTA D.C.</v>
      </c>
      <c r="I1234" s="2" t="str">
        <f>VLOOKUP(B1234,Resultados!A:G,3,0)</f>
        <v>BOGOTA. D.C.</v>
      </c>
      <c r="J1234" s="2" t="str">
        <f>VLOOKUP(B1234,Resultados!A:G,4,0)</f>
        <v>ORLANDO HIGUITA</v>
      </c>
      <c r="K1234" s="2" t="str">
        <f>VLOOKUP(B1234,Resultados!A:G,5,0)</f>
        <v>CLL 57SUR No 87H-03 CLL 57SUR No 87G-35</v>
      </c>
      <c r="L1234" s="2" t="str">
        <f>VLOOKUP(B1234,Resultados!A:G,6,0)</f>
        <v>3</v>
      </c>
      <c r="M1234" s="2">
        <f>VLOOKUP(B1234,Resultados!A:G,7,0)</f>
        <v>0</v>
      </c>
    </row>
    <row r="1235" spans="1:13" x14ac:dyDescent="0.25">
      <c r="A1235" s="2" t="s">
        <v>248</v>
      </c>
      <c r="B1235" s="2">
        <v>80901764</v>
      </c>
      <c r="C1235" s="2" t="s">
        <v>239</v>
      </c>
      <c r="D1235" s="2">
        <v>3013789382</v>
      </c>
      <c r="E1235" s="2" t="s">
        <v>240</v>
      </c>
      <c r="F1235" s="2"/>
      <c r="G1235" s="2">
        <f>IFERROR(VLOOKUP(B1235,Resultados!A:A,1,0),"Busqueda")</f>
        <v>80901764</v>
      </c>
      <c r="H1235" s="2" t="str">
        <f>VLOOKUP(B1235,Resultados!A:G,2,0)</f>
        <v>BOGOTA D.C.</v>
      </c>
      <c r="I1235" s="2" t="str">
        <f>VLOOKUP(B1235,Resultados!A:G,3,0)</f>
        <v>BOGOTA. D.C.</v>
      </c>
      <c r="J1235" s="2" t="str">
        <f>VLOOKUP(B1235,Resultados!A:G,4,0)</f>
        <v>CORDILLERA</v>
      </c>
      <c r="K1235" s="2" t="str">
        <f>VLOOKUP(B1235,Resultados!A:G,5,0)</f>
        <v>CRA 18R No 77- 16 SUR - CLL 77A No 18U-91 SUR</v>
      </c>
      <c r="L1235" s="2" t="str">
        <f>VLOOKUP(B1235,Resultados!A:G,6,0)</f>
        <v>1</v>
      </c>
      <c r="M1235" s="2">
        <f>VLOOKUP(B1235,Resultados!A:G,7,0)</f>
        <v>0</v>
      </c>
    </row>
    <row r="1236" spans="1:13" x14ac:dyDescent="0.25">
      <c r="A1236" s="2" t="s">
        <v>249</v>
      </c>
      <c r="B1236" s="2">
        <v>79770386</v>
      </c>
      <c r="C1236" s="2" t="s">
        <v>239</v>
      </c>
      <c r="D1236" s="2">
        <v>3212959785</v>
      </c>
      <c r="E1236" s="2" t="s">
        <v>240</v>
      </c>
      <c r="F1236" s="2"/>
      <c r="G1236" s="2">
        <f>IFERROR(VLOOKUP(B1236,Resultados!A:A,1,0),"Busqueda")</f>
        <v>79770386</v>
      </c>
      <c r="H1236" s="2" t="str">
        <f>VLOOKUP(B1236,Resultados!A:G,2,0)</f>
        <v>BOGOTA D.C.</v>
      </c>
      <c r="I1236" s="2" t="str">
        <f>VLOOKUP(B1236,Resultados!A:G,3,0)</f>
        <v>BOGOTA. D.C.</v>
      </c>
      <c r="J1236" s="2" t="str">
        <f>VLOOKUP(B1236,Resultados!A:G,4,0)</f>
        <v>LUCERO MEDIO</v>
      </c>
      <c r="K1236" s="2" t="str">
        <f>VLOOKUP(B1236,Resultados!A:G,5,0)</f>
        <v>CLL 69 SUR No 18 B - 35</v>
      </c>
      <c r="L1236" s="2" t="str">
        <f>VLOOKUP(B1236,Resultados!A:G,6,0)</f>
        <v>1</v>
      </c>
      <c r="M1236" s="2">
        <f>VLOOKUP(B1236,Resultados!A:G,7,0)</f>
        <v>0</v>
      </c>
    </row>
    <row r="1237" spans="1:13" x14ac:dyDescent="0.25">
      <c r="A1237" s="2" t="s">
        <v>250</v>
      </c>
      <c r="B1237" s="2">
        <v>79667985</v>
      </c>
      <c r="C1237" s="2" t="s">
        <v>239</v>
      </c>
      <c r="D1237" s="2">
        <v>3213182640</v>
      </c>
      <c r="E1237" s="2" t="s">
        <v>240</v>
      </c>
      <c r="F1237" s="2"/>
      <c r="G1237" s="2">
        <f>IFERROR(VLOOKUP(B1237,Resultados!A:A,1,0),"Busqueda")</f>
        <v>79667985</v>
      </c>
      <c r="H1237" s="2" t="str">
        <f>VLOOKUP(B1237,Resultados!A:G,2,0)</f>
        <v>BOGOTA D.C.</v>
      </c>
      <c r="I1237" s="2" t="str">
        <f>VLOOKUP(B1237,Resultados!A:G,3,0)</f>
        <v>BOGOTA. D.C.</v>
      </c>
      <c r="J1237" s="2" t="str">
        <f>VLOOKUP(B1237,Resultados!A:G,4,0)</f>
        <v>VISTAHERMOSA</v>
      </c>
      <c r="K1237" s="2" t="str">
        <f>VLOOKUP(B1237,Resultados!A:G,5,0)</f>
        <v>DIAG. 71 B SUR # 18I- 20</v>
      </c>
      <c r="L1237" s="2" t="str">
        <f>VLOOKUP(B1237,Resultados!A:G,6,0)</f>
        <v>2</v>
      </c>
      <c r="M1237" s="2">
        <f>VLOOKUP(B1237,Resultados!A:G,7,0)</f>
        <v>0</v>
      </c>
    </row>
    <row r="1238" spans="1:13" x14ac:dyDescent="0.25">
      <c r="A1238" s="2" t="s">
        <v>282</v>
      </c>
      <c r="B1238" s="2">
        <v>1033722213</v>
      </c>
      <c r="C1238" s="2" t="s">
        <v>239</v>
      </c>
      <c r="D1238" s="2"/>
      <c r="E1238" s="2" t="s">
        <v>262</v>
      </c>
      <c r="F1238" s="2"/>
      <c r="G1238" s="2">
        <f>IFERROR(VLOOKUP(B1238,Resultados!A:A,1,0),"Busqueda")</f>
        <v>1033722213</v>
      </c>
      <c r="H1238" s="2" t="str">
        <f>VLOOKUP(B1238,Resultados!A:G,2,0)</f>
        <v>BOGOTA D.C.</v>
      </c>
      <c r="I1238" s="2" t="str">
        <f>VLOOKUP(B1238,Resultados!A:G,3,0)</f>
        <v>BOGOTA. D.C.</v>
      </c>
      <c r="J1238" s="2" t="str">
        <f>VLOOKUP(B1238,Resultados!A:G,4,0)</f>
        <v>JUAN PABLO II</v>
      </c>
      <c r="K1238" s="2" t="str">
        <f>VLOOKUP(B1238,Resultados!A:G,5,0)</f>
        <v>CRA 18 P No 67 C - 21 SUR</v>
      </c>
      <c r="L1238" s="2" t="str">
        <f>VLOOKUP(B1238,Resultados!A:G,6,0)</f>
        <v>2</v>
      </c>
      <c r="M1238" s="2">
        <f>VLOOKUP(B1238,Resultados!A:G,7,0)</f>
        <v>0</v>
      </c>
    </row>
    <row r="1239" spans="1:13" x14ac:dyDescent="0.25">
      <c r="A1239" s="2" t="s">
        <v>311</v>
      </c>
      <c r="B1239" s="2">
        <v>1024563838</v>
      </c>
      <c r="C1239" s="2" t="s">
        <v>239</v>
      </c>
      <c r="D1239" s="2"/>
      <c r="E1239" s="2" t="s">
        <v>262</v>
      </c>
      <c r="F1239" s="2"/>
      <c r="G1239" s="2">
        <f>IFERROR(VLOOKUP(B1239,Resultados!A:A,1,0),"Busqueda")</f>
        <v>1024563838</v>
      </c>
      <c r="H1239" s="2" t="str">
        <f>VLOOKUP(B1239,Resultados!A:G,2,0)</f>
        <v>BOGOTA D.C.</v>
      </c>
      <c r="I1239" s="2" t="str">
        <f>VLOOKUP(B1239,Resultados!A:G,3,0)</f>
        <v>BOGOTA. D.C.</v>
      </c>
      <c r="J1239" s="2" t="str">
        <f>VLOOKUP(B1239,Resultados!A:G,4,0)</f>
        <v>SAN FRANCISCO</v>
      </c>
      <c r="K1239" s="2" t="str">
        <f>VLOOKUP(B1239,Resultados!A:G,5,0)</f>
        <v>CLL 67 SUR # 20D-20</v>
      </c>
      <c r="L1239" s="2" t="str">
        <f>VLOOKUP(B1239,Resultados!A:G,6,0)</f>
        <v>4</v>
      </c>
      <c r="M1239" s="2">
        <f>VLOOKUP(B1239,Resultados!A:G,7,0)</f>
        <v>0</v>
      </c>
    </row>
    <row r="1240" spans="1:13" x14ac:dyDescent="0.25">
      <c r="A1240" s="2" t="s">
        <v>64</v>
      </c>
      <c r="B1240" s="2">
        <v>1024563838</v>
      </c>
      <c r="C1240" s="2" t="s">
        <v>239</v>
      </c>
      <c r="D1240" s="2"/>
      <c r="E1240" s="2" t="s">
        <v>639</v>
      </c>
      <c r="F1240" s="2"/>
      <c r="G1240" s="2">
        <f>IFERROR(VLOOKUP(B1240,Resultados!A:A,1,0),"Busqueda")</f>
        <v>1024563838</v>
      </c>
      <c r="H1240" s="2" t="str">
        <f>VLOOKUP(B1240,Resultados!A:G,2,0)</f>
        <v>BOGOTA D.C.</v>
      </c>
      <c r="I1240" s="2" t="str">
        <f>VLOOKUP(B1240,Resultados!A:G,3,0)</f>
        <v>BOGOTA. D.C.</v>
      </c>
      <c r="J1240" s="2" t="str">
        <f>VLOOKUP(B1240,Resultados!A:G,4,0)</f>
        <v>SAN FRANCISCO</v>
      </c>
      <c r="K1240" s="2" t="str">
        <f>VLOOKUP(B1240,Resultados!A:G,5,0)</f>
        <v>CLL 67 SUR # 20D-20</v>
      </c>
      <c r="L1240" s="2" t="str">
        <f>VLOOKUP(B1240,Resultados!A:G,6,0)</f>
        <v>4</v>
      </c>
      <c r="M1240" s="2">
        <f>VLOOKUP(B1240,Resultados!A:G,7,0)</f>
        <v>0</v>
      </c>
    </row>
    <row r="1241" spans="1:13" x14ac:dyDescent="0.25">
      <c r="A1241" s="2" t="s">
        <v>41</v>
      </c>
      <c r="B1241" s="2">
        <v>23619034</v>
      </c>
      <c r="C1241" s="2" t="s">
        <v>239</v>
      </c>
      <c r="D1241" s="2">
        <v>3214138487</v>
      </c>
      <c r="E1241" s="2" t="s">
        <v>14</v>
      </c>
      <c r="F1241" s="2"/>
      <c r="G1241" s="2">
        <f>IFERROR(VLOOKUP(B1241,Resultados!A:A,1,0),"Busqueda")</f>
        <v>23619034</v>
      </c>
      <c r="H1241" s="2" t="str">
        <f>VLOOKUP(B1241,Resultados!A:G,2,0)</f>
        <v>00000 de 2025</v>
      </c>
      <c r="I1241" s="2" t="str">
        <f>VLOOKUP(B1241,Resultados!A:G,3,0)</f>
        <v>Cancelada por Muerte</v>
      </c>
      <c r="J1241" s="2" t="str">
        <f>VLOOKUP(B1241,Resultados!A:G,4,0)</f>
        <v>27/01/2025</v>
      </c>
      <c r="K1241" s="2">
        <f>VLOOKUP(B1241,Resultados!A:G,5,0)</f>
        <v>0</v>
      </c>
      <c r="L1241" s="2">
        <f>VLOOKUP(B1241,Resultados!A:G,6,0)</f>
        <v>0</v>
      </c>
      <c r="M1241" s="2">
        <f>VLOOKUP(B1241,Resultados!A:G,7,0)</f>
        <v>0</v>
      </c>
    </row>
    <row r="1242" spans="1:13" x14ac:dyDescent="0.25">
      <c r="A1242" s="2" t="s">
        <v>150</v>
      </c>
      <c r="B1242" s="2">
        <v>1025461508</v>
      </c>
      <c r="C1242" s="2" t="s">
        <v>239</v>
      </c>
      <c r="D1242" s="2"/>
      <c r="E1242" s="2" t="s">
        <v>126</v>
      </c>
      <c r="F1242" s="2" t="s">
        <v>133</v>
      </c>
      <c r="G1242" s="2">
        <f>IFERROR(VLOOKUP(B1242,Resultados!A:A,1,0),"Busqueda")</f>
        <v>1025461508</v>
      </c>
      <c r="H1242" s="2" t="str">
        <f>VLOOKUP(B1242,Resultados!A:G,2,0)</f>
        <v>0006  de 2024</v>
      </c>
      <c r="I1242" s="2" t="str">
        <f>VLOOKUP(B1242,Resultados!A:G,3,0)</f>
        <v>No se encuentra habilitado para votar</v>
      </c>
      <c r="J1242" s="2" t="str">
        <f>VLOOKUP(B1242,Resultados!A:G,4,0)</f>
        <v>27/06/2024</v>
      </c>
      <c r="K1242" s="2">
        <f>VLOOKUP(B1242,Resultados!A:G,5,0)</f>
        <v>0</v>
      </c>
      <c r="L1242" s="2">
        <f>VLOOKUP(B1242,Resultados!A:G,6,0)</f>
        <v>0</v>
      </c>
      <c r="M1242" s="2">
        <f>VLOOKUP(B1242,Resultados!A:G,7,0)</f>
        <v>0</v>
      </c>
    </row>
    <row r="1243" spans="1:13" x14ac:dyDescent="0.25">
      <c r="A1243" s="2" t="s">
        <v>183</v>
      </c>
      <c r="B1243" s="2">
        <v>1010233254</v>
      </c>
      <c r="C1243" s="2" t="s">
        <v>239</v>
      </c>
      <c r="D1243" s="2"/>
      <c r="E1243" s="2" t="s">
        <v>126</v>
      </c>
      <c r="F1243" s="2" t="s">
        <v>135</v>
      </c>
      <c r="G1243" s="2">
        <f>IFERROR(VLOOKUP(B1243,Resultados!A:A,1,0),"Busqueda")</f>
        <v>1010233254</v>
      </c>
      <c r="H1243" s="2" t="str">
        <f>VLOOKUP(B1243,Resultados!A:G,2,0)</f>
        <v>00000 de 2025</v>
      </c>
      <c r="I1243" s="2" t="str">
        <f>VLOOKUP(B1243,Resultados!A:G,3,0)</f>
        <v>Vigente con  Perdida o Suspension de los Derechos Politicos</v>
      </c>
      <c r="J1243" s="2" t="str">
        <f>VLOOKUP(B1243,Resultados!A:G,4,0)</f>
        <v>28/07/2025</v>
      </c>
      <c r="K1243" s="2">
        <f>VLOOKUP(B1243,Resultados!A:G,5,0)</f>
        <v>0</v>
      </c>
      <c r="L1243" s="2">
        <f>VLOOKUP(B1243,Resultados!A:G,6,0)</f>
        <v>0</v>
      </c>
      <c r="M1243" s="2">
        <f>VLOOKUP(B1243,Resultados!A:G,7,0)</f>
        <v>0</v>
      </c>
    </row>
    <row r="1244" spans="1:13" x14ac:dyDescent="0.25">
      <c r="A1244" s="2" t="s">
        <v>220</v>
      </c>
      <c r="B1244" s="2">
        <v>51979336</v>
      </c>
      <c r="C1244" s="2" t="s">
        <v>239</v>
      </c>
      <c r="D1244" s="2"/>
      <c r="E1244" s="2" t="s">
        <v>126</v>
      </c>
      <c r="F1244" s="2" t="s">
        <v>158</v>
      </c>
      <c r="G1244" s="2">
        <f>IFERROR(VLOOKUP(B1244,Resultados!A:A,1,0),"Busqueda")</f>
        <v>51979336</v>
      </c>
      <c r="H1244" s="2" t="str">
        <f>VLOOKUP(B1244,Resultados!A:G,2,0)</f>
        <v>0000  de 2021</v>
      </c>
      <c r="I1244" s="2" t="str">
        <f>VLOOKUP(B1244,Resultados!A:G,3,0)</f>
        <v>Cancelada por Muerte</v>
      </c>
      <c r="J1244" s="2" t="str">
        <f>VLOOKUP(B1244,Resultados!A:G,4,0)</f>
        <v>29/06/2021</v>
      </c>
      <c r="K1244" s="2">
        <f>VLOOKUP(B1244,Resultados!A:G,5,0)</f>
        <v>0</v>
      </c>
      <c r="L1244" s="2">
        <f>VLOOKUP(B1244,Resultados!A:G,6,0)</f>
        <v>0</v>
      </c>
      <c r="M1244" s="2">
        <f>VLOOKUP(B1244,Resultados!A:G,7,0)</f>
        <v>0</v>
      </c>
    </row>
    <row r="1245" spans="1:13" x14ac:dyDescent="0.25">
      <c r="A1245" s="2" t="s">
        <v>225</v>
      </c>
      <c r="B1245" s="2">
        <v>30030446</v>
      </c>
      <c r="C1245" s="2" t="s">
        <v>239</v>
      </c>
      <c r="D1245" s="2"/>
      <c r="E1245" s="2" t="s">
        <v>126</v>
      </c>
      <c r="F1245" s="2" t="s">
        <v>147</v>
      </c>
      <c r="G1245" s="2">
        <f>IFERROR(VLOOKUP(B1245,Resultados!A:A,1,0),"Busqueda")</f>
        <v>30030446</v>
      </c>
      <c r="H1245" s="2" t="str">
        <f>VLOOKUP(B1245,Resultados!A:G,2,0)</f>
        <v>00000 de 2025</v>
      </c>
      <c r="I1245" s="2" t="str">
        <f>VLOOKUP(B1245,Resultados!A:G,3,0)</f>
        <v>Cancelada por Muerte</v>
      </c>
      <c r="J1245" s="2">
        <f>VLOOKUP(B1245,Resultados!A:G,4,0)</f>
        <v>45813</v>
      </c>
      <c r="K1245" s="2">
        <f>VLOOKUP(B1245,Resultados!A:G,5,0)</f>
        <v>0</v>
      </c>
      <c r="L1245" s="2">
        <f>VLOOKUP(B1245,Resultados!A:G,6,0)</f>
        <v>0</v>
      </c>
      <c r="M1245" s="2">
        <f>VLOOKUP(B1245,Resultados!A:G,7,0)</f>
        <v>0</v>
      </c>
    </row>
    <row r="1246" spans="1:13" x14ac:dyDescent="0.25">
      <c r="A1246" s="2" t="s">
        <v>231</v>
      </c>
      <c r="B1246" s="2">
        <v>12185373</v>
      </c>
      <c r="C1246" s="2" t="s">
        <v>239</v>
      </c>
      <c r="D1246" s="2"/>
      <c r="E1246" s="2" t="s">
        <v>126</v>
      </c>
      <c r="F1246" s="2" t="s">
        <v>215</v>
      </c>
      <c r="G1246" s="2">
        <f>IFERROR(VLOOKUP(B1246,Resultados!A:A,1,0),"Busqueda")</f>
        <v>12185373</v>
      </c>
      <c r="H1246" s="2" t="str">
        <f>VLOOKUP(B1246,Resultados!A:G,2,0)</f>
        <v>2121  de 2021</v>
      </c>
      <c r="I1246" s="2" t="str">
        <f>VLOOKUP(B1246,Resultados!A:G,3,0)</f>
        <v>Cancelada por Muerte</v>
      </c>
      <c r="J1246" s="2" t="str">
        <f>VLOOKUP(B1246,Resultados!A:G,4,0)</f>
        <v>24/02/2021</v>
      </c>
      <c r="K1246" s="2">
        <f>VLOOKUP(B1246,Resultados!A:G,5,0)</f>
        <v>0</v>
      </c>
      <c r="L1246" s="2">
        <f>VLOOKUP(B1246,Resultados!A:G,6,0)</f>
        <v>0</v>
      </c>
      <c r="M1246" s="2">
        <f>VLOOKUP(B1246,Resultados!A:G,7,0)</f>
        <v>0</v>
      </c>
    </row>
    <row r="1247" spans="1:13" x14ac:dyDescent="0.25">
      <c r="A1247" s="2" t="s">
        <v>259</v>
      </c>
      <c r="B1247" s="2">
        <v>34798850</v>
      </c>
      <c r="C1247" s="2" t="s">
        <v>239</v>
      </c>
      <c r="D1247" s="2">
        <v>3202624134</v>
      </c>
      <c r="E1247" s="2" t="s">
        <v>240</v>
      </c>
      <c r="F1247" s="2"/>
      <c r="G1247" s="2">
        <f>IFERROR(VLOOKUP(B1247,Resultados!A:A,1,0),"Busqueda")</f>
        <v>34798850</v>
      </c>
      <c r="H1247" s="2" t="str">
        <f>VLOOKUP(B1247,Resultados!A:G,2,0)</f>
        <v>No Registrado</v>
      </c>
      <c r="I1247" s="2" t="str">
        <f>VLOOKUP(B1247,Resultados!A:G,3,0)</f>
        <v>No Registrado</v>
      </c>
      <c r="J1247" s="2" t="str">
        <f>VLOOKUP(B1247,Resultados!A:G,4,0)</f>
        <v>No Registrado</v>
      </c>
      <c r="K1247" s="2" t="str">
        <f>VLOOKUP(B1247,Resultados!A:G,5,0)</f>
        <v>No Registrado</v>
      </c>
      <c r="L1247" s="2" t="str">
        <f>VLOOKUP(B1247,Resultados!A:G,6,0)</f>
        <v>No Registrado</v>
      </c>
      <c r="M1247" s="2" t="str">
        <f>VLOOKUP(B1247,Resultados!A:G,7,0)</f>
        <v>No Registrado</v>
      </c>
    </row>
    <row r="1248" spans="1:13" x14ac:dyDescent="0.25">
      <c r="A1248" s="2" t="s">
        <v>260</v>
      </c>
      <c r="B1248" s="2">
        <v>21133826</v>
      </c>
      <c r="C1248" s="2" t="s">
        <v>239</v>
      </c>
      <c r="D1248" s="2">
        <v>3169799562</v>
      </c>
      <c r="E1248" s="2" t="s">
        <v>240</v>
      </c>
      <c r="F1248" s="2"/>
      <c r="G1248" s="2">
        <f>IFERROR(VLOOKUP(B1248,Resultados!A:A,1,0),"Busqueda")</f>
        <v>21133826</v>
      </c>
      <c r="H1248" s="2" t="str">
        <f>VLOOKUP(B1248,Resultados!A:G,2,0)</f>
        <v>No Registrado</v>
      </c>
      <c r="I1248" s="2" t="str">
        <f>VLOOKUP(B1248,Resultados!A:G,3,0)</f>
        <v>No Registrado</v>
      </c>
      <c r="J1248" s="2" t="str">
        <f>VLOOKUP(B1248,Resultados!A:G,4,0)</f>
        <v>No Registrado</v>
      </c>
      <c r="K1248" s="2" t="str">
        <f>VLOOKUP(B1248,Resultados!A:G,5,0)</f>
        <v>No Registrado</v>
      </c>
      <c r="L1248" s="2" t="str">
        <f>VLOOKUP(B1248,Resultados!A:G,6,0)</f>
        <v>No Registrado</v>
      </c>
      <c r="M1248" s="2" t="str">
        <f>VLOOKUP(B1248,Resultados!A:G,7,0)</f>
        <v>No Registrado</v>
      </c>
    </row>
    <row r="1249" spans="1:13" x14ac:dyDescent="0.25">
      <c r="A1249" s="2" t="s">
        <v>261</v>
      </c>
      <c r="B1249" s="2">
        <v>1024446100</v>
      </c>
      <c r="C1249" s="2" t="s">
        <v>239</v>
      </c>
      <c r="D1249" s="2"/>
      <c r="E1249" s="2" t="s">
        <v>262</v>
      </c>
      <c r="F1249" s="2"/>
      <c r="G1249" s="2">
        <f>IFERROR(VLOOKUP(B1249,Resultados!A:A,1,0),"Busqueda")</f>
        <v>1024446100</v>
      </c>
      <c r="H1249" s="2" t="str">
        <f>VLOOKUP(B1249,Resultados!A:G,2,0)</f>
        <v>No Registrado</v>
      </c>
      <c r="I1249" s="2" t="str">
        <f>VLOOKUP(B1249,Resultados!A:G,3,0)</f>
        <v>No Registrado</v>
      </c>
      <c r="J1249" s="2" t="str">
        <f>VLOOKUP(B1249,Resultados!A:G,4,0)</f>
        <v>No Registrado</v>
      </c>
      <c r="K1249" s="2" t="str">
        <f>VLOOKUP(B1249,Resultados!A:G,5,0)</f>
        <v>No Registrado</v>
      </c>
      <c r="L1249" s="2" t="str">
        <f>VLOOKUP(B1249,Resultados!A:G,6,0)</f>
        <v>No Registrado</v>
      </c>
      <c r="M1249" s="2" t="str">
        <f>VLOOKUP(B1249,Resultados!A:G,7,0)</f>
        <v>No Registrado</v>
      </c>
    </row>
    <row r="1250" spans="1:13" x14ac:dyDescent="0.25">
      <c r="A1250" s="2" t="s">
        <v>268</v>
      </c>
      <c r="B1250" s="2">
        <v>1122230557</v>
      </c>
      <c r="C1250" s="2" t="s">
        <v>239</v>
      </c>
      <c r="D1250" s="2"/>
      <c r="E1250" s="2" t="s">
        <v>262</v>
      </c>
      <c r="F1250" s="2"/>
      <c r="G1250" s="2">
        <f>IFERROR(VLOOKUP(B1250,Resultados!A:A,1,0),"Busqueda")</f>
        <v>1122230557</v>
      </c>
      <c r="H1250" s="2" t="str">
        <f>VLOOKUP(B1250,Resultados!A:G,2,0)</f>
        <v>No Registrado</v>
      </c>
      <c r="I1250" s="2" t="str">
        <f>VLOOKUP(B1250,Resultados!A:G,3,0)</f>
        <v>No Registrado</v>
      </c>
      <c r="J1250" s="2" t="str">
        <f>VLOOKUP(B1250,Resultados!A:G,4,0)</f>
        <v>No Registrado</v>
      </c>
      <c r="K1250" s="2" t="str">
        <f>VLOOKUP(B1250,Resultados!A:G,5,0)</f>
        <v>No Registrado</v>
      </c>
      <c r="L1250" s="2" t="str">
        <f>VLOOKUP(B1250,Resultados!A:G,6,0)</f>
        <v>No Registrado</v>
      </c>
      <c r="M1250" s="2" t="str">
        <f>VLOOKUP(B1250,Resultados!A:G,7,0)</f>
        <v>No Registrado</v>
      </c>
    </row>
    <row r="1251" spans="1:13" x14ac:dyDescent="0.25">
      <c r="A1251" s="2" t="s">
        <v>272</v>
      </c>
      <c r="B1251" s="2">
        <v>1070812525</v>
      </c>
      <c r="C1251" s="2" t="s">
        <v>239</v>
      </c>
      <c r="D1251" s="2"/>
      <c r="E1251" s="2" t="s">
        <v>262</v>
      </c>
      <c r="F1251" s="2"/>
      <c r="G1251" s="2">
        <f>IFERROR(VLOOKUP(B1251,Resultados!A:A,1,0),"Busqueda")</f>
        <v>1070812525</v>
      </c>
      <c r="H1251" s="2" t="str">
        <f>VLOOKUP(B1251,Resultados!A:G,2,0)</f>
        <v>SAN PELAYO</v>
      </c>
      <c r="I1251" s="2" t="str">
        <f>VLOOKUP(B1251,Resultados!A:G,3,0)</f>
        <v>CORDOBA</v>
      </c>
      <c r="J1251" s="2" t="str">
        <f>VLOOKUP(B1251,Resultados!A:G,4,0)</f>
        <v>SABANANUEVA</v>
      </c>
      <c r="K1251" s="2">
        <f>VLOOKUP(B1251,Resultados!A:G,5,0)</f>
        <v>0</v>
      </c>
      <c r="L1251" s="2">
        <f>VLOOKUP(B1251,Resultados!A:G,6,0)</f>
        <v>0</v>
      </c>
      <c r="M1251" s="2">
        <f>VLOOKUP(B1251,Resultados!A:G,7,0)</f>
        <v>0</v>
      </c>
    </row>
    <row r="1252" spans="1:13" x14ac:dyDescent="0.25">
      <c r="A1252" s="2" t="s">
        <v>273</v>
      </c>
      <c r="B1252" s="2">
        <v>1049269615</v>
      </c>
      <c r="C1252" s="2" t="s">
        <v>239</v>
      </c>
      <c r="D1252" s="2"/>
      <c r="E1252" s="2" t="s">
        <v>262</v>
      </c>
      <c r="F1252" s="2"/>
      <c r="G1252" s="2">
        <f>IFERROR(VLOOKUP(B1252,Resultados!A:A,1,0),"Busqueda")</f>
        <v>1049269615</v>
      </c>
      <c r="H1252" s="2" t="str">
        <f>VLOOKUP(B1252,Resultados!A:G,2,0)</f>
        <v>No Registrado</v>
      </c>
      <c r="I1252" s="2" t="str">
        <f>VLOOKUP(B1252,Resultados!A:G,3,0)</f>
        <v>No Registrado</v>
      </c>
      <c r="J1252" s="2" t="str">
        <f>VLOOKUP(B1252,Resultados!A:G,4,0)</f>
        <v>No Registrado</v>
      </c>
      <c r="K1252" s="2" t="str">
        <f>VLOOKUP(B1252,Resultados!A:G,5,0)</f>
        <v>No Registrado</v>
      </c>
      <c r="L1252" s="2" t="str">
        <f>VLOOKUP(B1252,Resultados!A:G,6,0)</f>
        <v>No Registrado</v>
      </c>
      <c r="M1252" s="2" t="str">
        <f>VLOOKUP(B1252,Resultados!A:G,7,0)</f>
        <v>No Registrado</v>
      </c>
    </row>
    <row r="1253" spans="1:13" x14ac:dyDescent="0.25">
      <c r="A1253" s="2" t="s">
        <v>274</v>
      </c>
      <c r="B1253" s="2">
        <v>1037733018</v>
      </c>
      <c r="C1253" s="2" t="s">
        <v>239</v>
      </c>
      <c r="D1253" s="2"/>
      <c r="E1253" s="2" t="s">
        <v>262</v>
      </c>
      <c r="F1253" s="2"/>
      <c r="G1253" s="2">
        <f>IFERROR(VLOOKUP(B1253,Resultados!A:A,1,0),"Busqueda")</f>
        <v>1037733018</v>
      </c>
      <c r="H1253" s="2" t="str">
        <f>VLOOKUP(B1253,Resultados!A:G,2,0)</f>
        <v>No Registrado</v>
      </c>
      <c r="I1253" s="2" t="str">
        <f>VLOOKUP(B1253,Resultados!A:G,3,0)</f>
        <v>No Registrado</v>
      </c>
      <c r="J1253" s="2" t="str">
        <f>VLOOKUP(B1253,Resultados!A:G,4,0)</f>
        <v>No Registrado</v>
      </c>
      <c r="K1253" s="2" t="str">
        <f>VLOOKUP(B1253,Resultados!A:G,5,0)</f>
        <v>No Registrado</v>
      </c>
      <c r="L1253" s="2" t="str">
        <f>VLOOKUP(B1253,Resultados!A:G,6,0)</f>
        <v>No Registrado</v>
      </c>
      <c r="M1253" s="2" t="str">
        <f>VLOOKUP(B1253,Resultados!A:G,7,0)</f>
        <v>No Registrado</v>
      </c>
    </row>
    <row r="1254" spans="1:13" x14ac:dyDescent="0.25">
      <c r="A1254" s="2" t="s">
        <v>289</v>
      </c>
      <c r="B1254" s="2">
        <v>1033094600</v>
      </c>
      <c r="C1254" s="2" t="s">
        <v>239</v>
      </c>
      <c r="D1254" s="2"/>
      <c r="E1254" s="2" t="s">
        <v>262</v>
      </c>
      <c r="F1254" s="2"/>
      <c r="G1254" s="2">
        <f>IFERROR(VLOOKUP(B1254,Resultados!A:A,1,0),"Busqueda")</f>
        <v>1033094600</v>
      </c>
      <c r="H1254" s="2" t="str">
        <f>VLOOKUP(B1254,Resultados!A:G,2,0)</f>
        <v>No Registrado</v>
      </c>
      <c r="I1254" s="2" t="str">
        <f>VLOOKUP(B1254,Resultados!A:G,3,0)</f>
        <v>No Registrado</v>
      </c>
      <c r="J1254" s="2" t="str">
        <f>VLOOKUP(B1254,Resultados!A:G,4,0)</f>
        <v>No Registrado</v>
      </c>
      <c r="K1254" s="2" t="str">
        <f>VLOOKUP(B1254,Resultados!A:G,5,0)</f>
        <v>No Registrado</v>
      </c>
      <c r="L1254" s="2" t="str">
        <f>VLOOKUP(B1254,Resultados!A:G,6,0)</f>
        <v>No Registrado</v>
      </c>
      <c r="M1254" s="2" t="str">
        <f>VLOOKUP(B1254,Resultados!A:G,7,0)</f>
        <v>No Registrado</v>
      </c>
    </row>
    <row r="1255" spans="1:13" x14ac:dyDescent="0.25">
      <c r="A1255" s="2" t="s">
        <v>291</v>
      </c>
      <c r="B1255" s="2">
        <v>1032418922</v>
      </c>
      <c r="C1255" s="2" t="s">
        <v>239</v>
      </c>
      <c r="D1255" s="2"/>
      <c r="E1255" s="2" t="s">
        <v>262</v>
      </c>
      <c r="F1255" s="2"/>
      <c r="G1255" s="2" t="str">
        <f>IFERROR(VLOOKUP(B1255,Resultados!A:A,1,0),"Busqueda")</f>
        <v>Busqueda</v>
      </c>
      <c r="H1255" s="2" t="e">
        <f>VLOOKUP(B1255,Resultados!A:G,2,0)</f>
        <v>#N/A</v>
      </c>
      <c r="I1255" s="2" t="e">
        <f>VLOOKUP(B1255,Resultados!A:G,3,0)</f>
        <v>#N/A</v>
      </c>
      <c r="J1255" s="2" t="e">
        <f>VLOOKUP(B1255,Resultados!A:G,4,0)</f>
        <v>#N/A</v>
      </c>
      <c r="K1255" s="2" t="e">
        <f>VLOOKUP(B1255,Resultados!A:G,5,0)</f>
        <v>#N/A</v>
      </c>
      <c r="L1255" s="2" t="e">
        <f>VLOOKUP(B1255,Resultados!A:G,6,0)</f>
        <v>#N/A</v>
      </c>
      <c r="M1255" s="2" t="e">
        <f>VLOOKUP(B1255,Resultados!A:G,7,0)</f>
        <v>#N/A</v>
      </c>
    </row>
  </sheetData>
  <autoFilter ref="A1:M1255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53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68.140625" defaultRowHeight="15" x14ac:dyDescent="0.25"/>
  <cols>
    <col min="1" max="1" width="11" bestFit="1" customWidth="1"/>
    <col min="2" max="2" width="15.85546875" bestFit="1" customWidth="1"/>
    <col min="3" max="3" width="25.7109375" bestFit="1" customWidth="1"/>
    <col min="4" max="4" width="41.28515625" bestFit="1" customWidth="1"/>
    <col min="5" max="5" width="47.28515625" bestFit="1" customWidth="1"/>
    <col min="6" max="6" width="13.42578125" bestFit="1" customWidth="1"/>
  </cols>
  <sheetData>
    <row r="1" spans="1:7" s="4" customFormat="1" x14ac:dyDescent="0.25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 x14ac:dyDescent="0.25">
      <c r="A2">
        <v>1192922971</v>
      </c>
      <c r="B2" t="s">
        <v>744</v>
      </c>
      <c r="C2" t="s">
        <v>745</v>
      </c>
      <c r="D2" t="s">
        <v>894</v>
      </c>
      <c r="E2" t="s">
        <v>895</v>
      </c>
      <c r="F2" t="s">
        <v>751</v>
      </c>
    </row>
    <row r="3" spans="1:7" x14ac:dyDescent="0.25">
      <c r="A3">
        <v>3262471</v>
      </c>
      <c r="B3" t="s">
        <v>745</v>
      </c>
      <c r="C3" t="s">
        <v>744</v>
      </c>
      <c r="D3" t="s">
        <v>896</v>
      </c>
    </row>
    <row r="4" spans="1:7" x14ac:dyDescent="0.25">
      <c r="A4">
        <v>1033715056</v>
      </c>
      <c r="B4" t="s">
        <v>744</v>
      </c>
      <c r="C4" t="s">
        <v>745</v>
      </c>
      <c r="D4" t="s">
        <v>896</v>
      </c>
      <c r="E4" t="s">
        <v>897</v>
      </c>
      <c r="F4" t="s">
        <v>748</v>
      </c>
    </row>
    <row r="5" spans="1:7" x14ac:dyDescent="0.25">
      <c r="A5">
        <v>1033684448</v>
      </c>
      <c r="B5" t="s">
        <v>744</v>
      </c>
      <c r="C5" t="s">
        <v>745</v>
      </c>
      <c r="D5" t="s">
        <v>769</v>
      </c>
      <c r="E5" t="s">
        <v>898</v>
      </c>
      <c r="F5" t="s">
        <v>759</v>
      </c>
    </row>
    <row r="6" spans="1:7" x14ac:dyDescent="0.25">
      <c r="A6">
        <v>1032374687</v>
      </c>
      <c r="B6" t="s">
        <v>744</v>
      </c>
      <c r="C6" t="s">
        <v>745</v>
      </c>
      <c r="D6" t="s">
        <v>899</v>
      </c>
      <c r="E6" t="s">
        <v>900</v>
      </c>
      <c r="F6" t="s">
        <v>751</v>
      </c>
    </row>
    <row r="7" spans="1:7" x14ac:dyDescent="0.25">
      <c r="A7">
        <v>1024596600</v>
      </c>
      <c r="B7" t="s">
        <v>744</v>
      </c>
      <c r="C7" t="s">
        <v>745</v>
      </c>
      <c r="D7" t="s">
        <v>894</v>
      </c>
      <c r="E7" t="s">
        <v>895</v>
      </c>
      <c r="F7" t="s">
        <v>751</v>
      </c>
    </row>
    <row r="8" spans="1:7" x14ac:dyDescent="0.25">
      <c r="A8">
        <v>1024590406</v>
      </c>
      <c r="B8" t="s">
        <v>744</v>
      </c>
      <c r="C8" t="s">
        <v>745</v>
      </c>
      <c r="D8" t="s">
        <v>769</v>
      </c>
      <c r="E8" t="s">
        <v>898</v>
      </c>
      <c r="F8" t="s">
        <v>759</v>
      </c>
    </row>
    <row r="9" spans="1:7" x14ac:dyDescent="0.25">
      <c r="A9">
        <v>1017155411</v>
      </c>
      <c r="B9" t="s">
        <v>744</v>
      </c>
      <c r="C9" t="s">
        <v>745</v>
      </c>
      <c r="D9" t="s">
        <v>769</v>
      </c>
      <c r="E9" t="s">
        <v>898</v>
      </c>
      <c r="F9" t="s">
        <v>759</v>
      </c>
    </row>
    <row r="10" spans="1:7" x14ac:dyDescent="0.25">
      <c r="A10">
        <v>1015396327</v>
      </c>
      <c r="B10" t="s">
        <v>744</v>
      </c>
      <c r="C10" t="s">
        <v>745</v>
      </c>
      <c r="D10" t="s">
        <v>769</v>
      </c>
      <c r="E10" t="s">
        <v>898</v>
      </c>
      <c r="F10" t="s">
        <v>759</v>
      </c>
    </row>
    <row r="11" spans="1:7" x14ac:dyDescent="0.25">
      <c r="A11">
        <v>1013659938</v>
      </c>
      <c r="B11" t="s">
        <v>744</v>
      </c>
      <c r="C11" t="s">
        <v>745</v>
      </c>
      <c r="D11" t="s">
        <v>867</v>
      </c>
      <c r="E11" t="s">
        <v>868</v>
      </c>
      <c r="F11" t="s">
        <v>759</v>
      </c>
    </row>
    <row r="12" spans="1:7" x14ac:dyDescent="0.25">
      <c r="A12">
        <v>1013648036</v>
      </c>
      <c r="B12" t="s">
        <v>744</v>
      </c>
      <c r="C12" t="s">
        <v>745</v>
      </c>
      <c r="D12" t="s">
        <v>867</v>
      </c>
      <c r="E12" t="s">
        <v>868</v>
      </c>
      <c r="F12" t="s">
        <v>759</v>
      </c>
    </row>
    <row r="13" spans="1:7" x14ac:dyDescent="0.25">
      <c r="A13">
        <v>1000257698</v>
      </c>
      <c r="B13" t="s">
        <v>744</v>
      </c>
      <c r="C13" t="s">
        <v>745</v>
      </c>
      <c r="D13" t="s">
        <v>901</v>
      </c>
      <c r="E13" t="s">
        <v>902</v>
      </c>
      <c r="F13" t="s">
        <v>748</v>
      </c>
    </row>
    <row r="14" spans="1:7" x14ac:dyDescent="0.25">
      <c r="A14">
        <v>1000017980</v>
      </c>
      <c r="B14" t="s">
        <v>744</v>
      </c>
      <c r="C14" t="s">
        <v>745</v>
      </c>
      <c r="D14" t="s">
        <v>769</v>
      </c>
      <c r="E14" t="s">
        <v>898</v>
      </c>
      <c r="F14" t="s">
        <v>748</v>
      </c>
    </row>
    <row r="15" spans="1:7" x14ac:dyDescent="0.25">
      <c r="A15">
        <v>80122841</v>
      </c>
      <c r="B15" t="s">
        <v>744</v>
      </c>
      <c r="C15" t="s">
        <v>745</v>
      </c>
      <c r="D15" t="s">
        <v>903</v>
      </c>
      <c r="E15" t="s">
        <v>904</v>
      </c>
      <c r="F15" t="s">
        <v>748</v>
      </c>
    </row>
    <row r="16" spans="1:7" x14ac:dyDescent="0.25">
      <c r="A16">
        <v>79737347</v>
      </c>
      <c r="B16" t="s">
        <v>744</v>
      </c>
      <c r="C16" t="s">
        <v>745</v>
      </c>
      <c r="D16" t="s">
        <v>867</v>
      </c>
      <c r="E16" t="s">
        <v>868</v>
      </c>
      <c r="F16" t="s">
        <v>748</v>
      </c>
    </row>
    <row r="17" spans="1:6" x14ac:dyDescent="0.25">
      <c r="A17">
        <v>79633095</v>
      </c>
      <c r="B17" t="s">
        <v>744</v>
      </c>
      <c r="C17" t="s">
        <v>745</v>
      </c>
      <c r="D17" t="s">
        <v>896</v>
      </c>
      <c r="E17" t="s">
        <v>897</v>
      </c>
      <c r="F17" t="s">
        <v>751</v>
      </c>
    </row>
    <row r="18" spans="1:6" x14ac:dyDescent="0.25">
      <c r="A18">
        <v>52984300</v>
      </c>
      <c r="B18" t="s">
        <v>744</v>
      </c>
      <c r="C18" t="s">
        <v>745</v>
      </c>
      <c r="D18" t="s">
        <v>894</v>
      </c>
      <c r="E18" t="s">
        <v>895</v>
      </c>
      <c r="F18" t="s">
        <v>751</v>
      </c>
    </row>
    <row r="19" spans="1:6" x14ac:dyDescent="0.25">
      <c r="A19">
        <v>52519710</v>
      </c>
      <c r="B19" t="s">
        <v>744</v>
      </c>
      <c r="C19" t="s">
        <v>745</v>
      </c>
      <c r="D19" t="s">
        <v>896</v>
      </c>
      <c r="E19" t="s">
        <v>897</v>
      </c>
      <c r="F19" t="s">
        <v>751</v>
      </c>
    </row>
    <row r="20" spans="1:6" x14ac:dyDescent="0.25">
      <c r="A20">
        <v>52241123</v>
      </c>
      <c r="B20" t="s">
        <v>744</v>
      </c>
      <c r="C20" t="s">
        <v>745</v>
      </c>
      <c r="D20" t="s">
        <v>769</v>
      </c>
      <c r="E20" t="s">
        <v>898</v>
      </c>
      <c r="F20" t="s">
        <v>751</v>
      </c>
    </row>
    <row r="21" spans="1:6" x14ac:dyDescent="0.25">
      <c r="A21">
        <v>52100147</v>
      </c>
      <c r="B21" t="s">
        <v>744</v>
      </c>
      <c r="C21" t="s">
        <v>745</v>
      </c>
      <c r="D21" t="s">
        <v>867</v>
      </c>
      <c r="E21" t="s">
        <v>868</v>
      </c>
      <c r="F21" t="s">
        <v>748</v>
      </c>
    </row>
    <row r="22" spans="1:6" x14ac:dyDescent="0.25">
      <c r="A22">
        <v>52013119</v>
      </c>
      <c r="B22" t="s">
        <v>744</v>
      </c>
      <c r="C22" t="s">
        <v>745</v>
      </c>
      <c r="D22" t="s">
        <v>905</v>
      </c>
      <c r="E22" t="s">
        <v>906</v>
      </c>
      <c r="F22" t="s">
        <v>751</v>
      </c>
    </row>
    <row r="23" spans="1:6" x14ac:dyDescent="0.25">
      <c r="A23">
        <v>51749900</v>
      </c>
      <c r="B23" t="s">
        <v>744</v>
      </c>
      <c r="C23" t="s">
        <v>745</v>
      </c>
      <c r="D23" t="s">
        <v>867</v>
      </c>
      <c r="E23" t="s">
        <v>868</v>
      </c>
      <c r="F23" t="s">
        <v>751</v>
      </c>
    </row>
    <row r="24" spans="1:6" x14ac:dyDescent="0.25">
      <c r="A24">
        <v>41503208</v>
      </c>
      <c r="B24" t="s">
        <v>893</v>
      </c>
      <c r="C24" t="s">
        <v>893</v>
      </c>
      <c r="D24" t="s">
        <v>893</v>
      </c>
      <c r="E24" t="s">
        <v>893</v>
      </c>
      <c r="F24" t="s">
        <v>893</v>
      </c>
    </row>
    <row r="25" spans="1:6" x14ac:dyDescent="0.25">
      <c r="A25">
        <v>40395385</v>
      </c>
      <c r="B25" t="s">
        <v>744</v>
      </c>
      <c r="C25" t="s">
        <v>745</v>
      </c>
      <c r="D25" t="s">
        <v>867</v>
      </c>
      <c r="E25" t="s">
        <v>868</v>
      </c>
      <c r="F25" t="s">
        <v>751</v>
      </c>
    </row>
    <row r="26" spans="1:6" x14ac:dyDescent="0.25">
      <c r="A26">
        <v>39538220</v>
      </c>
      <c r="B26" t="s">
        <v>744</v>
      </c>
      <c r="C26" t="s">
        <v>745</v>
      </c>
      <c r="D26" t="s">
        <v>896</v>
      </c>
      <c r="E26" t="s">
        <v>897</v>
      </c>
      <c r="F26" t="s">
        <v>751</v>
      </c>
    </row>
    <row r="27" spans="1:6" x14ac:dyDescent="0.25">
      <c r="A27">
        <v>2955700</v>
      </c>
      <c r="B27" t="s">
        <v>744</v>
      </c>
      <c r="C27" t="s">
        <v>745</v>
      </c>
      <c r="D27" t="s">
        <v>769</v>
      </c>
      <c r="E27" t="s">
        <v>898</v>
      </c>
      <c r="F27" t="s">
        <v>751</v>
      </c>
    </row>
    <row r="28" spans="1:6" x14ac:dyDescent="0.25">
      <c r="A28">
        <v>1136881502</v>
      </c>
      <c r="B28" t="s">
        <v>744</v>
      </c>
      <c r="C28" t="s">
        <v>745</v>
      </c>
      <c r="D28" t="s">
        <v>907</v>
      </c>
      <c r="E28" t="s">
        <v>908</v>
      </c>
      <c r="F28" t="s">
        <v>748</v>
      </c>
    </row>
    <row r="29" spans="1:6" x14ac:dyDescent="0.25">
      <c r="A29">
        <v>1120067520</v>
      </c>
      <c r="B29" t="s">
        <v>744</v>
      </c>
      <c r="C29" t="s">
        <v>745</v>
      </c>
      <c r="D29" t="s">
        <v>909</v>
      </c>
      <c r="E29" t="s">
        <v>910</v>
      </c>
      <c r="F29" t="s">
        <v>748</v>
      </c>
    </row>
    <row r="30" spans="1:6" x14ac:dyDescent="0.25">
      <c r="A30">
        <v>1073505960</v>
      </c>
      <c r="B30" t="s">
        <v>744</v>
      </c>
      <c r="C30" t="s">
        <v>745</v>
      </c>
      <c r="D30" t="s">
        <v>911</v>
      </c>
      <c r="E30" t="s">
        <v>912</v>
      </c>
      <c r="F30" t="s">
        <v>801</v>
      </c>
    </row>
    <row r="31" spans="1:6" x14ac:dyDescent="0.25">
      <c r="A31">
        <v>1034276564</v>
      </c>
      <c r="B31" t="s">
        <v>744</v>
      </c>
      <c r="C31" t="s">
        <v>745</v>
      </c>
      <c r="D31" t="s">
        <v>913</v>
      </c>
      <c r="E31" t="s">
        <v>914</v>
      </c>
      <c r="F31" t="s">
        <v>751</v>
      </c>
    </row>
    <row r="32" spans="1:6" x14ac:dyDescent="0.25">
      <c r="A32">
        <v>1033788283</v>
      </c>
      <c r="B32" t="s">
        <v>744</v>
      </c>
      <c r="C32" t="s">
        <v>745</v>
      </c>
      <c r="D32" t="s">
        <v>882</v>
      </c>
      <c r="E32" t="s">
        <v>883</v>
      </c>
      <c r="F32" t="s">
        <v>804</v>
      </c>
    </row>
    <row r="33" spans="1:6" x14ac:dyDescent="0.25">
      <c r="A33">
        <v>1033771249</v>
      </c>
      <c r="B33" t="s">
        <v>744</v>
      </c>
      <c r="C33" t="s">
        <v>745</v>
      </c>
      <c r="D33" t="s">
        <v>915</v>
      </c>
      <c r="E33" t="s">
        <v>916</v>
      </c>
      <c r="F33" t="s">
        <v>748</v>
      </c>
    </row>
    <row r="34" spans="1:6" x14ac:dyDescent="0.25">
      <c r="A34">
        <v>1033756538</v>
      </c>
      <c r="B34" t="s">
        <v>744</v>
      </c>
      <c r="C34" t="s">
        <v>745</v>
      </c>
      <c r="D34" t="s">
        <v>749</v>
      </c>
      <c r="E34" t="s">
        <v>750</v>
      </c>
      <c r="F34" t="s">
        <v>751</v>
      </c>
    </row>
    <row r="35" spans="1:6" x14ac:dyDescent="0.25">
      <c r="A35">
        <v>1033741210</v>
      </c>
      <c r="B35" t="s">
        <v>744</v>
      </c>
      <c r="C35" t="s">
        <v>745</v>
      </c>
      <c r="D35" t="s">
        <v>917</v>
      </c>
      <c r="E35" t="s">
        <v>918</v>
      </c>
      <c r="F35" t="s">
        <v>751</v>
      </c>
    </row>
    <row r="36" spans="1:6" x14ac:dyDescent="0.25">
      <c r="A36">
        <v>1033703101</v>
      </c>
      <c r="B36" t="s">
        <v>744</v>
      </c>
      <c r="C36" t="s">
        <v>745</v>
      </c>
      <c r="D36" t="s">
        <v>919</v>
      </c>
      <c r="E36" t="s">
        <v>920</v>
      </c>
      <c r="F36" t="s">
        <v>759</v>
      </c>
    </row>
    <row r="37" spans="1:6" x14ac:dyDescent="0.25">
      <c r="A37">
        <v>1033681640</v>
      </c>
      <c r="B37" t="s">
        <v>744</v>
      </c>
      <c r="C37" t="s">
        <v>745</v>
      </c>
      <c r="D37" t="s">
        <v>921</v>
      </c>
      <c r="E37" t="s">
        <v>922</v>
      </c>
      <c r="F37" t="s">
        <v>751</v>
      </c>
    </row>
    <row r="38" spans="1:6" x14ac:dyDescent="0.25">
      <c r="A38">
        <v>1032426864</v>
      </c>
      <c r="B38" t="s">
        <v>744</v>
      </c>
      <c r="C38" t="s">
        <v>745</v>
      </c>
      <c r="D38" t="s">
        <v>923</v>
      </c>
      <c r="E38" t="s">
        <v>924</v>
      </c>
      <c r="F38" t="s">
        <v>751</v>
      </c>
    </row>
    <row r="39" spans="1:6" x14ac:dyDescent="0.25">
      <c r="A39">
        <v>1031158804</v>
      </c>
      <c r="B39" t="s">
        <v>744</v>
      </c>
      <c r="C39" t="s">
        <v>745</v>
      </c>
      <c r="D39" t="s">
        <v>925</v>
      </c>
      <c r="E39" t="s">
        <v>926</v>
      </c>
      <c r="F39" t="s">
        <v>748</v>
      </c>
    </row>
    <row r="40" spans="1:6" x14ac:dyDescent="0.25">
      <c r="A40">
        <v>1031123431</v>
      </c>
      <c r="B40" t="s">
        <v>744</v>
      </c>
      <c r="C40" t="s">
        <v>745</v>
      </c>
      <c r="D40" t="s">
        <v>927</v>
      </c>
      <c r="E40" t="s">
        <v>928</v>
      </c>
      <c r="F40" t="s">
        <v>748</v>
      </c>
    </row>
    <row r="41" spans="1:6" x14ac:dyDescent="0.25">
      <c r="A41">
        <v>1031122139</v>
      </c>
      <c r="B41" t="s">
        <v>744</v>
      </c>
      <c r="C41" t="s">
        <v>745</v>
      </c>
      <c r="D41" t="s">
        <v>929</v>
      </c>
      <c r="E41" t="s">
        <v>930</v>
      </c>
      <c r="F41" t="s">
        <v>751</v>
      </c>
    </row>
    <row r="42" spans="1:6" x14ac:dyDescent="0.25">
      <c r="A42">
        <v>1030542314</v>
      </c>
      <c r="B42" t="s">
        <v>744</v>
      </c>
      <c r="C42" t="s">
        <v>745</v>
      </c>
      <c r="D42" t="s">
        <v>931</v>
      </c>
      <c r="E42" t="s">
        <v>932</v>
      </c>
      <c r="F42" t="s">
        <v>748</v>
      </c>
    </row>
    <row r="43" spans="1:6" x14ac:dyDescent="0.25">
      <c r="A43">
        <v>1030280624</v>
      </c>
      <c r="B43" t="s">
        <v>744</v>
      </c>
      <c r="C43" t="s">
        <v>745</v>
      </c>
      <c r="D43" t="s">
        <v>933</v>
      </c>
      <c r="E43" t="s">
        <v>934</v>
      </c>
      <c r="F43" t="s">
        <v>751</v>
      </c>
    </row>
    <row r="44" spans="1:6" x14ac:dyDescent="0.25">
      <c r="A44">
        <v>1028860831</v>
      </c>
      <c r="B44" t="s">
        <v>744</v>
      </c>
      <c r="C44" t="s">
        <v>745</v>
      </c>
      <c r="D44" t="s">
        <v>935</v>
      </c>
      <c r="E44" t="s">
        <v>936</v>
      </c>
      <c r="F44" t="s">
        <v>751</v>
      </c>
    </row>
    <row r="45" spans="1:6" x14ac:dyDescent="0.25">
      <c r="A45">
        <v>1024581998</v>
      </c>
      <c r="B45" t="s">
        <v>744</v>
      </c>
      <c r="C45" t="s">
        <v>745</v>
      </c>
      <c r="D45" t="s">
        <v>783</v>
      </c>
      <c r="E45" t="s">
        <v>937</v>
      </c>
      <c r="F45" t="s">
        <v>759</v>
      </c>
    </row>
    <row r="46" spans="1:6" x14ac:dyDescent="0.25">
      <c r="A46">
        <v>1024563838</v>
      </c>
      <c r="B46" t="s">
        <v>744</v>
      </c>
      <c r="C46" t="s">
        <v>745</v>
      </c>
      <c r="D46" t="s">
        <v>882</v>
      </c>
      <c r="E46" t="s">
        <v>883</v>
      </c>
      <c r="F46" t="s">
        <v>801</v>
      </c>
    </row>
    <row r="47" spans="1:6" x14ac:dyDescent="0.25">
      <c r="A47">
        <v>1024518701</v>
      </c>
      <c r="B47" t="s">
        <v>744</v>
      </c>
      <c r="C47" t="s">
        <v>745</v>
      </c>
      <c r="D47" t="s">
        <v>938</v>
      </c>
      <c r="E47" t="s">
        <v>939</v>
      </c>
      <c r="F47" t="s">
        <v>759</v>
      </c>
    </row>
    <row r="48" spans="1:6" x14ac:dyDescent="0.25">
      <c r="A48">
        <v>1023376623</v>
      </c>
      <c r="B48" t="s">
        <v>893</v>
      </c>
      <c r="C48" t="s">
        <v>893</v>
      </c>
      <c r="D48" t="s">
        <v>893</v>
      </c>
      <c r="E48" t="s">
        <v>893</v>
      </c>
      <c r="F48" t="s">
        <v>893</v>
      </c>
    </row>
    <row r="49" spans="1:6" x14ac:dyDescent="0.25">
      <c r="A49">
        <v>1023011081</v>
      </c>
      <c r="B49" t="s">
        <v>744</v>
      </c>
      <c r="C49" t="s">
        <v>745</v>
      </c>
      <c r="D49" t="s">
        <v>867</v>
      </c>
      <c r="E49" t="s">
        <v>868</v>
      </c>
      <c r="F49" t="s">
        <v>759</v>
      </c>
    </row>
    <row r="50" spans="1:6" x14ac:dyDescent="0.25">
      <c r="A50">
        <v>1021666448</v>
      </c>
      <c r="B50" t="s">
        <v>744</v>
      </c>
      <c r="C50" t="s">
        <v>745</v>
      </c>
      <c r="D50" t="s">
        <v>940</v>
      </c>
      <c r="E50" t="s">
        <v>941</v>
      </c>
      <c r="F50" t="s">
        <v>759</v>
      </c>
    </row>
    <row r="51" spans="1:6" x14ac:dyDescent="0.25">
      <c r="A51">
        <v>1018494303</v>
      </c>
      <c r="B51" t="s">
        <v>744</v>
      </c>
      <c r="C51" t="s">
        <v>745</v>
      </c>
      <c r="D51" t="s">
        <v>767</v>
      </c>
      <c r="E51" t="s">
        <v>942</v>
      </c>
      <c r="F51" t="s">
        <v>748</v>
      </c>
    </row>
    <row r="52" spans="1:6" x14ac:dyDescent="0.25">
      <c r="A52">
        <v>1013683495</v>
      </c>
      <c r="B52" t="s">
        <v>744</v>
      </c>
      <c r="C52" t="s">
        <v>745</v>
      </c>
      <c r="D52" t="s">
        <v>882</v>
      </c>
      <c r="E52" t="s">
        <v>883</v>
      </c>
      <c r="F52" t="s">
        <v>759</v>
      </c>
    </row>
    <row r="53" spans="1:6" x14ac:dyDescent="0.25">
      <c r="A53">
        <v>1012449502</v>
      </c>
      <c r="B53" t="s">
        <v>744</v>
      </c>
      <c r="C53" t="s">
        <v>745</v>
      </c>
      <c r="D53" t="s">
        <v>943</v>
      </c>
      <c r="E53" t="s">
        <v>944</v>
      </c>
      <c r="F53" t="s">
        <v>748</v>
      </c>
    </row>
    <row r="54" spans="1:6" x14ac:dyDescent="0.25">
      <c r="A54">
        <v>1012404075</v>
      </c>
      <c r="B54" t="s">
        <v>744</v>
      </c>
      <c r="C54" t="s">
        <v>745</v>
      </c>
      <c r="D54" t="s">
        <v>945</v>
      </c>
      <c r="E54" t="s">
        <v>946</v>
      </c>
      <c r="F54" t="s">
        <v>748</v>
      </c>
    </row>
    <row r="55" spans="1:6" x14ac:dyDescent="0.25">
      <c r="A55">
        <v>1011085725</v>
      </c>
      <c r="B55" t="s">
        <v>744</v>
      </c>
      <c r="C55" t="s">
        <v>745</v>
      </c>
      <c r="D55" t="s">
        <v>947</v>
      </c>
      <c r="E55" t="s">
        <v>948</v>
      </c>
      <c r="F55" t="s">
        <v>751</v>
      </c>
    </row>
    <row r="56" spans="1:6" x14ac:dyDescent="0.25">
      <c r="A56">
        <v>1010961715</v>
      </c>
      <c r="B56" t="s">
        <v>744</v>
      </c>
      <c r="C56" t="s">
        <v>745</v>
      </c>
      <c r="D56" t="s">
        <v>949</v>
      </c>
      <c r="E56" t="s">
        <v>950</v>
      </c>
      <c r="F56" t="s">
        <v>751</v>
      </c>
    </row>
    <row r="57" spans="1:6" x14ac:dyDescent="0.25">
      <c r="A57">
        <v>1000991979</v>
      </c>
      <c r="B57" t="s">
        <v>744</v>
      </c>
      <c r="C57" t="s">
        <v>745</v>
      </c>
      <c r="D57" t="s">
        <v>808</v>
      </c>
      <c r="E57" t="s">
        <v>809</v>
      </c>
      <c r="F57" t="s">
        <v>748</v>
      </c>
    </row>
    <row r="58" spans="1:6" x14ac:dyDescent="0.25">
      <c r="A58">
        <v>1000991340</v>
      </c>
      <c r="B58" t="s">
        <v>744</v>
      </c>
      <c r="C58" t="s">
        <v>745</v>
      </c>
      <c r="D58" t="s">
        <v>951</v>
      </c>
      <c r="E58" t="s">
        <v>952</v>
      </c>
      <c r="F58" t="s">
        <v>751</v>
      </c>
    </row>
    <row r="59" spans="1:6" x14ac:dyDescent="0.25">
      <c r="A59">
        <v>1000984765</v>
      </c>
      <c r="B59" t="s">
        <v>744</v>
      </c>
      <c r="C59" t="s">
        <v>745</v>
      </c>
      <c r="D59" t="s">
        <v>953</v>
      </c>
      <c r="E59" t="s">
        <v>954</v>
      </c>
      <c r="F59" t="s">
        <v>801</v>
      </c>
    </row>
    <row r="60" spans="1:6" x14ac:dyDescent="0.25">
      <c r="A60">
        <v>1000789497</v>
      </c>
      <c r="B60" t="s">
        <v>744</v>
      </c>
      <c r="C60" t="s">
        <v>745</v>
      </c>
      <c r="D60" t="s">
        <v>955</v>
      </c>
      <c r="E60" t="s">
        <v>956</v>
      </c>
      <c r="F60" t="s">
        <v>751</v>
      </c>
    </row>
    <row r="61" spans="1:6" x14ac:dyDescent="0.25">
      <c r="A61">
        <v>1000020346</v>
      </c>
      <c r="B61" t="s">
        <v>744</v>
      </c>
      <c r="C61" t="s">
        <v>745</v>
      </c>
      <c r="D61" t="s">
        <v>957</v>
      </c>
      <c r="E61" t="s">
        <v>958</v>
      </c>
      <c r="F61" t="s">
        <v>748</v>
      </c>
    </row>
    <row r="62" spans="1:6" x14ac:dyDescent="0.25">
      <c r="A62">
        <v>80818471</v>
      </c>
      <c r="B62" t="s">
        <v>744</v>
      </c>
      <c r="C62" t="s">
        <v>745</v>
      </c>
      <c r="D62" t="s">
        <v>959</v>
      </c>
      <c r="E62" t="s">
        <v>960</v>
      </c>
      <c r="F62" t="s">
        <v>748</v>
      </c>
    </row>
    <row r="63" spans="1:6" x14ac:dyDescent="0.25">
      <c r="A63">
        <v>80746668</v>
      </c>
      <c r="B63" t="s">
        <v>744</v>
      </c>
      <c r="C63" t="s">
        <v>745</v>
      </c>
      <c r="D63" t="s">
        <v>783</v>
      </c>
      <c r="E63" t="s">
        <v>937</v>
      </c>
      <c r="F63" t="s">
        <v>748</v>
      </c>
    </row>
    <row r="64" spans="1:6" x14ac:dyDescent="0.25">
      <c r="A64">
        <v>80490571</v>
      </c>
      <c r="B64" t="s">
        <v>744</v>
      </c>
      <c r="C64" t="s">
        <v>745</v>
      </c>
      <c r="D64" t="s">
        <v>961</v>
      </c>
      <c r="E64" t="s">
        <v>962</v>
      </c>
      <c r="F64" t="s">
        <v>751</v>
      </c>
    </row>
    <row r="65" spans="1:6" x14ac:dyDescent="0.25">
      <c r="A65">
        <v>80108490</v>
      </c>
      <c r="B65" t="s">
        <v>744</v>
      </c>
      <c r="C65" t="s">
        <v>745</v>
      </c>
      <c r="D65" t="s">
        <v>963</v>
      </c>
      <c r="E65" t="s">
        <v>964</v>
      </c>
      <c r="F65" t="s">
        <v>748</v>
      </c>
    </row>
    <row r="66" spans="1:6" x14ac:dyDescent="0.25">
      <c r="A66">
        <v>80047236</v>
      </c>
      <c r="B66" t="s">
        <v>744</v>
      </c>
      <c r="C66" t="s">
        <v>745</v>
      </c>
      <c r="D66" t="s">
        <v>919</v>
      </c>
      <c r="E66" t="s">
        <v>920</v>
      </c>
      <c r="F66" t="s">
        <v>748</v>
      </c>
    </row>
    <row r="67" spans="1:6" x14ac:dyDescent="0.25">
      <c r="A67">
        <v>79852987</v>
      </c>
      <c r="B67" t="s">
        <v>744</v>
      </c>
      <c r="C67" t="s">
        <v>745</v>
      </c>
      <c r="D67" t="s">
        <v>965</v>
      </c>
      <c r="E67" t="s">
        <v>966</v>
      </c>
      <c r="F67" t="s">
        <v>748</v>
      </c>
    </row>
    <row r="68" spans="1:6" x14ac:dyDescent="0.25">
      <c r="A68">
        <v>79668457</v>
      </c>
      <c r="B68" t="s">
        <v>744</v>
      </c>
      <c r="C68" t="s">
        <v>745</v>
      </c>
      <c r="D68" t="s">
        <v>927</v>
      </c>
      <c r="E68" t="s">
        <v>928</v>
      </c>
      <c r="F68" t="s">
        <v>748</v>
      </c>
    </row>
    <row r="69" spans="1:6" x14ac:dyDescent="0.25">
      <c r="A69">
        <v>79571050</v>
      </c>
      <c r="B69" t="s">
        <v>744</v>
      </c>
      <c r="C69" t="s">
        <v>745</v>
      </c>
      <c r="D69" t="s">
        <v>967</v>
      </c>
      <c r="E69" t="s">
        <v>968</v>
      </c>
      <c r="F69" t="s">
        <v>748</v>
      </c>
    </row>
    <row r="70" spans="1:6" x14ac:dyDescent="0.25">
      <c r="A70">
        <v>79545644</v>
      </c>
      <c r="B70" t="s">
        <v>744</v>
      </c>
      <c r="C70" t="s">
        <v>745</v>
      </c>
      <c r="D70" t="s">
        <v>969</v>
      </c>
      <c r="E70" t="s">
        <v>970</v>
      </c>
      <c r="F70" t="s">
        <v>748</v>
      </c>
    </row>
    <row r="71" spans="1:6" x14ac:dyDescent="0.25">
      <c r="A71">
        <v>79492233</v>
      </c>
      <c r="B71" t="s">
        <v>744</v>
      </c>
      <c r="C71" t="s">
        <v>745</v>
      </c>
      <c r="D71" t="s">
        <v>971</v>
      </c>
      <c r="E71" t="s">
        <v>972</v>
      </c>
      <c r="F71" t="s">
        <v>748</v>
      </c>
    </row>
    <row r="72" spans="1:6" x14ac:dyDescent="0.25">
      <c r="A72">
        <v>79430036</v>
      </c>
      <c r="B72" t="s">
        <v>744</v>
      </c>
      <c r="C72" t="s">
        <v>745</v>
      </c>
      <c r="D72" t="s">
        <v>973</v>
      </c>
      <c r="E72" t="s">
        <v>974</v>
      </c>
      <c r="F72" t="s">
        <v>748</v>
      </c>
    </row>
    <row r="73" spans="1:6" x14ac:dyDescent="0.25">
      <c r="A73">
        <v>79411635</v>
      </c>
      <c r="B73" t="s">
        <v>744</v>
      </c>
      <c r="C73" t="s">
        <v>745</v>
      </c>
      <c r="D73" t="s">
        <v>975</v>
      </c>
      <c r="E73" t="s">
        <v>976</v>
      </c>
      <c r="F73" t="s">
        <v>892</v>
      </c>
    </row>
    <row r="74" spans="1:6" x14ac:dyDescent="0.25">
      <c r="A74">
        <v>79407904</v>
      </c>
      <c r="B74" t="s">
        <v>744</v>
      </c>
      <c r="C74" t="s">
        <v>745</v>
      </c>
      <c r="D74" t="s">
        <v>977</v>
      </c>
      <c r="E74" t="s">
        <v>978</v>
      </c>
      <c r="F74" t="s">
        <v>748</v>
      </c>
    </row>
    <row r="75" spans="1:6" x14ac:dyDescent="0.25">
      <c r="A75">
        <v>79340493</v>
      </c>
      <c r="B75" t="s">
        <v>744</v>
      </c>
      <c r="C75" t="s">
        <v>745</v>
      </c>
      <c r="D75" t="s">
        <v>979</v>
      </c>
      <c r="E75" t="s">
        <v>980</v>
      </c>
      <c r="F75" t="s">
        <v>751</v>
      </c>
    </row>
    <row r="76" spans="1:6" x14ac:dyDescent="0.25">
      <c r="A76">
        <v>77101785</v>
      </c>
      <c r="B76" t="s">
        <v>744</v>
      </c>
      <c r="C76" t="s">
        <v>745</v>
      </c>
      <c r="D76" t="s">
        <v>981</v>
      </c>
      <c r="E76" t="s">
        <v>982</v>
      </c>
      <c r="F76" t="s">
        <v>748</v>
      </c>
    </row>
    <row r="77" spans="1:6" x14ac:dyDescent="0.25">
      <c r="A77">
        <v>55231078</v>
      </c>
      <c r="B77" t="s">
        <v>744</v>
      </c>
      <c r="C77" t="s">
        <v>745</v>
      </c>
      <c r="D77" t="s">
        <v>983</v>
      </c>
      <c r="E77" t="s">
        <v>984</v>
      </c>
      <c r="F77" t="s">
        <v>751</v>
      </c>
    </row>
    <row r="78" spans="1:6" x14ac:dyDescent="0.25">
      <c r="A78">
        <v>52851757</v>
      </c>
      <c r="B78" t="s">
        <v>744</v>
      </c>
      <c r="C78" t="s">
        <v>745</v>
      </c>
      <c r="D78" t="s">
        <v>985</v>
      </c>
      <c r="E78" t="s">
        <v>986</v>
      </c>
      <c r="F78" t="s">
        <v>751</v>
      </c>
    </row>
    <row r="79" spans="1:6" x14ac:dyDescent="0.25">
      <c r="A79">
        <v>52492759</v>
      </c>
      <c r="B79" t="s">
        <v>744</v>
      </c>
      <c r="C79" t="s">
        <v>745</v>
      </c>
      <c r="D79" t="s">
        <v>767</v>
      </c>
      <c r="E79" t="s">
        <v>942</v>
      </c>
      <c r="F79" t="s">
        <v>751</v>
      </c>
    </row>
    <row r="80" spans="1:6" x14ac:dyDescent="0.25">
      <c r="A80">
        <v>52424740</v>
      </c>
      <c r="B80" t="s">
        <v>744</v>
      </c>
      <c r="C80" t="s">
        <v>745</v>
      </c>
      <c r="D80" t="s">
        <v>987</v>
      </c>
      <c r="E80" t="s">
        <v>988</v>
      </c>
      <c r="F80" t="s">
        <v>751</v>
      </c>
    </row>
    <row r="81" spans="1:6" x14ac:dyDescent="0.25">
      <c r="A81">
        <v>52299628</v>
      </c>
      <c r="B81" t="s">
        <v>744</v>
      </c>
      <c r="C81" t="s">
        <v>745</v>
      </c>
      <c r="D81" t="s">
        <v>767</v>
      </c>
      <c r="E81" t="s">
        <v>942</v>
      </c>
      <c r="F81" t="s">
        <v>751</v>
      </c>
    </row>
    <row r="82" spans="1:6" x14ac:dyDescent="0.25">
      <c r="A82">
        <v>52232436</v>
      </c>
      <c r="B82" t="s">
        <v>744</v>
      </c>
      <c r="C82" t="s">
        <v>745</v>
      </c>
      <c r="D82" t="s">
        <v>969</v>
      </c>
      <c r="E82" t="s">
        <v>970</v>
      </c>
      <c r="F82" t="s">
        <v>751</v>
      </c>
    </row>
    <row r="83" spans="1:6" x14ac:dyDescent="0.25">
      <c r="A83">
        <v>52231210</v>
      </c>
      <c r="B83" t="s">
        <v>744</v>
      </c>
      <c r="C83" t="s">
        <v>745</v>
      </c>
      <c r="D83" t="s">
        <v>927</v>
      </c>
      <c r="E83" t="s">
        <v>928</v>
      </c>
      <c r="F83" t="s">
        <v>751</v>
      </c>
    </row>
    <row r="84" spans="1:6" x14ac:dyDescent="0.25">
      <c r="A84">
        <v>51997026</v>
      </c>
      <c r="B84" t="s">
        <v>744</v>
      </c>
      <c r="C84" t="s">
        <v>745</v>
      </c>
      <c r="D84" t="s">
        <v>989</v>
      </c>
      <c r="E84" t="s">
        <v>990</v>
      </c>
      <c r="F84" t="s">
        <v>751</v>
      </c>
    </row>
    <row r="85" spans="1:6" x14ac:dyDescent="0.25">
      <c r="A85">
        <v>51923601</v>
      </c>
      <c r="B85" t="s">
        <v>744</v>
      </c>
      <c r="C85" t="s">
        <v>745</v>
      </c>
      <c r="D85" t="s">
        <v>927</v>
      </c>
      <c r="E85" t="s">
        <v>928</v>
      </c>
      <c r="F85" t="s">
        <v>751</v>
      </c>
    </row>
    <row r="86" spans="1:6" x14ac:dyDescent="0.25">
      <c r="A86">
        <v>51620515</v>
      </c>
      <c r="B86" t="s">
        <v>744</v>
      </c>
      <c r="C86" t="s">
        <v>745</v>
      </c>
      <c r="D86" t="s">
        <v>991</v>
      </c>
      <c r="E86" t="s">
        <v>992</v>
      </c>
      <c r="F86" t="s">
        <v>748</v>
      </c>
    </row>
    <row r="87" spans="1:6" x14ac:dyDescent="0.25">
      <c r="A87">
        <v>41474036</v>
      </c>
      <c r="B87" t="s">
        <v>744</v>
      </c>
      <c r="C87" t="s">
        <v>745</v>
      </c>
      <c r="D87" t="s">
        <v>993</v>
      </c>
      <c r="E87" t="s">
        <v>994</v>
      </c>
      <c r="F87" t="s">
        <v>751</v>
      </c>
    </row>
    <row r="88" spans="1:6" x14ac:dyDescent="0.25">
      <c r="A88">
        <v>41399473</v>
      </c>
      <c r="B88" t="s">
        <v>744</v>
      </c>
      <c r="C88" t="s">
        <v>745</v>
      </c>
      <c r="D88" t="s">
        <v>951</v>
      </c>
      <c r="E88" t="s">
        <v>952</v>
      </c>
      <c r="F88" t="s">
        <v>751</v>
      </c>
    </row>
    <row r="89" spans="1:6" x14ac:dyDescent="0.25">
      <c r="A89">
        <v>39767427</v>
      </c>
      <c r="B89" t="s">
        <v>744</v>
      </c>
      <c r="C89" t="s">
        <v>745</v>
      </c>
      <c r="D89" t="s">
        <v>995</v>
      </c>
      <c r="E89" t="s">
        <v>996</v>
      </c>
      <c r="F89" t="s">
        <v>751</v>
      </c>
    </row>
    <row r="90" spans="1:6" x14ac:dyDescent="0.25">
      <c r="A90">
        <v>28881017</v>
      </c>
      <c r="B90" t="s">
        <v>744</v>
      </c>
      <c r="C90" t="s">
        <v>745</v>
      </c>
      <c r="D90" t="s">
        <v>769</v>
      </c>
      <c r="E90" t="s">
        <v>898</v>
      </c>
      <c r="F90" t="s">
        <v>751</v>
      </c>
    </row>
    <row r="91" spans="1:6" x14ac:dyDescent="0.25">
      <c r="A91">
        <v>24825697</v>
      </c>
      <c r="B91" t="s">
        <v>744</v>
      </c>
      <c r="C91" t="s">
        <v>745</v>
      </c>
      <c r="D91" t="s">
        <v>997</v>
      </c>
      <c r="E91" t="s">
        <v>998</v>
      </c>
      <c r="F91" t="s">
        <v>751</v>
      </c>
    </row>
    <row r="92" spans="1:6" x14ac:dyDescent="0.25">
      <c r="A92">
        <v>24431071</v>
      </c>
      <c r="B92" t="s">
        <v>744</v>
      </c>
      <c r="C92" t="s">
        <v>745</v>
      </c>
      <c r="D92" t="s">
        <v>999</v>
      </c>
      <c r="E92" t="s">
        <v>1000</v>
      </c>
      <c r="F92" t="s">
        <v>751</v>
      </c>
    </row>
    <row r="93" spans="1:6" x14ac:dyDescent="0.25">
      <c r="A93">
        <v>20794712</v>
      </c>
      <c r="B93" t="s">
        <v>744</v>
      </c>
      <c r="C93" t="s">
        <v>745</v>
      </c>
      <c r="D93" t="s">
        <v>1001</v>
      </c>
      <c r="E93" t="s">
        <v>1002</v>
      </c>
      <c r="F93" t="s">
        <v>751</v>
      </c>
    </row>
    <row r="94" spans="1:6" x14ac:dyDescent="0.25">
      <c r="A94">
        <v>20147005</v>
      </c>
      <c r="B94" t="s">
        <v>744</v>
      </c>
      <c r="C94" t="s">
        <v>745</v>
      </c>
      <c r="D94" t="s">
        <v>771</v>
      </c>
      <c r="E94" t="s">
        <v>772</v>
      </c>
      <c r="F94" t="s">
        <v>751</v>
      </c>
    </row>
    <row r="95" spans="1:6" x14ac:dyDescent="0.25">
      <c r="A95">
        <v>19303380</v>
      </c>
      <c r="B95" t="s">
        <v>744</v>
      </c>
      <c r="C95" t="s">
        <v>745</v>
      </c>
      <c r="D95" t="s">
        <v>1003</v>
      </c>
      <c r="E95" t="s">
        <v>1004</v>
      </c>
      <c r="F95" t="s">
        <v>751</v>
      </c>
    </row>
    <row r="96" spans="1:6" x14ac:dyDescent="0.25">
      <c r="A96">
        <v>19276668</v>
      </c>
      <c r="B96" t="s">
        <v>744</v>
      </c>
      <c r="C96" t="s">
        <v>745</v>
      </c>
      <c r="D96" t="s">
        <v>1005</v>
      </c>
      <c r="E96" t="s">
        <v>1006</v>
      </c>
      <c r="F96" t="s">
        <v>751</v>
      </c>
    </row>
    <row r="97" spans="1:6" x14ac:dyDescent="0.25">
      <c r="A97">
        <v>19258431</v>
      </c>
      <c r="B97" t="s">
        <v>744</v>
      </c>
      <c r="C97" t="s">
        <v>745</v>
      </c>
      <c r="D97" t="s">
        <v>973</v>
      </c>
      <c r="E97" t="s">
        <v>974</v>
      </c>
      <c r="F97" t="s">
        <v>751</v>
      </c>
    </row>
    <row r="98" spans="1:6" x14ac:dyDescent="0.25">
      <c r="A98">
        <v>11311310</v>
      </c>
      <c r="B98" t="s">
        <v>744</v>
      </c>
      <c r="C98" t="s">
        <v>745</v>
      </c>
      <c r="D98" t="s">
        <v>1007</v>
      </c>
      <c r="E98" t="s">
        <v>1008</v>
      </c>
      <c r="F98" t="s">
        <v>751</v>
      </c>
    </row>
    <row r="99" spans="1:6" x14ac:dyDescent="0.25">
      <c r="A99">
        <v>11254333</v>
      </c>
      <c r="B99" t="s">
        <v>744</v>
      </c>
      <c r="C99" t="s">
        <v>745</v>
      </c>
      <c r="D99" t="s">
        <v>1009</v>
      </c>
      <c r="E99" t="s">
        <v>1010</v>
      </c>
      <c r="F99" t="s">
        <v>751</v>
      </c>
    </row>
    <row r="100" spans="1:6" x14ac:dyDescent="0.25">
      <c r="A100">
        <v>10243815</v>
      </c>
      <c r="B100" t="s">
        <v>744</v>
      </c>
      <c r="C100" t="s">
        <v>745</v>
      </c>
      <c r="D100" t="s">
        <v>767</v>
      </c>
      <c r="E100" t="s">
        <v>942</v>
      </c>
      <c r="F100" t="s">
        <v>751</v>
      </c>
    </row>
    <row r="101" spans="1:6" x14ac:dyDescent="0.25">
      <c r="A101">
        <v>7314520</v>
      </c>
      <c r="B101" t="s">
        <v>744</v>
      </c>
      <c r="C101" t="s">
        <v>745</v>
      </c>
      <c r="D101" t="s">
        <v>927</v>
      </c>
      <c r="E101" t="s">
        <v>928</v>
      </c>
      <c r="F101" t="s">
        <v>751</v>
      </c>
    </row>
    <row r="102" spans="1:6" x14ac:dyDescent="0.25">
      <c r="A102">
        <v>3167392</v>
      </c>
      <c r="B102" t="s">
        <v>744</v>
      </c>
      <c r="C102" t="s">
        <v>745</v>
      </c>
      <c r="D102" t="s">
        <v>746</v>
      </c>
      <c r="E102" t="s">
        <v>747</v>
      </c>
      <c r="F102" t="s">
        <v>751</v>
      </c>
    </row>
    <row r="103" spans="1:6" x14ac:dyDescent="0.25">
      <c r="A103">
        <v>887823</v>
      </c>
      <c r="B103" t="s">
        <v>815</v>
      </c>
      <c r="C103" t="s">
        <v>816</v>
      </c>
      <c r="D103" t="s">
        <v>1011</v>
      </c>
      <c r="E103" t="s">
        <v>1012</v>
      </c>
      <c r="F103" t="s">
        <v>751</v>
      </c>
    </row>
    <row r="104" spans="1:6" x14ac:dyDescent="0.25">
      <c r="A104">
        <v>1222203864</v>
      </c>
      <c r="B104" t="s">
        <v>893</v>
      </c>
      <c r="C104" t="s">
        <v>893</v>
      </c>
      <c r="D104" t="s">
        <v>893</v>
      </c>
      <c r="E104" t="s">
        <v>893</v>
      </c>
      <c r="F104" t="s">
        <v>893</v>
      </c>
    </row>
    <row r="105" spans="1:6" x14ac:dyDescent="0.25">
      <c r="A105">
        <v>1192793676</v>
      </c>
      <c r="B105" t="s">
        <v>744</v>
      </c>
      <c r="C105" t="s">
        <v>745</v>
      </c>
      <c r="D105" t="s">
        <v>746</v>
      </c>
      <c r="E105" t="s">
        <v>747</v>
      </c>
      <c r="F105" t="s">
        <v>801</v>
      </c>
    </row>
    <row r="106" spans="1:6" x14ac:dyDescent="0.25">
      <c r="A106">
        <v>1121826163</v>
      </c>
      <c r="B106" t="s">
        <v>1013</v>
      </c>
      <c r="C106" t="s">
        <v>1014</v>
      </c>
      <c r="D106" t="s">
        <v>1015</v>
      </c>
      <c r="E106" t="s">
        <v>1016</v>
      </c>
      <c r="F106" t="s">
        <v>751</v>
      </c>
    </row>
    <row r="107" spans="1:6" x14ac:dyDescent="0.25">
      <c r="A107">
        <v>1120498445</v>
      </c>
      <c r="B107" t="s">
        <v>1013</v>
      </c>
      <c r="C107" t="s">
        <v>1017</v>
      </c>
      <c r="D107" t="s">
        <v>1018</v>
      </c>
      <c r="E107" t="s">
        <v>1019</v>
      </c>
      <c r="F107" t="s">
        <v>748</v>
      </c>
    </row>
    <row r="108" spans="1:6" x14ac:dyDescent="0.25">
      <c r="A108">
        <v>1074811540</v>
      </c>
      <c r="B108" t="s">
        <v>859</v>
      </c>
      <c r="C108" t="s">
        <v>860</v>
      </c>
      <c r="D108" t="s">
        <v>1020</v>
      </c>
      <c r="E108" t="s">
        <v>1021</v>
      </c>
      <c r="F108" t="s">
        <v>759</v>
      </c>
    </row>
    <row r="109" spans="1:6" x14ac:dyDescent="0.25">
      <c r="A109">
        <v>1065847724</v>
      </c>
      <c r="B109" t="s">
        <v>893</v>
      </c>
      <c r="C109" t="s">
        <v>893</v>
      </c>
      <c r="D109" t="s">
        <v>893</v>
      </c>
      <c r="E109" t="s">
        <v>893</v>
      </c>
      <c r="F109" t="s">
        <v>893</v>
      </c>
    </row>
    <row r="110" spans="1:6" x14ac:dyDescent="0.25">
      <c r="A110">
        <v>1039777784</v>
      </c>
      <c r="B110" t="s">
        <v>893</v>
      </c>
      <c r="C110" t="s">
        <v>893</v>
      </c>
      <c r="D110" t="s">
        <v>893</v>
      </c>
      <c r="E110" t="s">
        <v>893</v>
      </c>
      <c r="F110" t="s">
        <v>893</v>
      </c>
    </row>
    <row r="111" spans="1:6" x14ac:dyDescent="0.25">
      <c r="A111">
        <v>1034658126</v>
      </c>
      <c r="B111" t="s">
        <v>744</v>
      </c>
      <c r="C111" t="s">
        <v>745</v>
      </c>
      <c r="D111" t="s">
        <v>1022</v>
      </c>
      <c r="E111" t="s">
        <v>1023</v>
      </c>
      <c r="F111" t="s">
        <v>751</v>
      </c>
    </row>
    <row r="112" spans="1:6" x14ac:dyDescent="0.25">
      <c r="A112">
        <v>1033779860</v>
      </c>
      <c r="B112" t="s">
        <v>744</v>
      </c>
      <c r="C112" t="s">
        <v>745</v>
      </c>
      <c r="D112" t="s">
        <v>795</v>
      </c>
      <c r="E112" t="s">
        <v>1024</v>
      </c>
      <c r="F112" t="s">
        <v>748</v>
      </c>
    </row>
    <row r="113" spans="1:6" x14ac:dyDescent="0.25">
      <c r="A113">
        <v>1033772645</v>
      </c>
      <c r="B113" t="s">
        <v>744</v>
      </c>
      <c r="C113" t="s">
        <v>745</v>
      </c>
      <c r="D113" t="s">
        <v>1025</v>
      </c>
      <c r="E113" t="s">
        <v>1026</v>
      </c>
      <c r="F113" t="s">
        <v>759</v>
      </c>
    </row>
    <row r="114" spans="1:6" x14ac:dyDescent="0.25">
      <c r="A114">
        <v>1033747825</v>
      </c>
      <c r="B114" t="s">
        <v>744</v>
      </c>
      <c r="C114" t="s">
        <v>745</v>
      </c>
      <c r="D114" t="s">
        <v>1027</v>
      </c>
      <c r="E114" t="s">
        <v>1028</v>
      </c>
      <c r="F114" t="s">
        <v>748</v>
      </c>
    </row>
    <row r="115" spans="1:6" x14ac:dyDescent="0.25">
      <c r="A115">
        <v>1033743797</v>
      </c>
      <c r="B115" t="s">
        <v>744</v>
      </c>
      <c r="C115" t="s">
        <v>745</v>
      </c>
      <c r="D115" t="s">
        <v>795</v>
      </c>
      <c r="E115" t="s">
        <v>1024</v>
      </c>
      <c r="F115" t="s">
        <v>748</v>
      </c>
    </row>
    <row r="116" spans="1:6" x14ac:dyDescent="0.25">
      <c r="A116">
        <v>1033734417</v>
      </c>
      <c r="B116" t="s">
        <v>744</v>
      </c>
      <c r="C116" t="s">
        <v>745</v>
      </c>
      <c r="D116" t="s">
        <v>795</v>
      </c>
      <c r="E116" t="s">
        <v>1024</v>
      </c>
      <c r="F116" t="s">
        <v>748</v>
      </c>
    </row>
    <row r="117" spans="1:6" x14ac:dyDescent="0.25">
      <c r="A117">
        <v>1032797465</v>
      </c>
      <c r="B117" t="s">
        <v>744</v>
      </c>
      <c r="C117" t="s">
        <v>745</v>
      </c>
      <c r="D117" t="s">
        <v>983</v>
      </c>
      <c r="E117" t="s">
        <v>984</v>
      </c>
      <c r="F117" t="s">
        <v>751</v>
      </c>
    </row>
    <row r="118" spans="1:6" x14ac:dyDescent="0.25">
      <c r="A118">
        <v>1031166697</v>
      </c>
      <c r="B118" t="s">
        <v>744</v>
      </c>
      <c r="C118" t="s">
        <v>745</v>
      </c>
      <c r="D118" t="s">
        <v>779</v>
      </c>
      <c r="E118" t="s">
        <v>1029</v>
      </c>
      <c r="F118" t="s">
        <v>759</v>
      </c>
    </row>
    <row r="119" spans="1:6" x14ac:dyDescent="0.25">
      <c r="A119">
        <v>1029280235</v>
      </c>
      <c r="B119" t="s">
        <v>744</v>
      </c>
      <c r="C119" t="s">
        <v>745</v>
      </c>
      <c r="D119" t="s">
        <v>746</v>
      </c>
      <c r="E119" t="s">
        <v>747</v>
      </c>
      <c r="F119" t="s">
        <v>759</v>
      </c>
    </row>
    <row r="120" spans="1:6" x14ac:dyDescent="0.25">
      <c r="A120">
        <v>1028820181</v>
      </c>
      <c r="B120" t="s">
        <v>744</v>
      </c>
      <c r="C120" t="s">
        <v>745</v>
      </c>
      <c r="D120" t="s">
        <v>1030</v>
      </c>
      <c r="E120" t="s">
        <v>1031</v>
      </c>
      <c r="F120" t="s">
        <v>748</v>
      </c>
    </row>
    <row r="121" spans="1:6" x14ac:dyDescent="0.25">
      <c r="A121">
        <v>1027521272</v>
      </c>
      <c r="B121" t="s">
        <v>744</v>
      </c>
      <c r="C121" t="s">
        <v>745</v>
      </c>
      <c r="D121" t="s">
        <v>1032</v>
      </c>
      <c r="E121" t="s">
        <v>1033</v>
      </c>
      <c r="F121" t="s">
        <v>751</v>
      </c>
    </row>
    <row r="122" spans="1:6" x14ac:dyDescent="0.25">
      <c r="A122">
        <v>1024580781</v>
      </c>
      <c r="B122" t="s">
        <v>744</v>
      </c>
      <c r="C122" t="s">
        <v>745</v>
      </c>
      <c r="D122" t="s">
        <v>1034</v>
      </c>
      <c r="E122" t="s">
        <v>1035</v>
      </c>
      <c r="F122" t="s">
        <v>751</v>
      </c>
    </row>
    <row r="123" spans="1:6" x14ac:dyDescent="0.25">
      <c r="A123">
        <v>1024576274</v>
      </c>
      <c r="B123" t="s">
        <v>744</v>
      </c>
      <c r="C123" t="s">
        <v>745</v>
      </c>
      <c r="D123" t="s">
        <v>795</v>
      </c>
      <c r="E123" t="s">
        <v>1024</v>
      </c>
      <c r="F123" t="s">
        <v>748</v>
      </c>
    </row>
    <row r="124" spans="1:6" x14ac:dyDescent="0.25">
      <c r="A124">
        <v>1024559679</v>
      </c>
      <c r="B124" t="s">
        <v>744</v>
      </c>
      <c r="C124" t="s">
        <v>745</v>
      </c>
      <c r="D124" t="s">
        <v>1036</v>
      </c>
      <c r="E124" t="s">
        <v>1037</v>
      </c>
      <c r="F124" t="s">
        <v>801</v>
      </c>
    </row>
    <row r="125" spans="1:6" x14ac:dyDescent="0.25">
      <c r="A125">
        <v>1024465608</v>
      </c>
      <c r="B125" t="s">
        <v>744</v>
      </c>
      <c r="C125" t="s">
        <v>745</v>
      </c>
      <c r="D125" t="s">
        <v>903</v>
      </c>
      <c r="E125" t="s">
        <v>904</v>
      </c>
      <c r="F125" t="s">
        <v>748</v>
      </c>
    </row>
    <row r="126" spans="1:6" x14ac:dyDescent="0.25">
      <c r="A126">
        <v>1023946823</v>
      </c>
      <c r="B126" t="s">
        <v>893</v>
      </c>
      <c r="C126" t="s">
        <v>893</v>
      </c>
      <c r="D126" t="s">
        <v>893</v>
      </c>
      <c r="E126" t="s">
        <v>893</v>
      </c>
      <c r="F126" t="s">
        <v>893</v>
      </c>
    </row>
    <row r="127" spans="1:6" x14ac:dyDescent="0.25">
      <c r="A127">
        <v>1023039950</v>
      </c>
      <c r="B127" t="s">
        <v>744</v>
      </c>
      <c r="C127" t="s">
        <v>745</v>
      </c>
      <c r="D127" t="s">
        <v>1038</v>
      </c>
      <c r="E127" t="s">
        <v>1039</v>
      </c>
      <c r="F127" t="s">
        <v>759</v>
      </c>
    </row>
    <row r="128" spans="1:6" x14ac:dyDescent="0.25">
      <c r="A128">
        <v>1022998680</v>
      </c>
      <c r="B128" t="s">
        <v>893</v>
      </c>
      <c r="C128" t="s">
        <v>893</v>
      </c>
      <c r="D128" t="s">
        <v>893</v>
      </c>
      <c r="E128" t="s">
        <v>893</v>
      </c>
      <c r="F128" t="s">
        <v>893</v>
      </c>
    </row>
    <row r="129" spans="1:6" x14ac:dyDescent="0.25">
      <c r="A129">
        <v>1022924584</v>
      </c>
      <c r="B129" t="s">
        <v>744</v>
      </c>
      <c r="C129" t="s">
        <v>745</v>
      </c>
      <c r="D129" t="s">
        <v>1040</v>
      </c>
      <c r="E129" t="s">
        <v>1041</v>
      </c>
      <c r="F129" t="s">
        <v>751</v>
      </c>
    </row>
    <row r="130" spans="1:6" x14ac:dyDescent="0.25">
      <c r="A130">
        <v>1022491852</v>
      </c>
      <c r="B130" t="s">
        <v>893</v>
      </c>
      <c r="C130" t="s">
        <v>893</v>
      </c>
      <c r="D130" t="s">
        <v>893</v>
      </c>
      <c r="E130" t="s">
        <v>893</v>
      </c>
      <c r="F130" t="s">
        <v>893</v>
      </c>
    </row>
    <row r="131" spans="1:6" x14ac:dyDescent="0.25">
      <c r="A131">
        <v>1022329792</v>
      </c>
      <c r="B131" t="s">
        <v>744</v>
      </c>
      <c r="C131" t="s">
        <v>745</v>
      </c>
      <c r="D131" t="s">
        <v>793</v>
      </c>
      <c r="E131" t="s">
        <v>794</v>
      </c>
      <c r="F131" t="s">
        <v>748</v>
      </c>
    </row>
    <row r="132" spans="1:6" x14ac:dyDescent="0.25">
      <c r="A132">
        <v>1022326326</v>
      </c>
      <c r="B132" t="s">
        <v>744</v>
      </c>
      <c r="C132" t="s">
        <v>745</v>
      </c>
      <c r="D132" t="s">
        <v>1042</v>
      </c>
      <c r="E132" t="s">
        <v>1043</v>
      </c>
      <c r="F132" t="s">
        <v>751</v>
      </c>
    </row>
    <row r="133" spans="1:6" x14ac:dyDescent="0.25">
      <c r="A133">
        <v>1019603614</v>
      </c>
      <c r="B133" t="s">
        <v>744</v>
      </c>
      <c r="C133" t="s">
        <v>745</v>
      </c>
      <c r="D133" t="s">
        <v>880</v>
      </c>
      <c r="E133" t="s">
        <v>881</v>
      </c>
      <c r="F133" t="s">
        <v>748</v>
      </c>
    </row>
    <row r="134" spans="1:6" x14ac:dyDescent="0.25">
      <c r="A134">
        <v>1018497830</v>
      </c>
      <c r="B134" t="s">
        <v>744</v>
      </c>
      <c r="C134" t="s">
        <v>745</v>
      </c>
      <c r="D134" t="s">
        <v>1036</v>
      </c>
      <c r="E134" t="s">
        <v>1037</v>
      </c>
      <c r="F134" t="s">
        <v>748</v>
      </c>
    </row>
    <row r="135" spans="1:6" x14ac:dyDescent="0.25">
      <c r="A135">
        <v>1016946308</v>
      </c>
      <c r="B135" t="s">
        <v>744</v>
      </c>
      <c r="C135" t="s">
        <v>745</v>
      </c>
      <c r="D135" t="s">
        <v>901</v>
      </c>
      <c r="E135" t="s">
        <v>902</v>
      </c>
      <c r="F135" t="s">
        <v>801</v>
      </c>
    </row>
    <row r="136" spans="1:6" x14ac:dyDescent="0.25">
      <c r="A136">
        <v>1014477241</v>
      </c>
      <c r="B136" t="s">
        <v>744</v>
      </c>
      <c r="C136" t="s">
        <v>745</v>
      </c>
      <c r="D136" t="s">
        <v>1044</v>
      </c>
      <c r="E136" t="s">
        <v>1045</v>
      </c>
      <c r="F136" t="s">
        <v>751</v>
      </c>
    </row>
    <row r="137" spans="1:6" x14ac:dyDescent="0.25">
      <c r="A137">
        <v>1014302089</v>
      </c>
      <c r="B137" t="s">
        <v>744</v>
      </c>
      <c r="C137" t="s">
        <v>745</v>
      </c>
      <c r="D137" t="s">
        <v>1046</v>
      </c>
      <c r="E137" t="s">
        <v>1047</v>
      </c>
      <c r="F137" t="s">
        <v>759</v>
      </c>
    </row>
    <row r="138" spans="1:6" x14ac:dyDescent="0.25">
      <c r="A138">
        <v>1014285872</v>
      </c>
      <c r="B138" t="s">
        <v>744</v>
      </c>
      <c r="C138" t="s">
        <v>745</v>
      </c>
      <c r="D138" t="s">
        <v>1048</v>
      </c>
      <c r="E138" t="s">
        <v>1049</v>
      </c>
      <c r="F138" t="s">
        <v>751</v>
      </c>
    </row>
    <row r="139" spans="1:6" x14ac:dyDescent="0.25">
      <c r="A139">
        <v>1014253792</v>
      </c>
      <c r="B139" t="s">
        <v>744</v>
      </c>
      <c r="C139" t="s">
        <v>745</v>
      </c>
      <c r="D139" t="s">
        <v>1050</v>
      </c>
      <c r="E139" t="s">
        <v>1051</v>
      </c>
      <c r="F139" t="s">
        <v>748</v>
      </c>
    </row>
    <row r="140" spans="1:6" x14ac:dyDescent="0.25">
      <c r="A140">
        <v>1014253383</v>
      </c>
      <c r="B140" t="s">
        <v>744</v>
      </c>
      <c r="C140" t="s">
        <v>745</v>
      </c>
      <c r="D140" t="s">
        <v>1052</v>
      </c>
      <c r="E140" t="s">
        <v>1053</v>
      </c>
      <c r="F140" t="s">
        <v>801</v>
      </c>
    </row>
    <row r="141" spans="1:6" x14ac:dyDescent="0.25">
      <c r="A141">
        <v>1014244862</v>
      </c>
      <c r="B141" t="s">
        <v>744</v>
      </c>
      <c r="C141" t="s">
        <v>745</v>
      </c>
      <c r="D141" t="s">
        <v>1054</v>
      </c>
      <c r="E141" t="s">
        <v>1055</v>
      </c>
      <c r="F141" t="s">
        <v>801</v>
      </c>
    </row>
    <row r="142" spans="1:6" x14ac:dyDescent="0.25">
      <c r="A142">
        <v>1014225660</v>
      </c>
      <c r="B142" t="s">
        <v>744</v>
      </c>
      <c r="C142" t="s">
        <v>745</v>
      </c>
      <c r="D142" t="s">
        <v>1046</v>
      </c>
      <c r="E142" t="s">
        <v>1047</v>
      </c>
      <c r="F142" t="s">
        <v>759</v>
      </c>
    </row>
    <row r="143" spans="1:6" x14ac:dyDescent="0.25">
      <c r="A143">
        <v>1014206333</v>
      </c>
      <c r="B143" t="s">
        <v>744</v>
      </c>
      <c r="C143" t="s">
        <v>745</v>
      </c>
      <c r="D143" t="s">
        <v>808</v>
      </c>
      <c r="E143" t="s">
        <v>809</v>
      </c>
      <c r="F143" t="s">
        <v>748</v>
      </c>
    </row>
    <row r="144" spans="1:6" x14ac:dyDescent="0.25">
      <c r="A144">
        <v>1013688499</v>
      </c>
      <c r="B144" t="s">
        <v>744</v>
      </c>
      <c r="C144" t="s">
        <v>745</v>
      </c>
      <c r="D144" t="s">
        <v>1056</v>
      </c>
      <c r="E144" t="s">
        <v>1057</v>
      </c>
      <c r="F144" t="s">
        <v>759</v>
      </c>
    </row>
    <row r="145" spans="1:6" x14ac:dyDescent="0.25">
      <c r="A145">
        <v>1013676479</v>
      </c>
      <c r="B145" t="s">
        <v>744</v>
      </c>
      <c r="C145" t="s">
        <v>745</v>
      </c>
      <c r="D145" t="s">
        <v>967</v>
      </c>
      <c r="E145" t="s">
        <v>968</v>
      </c>
      <c r="F145" t="s">
        <v>748</v>
      </c>
    </row>
    <row r="146" spans="1:6" x14ac:dyDescent="0.25">
      <c r="A146">
        <v>1012437375</v>
      </c>
      <c r="B146" t="s">
        <v>744</v>
      </c>
      <c r="C146" t="s">
        <v>745</v>
      </c>
      <c r="D146" t="s">
        <v>1058</v>
      </c>
      <c r="E146" t="s">
        <v>1059</v>
      </c>
      <c r="F146" t="s">
        <v>759</v>
      </c>
    </row>
    <row r="147" spans="1:6" x14ac:dyDescent="0.25">
      <c r="A147">
        <v>1012436111</v>
      </c>
      <c r="B147" t="s">
        <v>744</v>
      </c>
      <c r="C147" t="s">
        <v>745</v>
      </c>
      <c r="D147" t="s">
        <v>791</v>
      </c>
      <c r="E147" t="s">
        <v>792</v>
      </c>
      <c r="F147" t="s">
        <v>751</v>
      </c>
    </row>
    <row r="148" spans="1:6" x14ac:dyDescent="0.25">
      <c r="A148">
        <v>1011091571</v>
      </c>
      <c r="B148" t="s">
        <v>744</v>
      </c>
      <c r="C148" t="s">
        <v>745</v>
      </c>
      <c r="D148" t="s">
        <v>1060</v>
      </c>
      <c r="E148" t="s">
        <v>1061</v>
      </c>
      <c r="F148" t="s">
        <v>759</v>
      </c>
    </row>
    <row r="149" spans="1:6" x14ac:dyDescent="0.25">
      <c r="A149">
        <v>1010245389</v>
      </c>
      <c r="B149" t="s">
        <v>848</v>
      </c>
      <c r="C149" t="s">
        <v>1062</v>
      </c>
      <c r="D149" t="s">
        <v>850</v>
      </c>
      <c r="E149" t="s">
        <v>1063</v>
      </c>
      <c r="F149" t="s">
        <v>751</v>
      </c>
    </row>
    <row r="150" spans="1:6" x14ac:dyDescent="0.25">
      <c r="A150">
        <v>1010230774</v>
      </c>
      <c r="B150" t="s">
        <v>744</v>
      </c>
      <c r="C150" t="s">
        <v>745</v>
      </c>
      <c r="D150" t="s">
        <v>1064</v>
      </c>
      <c r="E150" t="s">
        <v>1065</v>
      </c>
      <c r="F150" t="s">
        <v>751</v>
      </c>
    </row>
    <row r="151" spans="1:6" x14ac:dyDescent="0.25">
      <c r="A151">
        <v>1010196156</v>
      </c>
      <c r="B151" t="s">
        <v>744</v>
      </c>
      <c r="C151" t="s">
        <v>745</v>
      </c>
      <c r="D151" t="s">
        <v>1066</v>
      </c>
      <c r="E151" t="s">
        <v>1067</v>
      </c>
      <c r="F151" t="s">
        <v>751</v>
      </c>
    </row>
    <row r="152" spans="1:6" x14ac:dyDescent="0.25">
      <c r="A152">
        <v>1010032818</v>
      </c>
      <c r="B152" t="s">
        <v>744</v>
      </c>
      <c r="C152" t="s">
        <v>745</v>
      </c>
      <c r="D152" t="s">
        <v>1068</v>
      </c>
      <c r="E152" t="s">
        <v>1069</v>
      </c>
      <c r="F152" t="s">
        <v>751</v>
      </c>
    </row>
    <row r="153" spans="1:6" x14ac:dyDescent="0.25">
      <c r="A153">
        <v>1007538745</v>
      </c>
      <c r="B153" t="s">
        <v>744</v>
      </c>
      <c r="C153" t="s">
        <v>745</v>
      </c>
      <c r="D153" t="s">
        <v>880</v>
      </c>
      <c r="E153" t="s">
        <v>881</v>
      </c>
      <c r="F153" t="s">
        <v>748</v>
      </c>
    </row>
    <row r="154" spans="1:6" x14ac:dyDescent="0.25">
      <c r="A154">
        <v>1007530416</v>
      </c>
      <c r="B154" t="s">
        <v>744</v>
      </c>
      <c r="C154" t="s">
        <v>745</v>
      </c>
      <c r="D154" t="s">
        <v>907</v>
      </c>
      <c r="E154" t="s">
        <v>908</v>
      </c>
      <c r="F154" t="s">
        <v>751</v>
      </c>
    </row>
    <row r="155" spans="1:6" x14ac:dyDescent="0.25">
      <c r="A155">
        <v>1007407647</v>
      </c>
      <c r="B155" t="s">
        <v>744</v>
      </c>
      <c r="C155" t="s">
        <v>745</v>
      </c>
      <c r="D155" t="s">
        <v>1003</v>
      </c>
      <c r="E155" t="s">
        <v>1004</v>
      </c>
      <c r="F155" t="s">
        <v>751</v>
      </c>
    </row>
    <row r="156" spans="1:6" x14ac:dyDescent="0.25">
      <c r="A156">
        <v>1006554528</v>
      </c>
      <c r="B156" t="s">
        <v>744</v>
      </c>
      <c r="C156" t="s">
        <v>745</v>
      </c>
      <c r="D156" t="s">
        <v>1070</v>
      </c>
      <c r="E156" t="s">
        <v>1071</v>
      </c>
      <c r="F156" t="s">
        <v>751</v>
      </c>
    </row>
    <row r="157" spans="1:6" x14ac:dyDescent="0.25">
      <c r="A157">
        <v>1003689646</v>
      </c>
      <c r="B157" t="s">
        <v>744</v>
      </c>
      <c r="C157" t="s">
        <v>745</v>
      </c>
      <c r="D157" t="s">
        <v>1072</v>
      </c>
      <c r="E157" t="s">
        <v>1073</v>
      </c>
      <c r="F157" t="s">
        <v>748</v>
      </c>
    </row>
    <row r="158" spans="1:6" x14ac:dyDescent="0.25">
      <c r="A158">
        <v>1001044591</v>
      </c>
      <c r="B158" t="s">
        <v>744</v>
      </c>
      <c r="C158" t="s">
        <v>745</v>
      </c>
      <c r="D158" t="s">
        <v>1074</v>
      </c>
      <c r="E158" t="s">
        <v>1075</v>
      </c>
      <c r="F158" t="s">
        <v>751</v>
      </c>
    </row>
    <row r="159" spans="1:6" x14ac:dyDescent="0.25">
      <c r="A159">
        <v>1000988563</v>
      </c>
      <c r="B159" t="s">
        <v>744</v>
      </c>
      <c r="C159" t="s">
        <v>745</v>
      </c>
      <c r="D159" t="s">
        <v>746</v>
      </c>
      <c r="E159" t="s">
        <v>747</v>
      </c>
      <c r="F159" t="s">
        <v>748</v>
      </c>
    </row>
    <row r="160" spans="1:6" x14ac:dyDescent="0.25">
      <c r="A160">
        <v>1000943979</v>
      </c>
      <c r="B160" t="s">
        <v>744</v>
      </c>
      <c r="C160" t="s">
        <v>745</v>
      </c>
      <c r="D160" t="s">
        <v>1076</v>
      </c>
      <c r="E160" t="s">
        <v>1077</v>
      </c>
      <c r="F160" t="s">
        <v>759</v>
      </c>
    </row>
    <row r="161" spans="1:6" x14ac:dyDescent="0.25">
      <c r="A161">
        <v>1000793201</v>
      </c>
      <c r="B161" t="s">
        <v>744</v>
      </c>
      <c r="C161" t="s">
        <v>745</v>
      </c>
      <c r="D161" t="s">
        <v>1078</v>
      </c>
      <c r="E161" t="s">
        <v>1079</v>
      </c>
      <c r="F161" t="s">
        <v>751</v>
      </c>
    </row>
    <row r="162" spans="1:6" x14ac:dyDescent="0.25">
      <c r="A162">
        <v>1000781047</v>
      </c>
      <c r="B162" t="s">
        <v>859</v>
      </c>
      <c r="C162" t="s">
        <v>860</v>
      </c>
      <c r="D162" t="s">
        <v>1080</v>
      </c>
      <c r="E162" t="s">
        <v>1081</v>
      </c>
      <c r="F162" t="s">
        <v>759</v>
      </c>
    </row>
    <row r="163" spans="1:6" x14ac:dyDescent="0.25">
      <c r="A163">
        <v>1000622031</v>
      </c>
      <c r="B163" t="s">
        <v>744</v>
      </c>
      <c r="C163" t="s">
        <v>745</v>
      </c>
      <c r="D163" t="s">
        <v>1082</v>
      </c>
      <c r="E163" t="s">
        <v>1083</v>
      </c>
      <c r="F163" t="s">
        <v>751</v>
      </c>
    </row>
    <row r="164" spans="1:6" x14ac:dyDescent="0.25">
      <c r="A164">
        <v>1000472135</v>
      </c>
      <c r="B164" t="s">
        <v>744</v>
      </c>
      <c r="C164" t="s">
        <v>745</v>
      </c>
      <c r="D164" t="s">
        <v>746</v>
      </c>
      <c r="E164" t="s">
        <v>747</v>
      </c>
      <c r="F164" t="s">
        <v>748</v>
      </c>
    </row>
    <row r="165" spans="1:6" x14ac:dyDescent="0.25">
      <c r="A165">
        <v>1000248705</v>
      </c>
      <c r="B165" t="s">
        <v>744</v>
      </c>
      <c r="C165" t="s">
        <v>745</v>
      </c>
      <c r="D165" t="s">
        <v>999</v>
      </c>
      <c r="E165" t="s">
        <v>1000</v>
      </c>
      <c r="F165" t="s">
        <v>748</v>
      </c>
    </row>
    <row r="166" spans="1:6" x14ac:dyDescent="0.25">
      <c r="A166">
        <v>1000118193</v>
      </c>
      <c r="B166" t="s">
        <v>744</v>
      </c>
      <c r="C166" t="s">
        <v>745</v>
      </c>
      <c r="D166" t="s">
        <v>925</v>
      </c>
      <c r="E166" t="s">
        <v>926</v>
      </c>
      <c r="F166" t="s">
        <v>751</v>
      </c>
    </row>
    <row r="167" spans="1:6" x14ac:dyDescent="0.25">
      <c r="A167">
        <v>100789162</v>
      </c>
      <c r="B167" t="s">
        <v>893</v>
      </c>
      <c r="C167" t="s">
        <v>893</v>
      </c>
      <c r="D167" t="s">
        <v>893</v>
      </c>
      <c r="E167" t="s">
        <v>893</v>
      </c>
      <c r="F167" t="s">
        <v>893</v>
      </c>
    </row>
    <row r="168" spans="1:6" x14ac:dyDescent="0.25">
      <c r="A168">
        <v>100133710</v>
      </c>
      <c r="B168" t="s">
        <v>893</v>
      </c>
      <c r="C168" t="s">
        <v>893</v>
      </c>
      <c r="D168" t="s">
        <v>893</v>
      </c>
      <c r="E168" t="s">
        <v>893</v>
      </c>
      <c r="F168" t="s">
        <v>893</v>
      </c>
    </row>
    <row r="169" spans="1:6" x14ac:dyDescent="0.25">
      <c r="A169">
        <v>91222066</v>
      </c>
      <c r="B169" t="s">
        <v>744</v>
      </c>
      <c r="C169" t="s">
        <v>745</v>
      </c>
      <c r="D169" t="s">
        <v>783</v>
      </c>
      <c r="E169" t="s">
        <v>937</v>
      </c>
      <c r="F169" t="s">
        <v>748</v>
      </c>
    </row>
    <row r="170" spans="1:6" x14ac:dyDescent="0.25">
      <c r="A170">
        <v>80822273</v>
      </c>
      <c r="B170" t="s">
        <v>744</v>
      </c>
      <c r="C170" t="s">
        <v>745</v>
      </c>
      <c r="D170" t="s">
        <v>1084</v>
      </c>
      <c r="E170" t="s">
        <v>1085</v>
      </c>
      <c r="F170" t="s">
        <v>748</v>
      </c>
    </row>
    <row r="171" spans="1:6" x14ac:dyDescent="0.25">
      <c r="A171">
        <v>80216083</v>
      </c>
      <c r="B171" t="s">
        <v>744</v>
      </c>
      <c r="C171" t="s">
        <v>745</v>
      </c>
      <c r="D171" t="s">
        <v>901</v>
      </c>
      <c r="E171" t="s">
        <v>902</v>
      </c>
      <c r="F171" t="s">
        <v>748</v>
      </c>
    </row>
    <row r="172" spans="1:6" x14ac:dyDescent="0.25">
      <c r="A172">
        <v>79755352</v>
      </c>
      <c r="B172" t="s">
        <v>744</v>
      </c>
      <c r="C172" t="s">
        <v>745</v>
      </c>
      <c r="D172" t="s">
        <v>1086</v>
      </c>
      <c r="E172" t="s">
        <v>1087</v>
      </c>
      <c r="F172" t="s">
        <v>751</v>
      </c>
    </row>
    <row r="173" spans="1:6" x14ac:dyDescent="0.25">
      <c r="A173">
        <v>79634782</v>
      </c>
      <c r="B173" t="s">
        <v>744</v>
      </c>
      <c r="C173" t="s">
        <v>745</v>
      </c>
      <c r="D173" t="s">
        <v>752</v>
      </c>
      <c r="E173" t="s">
        <v>753</v>
      </c>
      <c r="F173" t="s">
        <v>1088</v>
      </c>
    </row>
    <row r="174" spans="1:6" x14ac:dyDescent="0.25">
      <c r="A174">
        <v>79539736</v>
      </c>
      <c r="B174" t="s">
        <v>744</v>
      </c>
      <c r="C174" t="s">
        <v>745</v>
      </c>
      <c r="D174" t="s">
        <v>1089</v>
      </c>
      <c r="E174" t="s">
        <v>1090</v>
      </c>
      <c r="F174" t="s">
        <v>748</v>
      </c>
    </row>
    <row r="175" spans="1:6" x14ac:dyDescent="0.25">
      <c r="A175">
        <v>79331893</v>
      </c>
      <c r="B175" t="s">
        <v>744</v>
      </c>
      <c r="C175" t="s">
        <v>745</v>
      </c>
      <c r="D175" t="s">
        <v>1091</v>
      </c>
      <c r="E175" t="s">
        <v>1092</v>
      </c>
      <c r="F175" t="s">
        <v>751</v>
      </c>
    </row>
    <row r="176" spans="1:6" x14ac:dyDescent="0.25">
      <c r="A176">
        <v>79243569</v>
      </c>
      <c r="B176" t="s">
        <v>744</v>
      </c>
      <c r="C176" t="s">
        <v>745</v>
      </c>
      <c r="D176" t="s">
        <v>1093</v>
      </c>
      <c r="E176" t="s">
        <v>1094</v>
      </c>
      <c r="F176" t="s">
        <v>748</v>
      </c>
    </row>
    <row r="177" spans="1:6" x14ac:dyDescent="0.25">
      <c r="A177">
        <v>79185848</v>
      </c>
      <c r="B177" t="s">
        <v>893</v>
      </c>
      <c r="C177" t="s">
        <v>893</v>
      </c>
      <c r="D177" t="s">
        <v>893</v>
      </c>
      <c r="E177" t="s">
        <v>893</v>
      </c>
      <c r="F177" t="s">
        <v>893</v>
      </c>
    </row>
    <row r="178" spans="1:6" x14ac:dyDescent="0.25">
      <c r="A178">
        <v>78295479</v>
      </c>
      <c r="B178" t="s">
        <v>815</v>
      </c>
      <c r="C178" t="s">
        <v>816</v>
      </c>
      <c r="D178" t="s">
        <v>1095</v>
      </c>
      <c r="E178" t="s">
        <v>1096</v>
      </c>
      <c r="F178" t="s">
        <v>748</v>
      </c>
    </row>
    <row r="179" spans="1:6" x14ac:dyDescent="0.25">
      <c r="A179">
        <v>53011094</v>
      </c>
      <c r="B179" t="s">
        <v>744</v>
      </c>
      <c r="C179" t="s">
        <v>745</v>
      </c>
      <c r="D179" t="s">
        <v>880</v>
      </c>
      <c r="E179" t="s">
        <v>881</v>
      </c>
      <c r="F179" t="s">
        <v>751</v>
      </c>
    </row>
    <row r="180" spans="1:6" x14ac:dyDescent="0.25">
      <c r="A180">
        <v>52738408</v>
      </c>
      <c r="B180" t="s">
        <v>744</v>
      </c>
      <c r="C180" t="s">
        <v>745</v>
      </c>
      <c r="D180" t="s">
        <v>771</v>
      </c>
      <c r="E180" t="s">
        <v>772</v>
      </c>
      <c r="F180" t="s">
        <v>748</v>
      </c>
    </row>
    <row r="181" spans="1:6" x14ac:dyDescent="0.25">
      <c r="A181">
        <v>52504886</v>
      </c>
      <c r="B181" t="s">
        <v>744</v>
      </c>
      <c r="C181" t="s">
        <v>745</v>
      </c>
      <c r="D181" t="s">
        <v>1097</v>
      </c>
      <c r="E181" t="s">
        <v>1098</v>
      </c>
      <c r="F181" t="s">
        <v>751</v>
      </c>
    </row>
    <row r="182" spans="1:6" x14ac:dyDescent="0.25">
      <c r="A182">
        <v>52226464</v>
      </c>
      <c r="B182" t="s">
        <v>859</v>
      </c>
      <c r="C182" t="s">
        <v>860</v>
      </c>
      <c r="D182" t="s">
        <v>1020</v>
      </c>
      <c r="E182" t="s">
        <v>1021</v>
      </c>
      <c r="F182" t="s">
        <v>748</v>
      </c>
    </row>
    <row r="183" spans="1:6" x14ac:dyDescent="0.25">
      <c r="A183">
        <v>46360899</v>
      </c>
      <c r="B183" t="s">
        <v>744</v>
      </c>
      <c r="C183" t="s">
        <v>745</v>
      </c>
      <c r="D183" t="s">
        <v>880</v>
      </c>
      <c r="E183" t="s">
        <v>881</v>
      </c>
      <c r="F183" t="s">
        <v>751</v>
      </c>
    </row>
    <row r="184" spans="1:6" x14ac:dyDescent="0.25">
      <c r="A184">
        <v>41274556</v>
      </c>
      <c r="B184" t="s">
        <v>893</v>
      </c>
      <c r="C184" t="s">
        <v>893</v>
      </c>
      <c r="D184" t="s">
        <v>893</v>
      </c>
      <c r="E184" t="s">
        <v>893</v>
      </c>
      <c r="F184" t="s">
        <v>893</v>
      </c>
    </row>
    <row r="185" spans="1:6" x14ac:dyDescent="0.25">
      <c r="A185">
        <v>39151059</v>
      </c>
      <c r="B185" t="s">
        <v>876</v>
      </c>
      <c r="C185" t="s">
        <v>1099</v>
      </c>
      <c r="D185" t="s">
        <v>1100</v>
      </c>
      <c r="E185" t="s">
        <v>1101</v>
      </c>
      <c r="F185" t="s">
        <v>751</v>
      </c>
    </row>
    <row r="186" spans="1:6" x14ac:dyDescent="0.25">
      <c r="A186">
        <v>33171799</v>
      </c>
      <c r="B186" t="s">
        <v>876</v>
      </c>
      <c r="C186" t="s">
        <v>1099</v>
      </c>
      <c r="D186" t="s">
        <v>1102</v>
      </c>
      <c r="E186" t="s">
        <v>1103</v>
      </c>
      <c r="F186" t="s">
        <v>751</v>
      </c>
    </row>
    <row r="187" spans="1:6" x14ac:dyDescent="0.25">
      <c r="A187">
        <v>18882405</v>
      </c>
      <c r="B187" t="s">
        <v>744</v>
      </c>
      <c r="C187" t="s">
        <v>745</v>
      </c>
      <c r="D187" t="s">
        <v>890</v>
      </c>
      <c r="E187" t="s">
        <v>891</v>
      </c>
      <c r="F187" t="s">
        <v>751</v>
      </c>
    </row>
    <row r="188" spans="1:6" x14ac:dyDescent="0.25">
      <c r="A188">
        <v>17082546</v>
      </c>
      <c r="B188" t="s">
        <v>744</v>
      </c>
      <c r="C188" t="s">
        <v>745</v>
      </c>
      <c r="D188" t="s">
        <v>779</v>
      </c>
      <c r="E188" t="s">
        <v>1029</v>
      </c>
      <c r="F188" t="s">
        <v>751</v>
      </c>
    </row>
    <row r="189" spans="1:6" x14ac:dyDescent="0.25">
      <c r="A189">
        <v>14321283</v>
      </c>
      <c r="B189" t="s">
        <v>744</v>
      </c>
      <c r="C189" t="s">
        <v>745</v>
      </c>
      <c r="D189" t="s">
        <v>1066</v>
      </c>
      <c r="E189" t="s">
        <v>1067</v>
      </c>
      <c r="F189" t="s">
        <v>751</v>
      </c>
    </row>
    <row r="190" spans="1:6" x14ac:dyDescent="0.25">
      <c r="A190">
        <v>12957537</v>
      </c>
      <c r="B190" t="s">
        <v>1104</v>
      </c>
      <c r="C190" t="s">
        <v>1105</v>
      </c>
      <c r="D190" t="s">
        <v>1106</v>
      </c>
      <c r="E190" t="s">
        <v>1107</v>
      </c>
      <c r="F190" t="s">
        <v>751</v>
      </c>
    </row>
    <row r="191" spans="1:6" x14ac:dyDescent="0.25">
      <c r="A191">
        <v>10222407</v>
      </c>
      <c r="B191" t="s">
        <v>837</v>
      </c>
      <c r="C191" t="s">
        <v>838</v>
      </c>
      <c r="D191" t="s">
        <v>1108</v>
      </c>
      <c r="E191" t="s">
        <v>1109</v>
      </c>
      <c r="F191" t="s">
        <v>751</v>
      </c>
    </row>
    <row r="192" spans="1:6" x14ac:dyDescent="0.25">
      <c r="A192">
        <v>7301151</v>
      </c>
      <c r="B192" t="s">
        <v>888</v>
      </c>
      <c r="C192" t="s">
        <v>1110</v>
      </c>
      <c r="D192" t="s">
        <v>1111</v>
      </c>
      <c r="E192" t="s">
        <v>1112</v>
      </c>
      <c r="F192" t="s">
        <v>751</v>
      </c>
    </row>
    <row r="193" spans="1:6" x14ac:dyDescent="0.25">
      <c r="A193">
        <v>6754120</v>
      </c>
      <c r="B193" t="s">
        <v>888</v>
      </c>
      <c r="C193" t="s">
        <v>1113</v>
      </c>
      <c r="D193" t="s">
        <v>850</v>
      </c>
      <c r="E193" t="s">
        <v>1114</v>
      </c>
      <c r="F193" t="s">
        <v>751</v>
      </c>
    </row>
    <row r="194" spans="1:6" x14ac:dyDescent="0.25">
      <c r="A194">
        <v>5571944</v>
      </c>
      <c r="B194" t="s">
        <v>744</v>
      </c>
      <c r="C194" t="s">
        <v>745</v>
      </c>
      <c r="D194" t="s">
        <v>1115</v>
      </c>
      <c r="E194" t="s">
        <v>1116</v>
      </c>
      <c r="F194" t="s">
        <v>751</v>
      </c>
    </row>
    <row r="195" spans="1:6" x14ac:dyDescent="0.25">
      <c r="A195">
        <v>4350299</v>
      </c>
      <c r="B195" t="s">
        <v>1117</v>
      </c>
      <c r="C195" t="s">
        <v>1118</v>
      </c>
      <c r="D195" t="s">
        <v>1119</v>
      </c>
      <c r="E195" t="s">
        <v>1120</v>
      </c>
      <c r="F195" t="s">
        <v>751</v>
      </c>
    </row>
    <row r="196" spans="1:6" x14ac:dyDescent="0.25">
      <c r="A196">
        <v>2756261</v>
      </c>
      <c r="B196" t="s">
        <v>1121</v>
      </c>
      <c r="C196" t="s">
        <v>1122</v>
      </c>
      <c r="D196" t="s">
        <v>1123</v>
      </c>
      <c r="E196" t="s">
        <v>1124</v>
      </c>
      <c r="F196" t="s">
        <v>751</v>
      </c>
    </row>
    <row r="197" spans="1:6" x14ac:dyDescent="0.25">
      <c r="A197">
        <v>1018431577</v>
      </c>
      <c r="B197" t="s">
        <v>744</v>
      </c>
      <c r="C197" t="s">
        <v>745</v>
      </c>
      <c r="D197" t="s">
        <v>1125</v>
      </c>
      <c r="E197" t="s">
        <v>1126</v>
      </c>
      <c r="F197" t="s">
        <v>748</v>
      </c>
    </row>
    <row r="198" spans="1:6" x14ac:dyDescent="0.25">
      <c r="A198">
        <v>1033722213</v>
      </c>
      <c r="B198" t="s">
        <v>744</v>
      </c>
      <c r="C198" t="s">
        <v>745</v>
      </c>
      <c r="D198" t="s">
        <v>767</v>
      </c>
      <c r="E198" t="s">
        <v>942</v>
      </c>
      <c r="F198" t="s">
        <v>748</v>
      </c>
    </row>
    <row r="199" spans="1:6" x14ac:dyDescent="0.25">
      <c r="A199">
        <v>1033680326</v>
      </c>
      <c r="B199" t="s">
        <v>744</v>
      </c>
      <c r="C199" t="s">
        <v>745</v>
      </c>
      <c r="D199" t="s">
        <v>1127</v>
      </c>
      <c r="E199" t="s">
        <v>1128</v>
      </c>
      <c r="F199" t="s">
        <v>751</v>
      </c>
    </row>
    <row r="200" spans="1:6" x14ac:dyDescent="0.25">
      <c r="A200">
        <v>1033677848</v>
      </c>
      <c r="B200" t="s">
        <v>744</v>
      </c>
      <c r="C200" t="s">
        <v>745</v>
      </c>
      <c r="D200" t="s">
        <v>783</v>
      </c>
      <c r="E200" t="s">
        <v>937</v>
      </c>
      <c r="F200" t="s">
        <v>759</v>
      </c>
    </row>
    <row r="201" spans="1:6" x14ac:dyDescent="0.25">
      <c r="A201">
        <v>1031141544</v>
      </c>
      <c r="B201" t="s">
        <v>744</v>
      </c>
      <c r="C201" t="s">
        <v>745</v>
      </c>
      <c r="D201" t="s">
        <v>795</v>
      </c>
      <c r="E201" t="s">
        <v>1024</v>
      </c>
      <c r="F201" t="s">
        <v>748</v>
      </c>
    </row>
    <row r="202" spans="1:6" x14ac:dyDescent="0.25">
      <c r="A202">
        <v>1026570642</v>
      </c>
      <c r="B202" t="s">
        <v>744</v>
      </c>
      <c r="C202" t="s">
        <v>745</v>
      </c>
      <c r="D202" t="s">
        <v>1129</v>
      </c>
      <c r="E202" t="s">
        <v>1130</v>
      </c>
      <c r="F202" t="s">
        <v>748</v>
      </c>
    </row>
    <row r="203" spans="1:6" x14ac:dyDescent="0.25">
      <c r="A203">
        <v>1012429273</v>
      </c>
      <c r="B203" t="s">
        <v>744</v>
      </c>
      <c r="C203" t="s">
        <v>745</v>
      </c>
      <c r="D203" t="s">
        <v>1131</v>
      </c>
      <c r="E203" t="s">
        <v>1132</v>
      </c>
      <c r="F203" t="s">
        <v>759</v>
      </c>
    </row>
    <row r="204" spans="1:6" x14ac:dyDescent="0.25">
      <c r="A204">
        <v>80901764</v>
      </c>
      <c r="B204" t="s">
        <v>744</v>
      </c>
      <c r="C204" t="s">
        <v>745</v>
      </c>
      <c r="D204" t="s">
        <v>1127</v>
      </c>
      <c r="E204" t="s">
        <v>1128</v>
      </c>
      <c r="F204" t="s">
        <v>751</v>
      </c>
    </row>
    <row r="205" spans="1:6" x14ac:dyDescent="0.25">
      <c r="A205">
        <v>79770386</v>
      </c>
      <c r="B205" t="s">
        <v>744</v>
      </c>
      <c r="C205" t="s">
        <v>745</v>
      </c>
      <c r="D205" t="s">
        <v>795</v>
      </c>
      <c r="E205" t="s">
        <v>1024</v>
      </c>
      <c r="F205" t="s">
        <v>751</v>
      </c>
    </row>
    <row r="206" spans="1:6" x14ac:dyDescent="0.25">
      <c r="A206">
        <v>79667985</v>
      </c>
      <c r="B206" t="s">
        <v>744</v>
      </c>
      <c r="C206" t="s">
        <v>745</v>
      </c>
      <c r="D206" t="s">
        <v>783</v>
      </c>
      <c r="E206" t="s">
        <v>937</v>
      </c>
      <c r="F206" t="s">
        <v>748</v>
      </c>
    </row>
    <row r="207" spans="1:6" x14ac:dyDescent="0.25">
      <c r="A207">
        <v>23619034</v>
      </c>
      <c r="B207" t="s">
        <v>1160</v>
      </c>
      <c r="C207" t="s">
        <v>1161</v>
      </c>
      <c r="D207" t="s">
        <v>1162</v>
      </c>
    </row>
    <row r="208" spans="1:6" x14ac:dyDescent="0.25">
      <c r="A208">
        <v>1025461508</v>
      </c>
      <c r="B208" t="s">
        <v>1163</v>
      </c>
      <c r="C208" t="s">
        <v>1164</v>
      </c>
      <c r="D208" t="s">
        <v>1165</v>
      </c>
    </row>
    <row r="209" spans="1:7" x14ac:dyDescent="0.25">
      <c r="A209">
        <v>1010233254</v>
      </c>
      <c r="B209" t="s">
        <v>1160</v>
      </c>
      <c r="C209" t="s">
        <v>1166</v>
      </c>
      <c r="D209" t="s">
        <v>1167</v>
      </c>
    </row>
    <row r="210" spans="1:7" x14ac:dyDescent="0.25">
      <c r="A210">
        <v>51979336</v>
      </c>
      <c r="B210" t="s">
        <v>1168</v>
      </c>
      <c r="C210" t="s">
        <v>1161</v>
      </c>
      <c r="D210" t="s">
        <v>1169</v>
      </c>
    </row>
    <row r="211" spans="1:7" x14ac:dyDescent="0.25">
      <c r="A211">
        <v>30030446</v>
      </c>
      <c r="B211" t="s">
        <v>1160</v>
      </c>
      <c r="C211" t="s">
        <v>1161</v>
      </c>
      <c r="D211" s="5">
        <v>45813</v>
      </c>
    </row>
    <row r="212" spans="1:7" x14ac:dyDescent="0.25">
      <c r="A212">
        <v>12185373</v>
      </c>
      <c r="B212" t="s">
        <v>1170</v>
      </c>
      <c r="C212" t="s">
        <v>1161</v>
      </c>
      <c r="D212" t="s">
        <v>1171</v>
      </c>
    </row>
    <row r="213" spans="1:7" x14ac:dyDescent="0.25">
      <c r="A213">
        <v>34798850</v>
      </c>
      <c r="B213" t="s">
        <v>893</v>
      </c>
      <c r="C213" t="s">
        <v>893</v>
      </c>
      <c r="D213" t="s">
        <v>893</v>
      </c>
      <c r="E213" t="s">
        <v>893</v>
      </c>
      <c r="F213" t="s">
        <v>893</v>
      </c>
      <c r="G213" t="s">
        <v>893</v>
      </c>
    </row>
    <row r="214" spans="1:7" x14ac:dyDescent="0.25">
      <c r="A214">
        <v>21133826</v>
      </c>
      <c r="B214" t="s">
        <v>893</v>
      </c>
      <c r="C214" t="s">
        <v>893</v>
      </c>
      <c r="D214" t="s">
        <v>893</v>
      </c>
      <c r="E214" t="s">
        <v>893</v>
      </c>
      <c r="F214" t="s">
        <v>893</v>
      </c>
      <c r="G214" t="s">
        <v>893</v>
      </c>
    </row>
    <row r="215" spans="1:7" x14ac:dyDescent="0.25">
      <c r="A215">
        <v>1024446100</v>
      </c>
      <c r="B215" t="s">
        <v>893</v>
      </c>
      <c r="C215" t="s">
        <v>893</v>
      </c>
      <c r="D215" t="s">
        <v>893</v>
      </c>
      <c r="E215" t="s">
        <v>893</v>
      </c>
      <c r="F215" t="s">
        <v>893</v>
      </c>
      <c r="G215" t="s">
        <v>893</v>
      </c>
    </row>
    <row r="216" spans="1:7" x14ac:dyDescent="0.25">
      <c r="A216">
        <v>1122230557</v>
      </c>
      <c r="B216" t="s">
        <v>893</v>
      </c>
      <c r="C216" t="s">
        <v>893</v>
      </c>
      <c r="D216" t="s">
        <v>893</v>
      </c>
      <c r="E216" t="s">
        <v>893</v>
      </c>
      <c r="F216" t="s">
        <v>893</v>
      </c>
      <c r="G216" t="s">
        <v>893</v>
      </c>
    </row>
    <row r="217" spans="1:7" x14ac:dyDescent="0.25">
      <c r="A217">
        <v>1070812525</v>
      </c>
      <c r="B217" t="s">
        <v>1172</v>
      </c>
      <c r="C217" t="s">
        <v>1121</v>
      </c>
      <c r="D217" t="s">
        <v>1173</v>
      </c>
    </row>
    <row r="218" spans="1:7" x14ac:dyDescent="0.25">
      <c r="A218">
        <v>1049269615</v>
      </c>
      <c r="B218" t="s">
        <v>893</v>
      </c>
      <c r="C218" t="s">
        <v>893</v>
      </c>
      <c r="D218" t="s">
        <v>893</v>
      </c>
      <c r="E218" t="s">
        <v>893</v>
      </c>
      <c r="F218" t="s">
        <v>893</v>
      </c>
      <c r="G218" t="s">
        <v>893</v>
      </c>
    </row>
    <row r="219" spans="1:7" x14ac:dyDescent="0.25">
      <c r="A219">
        <v>1037733018</v>
      </c>
      <c r="B219" t="s">
        <v>893</v>
      </c>
      <c r="C219" t="s">
        <v>893</v>
      </c>
      <c r="D219" t="s">
        <v>893</v>
      </c>
      <c r="E219" t="s">
        <v>893</v>
      </c>
      <c r="F219" t="s">
        <v>893</v>
      </c>
      <c r="G219" t="s">
        <v>893</v>
      </c>
    </row>
    <row r="220" spans="1:7" x14ac:dyDescent="0.25">
      <c r="A220">
        <v>1033094600</v>
      </c>
      <c r="B220" t="s">
        <v>893</v>
      </c>
      <c r="C220" t="s">
        <v>893</v>
      </c>
      <c r="D220" t="s">
        <v>893</v>
      </c>
      <c r="E220" t="s">
        <v>893</v>
      </c>
      <c r="F220" t="s">
        <v>893</v>
      </c>
      <c r="G220" t="s">
        <v>893</v>
      </c>
    </row>
    <row r="221" spans="1:7" x14ac:dyDescent="0.25">
      <c r="A221">
        <v>3262471</v>
      </c>
      <c r="B221" t="s">
        <v>744</v>
      </c>
      <c r="C221" t="s">
        <v>745</v>
      </c>
      <c r="D221" t="s">
        <v>896</v>
      </c>
      <c r="E221" t="s">
        <v>897</v>
      </c>
      <c r="F221">
        <v>1</v>
      </c>
      <c r="G221" t="s">
        <v>1174</v>
      </c>
    </row>
    <row r="222" spans="1:7" x14ac:dyDescent="0.25">
      <c r="A222">
        <v>1031183826</v>
      </c>
      <c r="B222" t="s">
        <v>744</v>
      </c>
      <c r="C222" t="s">
        <v>745</v>
      </c>
      <c r="D222" t="s">
        <v>949</v>
      </c>
      <c r="E222" t="s">
        <v>950</v>
      </c>
      <c r="F222">
        <v>2</v>
      </c>
      <c r="G222" t="s">
        <v>1175</v>
      </c>
    </row>
    <row r="223" spans="1:7" x14ac:dyDescent="0.25">
      <c r="A223">
        <v>1007561806</v>
      </c>
      <c r="B223" t="s">
        <v>744</v>
      </c>
      <c r="C223" t="s">
        <v>745</v>
      </c>
      <c r="D223" t="s">
        <v>1176</v>
      </c>
      <c r="E223" t="s">
        <v>1177</v>
      </c>
      <c r="F223">
        <v>1</v>
      </c>
      <c r="G223" t="s">
        <v>1178</v>
      </c>
    </row>
    <row r="224" spans="1:7" x14ac:dyDescent="0.25">
      <c r="A224">
        <v>52851186</v>
      </c>
      <c r="B224" t="s">
        <v>744</v>
      </c>
      <c r="C224" t="s">
        <v>745</v>
      </c>
      <c r="D224" t="s">
        <v>1179</v>
      </c>
      <c r="E224" t="s">
        <v>1180</v>
      </c>
      <c r="F224">
        <v>2</v>
      </c>
      <c r="G224" t="s">
        <v>1181</v>
      </c>
    </row>
    <row r="225" spans="1:7" x14ac:dyDescent="0.25">
      <c r="A225">
        <v>52751386</v>
      </c>
      <c r="B225" t="s">
        <v>744</v>
      </c>
      <c r="C225" t="s">
        <v>745</v>
      </c>
      <c r="D225" t="s">
        <v>1097</v>
      </c>
      <c r="E225" t="s">
        <v>1098</v>
      </c>
      <c r="F225">
        <v>2</v>
      </c>
      <c r="G225" t="s">
        <v>1182</v>
      </c>
    </row>
    <row r="226" spans="1:7" x14ac:dyDescent="0.25">
      <c r="A226">
        <v>1000008052</v>
      </c>
      <c r="B226" t="s">
        <v>744</v>
      </c>
      <c r="C226" t="s">
        <v>745</v>
      </c>
      <c r="D226" t="s">
        <v>1183</v>
      </c>
      <c r="E226" t="s">
        <v>1184</v>
      </c>
      <c r="F226">
        <v>2</v>
      </c>
      <c r="G226" t="s">
        <v>1175</v>
      </c>
    </row>
    <row r="227" spans="1:7" x14ac:dyDescent="0.25">
      <c r="A227">
        <v>1000002877</v>
      </c>
      <c r="B227" t="s">
        <v>744</v>
      </c>
      <c r="C227" t="s">
        <v>745</v>
      </c>
      <c r="D227" t="s">
        <v>1048</v>
      </c>
      <c r="E227" t="s">
        <v>1049</v>
      </c>
      <c r="F227">
        <v>1</v>
      </c>
      <c r="G227" t="s">
        <v>1175</v>
      </c>
    </row>
    <row r="228" spans="1:7" x14ac:dyDescent="0.25">
      <c r="A228">
        <v>53168331</v>
      </c>
      <c r="B228" t="s">
        <v>744</v>
      </c>
      <c r="C228" t="s">
        <v>745</v>
      </c>
      <c r="D228" t="s">
        <v>783</v>
      </c>
      <c r="E228" t="s">
        <v>784</v>
      </c>
      <c r="F228">
        <v>2</v>
      </c>
      <c r="G228" t="s">
        <v>1185</v>
      </c>
    </row>
    <row r="229" spans="1:7" x14ac:dyDescent="0.25">
      <c r="A229">
        <v>52936073</v>
      </c>
      <c r="B229" t="s">
        <v>744</v>
      </c>
      <c r="C229" t="s">
        <v>745</v>
      </c>
      <c r="D229" t="s">
        <v>783</v>
      </c>
      <c r="E229" t="s">
        <v>784</v>
      </c>
      <c r="F229">
        <v>2</v>
      </c>
      <c r="G229" t="s">
        <v>1185</v>
      </c>
    </row>
    <row r="230" spans="1:7" x14ac:dyDescent="0.25">
      <c r="A230">
        <v>52900962</v>
      </c>
      <c r="B230" t="s">
        <v>744</v>
      </c>
      <c r="C230" t="s">
        <v>745</v>
      </c>
      <c r="D230" t="s">
        <v>1127</v>
      </c>
      <c r="E230" t="s">
        <v>1128</v>
      </c>
      <c r="F230">
        <v>1</v>
      </c>
      <c r="G230" t="s">
        <v>1186</v>
      </c>
    </row>
    <row r="231" spans="1:7" x14ac:dyDescent="0.25">
      <c r="A231">
        <v>52533958</v>
      </c>
      <c r="B231" t="s">
        <v>744</v>
      </c>
      <c r="C231" t="s">
        <v>745</v>
      </c>
      <c r="D231" t="s">
        <v>767</v>
      </c>
      <c r="E231" t="s">
        <v>768</v>
      </c>
      <c r="F231">
        <v>1</v>
      </c>
      <c r="G231" t="s">
        <v>1187</v>
      </c>
    </row>
    <row r="232" spans="1:7" x14ac:dyDescent="0.25">
      <c r="A232">
        <v>46660384</v>
      </c>
      <c r="B232" t="s">
        <v>744</v>
      </c>
      <c r="C232" t="s">
        <v>745</v>
      </c>
      <c r="D232" t="s">
        <v>779</v>
      </c>
      <c r="E232" t="s">
        <v>780</v>
      </c>
      <c r="F232">
        <v>1</v>
      </c>
      <c r="G232" t="s">
        <v>1188</v>
      </c>
    </row>
    <row r="233" spans="1:7" x14ac:dyDescent="0.25">
      <c r="A233">
        <v>1193237893</v>
      </c>
      <c r="B233" t="s">
        <v>744</v>
      </c>
      <c r="C233" t="s">
        <v>745</v>
      </c>
      <c r="D233" t="s">
        <v>749</v>
      </c>
      <c r="E233" t="s">
        <v>750</v>
      </c>
      <c r="F233">
        <v>1</v>
      </c>
      <c r="G233" t="s">
        <v>1175</v>
      </c>
    </row>
    <row r="234" spans="1:7" x14ac:dyDescent="0.25">
      <c r="A234">
        <v>20469085</v>
      </c>
      <c r="B234" t="s">
        <v>859</v>
      </c>
      <c r="C234" t="s">
        <v>1189</v>
      </c>
      <c r="D234" t="s">
        <v>1190</v>
      </c>
      <c r="E234" t="s">
        <v>1191</v>
      </c>
      <c r="F234">
        <v>1</v>
      </c>
    </row>
    <row r="235" spans="1:7" x14ac:dyDescent="0.25">
      <c r="A235">
        <v>74327812</v>
      </c>
      <c r="B235" t="s">
        <v>744</v>
      </c>
      <c r="C235" t="s">
        <v>745</v>
      </c>
      <c r="D235" t="s">
        <v>795</v>
      </c>
      <c r="E235" t="s">
        <v>796</v>
      </c>
      <c r="F235">
        <v>1</v>
      </c>
      <c r="G235" t="s">
        <v>1192</v>
      </c>
    </row>
    <row r="236" spans="1:7" x14ac:dyDescent="0.25">
      <c r="A236">
        <v>1193155700</v>
      </c>
      <c r="B236" t="s">
        <v>744</v>
      </c>
      <c r="C236" t="s">
        <v>745</v>
      </c>
      <c r="D236" t="s">
        <v>1193</v>
      </c>
      <c r="E236" t="s">
        <v>1194</v>
      </c>
      <c r="F236">
        <v>3</v>
      </c>
      <c r="G236" t="s">
        <v>1195</v>
      </c>
    </row>
    <row r="237" spans="1:7" x14ac:dyDescent="0.25">
      <c r="A237">
        <v>1192906567</v>
      </c>
      <c r="B237" t="s">
        <v>1196</v>
      </c>
      <c r="C237" t="s">
        <v>1197</v>
      </c>
      <c r="D237" t="s">
        <v>1198</v>
      </c>
      <c r="E237" t="s">
        <v>1199</v>
      </c>
      <c r="F237">
        <v>4</v>
      </c>
    </row>
    <row r="238" spans="1:7" x14ac:dyDescent="0.25">
      <c r="A238">
        <v>1148704961</v>
      </c>
      <c r="B238" t="s">
        <v>744</v>
      </c>
      <c r="C238" t="s">
        <v>745</v>
      </c>
      <c r="D238" t="s">
        <v>1200</v>
      </c>
      <c r="E238" t="s">
        <v>1201</v>
      </c>
      <c r="F238">
        <v>2</v>
      </c>
      <c r="G238" t="s">
        <v>1202</v>
      </c>
    </row>
    <row r="239" spans="1:7" x14ac:dyDescent="0.25">
      <c r="A239">
        <v>1126119782</v>
      </c>
      <c r="B239" t="s">
        <v>1203</v>
      </c>
      <c r="C239" t="s">
        <v>1204</v>
      </c>
      <c r="D239" t="s">
        <v>1205</v>
      </c>
      <c r="E239" t="s">
        <v>1206</v>
      </c>
      <c r="F239">
        <v>2</v>
      </c>
    </row>
    <row r="240" spans="1:7" x14ac:dyDescent="0.25">
      <c r="A240">
        <v>1117348681</v>
      </c>
      <c r="B240" t="s">
        <v>848</v>
      </c>
      <c r="C240" t="s">
        <v>1207</v>
      </c>
      <c r="D240" t="s">
        <v>1208</v>
      </c>
      <c r="E240" t="s">
        <v>1209</v>
      </c>
      <c r="F240">
        <v>1</v>
      </c>
    </row>
    <row r="241" spans="1:7" x14ac:dyDescent="0.25">
      <c r="A241">
        <v>1079033150</v>
      </c>
      <c r="B241" t="s">
        <v>859</v>
      </c>
      <c r="C241" t="s">
        <v>1210</v>
      </c>
      <c r="D241" t="s">
        <v>850</v>
      </c>
      <c r="E241" t="s">
        <v>1211</v>
      </c>
      <c r="F241">
        <v>2</v>
      </c>
    </row>
    <row r="242" spans="1:7" x14ac:dyDescent="0.25">
      <c r="A242">
        <v>1072522161</v>
      </c>
      <c r="B242" t="s">
        <v>1121</v>
      </c>
      <c r="C242" t="s">
        <v>1212</v>
      </c>
      <c r="D242" t="s">
        <v>1213</v>
      </c>
      <c r="E242" t="s">
        <v>1214</v>
      </c>
      <c r="F242">
        <v>1</v>
      </c>
    </row>
    <row r="243" spans="1:7" x14ac:dyDescent="0.25">
      <c r="A243">
        <v>1033790567</v>
      </c>
      <c r="B243" t="s">
        <v>744</v>
      </c>
      <c r="C243" t="s">
        <v>745</v>
      </c>
      <c r="D243" t="s">
        <v>896</v>
      </c>
      <c r="E243" t="s">
        <v>897</v>
      </c>
      <c r="F243">
        <v>2</v>
      </c>
      <c r="G243" t="s">
        <v>1174</v>
      </c>
    </row>
    <row r="244" spans="1:7" x14ac:dyDescent="0.25">
      <c r="A244">
        <v>1033775420</v>
      </c>
      <c r="B244" t="s">
        <v>744</v>
      </c>
      <c r="C244" t="s">
        <v>745</v>
      </c>
      <c r="D244" t="s">
        <v>973</v>
      </c>
      <c r="E244" t="s">
        <v>1215</v>
      </c>
      <c r="F244">
        <v>3</v>
      </c>
      <c r="G244" t="s">
        <v>1216</v>
      </c>
    </row>
    <row r="245" spans="1:7" x14ac:dyDescent="0.25">
      <c r="A245">
        <v>1033761985</v>
      </c>
      <c r="B245" t="s">
        <v>744</v>
      </c>
      <c r="C245" t="s">
        <v>745</v>
      </c>
      <c r="D245" t="s">
        <v>1217</v>
      </c>
      <c r="E245" t="s">
        <v>1218</v>
      </c>
      <c r="F245">
        <v>5</v>
      </c>
      <c r="G245" t="s">
        <v>1219</v>
      </c>
    </row>
    <row r="246" spans="1:7" x14ac:dyDescent="0.25">
      <c r="A246">
        <v>1033752856</v>
      </c>
      <c r="B246" t="s">
        <v>744</v>
      </c>
      <c r="C246" t="s">
        <v>745</v>
      </c>
      <c r="D246" t="s">
        <v>783</v>
      </c>
      <c r="E246" t="s">
        <v>784</v>
      </c>
      <c r="F246">
        <v>4</v>
      </c>
      <c r="G246" t="s">
        <v>1185</v>
      </c>
    </row>
    <row r="247" spans="1:7" x14ac:dyDescent="0.25">
      <c r="A247">
        <v>1033735958</v>
      </c>
      <c r="B247" t="s">
        <v>744</v>
      </c>
      <c r="C247" t="s">
        <v>745</v>
      </c>
      <c r="D247" t="s">
        <v>882</v>
      </c>
      <c r="E247" t="s">
        <v>883</v>
      </c>
      <c r="F247">
        <v>4</v>
      </c>
      <c r="G247" t="s">
        <v>1220</v>
      </c>
    </row>
    <row r="248" spans="1:7" x14ac:dyDescent="0.25">
      <c r="A248">
        <v>1033734987</v>
      </c>
      <c r="B248" t="s">
        <v>744</v>
      </c>
      <c r="C248" t="s">
        <v>745</v>
      </c>
      <c r="D248" t="s">
        <v>755</v>
      </c>
      <c r="E248" t="s">
        <v>756</v>
      </c>
      <c r="F248">
        <v>1</v>
      </c>
      <c r="G248" t="s">
        <v>1221</v>
      </c>
    </row>
    <row r="249" spans="1:7" x14ac:dyDescent="0.25">
      <c r="A249">
        <v>1033730540</v>
      </c>
      <c r="B249" t="s">
        <v>744</v>
      </c>
      <c r="C249" t="s">
        <v>745</v>
      </c>
      <c r="D249" t="s">
        <v>749</v>
      </c>
      <c r="E249" t="s">
        <v>750</v>
      </c>
      <c r="F249">
        <v>1</v>
      </c>
      <c r="G249" t="s">
        <v>1175</v>
      </c>
    </row>
    <row r="250" spans="1:7" x14ac:dyDescent="0.25">
      <c r="A250">
        <v>52861372</v>
      </c>
      <c r="B250" t="s">
        <v>744</v>
      </c>
      <c r="C250" t="s">
        <v>745</v>
      </c>
      <c r="D250" t="s">
        <v>957</v>
      </c>
      <c r="E250" t="s">
        <v>958</v>
      </c>
      <c r="F250">
        <v>1</v>
      </c>
      <c r="G250" t="s">
        <v>1222</v>
      </c>
    </row>
    <row r="251" spans="1:7" x14ac:dyDescent="0.25">
      <c r="A251">
        <v>1033713182</v>
      </c>
      <c r="B251" t="s">
        <v>744</v>
      </c>
      <c r="C251" t="s">
        <v>745</v>
      </c>
      <c r="D251" t="s">
        <v>880</v>
      </c>
      <c r="E251" t="s">
        <v>881</v>
      </c>
      <c r="F251">
        <v>3</v>
      </c>
      <c r="G251" t="s">
        <v>1223</v>
      </c>
    </row>
    <row r="252" spans="1:7" x14ac:dyDescent="0.25">
      <c r="A252">
        <v>1033711591</v>
      </c>
      <c r="B252" t="s">
        <v>744</v>
      </c>
      <c r="C252" t="s">
        <v>745</v>
      </c>
      <c r="D252" t="s">
        <v>880</v>
      </c>
      <c r="E252" t="s">
        <v>881</v>
      </c>
      <c r="F252">
        <v>3</v>
      </c>
      <c r="G252" t="s">
        <v>1223</v>
      </c>
    </row>
    <row r="253" spans="1:7" x14ac:dyDescent="0.25">
      <c r="A253">
        <v>1033710314</v>
      </c>
      <c r="B253" t="s">
        <v>744</v>
      </c>
      <c r="C253" t="s">
        <v>745</v>
      </c>
      <c r="D253" t="s">
        <v>795</v>
      </c>
      <c r="E253" t="s">
        <v>796</v>
      </c>
      <c r="F253">
        <v>2</v>
      </c>
      <c r="G253" t="s">
        <v>1192</v>
      </c>
    </row>
    <row r="254" spans="1:7" x14ac:dyDescent="0.25">
      <c r="A254">
        <v>1033701353</v>
      </c>
      <c r="B254" t="s">
        <v>744</v>
      </c>
      <c r="C254" t="s">
        <v>745</v>
      </c>
      <c r="D254" t="s">
        <v>749</v>
      </c>
      <c r="E254" t="s">
        <v>750</v>
      </c>
      <c r="F254">
        <v>1</v>
      </c>
      <c r="G254" t="s">
        <v>1175</v>
      </c>
    </row>
    <row r="255" spans="1:7" x14ac:dyDescent="0.25">
      <c r="A255">
        <v>1033695288</v>
      </c>
      <c r="B255" t="s">
        <v>744</v>
      </c>
      <c r="C255" t="s">
        <v>745</v>
      </c>
      <c r="D255" t="s">
        <v>779</v>
      </c>
      <c r="E255" t="s">
        <v>780</v>
      </c>
      <c r="F255">
        <v>3</v>
      </c>
      <c r="G255" t="s">
        <v>1188</v>
      </c>
    </row>
    <row r="256" spans="1:7" x14ac:dyDescent="0.25">
      <c r="A256">
        <v>1033689386</v>
      </c>
      <c r="B256" t="s">
        <v>744</v>
      </c>
      <c r="C256" t="s">
        <v>745</v>
      </c>
      <c r="D256" t="s">
        <v>880</v>
      </c>
      <c r="E256" t="s">
        <v>881</v>
      </c>
      <c r="F256">
        <v>3</v>
      </c>
      <c r="G256" t="s">
        <v>1223</v>
      </c>
    </row>
    <row r="257" spans="1:7" x14ac:dyDescent="0.25">
      <c r="A257">
        <v>1032468029</v>
      </c>
      <c r="B257" t="s">
        <v>744</v>
      </c>
      <c r="C257" t="s">
        <v>745</v>
      </c>
      <c r="D257" t="s">
        <v>1224</v>
      </c>
      <c r="E257" t="s">
        <v>1225</v>
      </c>
      <c r="F257">
        <v>2</v>
      </c>
      <c r="G257" t="s">
        <v>1226</v>
      </c>
    </row>
    <row r="258" spans="1:7" x14ac:dyDescent="0.25">
      <c r="A258">
        <v>1032412924</v>
      </c>
      <c r="B258" t="s">
        <v>744</v>
      </c>
      <c r="C258" t="s">
        <v>745</v>
      </c>
      <c r="D258" t="s">
        <v>1227</v>
      </c>
      <c r="E258" t="s">
        <v>1228</v>
      </c>
      <c r="F258">
        <v>3</v>
      </c>
      <c r="G258" t="s">
        <v>1229</v>
      </c>
    </row>
    <row r="259" spans="1:7" x14ac:dyDescent="0.25">
      <c r="A259">
        <v>1032395172</v>
      </c>
      <c r="B259" t="s">
        <v>744</v>
      </c>
      <c r="C259" t="s">
        <v>745</v>
      </c>
      <c r="D259" t="s">
        <v>1230</v>
      </c>
      <c r="E259" t="s">
        <v>1231</v>
      </c>
      <c r="F259">
        <v>7</v>
      </c>
      <c r="G259" t="s">
        <v>1232</v>
      </c>
    </row>
    <row r="260" spans="1:7" x14ac:dyDescent="0.25">
      <c r="A260">
        <v>1032385636</v>
      </c>
      <c r="B260" t="s">
        <v>744</v>
      </c>
      <c r="C260" t="s">
        <v>745</v>
      </c>
      <c r="D260" t="s">
        <v>783</v>
      </c>
      <c r="E260" t="s">
        <v>784</v>
      </c>
      <c r="F260">
        <v>3</v>
      </c>
      <c r="G260" t="s">
        <v>1185</v>
      </c>
    </row>
    <row r="261" spans="1:7" x14ac:dyDescent="0.25">
      <c r="A261">
        <v>1031176184</v>
      </c>
      <c r="B261" t="s">
        <v>744</v>
      </c>
      <c r="C261" t="s">
        <v>745</v>
      </c>
      <c r="D261" t="s">
        <v>793</v>
      </c>
      <c r="E261" t="s">
        <v>794</v>
      </c>
      <c r="F261">
        <v>3</v>
      </c>
      <c r="G261" t="s">
        <v>1233</v>
      </c>
    </row>
    <row r="262" spans="1:7" x14ac:dyDescent="0.25">
      <c r="A262">
        <v>1031165175</v>
      </c>
      <c r="B262" t="s">
        <v>744</v>
      </c>
      <c r="C262" t="s">
        <v>745</v>
      </c>
      <c r="D262" t="s">
        <v>773</v>
      </c>
      <c r="E262" t="s">
        <v>774</v>
      </c>
      <c r="F262">
        <v>2</v>
      </c>
      <c r="G262" t="s">
        <v>1234</v>
      </c>
    </row>
    <row r="263" spans="1:7" x14ac:dyDescent="0.25">
      <c r="A263">
        <v>1030666785</v>
      </c>
      <c r="B263" t="s">
        <v>744</v>
      </c>
      <c r="C263" t="s">
        <v>745</v>
      </c>
      <c r="D263" t="s">
        <v>783</v>
      </c>
      <c r="E263" t="s">
        <v>784</v>
      </c>
      <c r="F263">
        <v>3</v>
      </c>
      <c r="G263" t="s">
        <v>1185</v>
      </c>
    </row>
    <row r="264" spans="1:7" x14ac:dyDescent="0.25">
      <c r="A264">
        <v>1030606409</v>
      </c>
      <c r="B264" t="s">
        <v>744</v>
      </c>
      <c r="C264" t="s">
        <v>745</v>
      </c>
      <c r="D264" t="s">
        <v>793</v>
      </c>
      <c r="E264" t="s">
        <v>794</v>
      </c>
      <c r="F264">
        <v>3</v>
      </c>
      <c r="G264" t="s">
        <v>1233</v>
      </c>
    </row>
    <row r="265" spans="1:7" x14ac:dyDescent="0.25">
      <c r="A265">
        <v>1028984240</v>
      </c>
      <c r="B265" t="s">
        <v>893</v>
      </c>
      <c r="C265" t="s">
        <v>893</v>
      </c>
      <c r="D265" t="s">
        <v>893</v>
      </c>
      <c r="E265" t="s">
        <v>893</v>
      </c>
      <c r="F265" t="s">
        <v>893</v>
      </c>
      <c r="G265" t="s">
        <v>893</v>
      </c>
    </row>
    <row r="266" spans="1:7" x14ac:dyDescent="0.25">
      <c r="A266">
        <v>1028900013</v>
      </c>
      <c r="B266" t="s">
        <v>744</v>
      </c>
      <c r="C266" t="s">
        <v>745</v>
      </c>
      <c r="D266" t="s">
        <v>1125</v>
      </c>
      <c r="E266" t="s">
        <v>1126</v>
      </c>
      <c r="F266">
        <v>3</v>
      </c>
      <c r="G266" t="s">
        <v>1235</v>
      </c>
    </row>
    <row r="267" spans="1:7" x14ac:dyDescent="0.25">
      <c r="A267">
        <v>1026563858</v>
      </c>
      <c r="B267" t="s">
        <v>744</v>
      </c>
      <c r="C267" t="s">
        <v>745</v>
      </c>
      <c r="D267" t="s">
        <v>880</v>
      </c>
      <c r="E267" t="s">
        <v>881</v>
      </c>
      <c r="F267">
        <v>2</v>
      </c>
      <c r="G267" t="s">
        <v>1223</v>
      </c>
    </row>
    <row r="268" spans="1:7" x14ac:dyDescent="0.25">
      <c r="A268">
        <v>1026298753</v>
      </c>
      <c r="B268" t="s">
        <v>744</v>
      </c>
      <c r="C268" t="s">
        <v>745</v>
      </c>
      <c r="D268" t="s">
        <v>1236</v>
      </c>
      <c r="E268" t="s">
        <v>1237</v>
      </c>
      <c r="F268">
        <v>4</v>
      </c>
      <c r="G268" t="s">
        <v>1238</v>
      </c>
    </row>
    <row r="269" spans="1:7" x14ac:dyDescent="0.25">
      <c r="A269">
        <v>1026272265</v>
      </c>
      <c r="B269" t="s">
        <v>744</v>
      </c>
      <c r="C269" t="s">
        <v>745</v>
      </c>
      <c r="D269" t="s">
        <v>1179</v>
      </c>
      <c r="E269" t="s">
        <v>1180</v>
      </c>
      <c r="F269">
        <v>3</v>
      </c>
      <c r="G269" t="s">
        <v>1181</v>
      </c>
    </row>
    <row r="270" spans="1:7" x14ac:dyDescent="0.25">
      <c r="A270">
        <v>1025460462</v>
      </c>
      <c r="B270" t="s">
        <v>744</v>
      </c>
      <c r="C270" t="s">
        <v>745</v>
      </c>
      <c r="D270" t="s">
        <v>1239</v>
      </c>
      <c r="E270" t="s">
        <v>1240</v>
      </c>
      <c r="F270">
        <v>3</v>
      </c>
      <c r="G270" t="s">
        <v>1241</v>
      </c>
    </row>
    <row r="271" spans="1:7" x14ac:dyDescent="0.25">
      <c r="A271">
        <v>1024580309</v>
      </c>
      <c r="B271" t="s">
        <v>744</v>
      </c>
      <c r="C271" t="s">
        <v>745</v>
      </c>
      <c r="D271" t="s">
        <v>882</v>
      </c>
      <c r="E271" t="s">
        <v>883</v>
      </c>
      <c r="F271">
        <v>4</v>
      </c>
      <c r="G271" t="s">
        <v>1220</v>
      </c>
    </row>
    <row r="272" spans="1:7" x14ac:dyDescent="0.25">
      <c r="A272">
        <v>1024578021</v>
      </c>
      <c r="B272" t="s">
        <v>744</v>
      </c>
      <c r="C272" t="s">
        <v>745</v>
      </c>
      <c r="D272" t="s">
        <v>1242</v>
      </c>
      <c r="E272" t="s">
        <v>1243</v>
      </c>
      <c r="F272">
        <v>4</v>
      </c>
      <c r="G272" t="s">
        <v>1175</v>
      </c>
    </row>
    <row r="273" spans="1:7" x14ac:dyDescent="0.25">
      <c r="A273">
        <v>1032417010</v>
      </c>
      <c r="B273" t="s">
        <v>744</v>
      </c>
      <c r="C273" t="s">
        <v>745</v>
      </c>
      <c r="D273" t="s">
        <v>1244</v>
      </c>
      <c r="E273" t="s">
        <v>1245</v>
      </c>
      <c r="F273">
        <v>4</v>
      </c>
      <c r="G273" t="s">
        <v>1246</v>
      </c>
    </row>
    <row r="274" spans="1:7" x14ac:dyDescent="0.25">
      <c r="A274">
        <v>1032370024</v>
      </c>
      <c r="B274" t="s">
        <v>744</v>
      </c>
      <c r="C274" t="s">
        <v>745</v>
      </c>
      <c r="D274" t="s">
        <v>749</v>
      </c>
      <c r="E274" t="s">
        <v>750</v>
      </c>
      <c r="F274">
        <v>1</v>
      </c>
      <c r="G274" t="s">
        <v>1175</v>
      </c>
    </row>
    <row r="275" spans="1:7" x14ac:dyDescent="0.25">
      <c r="A275">
        <v>1024569697</v>
      </c>
      <c r="B275" t="s">
        <v>744</v>
      </c>
      <c r="C275" t="s">
        <v>745</v>
      </c>
      <c r="D275" t="s">
        <v>783</v>
      </c>
      <c r="E275" t="s">
        <v>784</v>
      </c>
      <c r="F275">
        <v>3</v>
      </c>
      <c r="G275" t="s">
        <v>1185</v>
      </c>
    </row>
    <row r="276" spans="1:7" x14ac:dyDescent="0.25">
      <c r="A276">
        <v>1024565990</v>
      </c>
      <c r="B276" t="s">
        <v>744</v>
      </c>
      <c r="C276" t="s">
        <v>745</v>
      </c>
      <c r="D276" t="s">
        <v>749</v>
      </c>
      <c r="E276" t="s">
        <v>750</v>
      </c>
      <c r="F276">
        <v>1</v>
      </c>
      <c r="G276" t="s">
        <v>1175</v>
      </c>
    </row>
    <row r="277" spans="1:7" x14ac:dyDescent="0.25">
      <c r="A277">
        <v>1023026603</v>
      </c>
      <c r="B277" t="s">
        <v>744</v>
      </c>
      <c r="C277" t="s">
        <v>745</v>
      </c>
      <c r="D277" t="s">
        <v>1247</v>
      </c>
      <c r="E277" t="s">
        <v>1248</v>
      </c>
      <c r="F277">
        <v>1</v>
      </c>
      <c r="G277" t="s">
        <v>1249</v>
      </c>
    </row>
    <row r="278" spans="1:7" x14ac:dyDescent="0.25">
      <c r="A278">
        <v>1022947821</v>
      </c>
      <c r="B278" t="s">
        <v>744</v>
      </c>
      <c r="C278" t="s">
        <v>745</v>
      </c>
      <c r="D278" t="s">
        <v>1250</v>
      </c>
      <c r="E278" t="s">
        <v>1251</v>
      </c>
      <c r="F278">
        <v>2</v>
      </c>
      <c r="G278" t="s">
        <v>1252</v>
      </c>
    </row>
    <row r="279" spans="1:7" x14ac:dyDescent="0.25">
      <c r="A279">
        <v>1022939154</v>
      </c>
      <c r="B279" t="s">
        <v>744</v>
      </c>
      <c r="C279" t="s">
        <v>745</v>
      </c>
      <c r="D279" t="s">
        <v>749</v>
      </c>
      <c r="E279" t="s">
        <v>750</v>
      </c>
      <c r="F279">
        <v>1</v>
      </c>
      <c r="G279" t="s">
        <v>1175</v>
      </c>
    </row>
    <row r="280" spans="1:7" x14ac:dyDescent="0.25">
      <c r="A280">
        <v>1016713056</v>
      </c>
      <c r="B280" t="s">
        <v>744</v>
      </c>
      <c r="C280" t="s">
        <v>745</v>
      </c>
      <c r="D280" t="s">
        <v>757</v>
      </c>
      <c r="E280" t="s">
        <v>758</v>
      </c>
      <c r="F280">
        <v>2</v>
      </c>
      <c r="G280" t="s">
        <v>1253</v>
      </c>
    </row>
    <row r="281" spans="1:7" x14ac:dyDescent="0.25">
      <c r="A281">
        <v>1014747518</v>
      </c>
      <c r="B281" t="s">
        <v>744</v>
      </c>
      <c r="C281" t="s">
        <v>745</v>
      </c>
      <c r="D281" t="s">
        <v>777</v>
      </c>
      <c r="E281" t="s">
        <v>778</v>
      </c>
      <c r="F281">
        <v>1</v>
      </c>
      <c r="G281" t="s">
        <v>1254</v>
      </c>
    </row>
    <row r="282" spans="1:7" x14ac:dyDescent="0.25">
      <c r="A282">
        <v>1013594117</v>
      </c>
      <c r="B282" t="s">
        <v>744</v>
      </c>
      <c r="C282" t="s">
        <v>745</v>
      </c>
      <c r="D282" t="s">
        <v>746</v>
      </c>
      <c r="E282" t="s">
        <v>747</v>
      </c>
      <c r="F282">
        <v>2</v>
      </c>
      <c r="G282" t="s">
        <v>1255</v>
      </c>
    </row>
    <row r="283" spans="1:7" x14ac:dyDescent="0.25">
      <c r="A283">
        <v>1010210248</v>
      </c>
      <c r="B283" t="s">
        <v>744</v>
      </c>
      <c r="C283" t="s">
        <v>745</v>
      </c>
      <c r="D283" t="s">
        <v>1256</v>
      </c>
      <c r="E283" t="s">
        <v>1257</v>
      </c>
      <c r="F283">
        <v>2</v>
      </c>
      <c r="G283" t="s">
        <v>1258</v>
      </c>
    </row>
    <row r="284" spans="1:7" x14ac:dyDescent="0.25">
      <c r="A284">
        <v>1010198939</v>
      </c>
      <c r="B284" t="s">
        <v>744</v>
      </c>
      <c r="C284" t="s">
        <v>745</v>
      </c>
      <c r="D284" t="s">
        <v>783</v>
      </c>
      <c r="E284" t="s">
        <v>784</v>
      </c>
      <c r="F284">
        <v>3</v>
      </c>
      <c r="G284" t="s">
        <v>1185</v>
      </c>
    </row>
    <row r="285" spans="1:7" x14ac:dyDescent="0.25">
      <c r="A285">
        <v>1010190821</v>
      </c>
      <c r="B285" t="s">
        <v>744</v>
      </c>
      <c r="C285" t="s">
        <v>745</v>
      </c>
      <c r="D285" t="s">
        <v>1259</v>
      </c>
      <c r="E285" t="s">
        <v>1260</v>
      </c>
      <c r="F285">
        <v>2</v>
      </c>
      <c r="G285" t="s">
        <v>1261</v>
      </c>
    </row>
    <row r="286" spans="1:7" x14ac:dyDescent="0.25">
      <c r="A286">
        <v>1007890202</v>
      </c>
      <c r="B286" t="s">
        <v>1203</v>
      </c>
      <c r="C286" t="s">
        <v>1262</v>
      </c>
      <c r="D286" t="s">
        <v>1263</v>
      </c>
      <c r="E286" t="s">
        <v>1264</v>
      </c>
      <c r="F286">
        <v>1</v>
      </c>
    </row>
    <row r="287" spans="1:7" x14ac:dyDescent="0.25">
      <c r="A287">
        <v>1007591230</v>
      </c>
      <c r="B287" t="s">
        <v>1265</v>
      </c>
      <c r="C287" t="s">
        <v>1266</v>
      </c>
      <c r="D287" t="s">
        <v>1267</v>
      </c>
      <c r="E287" t="s">
        <v>1268</v>
      </c>
      <c r="F287">
        <v>2</v>
      </c>
    </row>
    <row r="288" spans="1:7" x14ac:dyDescent="0.25">
      <c r="A288">
        <v>1006089835</v>
      </c>
      <c r="B288" t="s">
        <v>744</v>
      </c>
      <c r="C288" t="s">
        <v>745</v>
      </c>
      <c r="D288" t="s">
        <v>783</v>
      </c>
      <c r="E288" t="s">
        <v>784</v>
      </c>
      <c r="F288">
        <v>3</v>
      </c>
      <c r="G288" t="s">
        <v>1185</v>
      </c>
    </row>
    <row r="289" spans="1:7" x14ac:dyDescent="0.25">
      <c r="A289">
        <v>1001284614</v>
      </c>
      <c r="B289" t="s">
        <v>744</v>
      </c>
      <c r="C289" t="s">
        <v>745</v>
      </c>
      <c r="D289" t="s">
        <v>1072</v>
      </c>
      <c r="E289" t="s">
        <v>1073</v>
      </c>
      <c r="F289">
        <v>2</v>
      </c>
      <c r="G289" t="s">
        <v>1269</v>
      </c>
    </row>
    <row r="290" spans="1:7" x14ac:dyDescent="0.25">
      <c r="A290">
        <v>1012398059</v>
      </c>
      <c r="B290" t="s">
        <v>744</v>
      </c>
      <c r="C290" t="s">
        <v>745</v>
      </c>
      <c r="D290" t="s">
        <v>749</v>
      </c>
      <c r="E290" t="s">
        <v>750</v>
      </c>
      <c r="F290">
        <v>1</v>
      </c>
    </row>
    <row r="291" spans="1:7" x14ac:dyDescent="0.25">
      <c r="A291">
        <v>1010840601</v>
      </c>
      <c r="B291" t="s">
        <v>744</v>
      </c>
      <c r="C291" t="s">
        <v>745</v>
      </c>
      <c r="D291" t="s">
        <v>749</v>
      </c>
      <c r="E291" t="s">
        <v>750</v>
      </c>
      <c r="F291">
        <v>1</v>
      </c>
    </row>
    <row r="292" spans="1:7" x14ac:dyDescent="0.25">
      <c r="A292">
        <v>1010214736</v>
      </c>
      <c r="B292" t="s">
        <v>744</v>
      </c>
      <c r="C292" t="s">
        <v>745</v>
      </c>
      <c r="D292" t="s">
        <v>1270</v>
      </c>
      <c r="E292" t="s">
        <v>1271</v>
      </c>
      <c r="F292">
        <v>1</v>
      </c>
    </row>
    <row r="293" spans="1:7" x14ac:dyDescent="0.25">
      <c r="A293">
        <v>1000729786</v>
      </c>
      <c r="B293" t="s">
        <v>744</v>
      </c>
      <c r="C293" t="s">
        <v>745</v>
      </c>
      <c r="D293" t="s">
        <v>1272</v>
      </c>
      <c r="E293" t="s">
        <v>1273</v>
      </c>
      <c r="F293">
        <v>3</v>
      </c>
    </row>
    <row r="294" spans="1:7" x14ac:dyDescent="0.25">
      <c r="A294">
        <v>1000627758</v>
      </c>
      <c r="B294" t="s">
        <v>744</v>
      </c>
      <c r="C294" t="s">
        <v>745</v>
      </c>
      <c r="D294" t="s">
        <v>1274</v>
      </c>
      <c r="E294" t="s">
        <v>1275</v>
      </c>
      <c r="F294">
        <v>1</v>
      </c>
    </row>
    <row r="295" spans="1:7" x14ac:dyDescent="0.25">
      <c r="A295">
        <v>1000589989</v>
      </c>
      <c r="B295" t="s">
        <v>744</v>
      </c>
      <c r="C295" t="s">
        <v>745</v>
      </c>
      <c r="D295" t="s">
        <v>1276</v>
      </c>
      <c r="E295" t="s">
        <v>1277</v>
      </c>
      <c r="F295">
        <v>1</v>
      </c>
    </row>
    <row r="296" spans="1:7" x14ac:dyDescent="0.25">
      <c r="A296">
        <v>1000455831</v>
      </c>
      <c r="B296" t="s">
        <v>744</v>
      </c>
      <c r="C296" t="s">
        <v>745</v>
      </c>
      <c r="D296" t="s">
        <v>1125</v>
      </c>
      <c r="E296" t="s">
        <v>1126</v>
      </c>
      <c r="F296">
        <v>2</v>
      </c>
    </row>
    <row r="297" spans="1:7" x14ac:dyDescent="0.25">
      <c r="A297">
        <v>1000001017</v>
      </c>
      <c r="B297" t="s">
        <v>744</v>
      </c>
      <c r="C297" t="s">
        <v>745</v>
      </c>
      <c r="D297" t="s">
        <v>880</v>
      </c>
      <c r="E297" t="s">
        <v>881</v>
      </c>
      <c r="F297">
        <v>1</v>
      </c>
    </row>
    <row r="298" spans="1:7" x14ac:dyDescent="0.25">
      <c r="A298">
        <v>416422462</v>
      </c>
      <c r="B298" t="s">
        <v>893</v>
      </c>
      <c r="C298" t="s">
        <v>893</v>
      </c>
      <c r="D298" t="s">
        <v>893</v>
      </c>
      <c r="E298" t="s">
        <v>893</v>
      </c>
      <c r="F298" t="s">
        <v>893</v>
      </c>
      <c r="G298" t="s">
        <v>893</v>
      </c>
    </row>
    <row r="299" spans="1:7" x14ac:dyDescent="0.25">
      <c r="A299">
        <v>100298190</v>
      </c>
      <c r="B299" t="s">
        <v>893</v>
      </c>
      <c r="C299" t="s">
        <v>893</v>
      </c>
      <c r="D299" t="s">
        <v>893</v>
      </c>
      <c r="E299" t="s">
        <v>893</v>
      </c>
      <c r="F299" t="s">
        <v>893</v>
      </c>
      <c r="G299" t="s">
        <v>893</v>
      </c>
    </row>
    <row r="300" spans="1:7" x14ac:dyDescent="0.25">
      <c r="A300">
        <v>80812067</v>
      </c>
      <c r="B300" t="s">
        <v>744</v>
      </c>
      <c r="C300" t="s">
        <v>745</v>
      </c>
      <c r="D300" t="s">
        <v>783</v>
      </c>
      <c r="E300" t="s">
        <v>784</v>
      </c>
      <c r="F300">
        <v>2</v>
      </c>
    </row>
    <row r="301" spans="1:7" x14ac:dyDescent="0.25">
      <c r="A301">
        <v>80808426</v>
      </c>
      <c r="B301" t="s">
        <v>744</v>
      </c>
      <c r="C301" t="s">
        <v>745</v>
      </c>
      <c r="D301" t="s">
        <v>767</v>
      </c>
      <c r="E301" t="s">
        <v>768</v>
      </c>
      <c r="F301">
        <v>2</v>
      </c>
    </row>
    <row r="302" spans="1:7" x14ac:dyDescent="0.25">
      <c r="A302">
        <v>80750488</v>
      </c>
      <c r="B302" t="s">
        <v>744</v>
      </c>
      <c r="C302" t="s">
        <v>745</v>
      </c>
      <c r="D302" t="s">
        <v>749</v>
      </c>
      <c r="E302" t="s">
        <v>750</v>
      </c>
      <c r="F302">
        <v>1</v>
      </c>
    </row>
    <row r="303" spans="1:7" x14ac:dyDescent="0.25">
      <c r="A303">
        <v>80750171</v>
      </c>
      <c r="B303" t="s">
        <v>744</v>
      </c>
      <c r="C303" t="s">
        <v>745</v>
      </c>
      <c r="D303" t="s">
        <v>783</v>
      </c>
      <c r="E303" t="s">
        <v>784</v>
      </c>
      <c r="F303">
        <v>2</v>
      </c>
    </row>
    <row r="304" spans="1:7" x14ac:dyDescent="0.25">
      <c r="A304">
        <v>80747488</v>
      </c>
      <c r="B304" t="s">
        <v>744</v>
      </c>
      <c r="C304" t="s">
        <v>745</v>
      </c>
      <c r="D304" t="s">
        <v>752</v>
      </c>
      <c r="E304" t="s">
        <v>753</v>
      </c>
      <c r="F304">
        <v>78</v>
      </c>
    </row>
    <row r="305" spans="1:7" x14ac:dyDescent="0.25">
      <c r="A305">
        <v>80747483</v>
      </c>
      <c r="B305" t="s">
        <v>744</v>
      </c>
      <c r="C305" t="s">
        <v>745</v>
      </c>
      <c r="D305" t="s">
        <v>783</v>
      </c>
      <c r="E305" t="s">
        <v>784</v>
      </c>
      <c r="F305">
        <v>2</v>
      </c>
    </row>
    <row r="306" spans="1:7" x14ac:dyDescent="0.25">
      <c r="A306">
        <v>80741931</v>
      </c>
      <c r="B306" t="s">
        <v>744</v>
      </c>
      <c r="C306" t="s">
        <v>745</v>
      </c>
      <c r="D306" t="s">
        <v>783</v>
      </c>
      <c r="E306" t="s">
        <v>784</v>
      </c>
      <c r="F306">
        <v>2</v>
      </c>
    </row>
    <row r="307" spans="1:7" x14ac:dyDescent="0.25">
      <c r="A307">
        <v>80726453</v>
      </c>
      <c r="B307" t="s">
        <v>744</v>
      </c>
      <c r="C307" t="s">
        <v>745</v>
      </c>
      <c r="D307" t="s">
        <v>746</v>
      </c>
      <c r="E307" t="s">
        <v>747</v>
      </c>
      <c r="F307">
        <v>1</v>
      </c>
    </row>
    <row r="308" spans="1:7" x14ac:dyDescent="0.25">
      <c r="A308">
        <v>80372264</v>
      </c>
      <c r="B308" t="s">
        <v>744</v>
      </c>
      <c r="C308" t="s">
        <v>745</v>
      </c>
      <c r="D308" t="s">
        <v>1278</v>
      </c>
      <c r="E308" t="s">
        <v>1279</v>
      </c>
      <c r="F308">
        <v>2</v>
      </c>
    </row>
    <row r="309" spans="1:7" x14ac:dyDescent="0.25">
      <c r="A309">
        <v>80367391</v>
      </c>
      <c r="B309" t="s">
        <v>744</v>
      </c>
      <c r="C309" t="s">
        <v>745</v>
      </c>
      <c r="D309" t="s">
        <v>1280</v>
      </c>
      <c r="E309" t="s">
        <v>1281</v>
      </c>
      <c r="F309">
        <v>2</v>
      </c>
    </row>
    <row r="310" spans="1:7" x14ac:dyDescent="0.25">
      <c r="A310">
        <v>80245521</v>
      </c>
      <c r="B310" t="s">
        <v>744</v>
      </c>
      <c r="C310" t="s">
        <v>745</v>
      </c>
      <c r="D310" t="s">
        <v>901</v>
      </c>
      <c r="E310" t="s">
        <v>902</v>
      </c>
      <c r="F310">
        <v>2</v>
      </c>
    </row>
    <row r="311" spans="1:7" x14ac:dyDescent="0.25">
      <c r="A311">
        <v>80236535</v>
      </c>
      <c r="B311" t="s">
        <v>744</v>
      </c>
      <c r="C311" t="s">
        <v>745</v>
      </c>
      <c r="D311" t="s">
        <v>795</v>
      </c>
      <c r="E311" t="s">
        <v>796</v>
      </c>
      <c r="F311">
        <v>1</v>
      </c>
    </row>
    <row r="312" spans="1:7" x14ac:dyDescent="0.25">
      <c r="A312">
        <v>80094111</v>
      </c>
      <c r="B312" t="s">
        <v>744</v>
      </c>
      <c r="C312" t="s">
        <v>745</v>
      </c>
      <c r="D312" t="s">
        <v>1282</v>
      </c>
      <c r="E312" t="s">
        <v>1283</v>
      </c>
      <c r="F312">
        <v>1</v>
      </c>
    </row>
    <row r="313" spans="1:7" x14ac:dyDescent="0.25">
      <c r="A313">
        <v>80064681</v>
      </c>
      <c r="B313" t="s">
        <v>744</v>
      </c>
      <c r="C313" t="s">
        <v>745</v>
      </c>
      <c r="D313" t="s">
        <v>752</v>
      </c>
      <c r="E313" t="s">
        <v>753</v>
      </c>
      <c r="F313">
        <v>66</v>
      </c>
    </row>
    <row r="314" spans="1:7" x14ac:dyDescent="0.25">
      <c r="A314">
        <v>102534037</v>
      </c>
      <c r="B314" t="s">
        <v>893</v>
      </c>
      <c r="C314" t="s">
        <v>893</v>
      </c>
      <c r="D314" t="s">
        <v>893</v>
      </c>
      <c r="E314" t="s">
        <v>893</v>
      </c>
      <c r="F314" t="s">
        <v>893</v>
      </c>
      <c r="G314" t="s">
        <v>893</v>
      </c>
    </row>
    <row r="315" spans="1:7" x14ac:dyDescent="0.25">
      <c r="A315">
        <v>93151731</v>
      </c>
      <c r="B315" t="s">
        <v>744</v>
      </c>
      <c r="C315" t="s">
        <v>745</v>
      </c>
      <c r="D315" t="s">
        <v>938</v>
      </c>
      <c r="E315" t="s">
        <v>939</v>
      </c>
      <c r="F315">
        <v>2</v>
      </c>
    </row>
    <row r="316" spans="1:7" x14ac:dyDescent="0.25">
      <c r="A316">
        <v>80385461</v>
      </c>
      <c r="B316" t="s">
        <v>744</v>
      </c>
      <c r="C316" t="s">
        <v>745</v>
      </c>
      <c r="D316" t="s">
        <v>755</v>
      </c>
      <c r="E316" t="s">
        <v>756</v>
      </c>
      <c r="F316">
        <v>1</v>
      </c>
    </row>
    <row r="317" spans="1:7" x14ac:dyDescent="0.25">
      <c r="A317">
        <v>80148875</v>
      </c>
      <c r="B317" t="s">
        <v>744</v>
      </c>
      <c r="C317" t="s">
        <v>745</v>
      </c>
      <c r="D317" t="s">
        <v>783</v>
      </c>
      <c r="E317" t="s">
        <v>784</v>
      </c>
      <c r="F317">
        <v>2</v>
      </c>
    </row>
    <row r="318" spans="1:7" x14ac:dyDescent="0.25">
      <c r="A318">
        <v>80064014</v>
      </c>
      <c r="B318" t="s">
        <v>744</v>
      </c>
      <c r="C318" t="s">
        <v>745</v>
      </c>
      <c r="D318" t="s">
        <v>752</v>
      </c>
      <c r="E318" t="s">
        <v>753</v>
      </c>
      <c r="F318">
        <v>66</v>
      </c>
    </row>
    <row r="319" spans="1:7" x14ac:dyDescent="0.25">
      <c r="A319">
        <v>80038461</v>
      </c>
      <c r="B319" t="s">
        <v>744</v>
      </c>
      <c r="C319" t="s">
        <v>745</v>
      </c>
      <c r="D319" t="s">
        <v>1284</v>
      </c>
      <c r="E319" t="s">
        <v>1285</v>
      </c>
      <c r="F319">
        <v>1</v>
      </c>
    </row>
    <row r="320" spans="1:7" x14ac:dyDescent="0.25">
      <c r="A320">
        <v>79972687</v>
      </c>
      <c r="B320" t="s">
        <v>744</v>
      </c>
      <c r="C320" t="s">
        <v>745</v>
      </c>
      <c r="D320" t="s">
        <v>808</v>
      </c>
      <c r="E320" t="s">
        <v>809</v>
      </c>
      <c r="F320">
        <v>1</v>
      </c>
    </row>
    <row r="321" spans="1:7" x14ac:dyDescent="0.25">
      <c r="A321">
        <v>79908161</v>
      </c>
      <c r="B321" t="s">
        <v>744</v>
      </c>
      <c r="C321" t="s">
        <v>745</v>
      </c>
      <c r="D321" t="s">
        <v>1127</v>
      </c>
      <c r="E321" t="s">
        <v>1128</v>
      </c>
      <c r="F321">
        <v>1</v>
      </c>
    </row>
    <row r="322" spans="1:7" x14ac:dyDescent="0.25">
      <c r="A322">
        <v>79602585</v>
      </c>
      <c r="B322" t="s">
        <v>744</v>
      </c>
      <c r="C322" t="s">
        <v>745</v>
      </c>
      <c r="D322" t="s">
        <v>1286</v>
      </c>
      <c r="E322" t="s">
        <v>1287</v>
      </c>
      <c r="F322">
        <v>2</v>
      </c>
    </row>
    <row r="323" spans="1:7" x14ac:dyDescent="0.25">
      <c r="A323">
        <v>79467216</v>
      </c>
      <c r="B323" t="s">
        <v>744</v>
      </c>
      <c r="C323" t="s">
        <v>745</v>
      </c>
      <c r="D323" t="s">
        <v>1288</v>
      </c>
      <c r="E323" t="s">
        <v>1289</v>
      </c>
      <c r="F323">
        <v>2</v>
      </c>
    </row>
    <row r="324" spans="1:7" x14ac:dyDescent="0.25">
      <c r="A324">
        <v>60375777</v>
      </c>
      <c r="B324" t="s">
        <v>744</v>
      </c>
      <c r="C324" t="s">
        <v>745</v>
      </c>
      <c r="D324" t="s">
        <v>767</v>
      </c>
      <c r="E324" t="s">
        <v>768</v>
      </c>
      <c r="F324">
        <v>1</v>
      </c>
    </row>
    <row r="325" spans="1:7" x14ac:dyDescent="0.25">
      <c r="A325">
        <v>53905275</v>
      </c>
      <c r="B325" t="s">
        <v>1290</v>
      </c>
      <c r="C325" t="s">
        <v>1161</v>
      </c>
      <c r="D325" t="s">
        <v>1291</v>
      </c>
    </row>
    <row r="326" spans="1:7" x14ac:dyDescent="0.25">
      <c r="A326">
        <v>53388267</v>
      </c>
      <c r="B326" t="s">
        <v>893</v>
      </c>
      <c r="C326" t="s">
        <v>893</v>
      </c>
      <c r="D326" t="s">
        <v>893</v>
      </c>
      <c r="E326" t="s">
        <v>893</v>
      </c>
      <c r="F326" t="s">
        <v>893</v>
      </c>
      <c r="G326" t="s">
        <v>893</v>
      </c>
    </row>
    <row r="327" spans="1:7" x14ac:dyDescent="0.25">
      <c r="A327">
        <v>53089158</v>
      </c>
      <c r="B327" t="s">
        <v>744</v>
      </c>
      <c r="C327" t="s">
        <v>745</v>
      </c>
      <c r="D327" t="s">
        <v>749</v>
      </c>
      <c r="E327" t="s">
        <v>750</v>
      </c>
      <c r="F327">
        <v>1</v>
      </c>
    </row>
    <row r="328" spans="1:7" x14ac:dyDescent="0.25">
      <c r="A328">
        <v>52878340</v>
      </c>
      <c r="B328" t="s">
        <v>744</v>
      </c>
      <c r="C328" t="s">
        <v>745</v>
      </c>
      <c r="D328" t="s">
        <v>1292</v>
      </c>
      <c r="E328" t="s">
        <v>1293</v>
      </c>
      <c r="F328">
        <v>2</v>
      </c>
    </row>
    <row r="329" spans="1:7" x14ac:dyDescent="0.25">
      <c r="A329">
        <v>52743782</v>
      </c>
      <c r="B329" t="s">
        <v>744</v>
      </c>
      <c r="C329" t="s">
        <v>745</v>
      </c>
      <c r="D329" t="s">
        <v>808</v>
      </c>
      <c r="E329" t="s">
        <v>809</v>
      </c>
      <c r="F329">
        <v>1</v>
      </c>
    </row>
    <row r="330" spans="1:7" x14ac:dyDescent="0.25">
      <c r="A330">
        <v>52526190</v>
      </c>
      <c r="B330" t="s">
        <v>744</v>
      </c>
      <c r="C330" t="s">
        <v>745</v>
      </c>
      <c r="D330" t="s">
        <v>783</v>
      </c>
      <c r="E330" t="s">
        <v>784</v>
      </c>
      <c r="F330">
        <v>2</v>
      </c>
    </row>
    <row r="331" spans="1:7" x14ac:dyDescent="0.25">
      <c r="A331">
        <v>52382344</v>
      </c>
      <c r="B331" t="s">
        <v>744</v>
      </c>
      <c r="C331" t="s">
        <v>745</v>
      </c>
      <c r="D331" t="s">
        <v>752</v>
      </c>
      <c r="E331" t="s">
        <v>753</v>
      </c>
      <c r="F331">
        <v>18</v>
      </c>
    </row>
    <row r="332" spans="1:7" x14ac:dyDescent="0.25">
      <c r="A332">
        <v>52374890</v>
      </c>
      <c r="B332" t="s">
        <v>744</v>
      </c>
      <c r="C332" t="s">
        <v>745</v>
      </c>
      <c r="D332" t="s">
        <v>749</v>
      </c>
      <c r="E332" t="s">
        <v>750</v>
      </c>
      <c r="F332">
        <v>1</v>
      </c>
    </row>
    <row r="333" spans="1:7" x14ac:dyDescent="0.25">
      <c r="A333">
        <v>52236422</v>
      </c>
      <c r="B333" t="s">
        <v>744</v>
      </c>
      <c r="C333" t="s">
        <v>745</v>
      </c>
      <c r="D333" t="s">
        <v>1294</v>
      </c>
      <c r="E333" t="s">
        <v>1295</v>
      </c>
      <c r="F333">
        <v>1</v>
      </c>
    </row>
    <row r="334" spans="1:7" x14ac:dyDescent="0.25">
      <c r="A334">
        <v>52160795</v>
      </c>
      <c r="B334" t="s">
        <v>744</v>
      </c>
      <c r="C334" t="s">
        <v>745</v>
      </c>
      <c r="D334" t="s">
        <v>749</v>
      </c>
      <c r="E334" t="s">
        <v>750</v>
      </c>
      <c r="F334">
        <v>1</v>
      </c>
    </row>
    <row r="335" spans="1:7" x14ac:dyDescent="0.25">
      <c r="A335">
        <v>52133369</v>
      </c>
      <c r="B335" t="s">
        <v>744</v>
      </c>
      <c r="C335" t="s">
        <v>745</v>
      </c>
      <c r="D335" t="s">
        <v>1034</v>
      </c>
      <c r="E335" t="s">
        <v>1035</v>
      </c>
      <c r="F335">
        <v>1</v>
      </c>
    </row>
    <row r="336" spans="1:7" x14ac:dyDescent="0.25">
      <c r="A336">
        <v>52130193</v>
      </c>
      <c r="B336" t="s">
        <v>744</v>
      </c>
      <c r="C336" t="s">
        <v>745</v>
      </c>
      <c r="D336" t="s">
        <v>783</v>
      </c>
      <c r="E336" t="s">
        <v>784</v>
      </c>
      <c r="F336">
        <v>2</v>
      </c>
    </row>
    <row r="337" spans="1:6" x14ac:dyDescent="0.25">
      <c r="A337">
        <v>52104439</v>
      </c>
      <c r="B337" t="s">
        <v>744</v>
      </c>
      <c r="C337" t="s">
        <v>745</v>
      </c>
      <c r="D337" t="s">
        <v>1296</v>
      </c>
      <c r="E337" t="s">
        <v>1297</v>
      </c>
      <c r="F337">
        <v>1</v>
      </c>
    </row>
    <row r="338" spans="1:6" x14ac:dyDescent="0.25">
      <c r="A338">
        <v>52100307</v>
      </c>
      <c r="B338" t="s">
        <v>744</v>
      </c>
      <c r="C338" t="s">
        <v>745</v>
      </c>
      <c r="D338" t="s">
        <v>999</v>
      </c>
      <c r="E338" t="s">
        <v>1000</v>
      </c>
      <c r="F338">
        <v>2</v>
      </c>
    </row>
    <row r="339" spans="1:6" x14ac:dyDescent="0.25">
      <c r="A339">
        <v>52038205</v>
      </c>
      <c r="B339" t="s">
        <v>744</v>
      </c>
      <c r="C339" t="s">
        <v>745</v>
      </c>
      <c r="D339" t="s">
        <v>773</v>
      </c>
      <c r="E339" t="s">
        <v>774</v>
      </c>
      <c r="F339">
        <v>1</v>
      </c>
    </row>
    <row r="340" spans="1:6" x14ac:dyDescent="0.25">
      <c r="A340">
        <v>52035412</v>
      </c>
      <c r="B340" t="s">
        <v>744</v>
      </c>
      <c r="C340" t="s">
        <v>745</v>
      </c>
      <c r="D340" t="s">
        <v>783</v>
      </c>
      <c r="E340" t="s">
        <v>784</v>
      </c>
      <c r="F340">
        <v>2</v>
      </c>
    </row>
    <row r="341" spans="1:6" x14ac:dyDescent="0.25">
      <c r="A341">
        <v>51908656</v>
      </c>
      <c r="B341" t="s">
        <v>744</v>
      </c>
      <c r="C341" t="s">
        <v>745</v>
      </c>
      <c r="D341" t="s">
        <v>1298</v>
      </c>
      <c r="E341" t="s">
        <v>1299</v>
      </c>
      <c r="F341">
        <v>2</v>
      </c>
    </row>
    <row r="342" spans="1:6" x14ac:dyDescent="0.25">
      <c r="A342">
        <v>41780849</v>
      </c>
      <c r="B342" t="s">
        <v>744</v>
      </c>
      <c r="C342" t="s">
        <v>745</v>
      </c>
      <c r="D342" t="s">
        <v>783</v>
      </c>
      <c r="E342" t="s">
        <v>784</v>
      </c>
      <c r="F342">
        <v>1</v>
      </c>
    </row>
    <row r="343" spans="1:6" x14ac:dyDescent="0.25">
      <c r="A343">
        <v>41761851</v>
      </c>
      <c r="B343" t="s">
        <v>744</v>
      </c>
      <c r="C343" t="s">
        <v>745</v>
      </c>
      <c r="D343" t="s">
        <v>783</v>
      </c>
      <c r="E343" t="s">
        <v>784</v>
      </c>
      <c r="F343">
        <v>1</v>
      </c>
    </row>
    <row r="344" spans="1:6" x14ac:dyDescent="0.25">
      <c r="A344">
        <v>41593273</v>
      </c>
      <c r="B344" t="s">
        <v>744</v>
      </c>
      <c r="C344" t="s">
        <v>745</v>
      </c>
      <c r="D344" t="s">
        <v>1259</v>
      </c>
      <c r="E344" t="s">
        <v>1260</v>
      </c>
      <c r="F344">
        <v>1</v>
      </c>
    </row>
    <row r="345" spans="1:6" x14ac:dyDescent="0.25">
      <c r="A345">
        <v>41497720</v>
      </c>
      <c r="B345" t="s">
        <v>744</v>
      </c>
      <c r="C345" t="s">
        <v>745</v>
      </c>
      <c r="D345" t="s">
        <v>783</v>
      </c>
      <c r="E345" t="s">
        <v>784</v>
      </c>
      <c r="F345">
        <v>1</v>
      </c>
    </row>
    <row r="346" spans="1:6" x14ac:dyDescent="0.25">
      <c r="A346">
        <v>39712691</v>
      </c>
      <c r="B346" t="s">
        <v>744</v>
      </c>
      <c r="C346" t="s">
        <v>745</v>
      </c>
      <c r="D346" t="s">
        <v>783</v>
      </c>
      <c r="E346" t="s">
        <v>784</v>
      </c>
      <c r="F346">
        <v>1</v>
      </c>
    </row>
    <row r="347" spans="1:6" x14ac:dyDescent="0.25">
      <c r="A347">
        <v>39710344</v>
      </c>
      <c r="B347" t="s">
        <v>744</v>
      </c>
      <c r="C347" t="s">
        <v>745</v>
      </c>
      <c r="D347" t="s">
        <v>749</v>
      </c>
      <c r="E347" t="s">
        <v>750</v>
      </c>
      <c r="F347">
        <v>1</v>
      </c>
    </row>
    <row r="348" spans="1:6" x14ac:dyDescent="0.25">
      <c r="A348">
        <v>35375840</v>
      </c>
      <c r="B348" t="s">
        <v>744</v>
      </c>
      <c r="C348" t="s">
        <v>745</v>
      </c>
      <c r="D348" t="s">
        <v>1300</v>
      </c>
      <c r="E348" t="s">
        <v>1301</v>
      </c>
      <c r="F348">
        <v>1</v>
      </c>
    </row>
    <row r="349" spans="1:6" x14ac:dyDescent="0.25">
      <c r="A349">
        <v>21022090</v>
      </c>
      <c r="B349" t="s">
        <v>744</v>
      </c>
      <c r="C349" t="s">
        <v>745</v>
      </c>
      <c r="D349" t="s">
        <v>783</v>
      </c>
      <c r="E349" t="s">
        <v>784</v>
      </c>
      <c r="F349">
        <v>1</v>
      </c>
    </row>
    <row r="350" spans="1:6" x14ac:dyDescent="0.25">
      <c r="A350">
        <v>7843991</v>
      </c>
      <c r="B350" t="s">
        <v>744</v>
      </c>
      <c r="C350" t="s">
        <v>745</v>
      </c>
      <c r="D350" t="s">
        <v>940</v>
      </c>
      <c r="E350" t="s">
        <v>941</v>
      </c>
      <c r="F350">
        <v>1</v>
      </c>
    </row>
    <row r="351" spans="1:6" x14ac:dyDescent="0.25">
      <c r="A351">
        <v>5862235</v>
      </c>
      <c r="B351" t="s">
        <v>744</v>
      </c>
      <c r="C351" t="s">
        <v>745</v>
      </c>
      <c r="D351" t="s">
        <v>783</v>
      </c>
      <c r="E351" t="s">
        <v>784</v>
      </c>
      <c r="F351">
        <v>1</v>
      </c>
    </row>
    <row r="352" spans="1:6" x14ac:dyDescent="0.25">
      <c r="A352">
        <v>1030676755</v>
      </c>
      <c r="B352" t="s">
        <v>1117</v>
      </c>
      <c r="C352" t="s">
        <v>1118</v>
      </c>
      <c r="D352" t="s">
        <v>1302</v>
      </c>
      <c r="E352" t="s">
        <v>1303</v>
      </c>
      <c r="F352">
        <v>1</v>
      </c>
    </row>
    <row r="353" spans="1:7" x14ac:dyDescent="0.25">
      <c r="A353">
        <v>1023446103</v>
      </c>
      <c r="B353" t="s">
        <v>893</v>
      </c>
      <c r="C353" t="s">
        <v>893</v>
      </c>
      <c r="D353" t="s">
        <v>893</v>
      </c>
      <c r="E353" t="s">
        <v>893</v>
      </c>
      <c r="F353" t="s">
        <v>893</v>
      </c>
      <c r="G353" t="s">
        <v>893</v>
      </c>
    </row>
    <row r="354" spans="1:7" x14ac:dyDescent="0.25">
      <c r="A354">
        <v>1193428195</v>
      </c>
      <c r="B354" t="s">
        <v>744</v>
      </c>
      <c r="C354" t="s">
        <v>745</v>
      </c>
      <c r="D354" t="s">
        <v>746</v>
      </c>
      <c r="E354" t="s">
        <v>747</v>
      </c>
      <c r="F354">
        <v>4</v>
      </c>
    </row>
    <row r="355" spans="1:7" x14ac:dyDescent="0.25">
      <c r="A355">
        <v>1074519144</v>
      </c>
      <c r="B355" t="s">
        <v>893</v>
      </c>
      <c r="C355" t="s">
        <v>893</v>
      </c>
      <c r="D355" t="s">
        <v>893</v>
      </c>
      <c r="E355" t="s">
        <v>893</v>
      </c>
      <c r="F355" t="s">
        <v>893</v>
      </c>
      <c r="G355" t="s">
        <v>893</v>
      </c>
    </row>
    <row r="356" spans="1:7" x14ac:dyDescent="0.25">
      <c r="A356">
        <v>1073675080</v>
      </c>
      <c r="B356" t="s">
        <v>744</v>
      </c>
      <c r="C356" t="s">
        <v>745</v>
      </c>
      <c r="D356" t="s">
        <v>746</v>
      </c>
      <c r="E356" t="s">
        <v>747</v>
      </c>
      <c r="F356">
        <v>3</v>
      </c>
    </row>
    <row r="357" spans="1:7" x14ac:dyDescent="0.25">
      <c r="A357">
        <v>1033812024</v>
      </c>
      <c r="B357" t="s">
        <v>744</v>
      </c>
      <c r="C357" t="s">
        <v>745</v>
      </c>
      <c r="D357" t="s">
        <v>793</v>
      </c>
      <c r="E357" t="s">
        <v>794</v>
      </c>
      <c r="F357">
        <v>4</v>
      </c>
    </row>
    <row r="358" spans="1:7" x14ac:dyDescent="0.25">
      <c r="A358">
        <v>1033743940</v>
      </c>
      <c r="B358" t="s">
        <v>744</v>
      </c>
      <c r="C358" t="s">
        <v>745</v>
      </c>
      <c r="D358" t="s">
        <v>746</v>
      </c>
      <c r="E358" t="s">
        <v>747</v>
      </c>
      <c r="F358">
        <v>3</v>
      </c>
    </row>
    <row r="359" spans="1:7" x14ac:dyDescent="0.25">
      <c r="A359">
        <v>1033704732</v>
      </c>
      <c r="B359" t="s">
        <v>744</v>
      </c>
      <c r="C359" t="s">
        <v>745</v>
      </c>
      <c r="D359" t="s">
        <v>894</v>
      </c>
      <c r="E359" t="s">
        <v>895</v>
      </c>
      <c r="F359">
        <v>1</v>
      </c>
    </row>
    <row r="360" spans="1:7" x14ac:dyDescent="0.25">
      <c r="A360">
        <v>1027524177</v>
      </c>
      <c r="B360" t="s">
        <v>744</v>
      </c>
      <c r="C360" t="s">
        <v>745</v>
      </c>
      <c r="D360" t="s">
        <v>894</v>
      </c>
      <c r="E360" t="s">
        <v>895</v>
      </c>
      <c r="F360">
        <v>1</v>
      </c>
    </row>
    <row r="361" spans="1:7" x14ac:dyDescent="0.25">
      <c r="A361">
        <v>1027400829</v>
      </c>
      <c r="B361" t="s">
        <v>744</v>
      </c>
      <c r="C361" t="s">
        <v>745</v>
      </c>
      <c r="D361" t="s">
        <v>880</v>
      </c>
      <c r="E361" t="s">
        <v>881</v>
      </c>
      <c r="F361">
        <v>2</v>
      </c>
    </row>
    <row r="362" spans="1:7" x14ac:dyDescent="0.25">
      <c r="A362">
        <v>1025323479</v>
      </c>
      <c r="B362" t="s">
        <v>744</v>
      </c>
      <c r="C362" t="s">
        <v>745</v>
      </c>
      <c r="D362" t="s">
        <v>896</v>
      </c>
      <c r="E362" t="s">
        <v>897</v>
      </c>
      <c r="F362">
        <v>2</v>
      </c>
    </row>
    <row r="363" spans="1:7" x14ac:dyDescent="0.25">
      <c r="A363">
        <v>1024595257</v>
      </c>
      <c r="B363" t="s">
        <v>744</v>
      </c>
      <c r="C363" t="s">
        <v>745</v>
      </c>
      <c r="D363" t="s">
        <v>767</v>
      </c>
      <c r="E363" t="s">
        <v>768</v>
      </c>
      <c r="F363">
        <v>2</v>
      </c>
    </row>
    <row r="364" spans="1:7" x14ac:dyDescent="0.25">
      <c r="A364">
        <v>1024588575</v>
      </c>
      <c r="B364" t="s">
        <v>744</v>
      </c>
      <c r="C364" t="s">
        <v>745</v>
      </c>
      <c r="D364" t="s">
        <v>783</v>
      </c>
      <c r="E364" t="s">
        <v>784</v>
      </c>
      <c r="F364">
        <v>3</v>
      </c>
    </row>
    <row r="365" spans="1:7" x14ac:dyDescent="0.25">
      <c r="A365">
        <v>1024582301</v>
      </c>
      <c r="B365" t="s">
        <v>744</v>
      </c>
      <c r="C365" t="s">
        <v>745</v>
      </c>
      <c r="D365" t="s">
        <v>773</v>
      </c>
      <c r="E365" t="s">
        <v>774</v>
      </c>
      <c r="F365">
        <v>2</v>
      </c>
    </row>
    <row r="366" spans="1:7" x14ac:dyDescent="0.25">
      <c r="A366">
        <v>1024580235</v>
      </c>
      <c r="B366" t="s">
        <v>744</v>
      </c>
      <c r="C366" t="s">
        <v>745</v>
      </c>
      <c r="D366" t="s">
        <v>795</v>
      </c>
      <c r="E366" t="s">
        <v>796</v>
      </c>
      <c r="F366">
        <v>2</v>
      </c>
    </row>
    <row r="367" spans="1:7" x14ac:dyDescent="0.25">
      <c r="A367">
        <v>1024463654</v>
      </c>
      <c r="B367" t="s">
        <v>744</v>
      </c>
      <c r="C367" t="s">
        <v>745</v>
      </c>
      <c r="D367" t="s">
        <v>880</v>
      </c>
      <c r="E367" t="s">
        <v>881</v>
      </c>
      <c r="F367">
        <v>2</v>
      </c>
    </row>
    <row r="368" spans="1:7" x14ac:dyDescent="0.25">
      <c r="A368">
        <v>1024461034</v>
      </c>
      <c r="B368" t="s">
        <v>744</v>
      </c>
      <c r="C368" t="s">
        <v>745</v>
      </c>
      <c r="D368" t="s">
        <v>773</v>
      </c>
      <c r="E368" t="s">
        <v>774</v>
      </c>
      <c r="F368">
        <v>2</v>
      </c>
    </row>
    <row r="369" spans="1:6" x14ac:dyDescent="0.25">
      <c r="A369">
        <v>1014479065</v>
      </c>
      <c r="B369" t="s">
        <v>744</v>
      </c>
      <c r="C369" t="s">
        <v>745</v>
      </c>
      <c r="D369" t="s">
        <v>1304</v>
      </c>
      <c r="E369" t="s">
        <v>1305</v>
      </c>
      <c r="F369">
        <v>1</v>
      </c>
    </row>
    <row r="370" spans="1:6" x14ac:dyDescent="0.25">
      <c r="A370">
        <v>1013607330</v>
      </c>
      <c r="B370" t="s">
        <v>744</v>
      </c>
      <c r="C370" t="s">
        <v>745</v>
      </c>
      <c r="D370" t="s">
        <v>773</v>
      </c>
      <c r="E370" t="s">
        <v>774</v>
      </c>
      <c r="F370">
        <v>1</v>
      </c>
    </row>
    <row r="371" spans="1:6" x14ac:dyDescent="0.25">
      <c r="A371">
        <v>1001284449</v>
      </c>
      <c r="B371" t="s">
        <v>744</v>
      </c>
      <c r="C371" t="s">
        <v>745</v>
      </c>
      <c r="D371" t="s">
        <v>779</v>
      </c>
      <c r="E371" t="s">
        <v>780</v>
      </c>
      <c r="F371">
        <v>2</v>
      </c>
    </row>
    <row r="372" spans="1:6" x14ac:dyDescent="0.25">
      <c r="A372">
        <v>1001272784</v>
      </c>
      <c r="B372" t="s">
        <v>833</v>
      </c>
      <c r="C372" t="s">
        <v>1306</v>
      </c>
      <c r="D372" t="s">
        <v>1307</v>
      </c>
      <c r="E372" t="s">
        <v>1308</v>
      </c>
      <c r="F372">
        <v>1</v>
      </c>
    </row>
    <row r="373" spans="1:6" x14ac:dyDescent="0.25">
      <c r="A373">
        <v>1000350234</v>
      </c>
      <c r="B373" t="s">
        <v>744</v>
      </c>
      <c r="C373" t="s">
        <v>745</v>
      </c>
      <c r="D373" t="s">
        <v>880</v>
      </c>
      <c r="E373" t="s">
        <v>881</v>
      </c>
      <c r="F373">
        <v>1</v>
      </c>
    </row>
    <row r="374" spans="1:6" x14ac:dyDescent="0.25">
      <c r="A374">
        <v>79753275</v>
      </c>
      <c r="B374" t="s">
        <v>744</v>
      </c>
      <c r="C374" t="s">
        <v>745</v>
      </c>
      <c r="D374" t="s">
        <v>911</v>
      </c>
      <c r="E374" t="s">
        <v>912</v>
      </c>
      <c r="F374">
        <v>2</v>
      </c>
    </row>
    <row r="375" spans="1:6" x14ac:dyDescent="0.25">
      <c r="A375">
        <v>53891939</v>
      </c>
      <c r="B375" t="s">
        <v>744</v>
      </c>
      <c r="C375" t="s">
        <v>745</v>
      </c>
      <c r="D375" t="s">
        <v>911</v>
      </c>
      <c r="E375" t="s">
        <v>912</v>
      </c>
      <c r="F375">
        <v>2</v>
      </c>
    </row>
    <row r="376" spans="1:6" x14ac:dyDescent="0.25">
      <c r="A376">
        <v>52490000</v>
      </c>
      <c r="B376" t="s">
        <v>744</v>
      </c>
      <c r="C376" t="s">
        <v>745</v>
      </c>
      <c r="D376" t="s">
        <v>752</v>
      </c>
      <c r="E376" t="s">
        <v>753</v>
      </c>
      <c r="F376">
        <v>22</v>
      </c>
    </row>
    <row r="377" spans="1:6" x14ac:dyDescent="0.25">
      <c r="A377">
        <v>51606209</v>
      </c>
      <c r="B377" t="s">
        <v>744</v>
      </c>
      <c r="C377" t="s">
        <v>745</v>
      </c>
      <c r="D377" t="s">
        <v>746</v>
      </c>
      <c r="E377" t="s">
        <v>747</v>
      </c>
      <c r="F377">
        <v>1</v>
      </c>
    </row>
    <row r="378" spans="1:6" x14ac:dyDescent="0.25">
      <c r="A378">
        <v>20618766</v>
      </c>
      <c r="B378" t="s">
        <v>744</v>
      </c>
      <c r="C378" t="s">
        <v>745</v>
      </c>
      <c r="D378" t="s">
        <v>1309</v>
      </c>
      <c r="E378" t="s">
        <v>1310</v>
      </c>
      <c r="F378">
        <v>1</v>
      </c>
    </row>
    <row r="379" spans="1:6" x14ac:dyDescent="0.25">
      <c r="A379">
        <v>1110499575</v>
      </c>
      <c r="B379" t="s">
        <v>744</v>
      </c>
      <c r="C379" t="s">
        <v>745</v>
      </c>
      <c r="D379" t="s">
        <v>1311</v>
      </c>
      <c r="E379" t="s">
        <v>1312</v>
      </c>
      <c r="F379">
        <v>3</v>
      </c>
    </row>
    <row r="380" spans="1:6" x14ac:dyDescent="0.25">
      <c r="A380">
        <v>1101757319</v>
      </c>
      <c r="B380" t="s">
        <v>744</v>
      </c>
      <c r="C380" t="s">
        <v>745</v>
      </c>
      <c r="D380" t="s">
        <v>746</v>
      </c>
      <c r="E380" t="s">
        <v>747</v>
      </c>
      <c r="F380">
        <v>3</v>
      </c>
    </row>
    <row r="381" spans="1:6" x14ac:dyDescent="0.25">
      <c r="A381">
        <v>1094909992</v>
      </c>
      <c r="B381" t="s">
        <v>744</v>
      </c>
      <c r="C381" t="s">
        <v>745</v>
      </c>
      <c r="D381" t="s">
        <v>795</v>
      </c>
      <c r="E381" t="s">
        <v>796</v>
      </c>
      <c r="F381">
        <v>2</v>
      </c>
    </row>
    <row r="382" spans="1:6" x14ac:dyDescent="0.25">
      <c r="A382">
        <v>1072645342</v>
      </c>
      <c r="B382" t="s">
        <v>744</v>
      </c>
      <c r="C382" t="s">
        <v>745</v>
      </c>
      <c r="D382" t="s">
        <v>1313</v>
      </c>
      <c r="E382" t="s">
        <v>1314</v>
      </c>
      <c r="F382">
        <v>3</v>
      </c>
    </row>
    <row r="383" spans="1:6" x14ac:dyDescent="0.25">
      <c r="A383">
        <v>1070327988</v>
      </c>
      <c r="B383" t="s">
        <v>744</v>
      </c>
      <c r="C383" t="s">
        <v>745</v>
      </c>
      <c r="D383" t="s">
        <v>793</v>
      </c>
      <c r="E383" t="s">
        <v>794</v>
      </c>
      <c r="F383">
        <v>4</v>
      </c>
    </row>
    <row r="384" spans="1:6" x14ac:dyDescent="0.25">
      <c r="A384">
        <v>1034399612</v>
      </c>
      <c r="B384" t="s">
        <v>744</v>
      </c>
      <c r="C384" t="s">
        <v>745</v>
      </c>
      <c r="D384" t="s">
        <v>1315</v>
      </c>
      <c r="E384" t="s">
        <v>1316</v>
      </c>
      <c r="F384">
        <v>2</v>
      </c>
    </row>
    <row r="385" spans="1:6" x14ac:dyDescent="0.25">
      <c r="A385">
        <v>1033820119</v>
      </c>
      <c r="B385" t="s">
        <v>744</v>
      </c>
      <c r="C385" t="s">
        <v>745</v>
      </c>
      <c r="D385" t="s">
        <v>1317</v>
      </c>
      <c r="E385" t="s">
        <v>1318</v>
      </c>
      <c r="F385">
        <v>4</v>
      </c>
    </row>
    <row r="386" spans="1:6" x14ac:dyDescent="0.25">
      <c r="A386">
        <v>1033815818</v>
      </c>
      <c r="B386" t="s">
        <v>744</v>
      </c>
      <c r="C386" t="s">
        <v>745</v>
      </c>
      <c r="D386" t="s">
        <v>773</v>
      </c>
      <c r="E386" t="s">
        <v>774</v>
      </c>
      <c r="F386">
        <v>2</v>
      </c>
    </row>
    <row r="387" spans="1:6" x14ac:dyDescent="0.25">
      <c r="A387">
        <v>1033792981</v>
      </c>
      <c r="B387" t="s">
        <v>744</v>
      </c>
      <c r="C387" t="s">
        <v>745</v>
      </c>
      <c r="D387" t="s">
        <v>769</v>
      </c>
      <c r="E387" t="s">
        <v>770</v>
      </c>
      <c r="F387">
        <v>4</v>
      </c>
    </row>
    <row r="388" spans="1:6" x14ac:dyDescent="0.25">
      <c r="A388">
        <v>1033787217</v>
      </c>
      <c r="B388" t="s">
        <v>744</v>
      </c>
      <c r="C388" t="s">
        <v>745</v>
      </c>
      <c r="D388" t="s">
        <v>1040</v>
      </c>
      <c r="E388" t="s">
        <v>1041</v>
      </c>
      <c r="F388">
        <v>1</v>
      </c>
    </row>
    <row r="389" spans="1:6" x14ac:dyDescent="0.25">
      <c r="A389">
        <v>1033768294</v>
      </c>
      <c r="B389" t="s">
        <v>744</v>
      </c>
      <c r="C389" t="s">
        <v>745</v>
      </c>
      <c r="D389" t="s">
        <v>1319</v>
      </c>
      <c r="E389" t="s">
        <v>1320</v>
      </c>
      <c r="F389">
        <v>1</v>
      </c>
    </row>
    <row r="390" spans="1:6" x14ac:dyDescent="0.25">
      <c r="A390">
        <v>1033767352</v>
      </c>
      <c r="B390" t="s">
        <v>744</v>
      </c>
      <c r="C390" t="s">
        <v>745</v>
      </c>
      <c r="D390" t="s">
        <v>1278</v>
      </c>
      <c r="E390" t="s">
        <v>1279</v>
      </c>
      <c r="F390">
        <v>3</v>
      </c>
    </row>
    <row r="391" spans="1:6" x14ac:dyDescent="0.25">
      <c r="A391">
        <v>1033766525</v>
      </c>
      <c r="B391" t="s">
        <v>744</v>
      </c>
      <c r="C391" t="s">
        <v>745</v>
      </c>
      <c r="D391" t="s">
        <v>773</v>
      </c>
      <c r="E391" t="s">
        <v>774</v>
      </c>
      <c r="F391">
        <v>2</v>
      </c>
    </row>
    <row r="392" spans="1:6" x14ac:dyDescent="0.25">
      <c r="A392">
        <v>1033759995</v>
      </c>
      <c r="B392" t="s">
        <v>744</v>
      </c>
      <c r="C392" t="s">
        <v>745</v>
      </c>
      <c r="D392" t="s">
        <v>1321</v>
      </c>
      <c r="E392" t="s">
        <v>1322</v>
      </c>
      <c r="F392">
        <v>3</v>
      </c>
    </row>
    <row r="393" spans="1:6" x14ac:dyDescent="0.25">
      <c r="A393">
        <v>1033746583</v>
      </c>
      <c r="B393" t="s">
        <v>744</v>
      </c>
      <c r="C393" t="s">
        <v>745</v>
      </c>
      <c r="D393" t="s">
        <v>769</v>
      </c>
      <c r="E393" t="s">
        <v>770</v>
      </c>
      <c r="F393">
        <v>4</v>
      </c>
    </row>
    <row r="394" spans="1:6" x14ac:dyDescent="0.25">
      <c r="A394">
        <v>1033738218</v>
      </c>
      <c r="B394" t="s">
        <v>744</v>
      </c>
      <c r="C394" t="s">
        <v>745</v>
      </c>
      <c r="D394" t="s">
        <v>769</v>
      </c>
      <c r="E394" t="s">
        <v>770</v>
      </c>
      <c r="F394">
        <v>4</v>
      </c>
    </row>
    <row r="395" spans="1:6" x14ac:dyDescent="0.25">
      <c r="A395">
        <v>1033736883</v>
      </c>
      <c r="B395" t="s">
        <v>744</v>
      </c>
      <c r="C395" t="s">
        <v>745</v>
      </c>
      <c r="D395" t="s">
        <v>1317</v>
      </c>
      <c r="E395" t="s">
        <v>1318</v>
      </c>
      <c r="F395">
        <v>4</v>
      </c>
    </row>
    <row r="396" spans="1:6" x14ac:dyDescent="0.25">
      <c r="A396">
        <v>1033735254</v>
      </c>
      <c r="B396" t="s">
        <v>744</v>
      </c>
      <c r="C396" t="s">
        <v>745</v>
      </c>
      <c r="D396" t="s">
        <v>1323</v>
      </c>
      <c r="E396" t="s">
        <v>1324</v>
      </c>
      <c r="F396">
        <v>3</v>
      </c>
    </row>
    <row r="397" spans="1:6" x14ac:dyDescent="0.25">
      <c r="A397">
        <v>1033733988</v>
      </c>
      <c r="B397" t="s">
        <v>744</v>
      </c>
      <c r="C397" t="s">
        <v>745</v>
      </c>
      <c r="D397" t="s">
        <v>773</v>
      </c>
      <c r="E397" t="s">
        <v>774</v>
      </c>
      <c r="F397">
        <v>2</v>
      </c>
    </row>
    <row r="398" spans="1:6" x14ac:dyDescent="0.25">
      <c r="A398">
        <v>1033728694</v>
      </c>
      <c r="B398" t="s">
        <v>744</v>
      </c>
      <c r="C398" t="s">
        <v>745</v>
      </c>
      <c r="D398" t="s">
        <v>1325</v>
      </c>
      <c r="E398" t="s">
        <v>1326</v>
      </c>
      <c r="F398">
        <v>3</v>
      </c>
    </row>
    <row r="399" spans="1:6" x14ac:dyDescent="0.25">
      <c r="A399">
        <v>1033677015</v>
      </c>
      <c r="B399" t="s">
        <v>744</v>
      </c>
      <c r="C399" t="s">
        <v>745</v>
      </c>
      <c r="D399" t="s">
        <v>1323</v>
      </c>
      <c r="E399" t="s">
        <v>1324</v>
      </c>
      <c r="F399">
        <v>2</v>
      </c>
    </row>
    <row r="400" spans="1:6" x14ac:dyDescent="0.25">
      <c r="A400">
        <v>1032419130</v>
      </c>
      <c r="B400" t="s">
        <v>744</v>
      </c>
      <c r="C400" t="s">
        <v>745</v>
      </c>
      <c r="D400" t="s">
        <v>880</v>
      </c>
      <c r="E400" t="s">
        <v>881</v>
      </c>
      <c r="F400">
        <v>2</v>
      </c>
    </row>
    <row r="401" spans="1:6" x14ac:dyDescent="0.25">
      <c r="A401">
        <v>1032389227</v>
      </c>
      <c r="B401" t="s">
        <v>744</v>
      </c>
      <c r="C401" t="s">
        <v>745</v>
      </c>
      <c r="D401" t="s">
        <v>783</v>
      </c>
      <c r="E401" t="s">
        <v>784</v>
      </c>
      <c r="F401">
        <v>3</v>
      </c>
    </row>
    <row r="402" spans="1:6" x14ac:dyDescent="0.25">
      <c r="A402">
        <v>1030672865</v>
      </c>
      <c r="B402" t="s">
        <v>744</v>
      </c>
      <c r="C402" t="s">
        <v>745</v>
      </c>
      <c r="D402" t="s">
        <v>1327</v>
      </c>
      <c r="E402" t="s">
        <v>1328</v>
      </c>
      <c r="F402">
        <v>4</v>
      </c>
    </row>
    <row r="403" spans="1:6" x14ac:dyDescent="0.25">
      <c r="A403">
        <v>1026556686</v>
      </c>
      <c r="B403" t="s">
        <v>744</v>
      </c>
      <c r="C403" t="s">
        <v>745</v>
      </c>
      <c r="D403" t="s">
        <v>1129</v>
      </c>
      <c r="E403" t="s">
        <v>1130</v>
      </c>
      <c r="F403">
        <v>2</v>
      </c>
    </row>
    <row r="404" spans="1:6" x14ac:dyDescent="0.25">
      <c r="A404">
        <v>1024491525</v>
      </c>
      <c r="B404" t="s">
        <v>744</v>
      </c>
      <c r="C404" t="s">
        <v>745</v>
      </c>
      <c r="D404" t="s">
        <v>767</v>
      </c>
      <c r="E404" t="s">
        <v>768</v>
      </c>
      <c r="F404">
        <v>2</v>
      </c>
    </row>
    <row r="405" spans="1:6" x14ac:dyDescent="0.25">
      <c r="A405">
        <v>1024484332</v>
      </c>
      <c r="B405" t="s">
        <v>744</v>
      </c>
      <c r="C405" t="s">
        <v>745</v>
      </c>
      <c r="D405" t="s">
        <v>783</v>
      </c>
      <c r="E405" t="s">
        <v>784</v>
      </c>
      <c r="F405">
        <v>3</v>
      </c>
    </row>
    <row r="406" spans="1:6" x14ac:dyDescent="0.25">
      <c r="A406">
        <v>1023928642</v>
      </c>
      <c r="B406" t="s">
        <v>744</v>
      </c>
      <c r="C406" t="s">
        <v>745</v>
      </c>
      <c r="D406" t="s">
        <v>793</v>
      </c>
      <c r="E406" t="s">
        <v>794</v>
      </c>
      <c r="F406">
        <v>3</v>
      </c>
    </row>
    <row r="407" spans="1:6" x14ac:dyDescent="0.25">
      <c r="A407">
        <v>1023918920</v>
      </c>
      <c r="B407" t="s">
        <v>744</v>
      </c>
      <c r="C407" t="s">
        <v>745</v>
      </c>
      <c r="D407" t="s">
        <v>1329</v>
      </c>
      <c r="E407" t="s">
        <v>1330</v>
      </c>
      <c r="F407">
        <v>3</v>
      </c>
    </row>
    <row r="408" spans="1:6" x14ac:dyDescent="0.25">
      <c r="A408">
        <v>1023895260</v>
      </c>
      <c r="B408" t="s">
        <v>744</v>
      </c>
      <c r="C408" t="s">
        <v>745</v>
      </c>
      <c r="D408" t="s">
        <v>1331</v>
      </c>
      <c r="E408" t="s">
        <v>1332</v>
      </c>
      <c r="F408">
        <v>2</v>
      </c>
    </row>
    <row r="409" spans="1:6" x14ac:dyDescent="0.25">
      <c r="A409">
        <v>1023861376</v>
      </c>
      <c r="B409" t="s">
        <v>744</v>
      </c>
      <c r="C409" t="s">
        <v>745</v>
      </c>
      <c r="D409" t="s">
        <v>1333</v>
      </c>
      <c r="E409" t="s">
        <v>1334</v>
      </c>
      <c r="F409">
        <v>1</v>
      </c>
    </row>
    <row r="410" spans="1:6" x14ac:dyDescent="0.25">
      <c r="A410">
        <v>1022968166</v>
      </c>
      <c r="B410" t="s">
        <v>744</v>
      </c>
      <c r="C410" t="s">
        <v>745</v>
      </c>
      <c r="D410" t="s">
        <v>793</v>
      </c>
      <c r="E410" t="s">
        <v>794</v>
      </c>
      <c r="F410">
        <v>2</v>
      </c>
    </row>
    <row r="411" spans="1:6" x14ac:dyDescent="0.25">
      <c r="A411">
        <v>1022957776</v>
      </c>
      <c r="B411" t="s">
        <v>744</v>
      </c>
      <c r="C411" t="s">
        <v>745</v>
      </c>
      <c r="D411" t="s">
        <v>1244</v>
      </c>
      <c r="E411" t="s">
        <v>1245</v>
      </c>
      <c r="F411">
        <v>3</v>
      </c>
    </row>
    <row r="412" spans="1:6" x14ac:dyDescent="0.25">
      <c r="A412">
        <v>1019099839</v>
      </c>
      <c r="B412" t="s">
        <v>744</v>
      </c>
      <c r="C412" t="s">
        <v>745</v>
      </c>
      <c r="D412" t="s">
        <v>888</v>
      </c>
      <c r="E412" t="s">
        <v>889</v>
      </c>
      <c r="F412">
        <v>4</v>
      </c>
    </row>
    <row r="413" spans="1:6" x14ac:dyDescent="0.25">
      <c r="A413">
        <v>1019066020</v>
      </c>
      <c r="B413" t="s">
        <v>744</v>
      </c>
      <c r="C413" t="s">
        <v>745</v>
      </c>
      <c r="D413" t="s">
        <v>1335</v>
      </c>
      <c r="E413" t="s">
        <v>1336</v>
      </c>
      <c r="F413">
        <v>4</v>
      </c>
    </row>
    <row r="414" spans="1:6" x14ac:dyDescent="0.25">
      <c r="A414">
        <v>1018515039</v>
      </c>
      <c r="B414" t="s">
        <v>744</v>
      </c>
      <c r="C414" t="s">
        <v>745</v>
      </c>
      <c r="D414" t="s">
        <v>915</v>
      </c>
      <c r="E414" t="s">
        <v>916</v>
      </c>
      <c r="F414">
        <v>2</v>
      </c>
    </row>
    <row r="415" spans="1:6" x14ac:dyDescent="0.25">
      <c r="A415">
        <v>1018403037</v>
      </c>
      <c r="B415" t="s">
        <v>744</v>
      </c>
      <c r="C415" t="s">
        <v>745</v>
      </c>
      <c r="D415" t="s">
        <v>793</v>
      </c>
      <c r="E415" t="s">
        <v>794</v>
      </c>
      <c r="F415">
        <v>2</v>
      </c>
    </row>
    <row r="416" spans="1:6" x14ac:dyDescent="0.25">
      <c r="A416">
        <v>1014657776</v>
      </c>
      <c r="B416" t="s">
        <v>744</v>
      </c>
      <c r="C416" t="s">
        <v>745</v>
      </c>
      <c r="D416" t="s">
        <v>1337</v>
      </c>
      <c r="E416" t="s">
        <v>1338</v>
      </c>
      <c r="F416">
        <v>3</v>
      </c>
    </row>
    <row r="417" spans="1:6" x14ac:dyDescent="0.25">
      <c r="A417">
        <v>1013689691</v>
      </c>
      <c r="B417" t="s">
        <v>744</v>
      </c>
      <c r="C417" t="s">
        <v>745</v>
      </c>
      <c r="D417" t="s">
        <v>769</v>
      </c>
      <c r="E417" t="s">
        <v>770</v>
      </c>
      <c r="F417">
        <v>3</v>
      </c>
    </row>
    <row r="418" spans="1:6" x14ac:dyDescent="0.25">
      <c r="A418">
        <v>1013675376</v>
      </c>
      <c r="B418" t="s">
        <v>744</v>
      </c>
      <c r="C418" t="s">
        <v>745</v>
      </c>
      <c r="D418" t="s">
        <v>773</v>
      </c>
      <c r="E418" t="s">
        <v>774</v>
      </c>
      <c r="F418">
        <v>1</v>
      </c>
    </row>
    <row r="419" spans="1:6" x14ac:dyDescent="0.25">
      <c r="A419">
        <v>1013665517</v>
      </c>
      <c r="B419" t="s">
        <v>744</v>
      </c>
      <c r="C419" t="s">
        <v>745</v>
      </c>
      <c r="D419" t="s">
        <v>1339</v>
      </c>
      <c r="E419" t="s">
        <v>1340</v>
      </c>
      <c r="F419">
        <v>2</v>
      </c>
    </row>
    <row r="420" spans="1:6" x14ac:dyDescent="0.25">
      <c r="A420">
        <v>1011321420</v>
      </c>
      <c r="B420" t="s">
        <v>744</v>
      </c>
      <c r="C420" t="s">
        <v>745</v>
      </c>
      <c r="D420" t="s">
        <v>1048</v>
      </c>
      <c r="E420" t="s">
        <v>1049</v>
      </c>
      <c r="F420">
        <v>1</v>
      </c>
    </row>
    <row r="421" spans="1:6" x14ac:dyDescent="0.25">
      <c r="A421">
        <v>1010176176</v>
      </c>
      <c r="B421" t="s">
        <v>744</v>
      </c>
      <c r="C421" t="s">
        <v>745</v>
      </c>
      <c r="D421" t="s">
        <v>1341</v>
      </c>
      <c r="E421" t="s">
        <v>1342</v>
      </c>
      <c r="F421">
        <v>2</v>
      </c>
    </row>
    <row r="422" spans="1:6" x14ac:dyDescent="0.25">
      <c r="A422">
        <v>1000773235</v>
      </c>
      <c r="B422" t="s">
        <v>744</v>
      </c>
      <c r="C422" t="s">
        <v>745</v>
      </c>
      <c r="D422" t="s">
        <v>1343</v>
      </c>
      <c r="E422" t="s">
        <v>1344</v>
      </c>
      <c r="F422">
        <v>5</v>
      </c>
    </row>
    <row r="423" spans="1:6" x14ac:dyDescent="0.25">
      <c r="A423">
        <v>1000250555</v>
      </c>
      <c r="B423" t="s">
        <v>744</v>
      </c>
      <c r="C423" t="s">
        <v>745</v>
      </c>
      <c r="D423" t="s">
        <v>773</v>
      </c>
      <c r="E423" t="s">
        <v>774</v>
      </c>
      <c r="F423">
        <v>1</v>
      </c>
    </row>
    <row r="424" spans="1:6" x14ac:dyDescent="0.25">
      <c r="A424">
        <v>93285194</v>
      </c>
      <c r="B424" t="s">
        <v>744</v>
      </c>
      <c r="C424" t="s">
        <v>745</v>
      </c>
      <c r="D424" t="s">
        <v>1345</v>
      </c>
      <c r="E424" t="s">
        <v>1346</v>
      </c>
      <c r="F424">
        <v>1</v>
      </c>
    </row>
    <row r="425" spans="1:6" x14ac:dyDescent="0.25">
      <c r="A425">
        <v>80799391</v>
      </c>
      <c r="B425" t="s">
        <v>744</v>
      </c>
      <c r="C425" t="s">
        <v>745</v>
      </c>
      <c r="D425" t="s">
        <v>1311</v>
      </c>
      <c r="E425" t="s">
        <v>1312</v>
      </c>
      <c r="F425">
        <v>2</v>
      </c>
    </row>
    <row r="426" spans="1:6" x14ac:dyDescent="0.25">
      <c r="A426">
        <v>80778371</v>
      </c>
      <c r="B426" t="s">
        <v>744</v>
      </c>
      <c r="C426" t="s">
        <v>745</v>
      </c>
      <c r="D426" t="s">
        <v>767</v>
      </c>
      <c r="E426" t="s">
        <v>768</v>
      </c>
      <c r="F426">
        <v>2</v>
      </c>
    </row>
    <row r="427" spans="1:6" x14ac:dyDescent="0.25">
      <c r="A427">
        <v>80749685</v>
      </c>
      <c r="B427" t="s">
        <v>744</v>
      </c>
      <c r="C427" t="s">
        <v>745</v>
      </c>
      <c r="D427" t="s">
        <v>1278</v>
      </c>
      <c r="E427" t="s">
        <v>1279</v>
      </c>
      <c r="F427">
        <v>2</v>
      </c>
    </row>
    <row r="428" spans="1:6" x14ac:dyDescent="0.25">
      <c r="A428">
        <v>80742741</v>
      </c>
      <c r="B428" t="s">
        <v>744</v>
      </c>
      <c r="C428" t="s">
        <v>745</v>
      </c>
      <c r="D428" t="s">
        <v>752</v>
      </c>
      <c r="E428" t="s">
        <v>753</v>
      </c>
      <c r="F428">
        <v>78</v>
      </c>
    </row>
    <row r="429" spans="1:6" x14ac:dyDescent="0.25">
      <c r="A429">
        <v>80541106</v>
      </c>
      <c r="B429" t="s">
        <v>744</v>
      </c>
      <c r="C429" t="s">
        <v>745</v>
      </c>
      <c r="D429" t="s">
        <v>783</v>
      </c>
      <c r="E429" t="s">
        <v>784</v>
      </c>
      <c r="F429">
        <v>2</v>
      </c>
    </row>
    <row r="430" spans="1:6" x14ac:dyDescent="0.25">
      <c r="A430">
        <v>80185754</v>
      </c>
      <c r="B430" t="s">
        <v>744</v>
      </c>
      <c r="C430" t="s">
        <v>745</v>
      </c>
      <c r="D430" t="s">
        <v>775</v>
      </c>
      <c r="E430" t="s">
        <v>776</v>
      </c>
      <c r="F430">
        <v>1</v>
      </c>
    </row>
    <row r="431" spans="1:6" x14ac:dyDescent="0.25">
      <c r="A431">
        <v>80144823</v>
      </c>
      <c r="B431" t="s">
        <v>744</v>
      </c>
      <c r="C431" t="s">
        <v>745</v>
      </c>
      <c r="D431" t="s">
        <v>1347</v>
      </c>
      <c r="E431" t="s">
        <v>1348</v>
      </c>
      <c r="F431">
        <v>2</v>
      </c>
    </row>
    <row r="432" spans="1:6" x14ac:dyDescent="0.25">
      <c r="A432">
        <v>80128303</v>
      </c>
      <c r="B432" t="s">
        <v>744</v>
      </c>
      <c r="C432" t="s">
        <v>745</v>
      </c>
      <c r="D432" t="s">
        <v>752</v>
      </c>
      <c r="E432" t="s">
        <v>753</v>
      </c>
      <c r="F432">
        <v>69</v>
      </c>
    </row>
    <row r="433" spans="1:7" x14ac:dyDescent="0.25">
      <c r="A433">
        <v>80121230</v>
      </c>
      <c r="B433" t="s">
        <v>744</v>
      </c>
      <c r="C433" t="s">
        <v>745</v>
      </c>
      <c r="D433" t="s">
        <v>752</v>
      </c>
      <c r="E433" t="s">
        <v>753</v>
      </c>
      <c r="F433">
        <v>68</v>
      </c>
    </row>
    <row r="434" spans="1:7" x14ac:dyDescent="0.25">
      <c r="A434">
        <v>80053606</v>
      </c>
      <c r="B434" t="s">
        <v>744</v>
      </c>
      <c r="C434" t="s">
        <v>745</v>
      </c>
      <c r="D434" t="s">
        <v>752</v>
      </c>
      <c r="E434" t="s">
        <v>753</v>
      </c>
      <c r="F434">
        <v>65</v>
      </c>
    </row>
    <row r="435" spans="1:7" x14ac:dyDescent="0.25">
      <c r="A435">
        <v>79769462</v>
      </c>
      <c r="B435" t="s">
        <v>744</v>
      </c>
      <c r="C435" t="s">
        <v>745</v>
      </c>
      <c r="D435" t="s">
        <v>752</v>
      </c>
      <c r="E435" t="s">
        <v>753</v>
      </c>
      <c r="F435">
        <v>52</v>
      </c>
    </row>
    <row r="436" spans="1:7" x14ac:dyDescent="0.25">
      <c r="A436">
        <v>79538571</v>
      </c>
      <c r="B436" t="s">
        <v>744</v>
      </c>
      <c r="C436" t="s">
        <v>745</v>
      </c>
      <c r="D436" t="s">
        <v>1288</v>
      </c>
      <c r="E436" t="s">
        <v>1289</v>
      </c>
      <c r="F436">
        <v>2</v>
      </c>
    </row>
    <row r="437" spans="1:7" x14ac:dyDescent="0.25">
      <c r="A437">
        <v>79100668</v>
      </c>
      <c r="B437" t="s">
        <v>744</v>
      </c>
      <c r="C437" t="s">
        <v>745</v>
      </c>
      <c r="D437" t="s">
        <v>1046</v>
      </c>
      <c r="E437" t="s">
        <v>1047</v>
      </c>
      <c r="F437">
        <v>2</v>
      </c>
    </row>
    <row r="438" spans="1:7" x14ac:dyDescent="0.25">
      <c r="A438">
        <v>53911418</v>
      </c>
      <c r="B438" t="s">
        <v>744</v>
      </c>
      <c r="C438" t="s">
        <v>745</v>
      </c>
      <c r="D438" t="s">
        <v>795</v>
      </c>
      <c r="E438" t="s">
        <v>796</v>
      </c>
      <c r="F438">
        <v>1</v>
      </c>
    </row>
    <row r="439" spans="1:7" x14ac:dyDescent="0.25">
      <c r="A439">
        <v>53094514</v>
      </c>
      <c r="B439" t="s">
        <v>744</v>
      </c>
      <c r="C439" t="s">
        <v>745</v>
      </c>
      <c r="D439" t="s">
        <v>767</v>
      </c>
      <c r="E439" t="s">
        <v>768</v>
      </c>
      <c r="F439">
        <v>1</v>
      </c>
    </row>
    <row r="440" spans="1:7" x14ac:dyDescent="0.25">
      <c r="A440">
        <v>19087125</v>
      </c>
      <c r="B440" t="s">
        <v>744</v>
      </c>
      <c r="C440" t="s">
        <v>745</v>
      </c>
      <c r="D440" t="s">
        <v>1349</v>
      </c>
      <c r="E440" t="s">
        <v>1350</v>
      </c>
      <c r="F440">
        <v>1</v>
      </c>
    </row>
    <row r="441" spans="1:7" x14ac:dyDescent="0.25">
      <c r="A441">
        <v>17074768</v>
      </c>
      <c r="B441" t="s">
        <v>744</v>
      </c>
      <c r="C441" t="s">
        <v>745</v>
      </c>
      <c r="D441" t="s">
        <v>773</v>
      </c>
      <c r="E441" t="s">
        <v>774</v>
      </c>
      <c r="F441">
        <v>1</v>
      </c>
    </row>
    <row r="442" spans="1:7" x14ac:dyDescent="0.25">
      <c r="A442">
        <v>17042674</v>
      </c>
      <c r="B442" t="s">
        <v>744</v>
      </c>
      <c r="C442" t="s">
        <v>745</v>
      </c>
      <c r="D442" t="s">
        <v>1072</v>
      </c>
      <c r="E442" t="s">
        <v>1073</v>
      </c>
      <c r="F442">
        <v>1</v>
      </c>
    </row>
    <row r="443" spans="1:7" x14ac:dyDescent="0.25">
      <c r="A443">
        <v>11435035</v>
      </c>
      <c r="B443" t="s">
        <v>744</v>
      </c>
      <c r="C443" t="s">
        <v>745</v>
      </c>
      <c r="D443" t="s">
        <v>1351</v>
      </c>
      <c r="E443" t="s">
        <v>1352</v>
      </c>
      <c r="F443">
        <v>1</v>
      </c>
    </row>
    <row r="444" spans="1:7" x14ac:dyDescent="0.25">
      <c r="A444">
        <v>5688821</v>
      </c>
      <c r="B444" t="s">
        <v>744</v>
      </c>
      <c r="C444" t="s">
        <v>745</v>
      </c>
      <c r="D444" t="s">
        <v>1353</v>
      </c>
      <c r="E444" t="s">
        <v>1354</v>
      </c>
      <c r="F444">
        <v>1</v>
      </c>
    </row>
    <row r="445" spans="1:7" x14ac:dyDescent="0.25">
      <c r="A445">
        <v>4330456</v>
      </c>
      <c r="B445" t="s">
        <v>893</v>
      </c>
      <c r="C445" t="s">
        <v>893</v>
      </c>
      <c r="D445" t="s">
        <v>893</v>
      </c>
      <c r="E445" t="s">
        <v>893</v>
      </c>
      <c r="F445" t="s">
        <v>893</v>
      </c>
      <c r="G445" t="s">
        <v>893</v>
      </c>
    </row>
    <row r="446" spans="1:7" x14ac:dyDescent="0.25">
      <c r="A446">
        <v>1027521685</v>
      </c>
      <c r="B446" t="s">
        <v>744</v>
      </c>
      <c r="C446" t="s">
        <v>745</v>
      </c>
      <c r="D446" t="s">
        <v>746</v>
      </c>
      <c r="E446" t="s">
        <v>747</v>
      </c>
      <c r="F446">
        <v>3</v>
      </c>
    </row>
    <row r="447" spans="1:7" x14ac:dyDescent="0.25">
      <c r="A447">
        <v>1026553315</v>
      </c>
      <c r="B447" t="s">
        <v>744</v>
      </c>
      <c r="C447" t="s">
        <v>745</v>
      </c>
      <c r="D447" t="s">
        <v>1355</v>
      </c>
      <c r="E447" t="s">
        <v>1356</v>
      </c>
      <c r="F447">
        <v>1</v>
      </c>
    </row>
    <row r="448" spans="1:7" x14ac:dyDescent="0.25">
      <c r="A448">
        <v>1033679213</v>
      </c>
      <c r="B448" t="s">
        <v>744</v>
      </c>
      <c r="C448" t="s">
        <v>745</v>
      </c>
      <c r="D448" t="s">
        <v>769</v>
      </c>
      <c r="E448" t="s">
        <v>770</v>
      </c>
      <c r="F448">
        <v>3</v>
      </c>
    </row>
    <row r="449" spans="1:6" x14ac:dyDescent="0.25">
      <c r="A449">
        <v>1032377018</v>
      </c>
      <c r="B449" t="s">
        <v>744</v>
      </c>
      <c r="C449" t="s">
        <v>745</v>
      </c>
      <c r="D449" t="s">
        <v>793</v>
      </c>
      <c r="E449" t="s">
        <v>794</v>
      </c>
      <c r="F449">
        <v>3</v>
      </c>
    </row>
    <row r="450" spans="1:6" x14ac:dyDescent="0.25">
      <c r="A450">
        <v>1030671777</v>
      </c>
      <c r="B450" t="s">
        <v>744</v>
      </c>
      <c r="C450" t="s">
        <v>745</v>
      </c>
      <c r="D450" t="s">
        <v>1357</v>
      </c>
      <c r="E450" t="s">
        <v>1358</v>
      </c>
      <c r="F450">
        <v>2</v>
      </c>
    </row>
    <row r="451" spans="1:6" x14ac:dyDescent="0.25">
      <c r="A451">
        <v>1022323328</v>
      </c>
      <c r="B451" t="s">
        <v>744</v>
      </c>
      <c r="C451" t="s">
        <v>745</v>
      </c>
      <c r="D451" t="s">
        <v>825</v>
      </c>
      <c r="E451" t="s">
        <v>826</v>
      </c>
      <c r="F451">
        <v>2</v>
      </c>
    </row>
    <row r="452" spans="1:6" x14ac:dyDescent="0.25">
      <c r="A452">
        <v>1019012658</v>
      </c>
      <c r="B452" t="s">
        <v>744</v>
      </c>
      <c r="C452" t="s">
        <v>745</v>
      </c>
      <c r="D452" t="s">
        <v>1009</v>
      </c>
      <c r="E452" t="s">
        <v>1010</v>
      </c>
      <c r="F452">
        <v>4</v>
      </c>
    </row>
    <row r="453" spans="1:6" x14ac:dyDescent="0.25">
      <c r="A453">
        <v>80827720</v>
      </c>
      <c r="B453" t="s">
        <v>744</v>
      </c>
      <c r="C453" t="s">
        <v>745</v>
      </c>
      <c r="D453" t="s">
        <v>752</v>
      </c>
      <c r="E453" t="s">
        <v>753</v>
      </c>
      <c r="F453">
        <v>80</v>
      </c>
    </row>
    <row r="454" spans="1:6" x14ac:dyDescent="0.25">
      <c r="A454">
        <v>80243788</v>
      </c>
      <c r="B454" t="s">
        <v>744</v>
      </c>
      <c r="C454" t="s">
        <v>745</v>
      </c>
      <c r="D454" t="s">
        <v>1359</v>
      </c>
      <c r="E454" t="s">
        <v>1360</v>
      </c>
      <c r="F454">
        <v>1</v>
      </c>
    </row>
    <row r="455" spans="1:6" x14ac:dyDescent="0.25">
      <c r="A455">
        <v>79922825</v>
      </c>
      <c r="B455" t="s">
        <v>744</v>
      </c>
      <c r="C455" t="s">
        <v>745</v>
      </c>
      <c r="D455" t="s">
        <v>783</v>
      </c>
      <c r="E455" t="s">
        <v>784</v>
      </c>
      <c r="F455">
        <v>2</v>
      </c>
    </row>
    <row r="456" spans="1:6" x14ac:dyDescent="0.25">
      <c r="A456">
        <v>79546632</v>
      </c>
      <c r="B456" t="s">
        <v>744</v>
      </c>
      <c r="C456" t="s">
        <v>745</v>
      </c>
      <c r="D456" t="s">
        <v>783</v>
      </c>
      <c r="E456" t="s">
        <v>784</v>
      </c>
      <c r="F456">
        <v>2</v>
      </c>
    </row>
    <row r="457" spans="1:6" x14ac:dyDescent="0.25">
      <c r="A457">
        <v>75071556</v>
      </c>
      <c r="B457" t="s">
        <v>744</v>
      </c>
      <c r="C457" t="s">
        <v>745</v>
      </c>
      <c r="D457" t="s">
        <v>1361</v>
      </c>
      <c r="E457" t="s">
        <v>1362</v>
      </c>
      <c r="F457">
        <v>2</v>
      </c>
    </row>
    <row r="458" spans="1:6" x14ac:dyDescent="0.25">
      <c r="A458">
        <v>53009632</v>
      </c>
      <c r="B458" t="s">
        <v>744</v>
      </c>
      <c r="C458" t="s">
        <v>745</v>
      </c>
      <c r="D458" t="s">
        <v>752</v>
      </c>
      <c r="E458" t="s">
        <v>753</v>
      </c>
      <c r="F458">
        <v>37</v>
      </c>
    </row>
    <row r="459" spans="1:6" x14ac:dyDescent="0.25">
      <c r="A459">
        <v>52852603</v>
      </c>
      <c r="B459" t="s">
        <v>744</v>
      </c>
      <c r="C459" t="s">
        <v>745</v>
      </c>
      <c r="D459" t="s">
        <v>752</v>
      </c>
      <c r="E459" t="s">
        <v>753</v>
      </c>
      <c r="F459">
        <v>32</v>
      </c>
    </row>
    <row r="460" spans="1:6" x14ac:dyDescent="0.25">
      <c r="A460">
        <v>52746634</v>
      </c>
      <c r="B460" t="s">
        <v>744</v>
      </c>
      <c r="C460" t="s">
        <v>745</v>
      </c>
      <c r="D460" t="s">
        <v>752</v>
      </c>
      <c r="E460" t="s">
        <v>753</v>
      </c>
      <c r="F460">
        <v>28</v>
      </c>
    </row>
    <row r="461" spans="1:6" x14ac:dyDescent="0.25">
      <c r="A461">
        <v>52460821</v>
      </c>
      <c r="B461" t="s">
        <v>744</v>
      </c>
      <c r="C461" t="s">
        <v>745</v>
      </c>
      <c r="D461" t="s">
        <v>783</v>
      </c>
      <c r="E461" t="s">
        <v>784</v>
      </c>
      <c r="F461">
        <v>2</v>
      </c>
    </row>
    <row r="462" spans="1:6" x14ac:dyDescent="0.25">
      <c r="A462">
        <v>52376260</v>
      </c>
      <c r="B462" t="s">
        <v>744</v>
      </c>
      <c r="C462" t="s">
        <v>745</v>
      </c>
      <c r="D462" t="s">
        <v>1217</v>
      </c>
      <c r="E462" t="s">
        <v>1218</v>
      </c>
      <c r="F462">
        <v>2</v>
      </c>
    </row>
    <row r="463" spans="1:6" x14ac:dyDescent="0.25">
      <c r="A463">
        <v>52359022</v>
      </c>
      <c r="B463" t="s">
        <v>744</v>
      </c>
      <c r="C463" t="s">
        <v>745</v>
      </c>
      <c r="D463" t="s">
        <v>783</v>
      </c>
      <c r="E463" t="s">
        <v>784</v>
      </c>
      <c r="F463">
        <v>2</v>
      </c>
    </row>
    <row r="464" spans="1:6" x14ac:dyDescent="0.25">
      <c r="A464">
        <v>52351556</v>
      </c>
      <c r="B464" t="s">
        <v>744</v>
      </c>
      <c r="C464" t="s">
        <v>745</v>
      </c>
      <c r="D464" t="s">
        <v>1363</v>
      </c>
      <c r="E464" t="s">
        <v>1364</v>
      </c>
      <c r="F464">
        <v>1</v>
      </c>
    </row>
    <row r="465" spans="1:6" x14ac:dyDescent="0.25">
      <c r="A465">
        <v>52231778</v>
      </c>
      <c r="B465" t="s">
        <v>744</v>
      </c>
      <c r="C465" t="s">
        <v>745</v>
      </c>
      <c r="D465" t="s">
        <v>1064</v>
      </c>
      <c r="E465" t="s">
        <v>1065</v>
      </c>
      <c r="F465">
        <v>1</v>
      </c>
    </row>
    <row r="466" spans="1:6" x14ac:dyDescent="0.25">
      <c r="A466">
        <v>41562890</v>
      </c>
      <c r="B466" t="s">
        <v>744</v>
      </c>
      <c r="C466" t="s">
        <v>745</v>
      </c>
      <c r="D466" t="s">
        <v>1365</v>
      </c>
      <c r="E466" t="s">
        <v>1366</v>
      </c>
      <c r="F466">
        <v>1</v>
      </c>
    </row>
    <row r="467" spans="1:6" x14ac:dyDescent="0.25">
      <c r="A467">
        <v>41425625</v>
      </c>
      <c r="B467" t="s">
        <v>744</v>
      </c>
      <c r="C467" t="s">
        <v>745</v>
      </c>
      <c r="D467" t="s">
        <v>746</v>
      </c>
      <c r="E467" t="s">
        <v>747</v>
      </c>
      <c r="F467">
        <v>1</v>
      </c>
    </row>
    <row r="468" spans="1:6" x14ac:dyDescent="0.25">
      <c r="A468">
        <v>41389113</v>
      </c>
      <c r="B468" t="s">
        <v>744</v>
      </c>
      <c r="C468" t="s">
        <v>745</v>
      </c>
      <c r="D468" t="s">
        <v>973</v>
      </c>
      <c r="E468" t="s">
        <v>1215</v>
      </c>
      <c r="F468">
        <v>1</v>
      </c>
    </row>
    <row r="469" spans="1:6" x14ac:dyDescent="0.25">
      <c r="A469">
        <v>20577434</v>
      </c>
      <c r="B469" t="s">
        <v>744</v>
      </c>
      <c r="C469" t="s">
        <v>745</v>
      </c>
      <c r="D469" t="s">
        <v>767</v>
      </c>
      <c r="E469" t="s">
        <v>768</v>
      </c>
      <c r="F469">
        <v>1</v>
      </c>
    </row>
    <row r="470" spans="1:6" x14ac:dyDescent="0.25">
      <c r="A470">
        <v>12914925</v>
      </c>
      <c r="B470" t="s">
        <v>744</v>
      </c>
      <c r="C470" t="s">
        <v>745</v>
      </c>
      <c r="D470" t="s">
        <v>957</v>
      </c>
      <c r="E470" t="s">
        <v>958</v>
      </c>
      <c r="F470">
        <v>1</v>
      </c>
    </row>
    <row r="471" spans="1:6" x14ac:dyDescent="0.25">
      <c r="A471">
        <v>5802266</v>
      </c>
      <c r="B471" t="s">
        <v>744</v>
      </c>
      <c r="C471" t="s">
        <v>745</v>
      </c>
      <c r="D471" t="s">
        <v>1200</v>
      </c>
      <c r="E471" t="s">
        <v>1201</v>
      </c>
      <c r="F471">
        <v>1</v>
      </c>
    </row>
    <row r="472" spans="1:6" x14ac:dyDescent="0.25">
      <c r="A472">
        <v>1033741554</v>
      </c>
      <c r="B472" t="s">
        <v>744</v>
      </c>
      <c r="C472" t="s">
        <v>745</v>
      </c>
      <c r="D472" t="s">
        <v>1367</v>
      </c>
      <c r="E472" t="s">
        <v>1368</v>
      </c>
      <c r="F472">
        <v>3</v>
      </c>
    </row>
    <row r="473" spans="1:6" x14ac:dyDescent="0.25">
      <c r="A473">
        <v>1033737614</v>
      </c>
      <c r="B473" t="s">
        <v>744</v>
      </c>
      <c r="C473" t="s">
        <v>745</v>
      </c>
      <c r="D473" t="s">
        <v>769</v>
      </c>
      <c r="E473" t="s">
        <v>770</v>
      </c>
      <c r="F473">
        <v>4</v>
      </c>
    </row>
    <row r="474" spans="1:6" x14ac:dyDescent="0.25">
      <c r="A474">
        <v>1033724367</v>
      </c>
      <c r="B474" t="s">
        <v>744</v>
      </c>
      <c r="C474" t="s">
        <v>745</v>
      </c>
      <c r="D474" t="s">
        <v>762</v>
      </c>
      <c r="E474" t="s">
        <v>763</v>
      </c>
      <c r="F474">
        <v>1</v>
      </c>
    </row>
    <row r="475" spans="1:6" x14ac:dyDescent="0.25">
      <c r="A475">
        <v>1033700812</v>
      </c>
      <c r="B475" t="s">
        <v>744</v>
      </c>
      <c r="C475" t="s">
        <v>745</v>
      </c>
      <c r="D475" t="s">
        <v>884</v>
      </c>
      <c r="E475" t="s">
        <v>885</v>
      </c>
      <c r="F475">
        <v>2</v>
      </c>
    </row>
    <row r="476" spans="1:6" x14ac:dyDescent="0.25">
      <c r="A476">
        <v>1033681965</v>
      </c>
      <c r="B476" t="s">
        <v>744</v>
      </c>
      <c r="C476" t="s">
        <v>745</v>
      </c>
      <c r="D476" t="s">
        <v>767</v>
      </c>
      <c r="E476" t="s">
        <v>768</v>
      </c>
      <c r="F476">
        <v>2</v>
      </c>
    </row>
    <row r="477" spans="1:6" x14ac:dyDescent="0.25">
      <c r="A477">
        <v>1031146139</v>
      </c>
      <c r="B477" t="s">
        <v>744</v>
      </c>
      <c r="C477" t="s">
        <v>745</v>
      </c>
      <c r="D477" t="s">
        <v>769</v>
      </c>
      <c r="E477" t="s">
        <v>770</v>
      </c>
      <c r="F477">
        <v>3</v>
      </c>
    </row>
    <row r="478" spans="1:6" x14ac:dyDescent="0.25">
      <c r="A478">
        <v>1031145872</v>
      </c>
      <c r="B478" t="s">
        <v>744</v>
      </c>
      <c r="C478" t="s">
        <v>745</v>
      </c>
      <c r="D478" t="s">
        <v>769</v>
      </c>
      <c r="E478" t="s">
        <v>770</v>
      </c>
      <c r="F478">
        <v>3</v>
      </c>
    </row>
    <row r="479" spans="1:6" x14ac:dyDescent="0.25">
      <c r="A479">
        <v>1031132564</v>
      </c>
      <c r="B479" t="s">
        <v>744</v>
      </c>
      <c r="C479" t="s">
        <v>745</v>
      </c>
      <c r="D479" t="s">
        <v>882</v>
      </c>
      <c r="E479" t="s">
        <v>883</v>
      </c>
      <c r="F479">
        <v>4</v>
      </c>
    </row>
    <row r="480" spans="1:6" x14ac:dyDescent="0.25">
      <c r="A480">
        <v>1026296522</v>
      </c>
      <c r="B480" t="s">
        <v>744</v>
      </c>
      <c r="C480" t="s">
        <v>745</v>
      </c>
      <c r="D480" t="s">
        <v>783</v>
      </c>
      <c r="E480" t="s">
        <v>784</v>
      </c>
      <c r="F480">
        <v>3</v>
      </c>
    </row>
    <row r="481" spans="1:6" x14ac:dyDescent="0.25">
      <c r="A481">
        <v>1024596754</v>
      </c>
      <c r="B481" t="s">
        <v>744</v>
      </c>
      <c r="C481" t="s">
        <v>745</v>
      </c>
      <c r="D481" t="s">
        <v>867</v>
      </c>
      <c r="E481" t="s">
        <v>868</v>
      </c>
      <c r="F481">
        <v>3</v>
      </c>
    </row>
    <row r="482" spans="1:6" x14ac:dyDescent="0.25">
      <c r="A482">
        <v>1024494962</v>
      </c>
      <c r="B482" t="s">
        <v>744</v>
      </c>
      <c r="C482" t="s">
        <v>745</v>
      </c>
      <c r="D482" t="s">
        <v>882</v>
      </c>
      <c r="E482" t="s">
        <v>883</v>
      </c>
      <c r="F482">
        <v>4</v>
      </c>
    </row>
    <row r="483" spans="1:6" x14ac:dyDescent="0.25">
      <c r="A483">
        <v>1024494529</v>
      </c>
      <c r="B483" t="s">
        <v>744</v>
      </c>
      <c r="C483" t="s">
        <v>745</v>
      </c>
      <c r="D483" t="s">
        <v>882</v>
      </c>
      <c r="E483" t="s">
        <v>883</v>
      </c>
      <c r="F483">
        <v>4</v>
      </c>
    </row>
    <row r="484" spans="1:6" x14ac:dyDescent="0.25">
      <c r="A484">
        <v>1016083294</v>
      </c>
      <c r="B484" t="s">
        <v>744</v>
      </c>
      <c r="C484" t="s">
        <v>745</v>
      </c>
      <c r="D484" t="s">
        <v>769</v>
      </c>
      <c r="E484" t="s">
        <v>770</v>
      </c>
      <c r="F484">
        <v>3</v>
      </c>
    </row>
    <row r="485" spans="1:6" x14ac:dyDescent="0.25">
      <c r="A485">
        <v>1010232949</v>
      </c>
      <c r="B485" t="s">
        <v>744</v>
      </c>
      <c r="C485" t="s">
        <v>745</v>
      </c>
      <c r="D485" t="s">
        <v>769</v>
      </c>
      <c r="E485" t="s">
        <v>770</v>
      </c>
      <c r="F485">
        <v>3</v>
      </c>
    </row>
    <row r="486" spans="1:6" x14ac:dyDescent="0.25">
      <c r="A486">
        <v>80896260</v>
      </c>
      <c r="B486" t="s">
        <v>744</v>
      </c>
      <c r="C486" t="s">
        <v>745</v>
      </c>
      <c r="D486" t="s">
        <v>882</v>
      </c>
      <c r="E486" t="s">
        <v>883</v>
      </c>
      <c r="F486">
        <v>3</v>
      </c>
    </row>
    <row r="487" spans="1:6" x14ac:dyDescent="0.25">
      <c r="A487">
        <v>80750323</v>
      </c>
      <c r="B487" t="s">
        <v>744</v>
      </c>
      <c r="C487" t="s">
        <v>745</v>
      </c>
      <c r="D487" t="s">
        <v>973</v>
      </c>
      <c r="E487" t="s">
        <v>1215</v>
      </c>
      <c r="F487">
        <v>2</v>
      </c>
    </row>
    <row r="488" spans="1:6" x14ac:dyDescent="0.25">
      <c r="A488">
        <v>79771779</v>
      </c>
      <c r="B488" t="s">
        <v>744</v>
      </c>
      <c r="C488" t="s">
        <v>745</v>
      </c>
      <c r="D488" t="s">
        <v>769</v>
      </c>
      <c r="E488" t="s">
        <v>770</v>
      </c>
      <c r="F488">
        <v>2</v>
      </c>
    </row>
    <row r="489" spans="1:6" x14ac:dyDescent="0.25">
      <c r="A489">
        <v>79669730</v>
      </c>
      <c r="B489" t="s">
        <v>744</v>
      </c>
      <c r="C489" t="s">
        <v>745</v>
      </c>
      <c r="D489" t="s">
        <v>769</v>
      </c>
      <c r="E489" t="s">
        <v>770</v>
      </c>
      <c r="F489">
        <v>2</v>
      </c>
    </row>
    <row r="490" spans="1:6" x14ac:dyDescent="0.25">
      <c r="A490">
        <v>79537977</v>
      </c>
      <c r="B490" t="s">
        <v>744</v>
      </c>
      <c r="C490" t="s">
        <v>745</v>
      </c>
      <c r="D490" t="s">
        <v>1034</v>
      </c>
      <c r="E490" t="s">
        <v>1035</v>
      </c>
      <c r="F490">
        <v>1</v>
      </c>
    </row>
    <row r="491" spans="1:6" x14ac:dyDescent="0.25">
      <c r="A491">
        <v>79518065</v>
      </c>
      <c r="B491" t="s">
        <v>744</v>
      </c>
      <c r="C491" t="s">
        <v>745</v>
      </c>
      <c r="D491" t="s">
        <v>793</v>
      </c>
      <c r="E491" t="s">
        <v>794</v>
      </c>
      <c r="F491">
        <v>2</v>
      </c>
    </row>
    <row r="492" spans="1:6" x14ac:dyDescent="0.25">
      <c r="A492">
        <v>79419662</v>
      </c>
      <c r="B492" t="s">
        <v>744</v>
      </c>
      <c r="C492" t="s">
        <v>745</v>
      </c>
      <c r="D492" t="s">
        <v>1369</v>
      </c>
      <c r="E492" t="s">
        <v>1370</v>
      </c>
      <c r="F492">
        <v>3</v>
      </c>
    </row>
    <row r="493" spans="1:6" x14ac:dyDescent="0.25">
      <c r="A493">
        <v>79258406</v>
      </c>
      <c r="B493" t="s">
        <v>744</v>
      </c>
      <c r="C493" t="s">
        <v>745</v>
      </c>
      <c r="D493" t="s">
        <v>757</v>
      </c>
      <c r="E493" t="s">
        <v>758</v>
      </c>
      <c r="F493">
        <v>1</v>
      </c>
    </row>
    <row r="494" spans="1:6" x14ac:dyDescent="0.25">
      <c r="A494">
        <v>65733668</v>
      </c>
      <c r="B494" t="s">
        <v>744</v>
      </c>
      <c r="C494" t="s">
        <v>745</v>
      </c>
      <c r="D494" t="s">
        <v>777</v>
      </c>
      <c r="E494" t="s">
        <v>778</v>
      </c>
      <c r="F494">
        <v>1</v>
      </c>
    </row>
    <row r="495" spans="1:6" x14ac:dyDescent="0.25">
      <c r="A495">
        <v>52777465</v>
      </c>
      <c r="B495" t="s">
        <v>744</v>
      </c>
      <c r="C495" t="s">
        <v>745</v>
      </c>
      <c r="D495" t="s">
        <v>769</v>
      </c>
      <c r="E495" t="s">
        <v>770</v>
      </c>
      <c r="F495">
        <v>2</v>
      </c>
    </row>
    <row r="496" spans="1:6" x14ac:dyDescent="0.25">
      <c r="A496">
        <v>52203899</v>
      </c>
      <c r="B496" t="s">
        <v>744</v>
      </c>
      <c r="C496" t="s">
        <v>745</v>
      </c>
      <c r="D496" t="s">
        <v>769</v>
      </c>
      <c r="E496" t="s">
        <v>770</v>
      </c>
      <c r="F496">
        <v>1</v>
      </c>
    </row>
    <row r="497" spans="1:6" x14ac:dyDescent="0.25">
      <c r="A497">
        <v>52130450</v>
      </c>
      <c r="B497" t="s">
        <v>744</v>
      </c>
      <c r="C497" t="s">
        <v>745</v>
      </c>
      <c r="D497" t="s">
        <v>769</v>
      </c>
      <c r="E497" t="s">
        <v>770</v>
      </c>
      <c r="F497">
        <v>1</v>
      </c>
    </row>
    <row r="498" spans="1:6" x14ac:dyDescent="0.25">
      <c r="A498">
        <v>41719767</v>
      </c>
      <c r="B498" t="s">
        <v>744</v>
      </c>
      <c r="C498" t="s">
        <v>745</v>
      </c>
      <c r="D498" t="s">
        <v>769</v>
      </c>
      <c r="E498" t="s">
        <v>770</v>
      </c>
      <c r="F498">
        <v>1</v>
      </c>
    </row>
    <row r="499" spans="1:6" x14ac:dyDescent="0.25">
      <c r="A499">
        <v>41565387</v>
      </c>
      <c r="B499" t="s">
        <v>744</v>
      </c>
      <c r="C499" t="s">
        <v>745</v>
      </c>
      <c r="D499" t="s">
        <v>1034</v>
      </c>
      <c r="E499" t="s">
        <v>1035</v>
      </c>
      <c r="F499">
        <v>1</v>
      </c>
    </row>
    <row r="500" spans="1:6" x14ac:dyDescent="0.25">
      <c r="A500">
        <v>24217566</v>
      </c>
      <c r="B500" t="s">
        <v>744</v>
      </c>
      <c r="C500" t="s">
        <v>745</v>
      </c>
      <c r="D500" t="s">
        <v>1371</v>
      </c>
      <c r="E500" t="s">
        <v>1372</v>
      </c>
      <c r="F500">
        <v>1</v>
      </c>
    </row>
    <row r="501" spans="1:6" x14ac:dyDescent="0.25">
      <c r="A501">
        <v>23507209</v>
      </c>
      <c r="B501" t="s">
        <v>744</v>
      </c>
      <c r="C501" t="s">
        <v>745</v>
      </c>
      <c r="D501" t="s">
        <v>1373</v>
      </c>
      <c r="E501" t="s">
        <v>1374</v>
      </c>
      <c r="F501">
        <v>1</v>
      </c>
    </row>
    <row r="502" spans="1:6" x14ac:dyDescent="0.25">
      <c r="A502">
        <v>80111841</v>
      </c>
      <c r="B502" t="s">
        <v>744</v>
      </c>
      <c r="C502" t="s">
        <v>745</v>
      </c>
      <c r="D502" t="s">
        <v>752</v>
      </c>
      <c r="E502" t="s">
        <v>753</v>
      </c>
      <c r="F502">
        <v>68</v>
      </c>
    </row>
    <row r="503" spans="1:6" x14ac:dyDescent="0.25">
      <c r="A503">
        <v>79847340</v>
      </c>
      <c r="B503" t="s">
        <v>744</v>
      </c>
      <c r="C503" t="s">
        <v>745</v>
      </c>
      <c r="D503" t="s">
        <v>1375</v>
      </c>
      <c r="E503" t="s">
        <v>1376</v>
      </c>
      <c r="F503">
        <v>2</v>
      </c>
    </row>
    <row r="504" spans="1:6" x14ac:dyDescent="0.25">
      <c r="A504">
        <v>53048987</v>
      </c>
      <c r="B504" t="s">
        <v>744</v>
      </c>
      <c r="C504" t="s">
        <v>745</v>
      </c>
      <c r="D504" t="s">
        <v>1377</v>
      </c>
      <c r="E504" t="s">
        <v>1378</v>
      </c>
      <c r="F504">
        <v>1</v>
      </c>
    </row>
    <row r="505" spans="1:6" x14ac:dyDescent="0.25">
      <c r="A505">
        <v>52825928</v>
      </c>
      <c r="B505" t="s">
        <v>744</v>
      </c>
      <c r="C505" t="s">
        <v>745</v>
      </c>
      <c r="D505" t="s">
        <v>752</v>
      </c>
      <c r="E505" t="s">
        <v>753</v>
      </c>
      <c r="F505">
        <v>31</v>
      </c>
    </row>
    <row r="506" spans="1:6" x14ac:dyDescent="0.25">
      <c r="A506">
        <v>52276661</v>
      </c>
      <c r="B506" t="s">
        <v>744</v>
      </c>
      <c r="C506" t="s">
        <v>745</v>
      </c>
      <c r="D506" t="s">
        <v>1333</v>
      </c>
      <c r="E506" t="s">
        <v>1334</v>
      </c>
      <c r="F506">
        <v>1</v>
      </c>
    </row>
    <row r="507" spans="1:6" x14ac:dyDescent="0.25">
      <c r="A507">
        <v>41759607</v>
      </c>
      <c r="B507" t="s">
        <v>744</v>
      </c>
      <c r="C507" t="s">
        <v>745</v>
      </c>
      <c r="D507" t="s">
        <v>1369</v>
      </c>
      <c r="E507" t="s">
        <v>1370</v>
      </c>
      <c r="F507">
        <v>2</v>
      </c>
    </row>
    <row r="508" spans="1:6" x14ac:dyDescent="0.25">
      <c r="A508">
        <v>41551417</v>
      </c>
      <c r="B508" t="s">
        <v>744</v>
      </c>
      <c r="C508" t="s">
        <v>745</v>
      </c>
      <c r="D508" t="s">
        <v>905</v>
      </c>
      <c r="E508" t="s">
        <v>906</v>
      </c>
      <c r="F508">
        <v>1</v>
      </c>
    </row>
    <row r="509" spans="1:6" x14ac:dyDescent="0.25">
      <c r="A509">
        <v>28479297</v>
      </c>
      <c r="B509" t="s">
        <v>744</v>
      </c>
      <c r="C509" t="s">
        <v>745</v>
      </c>
      <c r="D509" t="s">
        <v>1363</v>
      </c>
      <c r="E509" t="s">
        <v>1364</v>
      </c>
      <c r="F509">
        <v>1</v>
      </c>
    </row>
    <row r="510" spans="1:6" x14ac:dyDescent="0.25">
      <c r="A510">
        <v>19238485</v>
      </c>
      <c r="B510" t="s">
        <v>744</v>
      </c>
      <c r="C510" t="s">
        <v>745</v>
      </c>
      <c r="D510" t="s">
        <v>1379</v>
      </c>
      <c r="E510" t="s">
        <v>1380</v>
      </c>
      <c r="F510">
        <v>1</v>
      </c>
    </row>
    <row r="511" spans="1:6" x14ac:dyDescent="0.25">
      <c r="A511">
        <v>19201117</v>
      </c>
      <c r="B511" t="s">
        <v>744</v>
      </c>
      <c r="C511" t="s">
        <v>745</v>
      </c>
      <c r="D511" t="s">
        <v>1317</v>
      </c>
      <c r="E511" t="s">
        <v>1318</v>
      </c>
      <c r="F511">
        <v>1</v>
      </c>
    </row>
    <row r="512" spans="1:6" x14ac:dyDescent="0.25">
      <c r="A512">
        <v>17107769</v>
      </c>
      <c r="B512" t="s">
        <v>744</v>
      </c>
      <c r="C512" t="s">
        <v>745</v>
      </c>
      <c r="D512" t="s">
        <v>961</v>
      </c>
      <c r="E512" t="s">
        <v>962</v>
      </c>
      <c r="F512">
        <v>1</v>
      </c>
    </row>
    <row r="513" spans="1:7" x14ac:dyDescent="0.25">
      <c r="A513">
        <v>1024576222</v>
      </c>
      <c r="B513" t="s">
        <v>893</v>
      </c>
      <c r="C513" t="s">
        <v>893</v>
      </c>
      <c r="D513" t="s">
        <v>893</v>
      </c>
      <c r="E513" t="s">
        <v>893</v>
      </c>
      <c r="F513" t="s">
        <v>893</v>
      </c>
      <c r="G513" t="s">
        <v>893</v>
      </c>
    </row>
    <row r="514" spans="1:7" x14ac:dyDescent="0.25">
      <c r="A514">
        <v>1007159844</v>
      </c>
      <c r="B514" t="s">
        <v>859</v>
      </c>
      <c r="C514" t="s">
        <v>1381</v>
      </c>
      <c r="D514" t="s">
        <v>1382</v>
      </c>
      <c r="E514" t="s">
        <v>1383</v>
      </c>
      <c r="F514">
        <v>1</v>
      </c>
    </row>
    <row r="515" spans="1:7" x14ac:dyDescent="0.25">
      <c r="A515">
        <v>3203298911</v>
      </c>
      <c r="B515" t="s">
        <v>893</v>
      </c>
      <c r="C515" t="s">
        <v>893</v>
      </c>
      <c r="D515" t="s">
        <v>893</v>
      </c>
      <c r="E515" t="s">
        <v>893</v>
      </c>
      <c r="F515" t="s">
        <v>893</v>
      </c>
      <c r="G515" t="s">
        <v>893</v>
      </c>
    </row>
    <row r="516" spans="1:7" x14ac:dyDescent="0.25">
      <c r="A516">
        <v>1033818890</v>
      </c>
      <c r="B516" t="s">
        <v>893</v>
      </c>
      <c r="C516" t="s">
        <v>893</v>
      </c>
      <c r="D516" t="s">
        <v>893</v>
      </c>
      <c r="E516" t="s">
        <v>893</v>
      </c>
      <c r="F516" t="s">
        <v>893</v>
      </c>
      <c r="G516" t="s">
        <v>893</v>
      </c>
    </row>
    <row r="517" spans="1:7" x14ac:dyDescent="0.25">
      <c r="A517">
        <v>1033709611</v>
      </c>
      <c r="B517" t="s">
        <v>1117</v>
      </c>
      <c r="C517" t="s">
        <v>1118</v>
      </c>
      <c r="D517" t="s">
        <v>1384</v>
      </c>
      <c r="E517" t="s">
        <v>1385</v>
      </c>
      <c r="F517">
        <v>1</v>
      </c>
    </row>
    <row r="518" spans="1:7" x14ac:dyDescent="0.25">
      <c r="A518">
        <v>1027954241</v>
      </c>
      <c r="B518" t="s">
        <v>1386</v>
      </c>
      <c r="C518" t="s">
        <v>1387</v>
      </c>
      <c r="D518" t="s">
        <v>1388</v>
      </c>
      <c r="E518" t="s">
        <v>1389</v>
      </c>
      <c r="F518">
        <v>1</v>
      </c>
    </row>
    <row r="519" spans="1:7" x14ac:dyDescent="0.25">
      <c r="A519">
        <v>1018488491</v>
      </c>
      <c r="B519" t="s">
        <v>744</v>
      </c>
      <c r="C519" t="s">
        <v>745</v>
      </c>
      <c r="D519" t="s">
        <v>1300</v>
      </c>
      <c r="E519" t="s">
        <v>1301</v>
      </c>
      <c r="F519">
        <v>2</v>
      </c>
    </row>
    <row r="520" spans="1:7" x14ac:dyDescent="0.25">
      <c r="A520">
        <v>1016010152</v>
      </c>
      <c r="B520" t="s">
        <v>841</v>
      </c>
      <c r="C520" t="s">
        <v>842</v>
      </c>
      <c r="D520" t="s">
        <v>1390</v>
      </c>
      <c r="E520" t="s">
        <v>1391</v>
      </c>
      <c r="F520">
        <v>1</v>
      </c>
    </row>
    <row r="521" spans="1:7" x14ac:dyDescent="0.25">
      <c r="A521">
        <v>1010070668</v>
      </c>
      <c r="B521" t="s">
        <v>815</v>
      </c>
      <c r="C521" t="s">
        <v>816</v>
      </c>
      <c r="D521" t="s">
        <v>1392</v>
      </c>
      <c r="E521" t="s">
        <v>1393</v>
      </c>
      <c r="F521">
        <v>1</v>
      </c>
    </row>
    <row r="522" spans="1:7" x14ac:dyDescent="0.25">
      <c r="A522">
        <v>1001269543</v>
      </c>
      <c r="B522" t="s">
        <v>744</v>
      </c>
      <c r="C522" t="s">
        <v>745</v>
      </c>
      <c r="D522" t="s">
        <v>795</v>
      </c>
      <c r="E522" t="s">
        <v>796</v>
      </c>
      <c r="F522">
        <v>1</v>
      </c>
    </row>
    <row r="523" spans="1:7" x14ac:dyDescent="0.25">
      <c r="A523">
        <v>322702313</v>
      </c>
      <c r="B523" t="s">
        <v>893</v>
      </c>
      <c r="C523" t="s">
        <v>893</v>
      </c>
      <c r="D523" t="s">
        <v>893</v>
      </c>
      <c r="E523" t="s">
        <v>893</v>
      </c>
      <c r="F523" t="s">
        <v>893</v>
      </c>
      <c r="G523" t="s">
        <v>893</v>
      </c>
    </row>
    <row r="524" spans="1:7" x14ac:dyDescent="0.25">
      <c r="A524">
        <v>301150492</v>
      </c>
      <c r="B524" t="s">
        <v>893</v>
      </c>
      <c r="C524" t="s">
        <v>893</v>
      </c>
      <c r="D524" t="s">
        <v>893</v>
      </c>
      <c r="E524" t="s">
        <v>893</v>
      </c>
      <c r="F524" t="s">
        <v>893</v>
      </c>
      <c r="G524" t="s">
        <v>893</v>
      </c>
    </row>
    <row r="525" spans="1:7" x14ac:dyDescent="0.25">
      <c r="A525">
        <v>245857114</v>
      </c>
      <c r="B525" t="s">
        <v>893</v>
      </c>
      <c r="C525" t="s">
        <v>893</v>
      </c>
      <c r="D525" t="s">
        <v>893</v>
      </c>
      <c r="E525" t="s">
        <v>893</v>
      </c>
      <c r="F525" t="s">
        <v>893</v>
      </c>
      <c r="G525" t="s">
        <v>893</v>
      </c>
    </row>
    <row r="526" spans="1:7" x14ac:dyDescent="0.25">
      <c r="A526">
        <v>223681748</v>
      </c>
      <c r="B526" t="s">
        <v>893</v>
      </c>
      <c r="C526" t="s">
        <v>893</v>
      </c>
      <c r="D526" t="s">
        <v>893</v>
      </c>
      <c r="E526" t="s">
        <v>893</v>
      </c>
      <c r="F526" t="s">
        <v>893</v>
      </c>
      <c r="G526" t="s">
        <v>893</v>
      </c>
    </row>
    <row r="527" spans="1:7" x14ac:dyDescent="0.25">
      <c r="A527">
        <v>103373708</v>
      </c>
      <c r="B527" t="s">
        <v>893</v>
      </c>
      <c r="C527" t="s">
        <v>893</v>
      </c>
      <c r="D527" t="s">
        <v>893</v>
      </c>
      <c r="E527" t="s">
        <v>893</v>
      </c>
      <c r="F527" t="s">
        <v>893</v>
      </c>
      <c r="G527" t="s">
        <v>893</v>
      </c>
    </row>
    <row r="528" spans="1:7" x14ac:dyDescent="0.25">
      <c r="A528">
        <v>100765993</v>
      </c>
      <c r="B528" t="s">
        <v>893</v>
      </c>
      <c r="C528" t="s">
        <v>893</v>
      </c>
      <c r="D528" t="s">
        <v>893</v>
      </c>
      <c r="E528" t="s">
        <v>893</v>
      </c>
      <c r="F528" t="s">
        <v>893</v>
      </c>
      <c r="G528" t="s">
        <v>893</v>
      </c>
    </row>
    <row r="529" spans="1:7" x14ac:dyDescent="0.25">
      <c r="A529">
        <v>80741582</v>
      </c>
      <c r="B529" t="s">
        <v>744</v>
      </c>
      <c r="C529" t="s">
        <v>745</v>
      </c>
      <c r="D529" t="s">
        <v>783</v>
      </c>
      <c r="E529" t="s">
        <v>784</v>
      </c>
      <c r="F529">
        <v>2</v>
      </c>
    </row>
    <row r="530" spans="1:7" x14ac:dyDescent="0.25">
      <c r="A530">
        <v>80557217</v>
      </c>
      <c r="B530" t="s">
        <v>893</v>
      </c>
      <c r="C530" t="s">
        <v>893</v>
      </c>
      <c r="D530" t="s">
        <v>893</v>
      </c>
      <c r="E530" t="s">
        <v>893</v>
      </c>
      <c r="F530" t="s">
        <v>893</v>
      </c>
      <c r="G530" t="s">
        <v>893</v>
      </c>
    </row>
    <row r="531" spans="1:7" x14ac:dyDescent="0.25">
      <c r="A531">
        <v>79990212</v>
      </c>
      <c r="B531" t="s">
        <v>744</v>
      </c>
      <c r="C531" t="s">
        <v>745</v>
      </c>
      <c r="D531" t="s">
        <v>752</v>
      </c>
      <c r="E531" t="s">
        <v>753</v>
      </c>
      <c r="F531">
        <v>62</v>
      </c>
    </row>
    <row r="532" spans="1:7" x14ac:dyDescent="0.25">
      <c r="A532">
        <v>79925683</v>
      </c>
      <c r="B532" t="s">
        <v>744</v>
      </c>
      <c r="C532" t="s">
        <v>745</v>
      </c>
      <c r="D532" t="s">
        <v>749</v>
      </c>
      <c r="E532" t="s">
        <v>750</v>
      </c>
      <c r="F532">
        <v>1</v>
      </c>
    </row>
    <row r="533" spans="1:7" x14ac:dyDescent="0.25">
      <c r="A533">
        <v>79767101</v>
      </c>
      <c r="B533" t="s">
        <v>744</v>
      </c>
      <c r="C533" t="s">
        <v>745</v>
      </c>
      <c r="D533" t="s">
        <v>783</v>
      </c>
      <c r="E533" t="s">
        <v>784</v>
      </c>
      <c r="F533">
        <v>2</v>
      </c>
    </row>
    <row r="534" spans="1:7" x14ac:dyDescent="0.25">
      <c r="A534">
        <v>79553357</v>
      </c>
      <c r="B534" t="s">
        <v>744</v>
      </c>
      <c r="C534" t="s">
        <v>745</v>
      </c>
      <c r="D534" t="s">
        <v>1394</v>
      </c>
      <c r="E534" t="s">
        <v>1395</v>
      </c>
      <c r="F534">
        <v>2</v>
      </c>
    </row>
    <row r="535" spans="1:7" x14ac:dyDescent="0.25">
      <c r="A535">
        <v>79507480</v>
      </c>
      <c r="B535" t="s">
        <v>744</v>
      </c>
      <c r="C535" t="s">
        <v>745</v>
      </c>
      <c r="D535" t="s">
        <v>749</v>
      </c>
      <c r="E535" t="s">
        <v>750</v>
      </c>
      <c r="F535">
        <v>1</v>
      </c>
    </row>
    <row r="536" spans="1:7" x14ac:dyDescent="0.25">
      <c r="A536">
        <v>79252109</v>
      </c>
      <c r="B536" t="s">
        <v>744</v>
      </c>
      <c r="C536" t="s">
        <v>745</v>
      </c>
      <c r="D536" t="s">
        <v>1278</v>
      </c>
      <c r="E536" t="s">
        <v>1279</v>
      </c>
      <c r="F536">
        <v>2</v>
      </c>
    </row>
    <row r="537" spans="1:7" x14ac:dyDescent="0.25">
      <c r="A537">
        <v>79157433</v>
      </c>
      <c r="B537" t="s">
        <v>744</v>
      </c>
      <c r="C537" t="s">
        <v>745</v>
      </c>
      <c r="D537" t="s">
        <v>755</v>
      </c>
      <c r="E537" t="s">
        <v>756</v>
      </c>
      <c r="F537">
        <v>1</v>
      </c>
    </row>
    <row r="538" spans="1:7" x14ac:dyDescent="0.25">
      <c r="A538">
        <v>79141508</v>
      </c>
      <c r="B538" t="s">
        <v>744</v>
      </c>
      <c r="C538" t="s">
        <v>745</v>
      </c>
      <c r="D538" t="s">
        <v>783</v>
      </c>
      <c r="E538" t="s">
        <v>784</v>
      </c>
      <c r="F538">
        <v>2</v>
      </c>
    </row>
    <row r="539" spans="1:7" x14ac:dyDescent="0.25">
      <c r="A539">
        <v>63370336</v>
      </c>
      <c r="B539" t="s">
        <v>744</v>
      </c>
      <c r="C539" t="s">
        <v>745</v>
      </c>
      <c r="D539" t="s">
        <v>749</v>
      </c>
      <c r="E539" t="s">
        <v>750</v>
      </c>
      <c r="F539">
        <v>1</v>
      </c>
    </row>
    <row r="540" spans="1:7" x14ac:dyDescent="0.25">
      <c r="A540">
        <v>63370104</v>
      </c>
      <c r="B540" t="s">
        <v>744</v>
      </c>
      <c r="C540" t="s">
        <v>745</v>
      </c>
      <c r="D540" t="s">
        <v>749</v>
      </c>
      <c r="E540" t="s">
        <v>750</v>
      </c>
      <c r="F540">
        <v>1</v>
      </c>
    </row>
    <row r="541" spans="1:7" x14ac:dyDescent="0.25">
      <c r="A541">
        <v>52461860</v>
      </c>
      <c r="B541" t="s">
        <v>744</v>
      </c>
      <c r="C541" t="s">
        <v>745</v>
      </c>
      <c r="D541" t="s">
        <v>783</v>
      </c>
      <c r="E541" t="s">
        <v>784</v>
      </c>
      <c r="F541">
        <v>2</v>
      </c>
    </row>
    <row r="542" spans="1:7" x14ac:dyDescent="0.25">
      <c r="A542">
        <v>52458562</v>
      </c>
      <c r="B542" t="s">
        <v>744</v>
      </c>
      <c r="C542" t="s">
        <v>745</v>
      </c>
      <c r="D542" t="s">
        <v>752</v>
      </c>
      <c r="E542" t="s">
        <v>753</v>
      </c>
      <c r="F542">
        <v>21</v>
      </c>
    </row>
    <row r="543" spans="1:7" x14ac:dyDescent="0.25">
      <c r="A543">
        <v>52130293</v>
      </c>
      <c r="B543" t="s">
        <v>744</v>
      </c>
      <c r="C543" t="s">
        <v>745</v>
      </c>
      <c r="D543" t="s">
        <v>755</v>
      </c>
      <c r="E543" t="s">
        <v>756</v>
      </c>
      <c r="F543">
        <v>1</v>
      </c>
    </row>
    <row r="544" spans="1:7" x14ac:dyDescent="0.25">
      <c r="A544">
        <v>52129846</v>
      </c>
      <c r="B544" t="s">
        <v>744</v>
      </c>
      <c r="C544" t="s">
        <v>745</v>
      </c>
      <c r="D544" t="s">
        <v>755</v>
      </c>
      <c r="E544" t="s">
        <v>756</v>
      </c>
      <c r="F544">
        <v>1</v>
      </c>
    </row>
    <row r="545" spans="1:6" x14ac:dyDescent="0.25">
      <c r="A545">
        <v>52046385</v>
      </c>
      <c r="B545" t="s">
        <v>744</v>
      </c>
      <c r="C545" t="s">
        <v>745</v>
      </c>
      <c r="D545" t="s">
        <v>752</v>
      </c>
      <c r="E545" t="s">
        <v>753</v>
      </c>
      <c r="F545">
        <v>7</v>
      </c>
    </row>
    <row r="546" spans="1:6" x14ac:dyDescent="0.25">
      <c r="A546">
        <v>52006675</v>
      </c>
      <c r="B546" t="s">
        <v>744</v>
      </c>
      <c r="C546" t="s">
        <v>745</v>
      </c>
      <c r="D546" t="s">
        <v>783</v>
      </c>
      <c r="E546" t="s">
        <v>784</v>
      </c>
      <c r="F546">
        <v>2</v>
      </c>
    </row>
    <row r="547" spans="1:6" x14ac:dyDescent="0.25">
      <c r="A547">
        <v>51988664</v>
      </c>
      <c r="B547" t="s">
        <v>744</v>
      </c>
      <c r="C547" t="s">
        <v>745</v>
      </c>
      <c r="D547" t="s">
        <v>783</v>
      </c>
      <c r="E547" t="s">
        <v>784</v>
      </c>
      <c r="F547">
        <v>1</v>
      </c>
    </row>
    <row r="548" spans="1:6" x14ac:dyDescent="0.25">
      <c r="A548">
        <v>51736909</v>
      </c>
      <c r="B548" t="s">
        <v>744</v>
      </c>
      <c r="C548" t="s">
        <v>745</v>
      </c>
      <c r="D548" t="s">
        <v>783</v>
      </c>
      <c r="E548" t="s">
        <v>784</v>
      </c>
      <c r="F548">
        <v>1</v>
      </c>
    </row>
    <row r="549" spans="1:6" x14ac:dyDescent="0.25">
      <c r="A549">
        <v>51557745</v>
      </c>
      <c r="B549" t="s">
        <v>744</v>
      </c>
      <c r="C549" t="s">
        <v>745</v>
      </c>
      <c r="D549" t="s">
        <v>783</v>
      </c>
      <c r="E549" t="s">
        <v>784</v>
      </c>
      <c r="F549">
        <v>1</v>
      </c>
    </row>
    <row r="550" spans="1:6" x14ac:dyDescent="0.25">
      <c r="A550">
        <v>41963893</v>
      </c>
      <c r="B550" t="s">
        <v>1396</v>
      </c>
      <c r="C550" t="s">
        <v>1397</v>
      </c>
      <c r="D550" t="s">
        <v>1398</v>
      </c>
      <c r="E550" t="s">
        <v>1399</v>
      </c>
      <c r="F550">
        <v>3</v>
      </c>
    </row>
    <row r="551" spans="1:6" x14ac:dyDescent="0.25">
      <c r="A551">
        <v>41593233</v>
      </c>
      <c r="B551" t="s">
        <v>744</v>
      </c>
      <c r="C551" t="s">
        <v>745</v>
      </c>
      <c r="D551" t="s">
        <v>783</v>
      </c>
      <c r="E551" t="s">
        <v>784</v>
      </c>
      <c r="F551">
        <v>1</v>
      </c>
    </row>
    <row r="552" spans="1:6" x14ac:dyDescent="0.25">
      <c r="A552">
        <v>39787011</v>
      </c>
      <c r="B552" t="s">
        <v>744</v>
      </c>
      <c r="C552" t="s">
        <v>745</v>
      </c>
      <c r="D552" t="s">
        <v>755</v>
      </c>
      <c r="E552" t="s">
        <v>756</v>
      </c>
      <c r="F552">
        <v>1</v>
      </c>
    </row>
    <row r="553" spans="1:6" x14ac:dyDescent="0.25">
      <c r="A553">
        <v>39688185</v>
      </c>
      <c r="B553" t="s">
        <v>744</v>
      </c>
      <c r="C553" t="s">
        <v>745</v>
      </c>
      <c r="D553" t="s">
        <v>783</v>
      </c>
      <c r="E553" t="s">
        <v>784</v>
      </c>
      <c r="F553">
        <v>1</v>
      </c>
    </row>
    <row r="554" spans="1:6" x14ac:dyDescent="0.25">
      <c r="A554">
        <v>37887393</v>
      </c>
      <c r="B554" t="s">
        <v>744</v>
      </c>
      <c r="C554" t="s">
        <v>745</v>
      </c>
      <c r="D554" t="s">
        <v>749</v>
      </c>
      <c r="E554" t="s">
        <v>750</v>
      </c>
      <c r="F554">
        <v>1</v>
      </c>
    </row>
    <row r="555" spans="1:6" x14ac:dyDescent="0.25">
      <c r="A555">
        <v>35489167</v>
      </c>
      <c r="B555" t="s">
        <v>744</v>
      </c>
      <c r="C555" t="s">
        <v>745</v>
      </c>
      <c r="D555" t="s">
        <v>755</v>
      </c>
      <c r="E555" t="s">
        <v>756</v>
      </c>
      <c r="F555">
        <v>1</v>
      </c>
    </row>
    <row r="556" spans="1:6" x14ac:dyDescent="0.25">
      <c r="A556">
        <v>35332762</v>
      </c>
      <c r="B556" t="s">
        <v>744</v>
      </c>
      <c r="C556" t="s">
        <v>745</v>
      </c>
      <c r="D556" t="s">
        <v>1217</v>
      </c>
      <c r="E556" t="s">
        <v>1218</v>
      </c>
      <c r="F556">
        <v>1</v>
      </c>
    </row>
    <row r="557" spans="1:6" x14ac:dyDescent="0.25">
      <c r="A557">
        <v>31273166</v>
      </c>
      <c r="B557" t="s">
        <v>744</v>
      </c>
      <c r="C557" t="s">
        <v>745</v>
      </c>
      <c r="D557" t="s">
        <v>749</v>
      </c>
      <c r="E557" t="s">
        <v>750</v>
      </c>
      <c r="F557">
        <v>1</v>
      </c>
    </row>
    <row r="558" spans="1:6" x14ac:dyDescent="0.25">
      <c r="A558">
        <v>28890942</v>
      </c>
      <c r="B558" t="s">
        <v>744</v>
      </c>
      <c r="C558" t="s">
        <v>745</v>
      </c>
      <c r="D558" t="s">
        <v>783</v>
      </c>
      <c r="E558" t="s">
        <v>784</v>
      </c>
      <c r="F558">
        <v>1</v>
      </c>
    </row>
    <row r="559" spans="1:6" x14ac:dyDescent="0.25">
      <c r="A559">
        <v>23605691</v>
      </c>
      <c r="B559" t="s">
        <v>744</v>
      </c>
      <c r="C559" t="s">
        <v>745</v>
      </c>
      <c r="D559" t="s">
        <v>783</v>
      </c>
      <c r="E559" t="s">
        <v>784</v>
      </c>
      <c r="F559">
        <v>1</v>
      </c>
    </row>
    <row r="560" spans="1:6" x14ac:dyDescent="0.25">
      <c r="A560">
        <v>20761726</v>
      </c>
      <c r="B560" t="s">
        <v>859</v>
      </c>
      <c r="C560" t="s">
        <v>1400</v>
      </c>
      <c r="D560" t="s">
        <v>850</v>
      </c>
      <c r="E560" t="s">
        <v>1211</v>
      </c>
      <c r="F560">
        <v>1</v>
      </c>
    </row>
    <row r="561" spans="1:7" x14ac:dyDescent="0.25">
      <c r="A561">
        <v>19403454</v>
      </c>
      <c r="B561" t="s">
        <v>744</v>
      </c>
      <c r="C561" t="s">
        <v>745</v>
      </c>
      <c r="D561" t="s">
        <v>882</v>
      </c>
      <c r="E561" t="s">
        <v>883</v>
      </c>
      <c r="F561">
        <v>1</v>
      </c>
    </row>
    <row r="562" spans="1:7" x14ac:dyDescent="0.25">
      <c r="A562">
        <v>19374110</v>
      </c>
      <c r="B562" t="s">
        <v>744</v>
      </c>
      <c r="C562" t="s">
        <v>745</v>
      </c>
      <c r="D562" t="s">
        <v>749</v>
      </c>
      <c r="E562" t="s">
        <v>750</v>
      </c>
      <c r="F562">
        <v>1</v>
      </c>
    </row>
    <row r="563" spans="1:7" x14ac:dyDescent="0.25">
      <c r="A563">
        <v>19276602</v>
      </c>
      <c r="B563" t="s">
        <v>744</v>
      </c>
      <c r="C563" t="s">
        <v>745</v>
      </c>
      <c r="D563" t="s">
        <v>749</v>
      </c>
      <c r="E563" t="s">
        <v>750</v>
      </c>
      <c r="F563">
        <v>1</v>
      </c>
    </row>
    <row r="564" spans="1:7" x14ac:dyDescent="0.25">
      <c r="A564">
        <v>19230756</v>
      </c>
      <c r="B564" t="s">
        <v>744</v>
      </c>
      <c r="C564" t="s">
        <v>745</v>
      </c>
      <c r="D564" t="s">
        <v>783</v>
      </c>
      <c r="E564" t="s">
        <v>784</v>
      </c>
      <c r="F564">
        <v>1</v>
      </c>
    </row>
    <row r="565" spans="1:7" x14ac:dyDescent="0.25">
      <c r="A565">
        <v>19223190</v>
      </c>
      <c r="B565" t="s">
        <v>744</v>
      </c>
      <c r="C565" t="s">
        <v>745</v>
      </c>
      <c r="D565" t="s">
        <v>749</v>
      </c>
      <c r="E565" t="s">
        <v>750</v>
      </c>
      <c r="F565">
        <v>1</v>
      </c>
    </row>
    <row r="566" spans="1:7" x14ac:dyDescent="0.25">
      <c r="A566">
        <v>19183549</v>
      </c>
      <c r="B566" t="s">
        <v>893</v>
      </c>
      <c r="C566" t="s">
        <v>893</v>
      </c>
      <c r="D566" t="s">
        <v>893</v>
      </c>
      <c r="E566" t="s">
        <v>893</v>
      </c>
      <c r="F566" t="s">
        <v>893</v>
      </c>
      <c r="G566" t="s">
        <v>893</v>
      </c>
    </row>
    <row r="567" spans="1:7" x14ac:dyDescent="0.25">
      <c r="A567">
        <v>17148320</v>
      </c>
      <c r="B567" t="s">
        <v>744</v>
      </c>
      <c r="C567" t="s">
        <v>745</v>
      </c>
      <c r="D567" t="s">
        <v>783</v>
      </c>
      <c r="E567" t="s">
        <v>784</v>
      </c>
      <c r="F567">
        <v>1</v>
      </c>
    </row>
    <row r="568" spans="1:7" x14ac:dyDescent="0.25">
      <c r="A568">
        <v>5886677</v>
      </c>
      <c r="B568" t="s">
        <v>744</v>
      </c>
      <c r="C568" t="s">
        <v>745</v>
      </c>
      <c r="D568" t="s">
        <v>757</v>
      </c>
      <c r="E568" t="s">
        <v>758</v>
      </c>
      <c r="F568">
        <v>1</v>
      </c>
    </row>
    <row r="569" spans="1:7" x14ac:dyDescent="0.25">
      <c r="A569">
        <v>4837763</v>
      </c>
      <c r="B569" t="s">
        <v>744</v>
      </c>
      <c r="C569" t="s">
        <v>745</v>
      </c>
      <c r="D569" t="s">
        <v>1401</v>
      </c>
      <c r="E569" t="s">
        <v>1402</v>
      </c>
      <c r="F569">
        <v>1</v>
      </c>
    </row>
    <row r="570" spans="1:7" x14ac:dyDescent="0.25">
      <c r="A570">
        <v>1924472</v>
      </c>
      <c r="B570" t="s">
        <v>1403</v>
      </c>
      <c r="C570" t="s">
        <v>1161</v>
      </c>
      <c r="D570" s="5">
        <v>42949</v>
      </c>
    </row>
    <row r="571" spans="1:7" x14ac:dyDescent="0.25">
      <c r="A571">
        <v>1193281580</v>
      </c>
      <c r="B571" t="s">
        <v>744</v>
      </c>
      <c r="C571" t="s">
        <v>745</v>
      </c>
      <c r="D571" t="s">
        <v>1404</v>
      </c>
      <c r="E571" t="s">
        <v>1405</v>
      </c>
      <c r="F571">
        <v>1</v>
      </c>
    </row>
    <row r="572" spans="1:7" x14ac:dyDescent="0.25">
      <c r="A572">
        <v>1192813240</v>
      </c>
      <c r="B572" t="s">
        <v>744</v>
      </c>
      <c r="C572" t="s">
        <v>745</v>
      </c>
      <c r="D572" t="s">
        <v>1406</v>
      </c>
      <c r="E572" t="s">
        <v>1407</v>
      </c>
      <c r="F572">
        <v>1</v>
      </c>
    </row>
    <row r="573" spans="1:7" x14ac:dyDescent="0.25">
      <c r="A573">
        <v>1110505383</v>
      </c>
      <c r="B573" t="s">
        <v>744</v>
      </c>
      <c r="C573" t="s">
        <v>745</v>
      </c>
      <c r="D573" t="s">
        <v>1408</v>
      </c>
      <c r="E573" t="s">
        <v>1409</v>
      </c>
      <c r="F573">
        <v>5</v>
      </c>
    </row>
    <row r="574" spans="1:7" x14ac:dyDescent="0.25">
      <c r="A574">
        <v>1100081297</v>
      </c>
      <c r="B574" t="s">
        <v>744</v>
      </c>
      <c r="C574" t="s">
        <v>745</v>
      </c>
      <c r="D574" t="s">
        <v>1315</v>
      </c>
      <c r="E574" t="s">
        <v>1316</v>
      </c>
      <c r="F574">
        <v>3</v>
      </c>
    </row>
    <row r="575" spans="1:7" x14ac:dyDescent="0.25">
      <c r="A575">
        <v>1069755125</v>
      </c>
      <c r="B575" t="s">
        <v>744</v>
      </c>
      <c r="C575" t="s">
        <v>745</v>
      </c>
      <c r="D575" t="s">
        <v>773</v>
      </c>
      <c r="E575" t="s">
        <v>774</v>
      </c>
      <c r="F575">
        <v>2</v>
      </c>
    </row>
    <row r="576" spans="1:7" x14ac:dyDescent="0.25">
      <c r="A576">
        <v>1069732827</v>
      </c>
      <c r="B576" t="s">
        <v>744</v>
      </c>
      <c r="C576" t="s">
        <v>745</v>
      </c>
      <c r="D576" t="s">
        <v>1410</v>
      </c>
      <c r="E576" t="s">
        <v>1411</v>
      </c>
      <c r="F576">
        <v>3</v>
      </c>
    </row>
    <row r="577" spans="1:6" x14ac:dyDescent="0.25">
      <c r="A577">
        <v>1069302873</v>
      </c>
      <c r="B577" t="s">
        <v>744</v>
      </c>
      <c r="C577" t="s">
        <v>745</v>
      </c>
      <c r="D577" t="s">
        <v>1412</v>
      </c>
      <c r="E577" t="s">
        <v>1413</v>
      </c>
      <c r="F577">
        <v>1</v>
      </c>
    </row>
    <row r="578" spans="1:6" x14ac:dyDescent="0.25">
      <c r="A578">
        <v>1033815235</v>
      </c>
      <c r="B578" t="s">
        <v>744</v>
      </c>
      <c r="C578" t="s">
        <v>745</v>
      </c>
      <c r="D578" t="s">
        <v>894</v>
      </c>
      <c r="E578" t="s">
        <v>895</v>
      </c>
      <c r="F578">
        <v>1</v>
      </c>
    </row>
    <row r="579" spans="1:6" x14ac:dyDescent="0.25">
      <c r="A579">
        <v>1033797630</v>
      </c>
      <c r="B579" t="s">
        <v>744</v>
      </c>
      <c r="C579" t="s">
        <v>745</v>
      </c>
      <c r="D579" t="s">
        <v>1414</v>
      </c>
      <c r="E579" t="s">
        <v>1415</v>
      </c>
      <c r="F579">
        <v>1</v>
      </c>
    </row>
    <row r="580" spans="1:6" x14ac:dyDescent="0.25">
      <c r="A580">
        <v>1033790806</v>
      </c>
      <c r="B580" t="s">
        <v>744</v>
      </c>
      <c r="C580" t="s">
        <v>745</v>
      </c>
      <c r="D580" t="s">
        <v>896</v>
      </c>
      <c r="E580" t="s">
        <v>897</v>
      </c>
      <c r="F580">
        <v>2</v>
      </c>
    </row>
    <row r="581" spans="1:6" x14ac:dyDescent="0.25">
      <c r="A581">
        <v>1033788508</v>
      </c>
      <c r="B581" t="s">
        <v>744</v>
      </c>
      <c r="C581" t="s">
        <v>745</v>
      </c>
      <c r="D581" t="s">
        <v>771</v>
      </c>
      <c r="E581" t="s">
        <v>772</v>
      </c>
      <c r="F581">
        <v>4</v>
      </c>
    </row>
    <row r="582" spans="1:6" x14ac:dyDescent="0.25">
      <c r="A582">
        <v>1030626830</v>
      </c>
      <c r="B582" t="s">
        <v>744</v>
      </c>
      <c r="C582" t="s">
        <v>745</v>
      </c>
      <c r="D582" t="s">
        <v>1416</v>
      </c>
      <c r="E582" t="s">
        <v>1417</v>
      </c>
      <c r="F582">
        <v>3</v>
      </c>
    </row>
    <row r="583" spans="1:6" x14ac:dyDescent="0.25">
      <c r="A583">
        <v>1026271153</v>
      </c>
      <c r="B583" t="s">
        <v>744</v>
      </c>
      <c r="C583" t="s">
        <v>745</v>
      </c>
      <c r="D583" t="s">
        <v>1418</v>
      </c>
      <c r="E583" t="s">
        <v>1419</v>
      </c>
      <c r="F583">
        <v>3</v>
      </c>
    </row>
    <row r="584" spans="1:6" x14ac:dyDescent="0.25">
      <c r="A584">
        <v>1025534509</v>
      </c>
      <c r="B584" t="s">
        <v>744</v>
      </c>
      <c r="C584" t="s">
        <v>745</v>
      </c>
      <c r="D584" t="s">
        <v>1420</v>
      </c>
      <c r="E584" t="s">
        <v>1421</v>
      </c>
      <c r="F584">
        <v>1</v>
      </c>
    </row>
    <row r="585" spans="1:6" x14ac:dyDescent="0.25">
      <c r="A585">
        <v>1024531847</v>
      </c>
      <c r="B585" t="s">
        <v>744</v>
      </c>
      <c r="C585" t="s">
        <v>745</v>
      </c>
      <c r="D585" t="s">
        <v>1422</v>
      </c>
      <c r="E585" t="s">
        <v>1423</v>
      </c>
      <c r="F585">
        <v>1</v>
      </c>
    </row>
    <row r="586" spans="1:6" x14ac:dyDescent="0.25">
      <c r="A586">
        <v>1022991900</v>
      </c>
      <c r="B586" t="s">
        <v>744</v>
      </c>
      <c r="C586" t="s">
        <v>745</v>
      </c>
      <c r="D586" t="s">
        <v>995</v>
      </c>
      <c r="E586" t="s">
        <v>996</v>
      </c>
      <c r="F586">
        <v>3</v>
      </c>
    </row>
    <row r="587" spans="1:6" x14ac:dyDescent="0.25">
      <c r="A587">
        <v>1022965449</v>
      </c>
      <c r="B587" t="s">
        <v>744</v>
      </c>
      <c r="C587" t="s">
        <v>745</v>
      </c>
      <c r="D587" t="s">
        <v>1244</v>
      </c>
      <c r="E587" t="s">
        <v>1245</v>
      </c>
      <c r="F587">
        <v>3</v>
      </c>
    </row>
    <row r="588" spans="1:6" x14ac:dyDescent="0.25">
      <c r="A588">
        <v>1022428197</v>
      </c>
      <c r="B588" t="s">
        <v>744</v>
      </c>
      <c r="C588" t="s">
        <v>745</v>
      </c>
      <c r="D588" t="s">
        <v>1424</v>
      </c>
      <c r="E588" t="s">
        <v>1425</v>
      </c>
      <c r="F588">
        <v>2</v>
      </c>
    </row>
    <row r="589" spans="1:6" x14ac:dyDescent="0.25">
      <c r="A589">
        <v>1022416005</v>
      </c>
      <c r="B589" t="s">
        <v>744</v>
      </c>
      <c r="C589" t="s">
        <v>745</v>
      </c>
      <c r="D589" t="s">
        <v>1426</v>
      </c>
      <c r="E589" t="s">
        <v>1427</v>
      </c>
      <c r="F589">
        <v>2</v>
      </c>
    </row>
    <row r="590" spans="1:6" x14ac:dyDescent="0.25">
      <c r="A590">
        <v>1020815280</v>
      </c>
      <c r="B590" t="s">
        <v>744</v>
      </c>
      <c r="C590" t="s">
        <v>745</v>
      </c>
      <c r="D590" t="s">
        <v>1428</v>
      </c>
      <c r="E590" t="s">
        <v>1429</v>
      </c>
      <c r="F590">
        <v>3</v>
      </c>
    </row>
    <row r="591" spans="1:6" x14ac:dyDescent="0.25">
      <c r="A591">
        <v>1015994037</v>
      </c>
      <c r="B591" t="s">
        <v>744</v>
      </c>
      <c r="C591" t="s">
        <v>745</v>
      </c>
      <c r="D591" t="s">
        <v>1309</v>
      </c>
      <c r="E591" t="s">
        <v>1310</v>
      </c>
      <c r="F591">
        <v>5</v>
      </c>
    </row>
    <row r="592" spans="1:6" x14ac:dyDescent="0.25">
      <c r="A592">
        <v>1014183862</v>
      </c>
      <c r="B592" t="s">
        <v>744</v>
      </c>
      <c r="C592" t="s">
        <v>745</v>
      </c>
      <c r="D592" t="s">
        <v>1430</v>
      </c>
      <c r="E592" t="s">
        <v>1431</v>
      </c>
      <c r="F592">
        <v>3</v>
      </c>
    </row>
    <row r="593" spans="1:6" x14ac:dyDescent="0.25">
      <c r="A593">
        <v>1013682486</v>
      </c>
      <c r="B593" t="s">
        <v>744</v>
      </c>
      <c r="C593" t="s">
        <v>745</v>
      </c>
      <c r="D593" t="s">
        <v>746</v>
      </c>
      <c r="E593" t="s">
        <v>747</v>
      </c>
      <c r="F593">
        <v>2</v>
      </c>
    </row>
    <row r="594" spans="1:6" x14ac:dyDescent="0.25">
      <c r="A594">
        <v>1013626147</v>
      </c>
      <c r="B594" t="s">
        <v>744</v>
      </c>
      <c r="C594" t="s">
        <v>745</v>
      </c>
      <c r="D594" t="s">
        <v>1432</v>
      </c>
      <c r="E594" t="s">
        <v>1433</v>
      </c>
      <c r="F594">
        <v>2</v>
      </c>
    </row>
    <row r="595" spans="1:6" x14ac:dyDescent="0.25">
      <c r="A595">
        <v>1012456618</v>
      </c>
      <c r="B595" t="s">
        <v>744</v>
      </c>
      <c r="C595" t="s">
        <v>745</v>
      </c>
      <c r="D595" t="s">
        <v>1434</v>
      </c>
      <c r="E595" t="s">
        <v>1435</v>
      </c>
      <c r="F595">
        <v>2</v>
      </c>
    </row>
    <row r="596" spans="1:6" x14ac:dyDescent="0.25">
      <c r="A596">
        <v>1010171909</v>
      </c>
      <c r="B596" t="s">
        <v>744</v>
      </c>
      <c r="C596" t="s">
        <v>745</v>
      </c>
      <c r="D596" t="s">
        <v>1436</v>
      </c>
      <c r="E596" t="s">
        <v>1437</v>
      </c>
      <c r="F596">
        <v>2</v>
      </c>
    </row>
    <row r="597" spans="1:6" x14ac:dyDescent="0.25">
      <c r="A597">
        <v>1001064810</v>
      </c>
      <c r="B597" t="s">
        <v>744</v>
      </c>
      <c r="C597" t="s">
        <v>745</v>
      </c>
      <c r="D597" t="s">
        <v>1438</v>
      </c>
      <c r="E597" t="s">
        <v>1439</v>
      </c>
      <c r="F597">
        <v>1</v>
      </c>
    </row>
    <row r="598" spans="1:6" x14ac:dyDescent="0.25">
      <c r="A598">
        <v>1000971188</v>
      </c>
      <c r="B598" t="s">
        <v>744</v>
      </c>
      <c r="C598" t="s">
        <v>745</v>
      </c>
      <c r="D598" t="s">
        <v>1440</v>
      </c>
      <c r="E598" t="s">
        <v>1441</v>
      </c>
      <c r="F598">
        <v>1</v>
      </c>
    </row>
    <row r="599" spans="1:6" x14ac:dyDescent="0.25">
      <c r="A599">
        <v>1000930829</v>
      </c>
      <c r="B599" t="s">
        <v>744</v>
      </c>
      <c r="C599" t="s">
        <v>745</v>
      </c>
      <c r="D599" t="s">
        <v>1442</v>
      </c>
      <c r="E599" t="s">
        <v>1443</v>
      </c>
      <c r="F599">
        <v>1</v>
      </c>
    </row>
    <row r="600" spans="1:6" x14ac:dyDescent="0.25">
      <c r="A600">
        <v>1000366408</v>
      </c>
      <c r="B600" t="s">
        <v>744</v>
      </c>
      <c r="C600" t="s">
        <v>745</v>
      </c>
      <c r="D600" t="s">
        <v>1444</v>
      </c>
      <c r="E600" t="s">
        <v>1445</v>
      </c>
      <c r="F600">
        <v>2</v>
      </c>
    </row>
    <row r="601" spans="1:6" x14ac:dyDescent="0.25">
      <c r="A601">
        <v>1000117038</v>
      </c>
      <c r="B601" t="s">
        <v>744</v>
      </c>
      <c r="C601" t="s">
        <v>745</v>
      </c>
      <c r="D601" t="s">
        <v>1230</v>
      </c>
      <c r="E601" t="s">
        <v>1231</v>
      </c>
      <c r="F601">
        <v>4</v>
      </c>
    </row>
    <row r="602" spans="1:6" x14ac:dyDescent="0.25">
      <c r="A602">
        <v>80801610</v>
      </c>
      <c r="B602" t="s">
        <v>744</v>
      </c>
      <c r="C602" t="s">
        <v>745</v>
      </c>
      <c r="D602" t="s">
        <v>1309</v>
      </c>
      <c r="E602" t="s">
        <v>1310</v>
      </c>
      <c r="F602">
        <v>5</v>
      </c>
    </row>
    <row r="603" spans="1:6" x14ac:dyDescent="0.25">
      <c r="A603">
        <v>80765330</v>
      </c>
      <c r="B603" t="s">
        <v>744</v>
      </c>
      <c r="C603" t="s">
        <v>745</v>
      </c>
      <c r="D603" t="s">
        <v>1446</v>
      </c>
      <c r="E603" t="s">
        <v>1447</v>
      </c>
      <c r="F603">
        <v>3</v>
      </c>
    </row>
    <row r="604" spans="1:6" x14ac:dyDescent="0.25">
      <c r="A604">
        <v>80761491</v>
      </c>
      <c r="B604" t="s">
        <v>744</v>
      </c>
      <c r="C604" t="s">
        <v>745</v>
      </c>
      <c r="D604" t="s">
        <v>752</v>
      </c>
      <c r="E604" t="s">
        <v>753</v>
      </c>
      <c r="F604">
        <v>78</v>
      </c>
    </row>
    <row r="605" spans="1:6" x14ac:dyDescent="0.25">
      <c r="A605">
        <v>80724605</v>
      </c>
      <c r="B605" t="s">
        <v>744</v>
      </c>
      <c r="C605" t="s">
        <v>745</v>
      </c>
      <c r="D605" t="s">
        <v>752</v>
      </c>
      <c r="E605" t="s">
        <v>753</v>
      </c>
      <c r="F605">
        <v>76</v>
      </c>
    </row>
    <row r="606" spans="1:6" x14ac:dyDescent="0.25">
      <c r="A606">
        <v>80365960</v>
      </c>
      <c r="B606" t="s">
        <v>744</v>
      </c>
      <c r="C606" t="s">
        <v>745</v>
      </c>
      <c r="D606" t="s">
        <v>999</v>
      </c>
      <c r="E606" t="s">
        <v>1000</v>
      </c>
      <c r="F606">
        <v>2</v>
      </c>
    </row>
    <row r="607" spans="1:6" x14ac:dyDescent="0.25">
      <c r="A607">
        <v>80360001</v>
      </c>
      <c r="B607" t="s">
        <v>744</v>
      </c>
      <c r="C607" t="s">
        <v>745</v>
      </c>
      <c r="D607" t="s">
        <v>1412</v>
      </c>
      <c r="E607" t="s">
        <v>1413</v>
      </c>
      <c r="F607">
        <v>1</v>
      </c>
    </row>
    <row r="608" spans="1:6" x14ac:dyDescent="0.25">
      <c r="A608">
        <v>80273129</v>
      </c>
      <c r="B608" t="s">
        <v>744</v>
      </c>
      <c r="C608" t="s">
        <v>745</v>
      </c>
      <c r="D608" t="s">
        <v>1056</v>
      </c>
      <c r="E608" t="s">
        <v>1057</v>
      </c>
      <c r="F608">
        <v>2</v>
      </c>
    </row>
    <row r="609" spans="1:6" x14ac:dyDescent="0.25">
      <c r="A609">
        <v>80112591</v>
      </c>
      <c r="B609" t="s">
        <v>744</v>
      </c>
      <c r="C609" t="s">
        <v>745</v>
      </c>
      <c r="D609" t="s">
        <v>752</v>
      </c>
      <c r="E609" t="s">
        <v>753</v>
      </c>
      <c r="F609">
        <v>68</v>
      </c>
    </row>
    <row r="610" spans="1:6" x14ac:dyDescent="0.25">
      <c r="A610">
        <v>80068952</v>
      </c>
      <c r="B610" t="s">
        <v>744</v>
      </c>
      <c r="C610" t="s">
        <v>745</v>
      </c>
      <c r="D610" t="s">
        <v>1448</v>
      </c>
      <c r="E610" t="s">
        <v>1449</v>
      </c>
      <c r="F610">
        <v>2</v>
      </c>
    </row>
    <row r="611" spans="1:6" x14ac:dyDescent="0.25">
      <c r="A611">
        <v>79580922</v>
      </c>
      <c r="B611" t="s">
        <v>744</v>
      </c>
      <c r="C611" t="s">
        <v>745</v>
      </c>
      <c r="D611" t="s">
        <v>752</v>
      </c>
      <c r="E611" t="s">
        <v>753</v>
      </c>
      <c r="F611">
        <v>43</v>
      </c>
    </row>
    <row r="612" spans="1:6" x14ac:dyDescent="0.25">
      <c r="A612">
        <v>79559598</v>
      </c>
      <c r="B612" t="s">
        <v>744</v>
      </c>
      <c r="C612" t="s">
        <v>745</v>
      </c>
      <c r="D612" t="s">
        <v>1450</v>
      </c>
      <c r="E612" t="s">
        <v>1451</v>
      </c>
      <c r="F612">
        <v>1</v>
      </c>
    </row>
    <row r="613" spans="1:6" x14ac:dyDescent="0.25">
      <c r="A613">
        <v>79509825</v>
      </c>
      <c r="B613" t="s">
        <v>744</v>
      </c>
      <c r="C613" t="s">
        <v>745</v>
      </c>
      <c r="D613" t="s">
        <v>909</v>
      </c>
      <c r="E613" t="s">
        <v>1452</v>
      </c>
      <c r="F613">
        <v>2</v>
      </c>
    </row>
    <row r="614" spans="1:6" x14ac:dyDescent="0.25">
      <c r="A614">
        <v>79489358</v>
      </c>
      <c r="B614" t="s">
        <v>744</v>
      </c>
      <c r="C614" t="s">
        <v>745</v>
      </c>
      <c r="D614" t="s">
        <v>1453</v>
      </c>
      <c r="E614" t="s">
        <v>1454</v>
      </c>
      <c r="F614">
        <v>2</v>
      </c>
    </row>
    <row r="615" spans="1:6" x14ac:dyDescent="0.25">
      <c r="A615">
        <v>79148130</v>
      </c>
      <c r="B615" t="s">
        <v>744</v>
      </c>
      <c r="C615" t="s">
        <v>745</v>
      </c>
      <c r="D615" t="s">
        <v>808</v>
      </c>
      <c r="E615" t="s">
        <v>809</v>
      </c>
      <c r="F615">
        <v>1</v>
      </c>
    </row>
    <row r="616" spans="1:6" x14ac:dyDescent="0.25">
      <c r="A616">
        <v>79113768</v>
      </c>
      <c r="B616" t="s">
        <v>744</v>
      </c>
      <c r="C616" t="s">
        <v>745</v>
      </c>
      <c r="D616" t="s">
        <v>1455</v>
      </c>
      <c r="E616" t="s">
        <v>1456</v>
      </c>
      <c r="F616">
        <v>3</v>
      </c>
    </row>
    <row r="617" spans="1:6" x14ac:dyDescent="0.25">
      <c r="A617">
        <v>53130948</v>
      </c>
      <c r="B617" t="s">
        <v>744</v>
      </c>
      <c r="C617" t="s">
        <v>745</v>
      </c>
      <c r="D617" t="s">
        <v>1361</v>
      </c>
      <c r="E617" t="s">
        <v>1362</v>
      </c>
      <c r="F617">
        <v>2</v>
      </c>
    </row>
    <row r="618" spans="1:6" x14ac:dyDescent="0.25">
      <c r="A618">
        <v>53081655</v>
      </c>
      <c r="B618" t="s">
        <v>744</v>
      </c>
      <c r="C618" t="s">
        <v>745</v>
      </c>
      <c r="D618" t="s">
        <v>752</v>
      </c>
      <c r="E618" t="s">
        <v>753</v>
      </c>
      <c r="F618">
        <v>39</v>
      </c>
    </row>
    <row r="619" spans="1:6" x14ac:dyDescent="0.25">
      <c r="A619">
        <v>52777312</v>
      </c>
      <c r="B619" t="s">
        <v>744</v>
      </c>
      <c r="C619" t="s">
        <v>745</v>
      </c>
      <c r="D619" t="s">
        <v>1457</v>
      </c>
      <c r="E619" t="s">
        <v>1458</v>
      </c>
      <c r="F619">
        <v>1</v>
      </c>
    </row>
    <row r="620" spans="1:6" x14ac:dyDescent="0.25">
      <c r="A620">
        <v>52751895</v>
      </c>
      <c r="B620" t="s">
        <v>744</v>
      </c>
      <c r="C620" t="s">
        <v>745</v>
      </c>
      <c r="D620" t="s">
        <v>1412</v>
      </c>
      <c r="E620" t="s">
        <v>1413</v>
      </c>
      <c r="F620">
        <v>1</v>
      </c>
    </row>
    <row r="621" spans="1:6" x14ac:dyDescent="0.25">
      <c r="A621">
        <v>52739897</v>
      </c>
      <c r="B621" t="s">
        <v>744</v>
      </c>
      <c r="C621" t="s">
        <v>745</v>
      </c>
      <c r="D621" t="s">
        <v>752</v>
      </c>
      <c r="E621" t="s">
        <v>753</v>
      </c>
      <c r="F621">
        <v>27</v>
      </c>
    </row>
    <row r="622" spans="1:6" x14ac:dyDescent="0.25">
      <c r="A622">
        <v>52541901</v>
      </c>
      <c r="B622" t="s">
        <v>744</v>
      </c>
      <c r="C622" t="s">
        <v>745</v>
      </c>
      <c r="D622" t="s">
        <v>783</v>
      </c>
      <c r="E622" t="s">
        <v>784</v>
      </c>
      <c r="F622">
        <v>2</v>
      </c>
    </row>
    <row r="623" spans="1:6" x14ac:dyDescent="0.25">
      <c r="A623">
        <v>52276323</v>
      </c>
      <c r="B623" t="s">
        <v>744</v>
      </c>
      <c r="C623" t="s">
        <v>745</v>
      </c>
      <c r="D623" t="s">
        <v>1349</v>
      </c>
      <c r="E623" t="s">
        <v>1350</v>
      </c>
      <c r="F623">
        <v>1</v>
      </c>
    </row>
    <row r="624" spans="1:6" x14ac:dyDescent="0.25">
      <c r="A624">
        <v>52270991</v>
      </c>
      <c r="B624" t="s">
        <v>744</v>
      </c>
      <c r="C624" t="s">
        <v>745</v>
      </c>
      <c r="D624" t="s">
        <v>1459</v>
      </c>
      <c r="E624" t="s">
        <v>1460</v>
      </c>
      <c r="F624">
        <v>2</v>
      </c>
    </row>
    <row r="625" spans="1:6" x14ac:dyDescent="0.25">
      <c r="A625">
        <v>52231116</v>
      </c>
      <c r="B625" t="s">
        <v>744</v>
      </c>
      <c r="C625" t="s">
        <v>745</v>
      </c>
      <c r="D625" t="s">
        <v>977</v>
      </c>
      <c r="E625" t="s">
        <v>978</v>
      </c>
      <c r="F625">
        <v>2</v>
      </c>
    </row>
    <row r="626" spans="1:6" x14ac:dyDescent="0.25">
      <c r="A626">
        <v>52119026</v>
      </c>
      <c r="B626" t="s">
        <v>744</v>
      </c>
      <c r="C626" t="s">
        <v>745</v>
      </c>
      <c r="D626" t="s">
        <v>1461</v>
      </c>
      <c r="E626" t="s">
        <v>1462</v>
      </c>
      <c r="F626">
        <v>1</v>
      </c>
    </row>
    <row r="627" spans="1:6" x14ac:dyDescent="0.25">
      <c r="A627">
        <v>52008894</v>
      </c>
      <c r="B627" t="s">
        <v>744</v>
      </c>
      <c r="C627" t="s">
        <v>745</v>
      </c>
      <c r="D627" t="s">
        <v>1463</v>
      </c>
      <c r="E627" t="s">
        <v>1464</v>
      </c>
      <c r="F627">
        <v>1</v>
      </c>
    </row>
    <row r="628" spans="1:6" x14ac:dyDescent="0.25">
      <c r="A628">
        <v>51966711</v>
      </c>
      <c r="B628" t="s">
        <v>744</v>
      </c>
      <c r="C628" t="s">
        <v>745</v>
      </c>
      <c r="D628" t="s">
        <v>882</v>
      </c>
      <c r="E628" t="s">
        <v>883</v>
      </c>
      <c r="F628">
        <v>2</v>
      </c>
    </row>
    <row r="629" spans="1:6" x14ac:dyDescent="0.25">
      <c r="A629">
        <v>51930149</v>
      </c>
      <c r="B629" t="s">
        <v>744</v>
      </c>
      <c r="C629" t="s">
        <v>745</v>
      </c>
      <c r="D629" t="s">
        <v>1465</v>
      </c>
      <c r="E629" t="s">
        <v>1466</v>
      </c>
      <c r="F629">
        <v>1</v>
      </c>
    </row>
    <row r="630" spans="1:6" x14ac:dyDescent="0.25">
      <c r="A630">
        <v>51714550</v>
      </c>
      <c r="B630" t="s">
        <v>744</v>
      </c>
      <c r="C630" t="s">
        <v>745</v>
      </c>
      <c r="D630" t="s">
        <v>1369</v>
      </c>
      <c r="E630" t="s">
        <v>1370</v>
      </c>
      <c r="F630">
        <v>2</v>
      </c>
    </row>
    <row r="631" spans="1:6" x14ac:dyDescent="0.25">
      <c r="A631">
        <v>51696287</v>
      </c>
      <c r="B631" t="s">
        <v>744</v>
      </c>
      <c r="C631" t="s">
        <v>745</v>
      </c>
      <c r="D631" t="s">
        <v>997</v>
      </c>
      <c r="E631" t="s">
        <v>998</v>
      </c>
      <c r="F631">
        <v>1</v>
      </c>
    </row>
    <row r="632" spans="1:6" x14ac:dyDescent="0.25">
      <c r="A632">
        <v>41544247</v>
      </c>
      <c r="B632" t="s">
        <v>744</v>
      </c>
      <c r="C632" t="s">
        <v>745</v>
      </c>
      <c r="D632" t="s">
        <v>1412</v>
      </c>
      <c r="E632" t="s">
        <v>1413</v>
      </c>
      <c r="F632">
        <v>1</v>
      </c>
    </row>
    <row r="633" spans="1:6" x14ac:dyDescent="0.25">
      <c r="A633">
        <v>41497878</v>
      </c>
      <c r="B633" t="s">
        <v>744</v>
      </c>
      <c r="C633" t="s">
        <v>745</v>
      </c>
      <c r="D633" t="s">
        <v>1467</v>
      </c>
      <c r="E633" t="s">
        <v>1468</v>
      </c>
      <c r="F633">
        <v>1</v>
      </c>
    </row>
    <row r="634" spans="1:6" x14ac:dyDescent="0.25">
      <c r="A634">
        <v>39713168</v>
      </c>
      <c r="B634" t="s">
        <v>744</v>
      </c>
      <c r="C634" t="s">
        <v>745</v>
      </c>
      <c r="D634" t="s">
        <v>1278</v>
      </c>
      <c r="E634" t="s">
        <v>1279</v>
      </c>
      <c r="F634">
        <v>1</v>
      </c>
    </row>
    <row r="635" spans="1:6" x14ac:dyDescent="0.25">
      <c r="A635">
        <v>37895071</v>
      </c>
      <c r="B635" t="s">
        <v>744</v>
      </c>
      <c r="C635" t="s">
        <v>745</v>
      </c>
      <c r="D635" t="s">
        <v>1003</v>
      </c>
      <c r="E635" t="s">
        <v>1004</v>
      </c>
      <c r="F635">
        <v>1</v>
      </c>
    </row>
    <row r="636" spans="1:6" x14ac:dyDescent="0.25">
      <c r="A636">
        <v>23789431</v>
      </c>
      <c r="B636" t="s">
        <v>744</v>
      </c>
      <c r="C636" t="s">
        <v>745</v>
      </c>
      <c r="D636" t="s">
        <v>927</v>
      </c>
      <c r="E636" t="s">
        <v>928</v>
      </c>
      <c r="F636">
        <v>1</v>
      </c>
    </row>
    <row r="637" spans="1:6" x14ac:dyDescent="0.25">
      <c r="A637">
        <v>23498692</v>
      </c>
      <c r="B637" t="s">
        <v>744</v>
      </c>
      <c r="C637" t="s">
        <v>745</v>
      </c>
      <c r="D637" t="s">
        <v>1469</v>
      </c>
      <c r="E637" t="s">
        <v>1470</v>
      </c>
      <c r="F637">
        <v>1</v>
      </c>
    </row>
    <row r="638" spans="1:6" x14ac:dyDescent="0.25">
      <c r="A638">
        <v>20201610</v>
      </c>
      <c r="B638" t="s">
        <v>744</v>
      </c>
      <c r="C638" t="s">
        <v>745</v>
      </c>
      <c r="D638" t="s">
        <v>1471</v>
      </c>
      <c r="E638" t="s">
        <v>1472</v>
      </c>
      <c r="F638">
        <v>1</v>
      </c>
    </row>
    <row r="639" spans="1:6" x14ac:dyDescent="0.25">
      <c r="A639">
        <v>19490826</v>
      </c>
      <c r="B639" t="s">
        <v>744</v>
      </c>
      <c r="C639" t="s">
        <v>745</v>
      </c>
      <c r="D639" t="s">
        <v>767</v>
      </c>
      <c r="E639" t="s">
        <v>768</v>
      </c>
      <c r="F639">
        <v>1</v>
      </c>
    </row>
    <row r="640" spans="1:6" x14ac:dyDescent="0.25">
      <c r="A640">
        <v>19433872</v>
      </c>
      <c r="B640" t="s">
        <v>744</v>
      </c>
      <c r="C640" t="s">
        <v>745</v>
      </c>
      <c r="D640" t="s">
        <v>971</v>
      </c>
      <c r="E640" t="s">
        <v>972</v>
      </c>
      <c r="F640">
        <v>1</v>
      </c>
    </row>
    <row r="641" spans="1:6" x14ac:dyDescent="0.25">
      <c r="A641">
        <v>19128580</v>
      </c>
      <c r="B641" t="s">
        <v>744</v>
      </c>
      <c r="C641" t="s">
        <v>745</v>
      </c>
      <c r="D641" t="s">
        <v>1473</v>
      </c>
      <c r="E641" t="s">
        <v>1474</v>
      </c>
      <c r="F641">
        <v>1</v>
      </c>
    </row>
    <row r="642" spans="1:6" x14ac:dyDescent="0.25">
      <c r="A642">
        <v>4287405</v>
      </c>
      <c r="B642" t="s">
        <v>744</v>
      </c>
      <c r="C642" t="s">
        <v>745</v>
      </c>
      <c r="D642" t="s">
        <v>1450</v>
      </c>
      <c r="E642" t="s">
        <v>1451</v>
      </c>
      <c r="F642">
        <v>1</v>
      </c>
    </row>
    <row r="643" spans="1:6" x14ac:dyDescent="0.25">
      <c r="A643">
        <v>2971150</v>
      </c>
      <c r="B643" t="s">
        <v>744</v>
      </c>
      <c r="C643" t="s">
        <v>745</v>
      </c>
      <c r="D643" t="s">
        <v>973</v>
      </c>
      <c r="E643" t="s">
        <v>1215</v>
      </c>
      <c r="F643">
        <v>1</v>
      </c>
    </row>
    <row r="644" spans="1:6" x14ac:dyDescent="0.25">
      <c r="A644">
        <v>2996341</v>
      </c>
      <c r="B644" t="s">
        <v>744</v>
      </c>
      <c r="C644" t="s">
        <v>745</v>
      </c>
      <c r="D644" t="s">
        <v>1475</v>
      </c>
      <c r="E644" t="s">
        <v>1476</v>
      </c>
      <c r="F644">
        <v>1</v>
      </c>
    </row>
    <row r="645" spans="1:6" x14ac:dyDescent="0.25">
      <c r="A645">
        <v>1033766660</v>
      </c>
      <c r="B645" t="s">
        <v>744</v>
      </c>
      <c r="C645" t="s">
        <v>745</v>
      </c>
      <c r="D645" t="s">
        <v>769</v>
      </c>
      <c r="E645" t="s">
        <v>770</v>
      </c>
      <c r="F645">
        <v>4</v>
      </c>
    </row>
    <row r="646" spans="1:6" x14ac:dyDescent="0.25">
      <c r="A646">
        <v>4079609</v>
      </c>
      <c r="B646" t="s">
        <v>744</v>
      </c>
      <c r="C646" t="s">
        <v>745</v>
      </c>
      <c r="D646" t="s">
        <v>795</v>
      </c>
      <c r="E646" t="s">
        <v>796</v>
      </c>
      <c r="F646">
        <v>1</v>
      </c>
    </row>
    <row r="647" spans="1:6" x14ac:dyDescent="0.25">
      <c r="A647">
        <v>1072920141</v>
      </c>
      <c r="B647" t="s">
        <v>744</v>
      </c>
      <c r="C647" t="s">
        <v>745</v>
      </c>
      <c r="D647" t="s">
        <v>1317</v>
      </c>
      <c r="E647" t="s">
        <v>1318</v>
      </c>
      <c r="F647">
        <v>5</v>
      </c>
    </row>
    <row r="648" spans="1:6" x14ac:dyDescent="0.25">
      <c r="A648">
        <v>35332131</v>
      </c>
      <c r="B648" t="s">
        <v>744</v>
      </c>
      <c r="C648" t="s">
        <v>745</v>
      </c>
      <c r="D648" t="s">
        <v>1477</v>
      </c>
      <c r="E648" t="s">
        <v>1478</v>
      </c>
      <c r="F648">
        <v>1</v>
      </c>
    </row>
    <row r="649" spans="1:6" x14ac:dyDescent="0.25">
      <c r="A649">
        <v>1033693557</v>
      </c>
      <c r="B649" t="s">
        <v>744</v>
      </c>
      <c r="C649" t="s">
        <v>745</v>
      </c>
      <c r="D649" t="s">
        <v>749</v>
      </c>
      <c r="E649" t="s">
        <v>750</v>
      </c>
      <c r="F649">
        <v>1</v>
      </c>
    </row>
    <row r="650" spans="1:6" x14ac:dyDescent="0.25">
      <c r="A650">
        <v>6758607</v>
      </c>
      <c r="B650" t="s">
        <v>744</v>
      </c>
      <c r="C650" t="s">
        <v>745</v>
      </c>
      <c r="D650" t="s">
        <v>783</v>
      </c>
      <c r="E650" t="s">
        <v>784</v>
      </c>
      <c r="F650">
        <v>1</v>
      </c>
    </row>
    <row r="651" spans="1:6" x14ac:dyDescent="0.25">
      <c r="A651">
        <v>1233497621</v>
      </c>
      <c r="B651" t="s">
        <v>744</v>
      </c>
      <c r="C651" t="s">
        <v>745</v>
      </c>
      <c r="D651" t="s">
        <v>1479</v>
      </c>
      <c r="E651" t="s">
        <v>1480</v>
      </c>
      <c r="F651">
        <v>5</v>
      </c>
    </row>
    <row r="652" spans="1:6" x14ac:dyDescent="0.25">
      <c r="A652">
        <v>1034324589</v>
      </c>
      <c r="B652" t="s">
        <v>744</v>
      </c>
      <c r="C652" t="s">
        <v>745</v>
      </c>
      <c r="D652" t="s">
        <v>1481</v>
      </c>
      <c r="E652" t="s">
        <v>1482</v>
      </c>
      <c r="F652">
        <v>2</v>
      </c>
    </row>
    <row r="653" spans="1:6" x14ac:dyDescent="0.25">
      <c r="A653">
        <v>1033773631</v>
      </c>
      <c r="B653" t="s">
        <v>744</v>
      </c>
      <c r="C653" t="s">
        <v>745</v>
      </c>
      <c r="D653" t="s">
        <v>867</v>
      </c>
      <c r="E653" t="s">
        <v>868</v>
      </c>
      <c r="F653">
        <v>4</v>
      </c>
    </row>
    <row r="654" spans="1:6" x14ac:dyDescent="0.25">
      <c r="A654">
        <v>1033765401</v>
      </c>
      <c r="B654" t="s">
        <v>744</v>
      </c>
      <c r="C654" t="s">
        <v>745</v>
      </c>
      <c r="D654" t="s">
        <v>993</v>
      </c>
      <c r="E654" t="s">
        <v>1483</v>
      </c>
      <c r="F654">
        <v>2</v>
      </c>
    </row>
    <row r="655" spans="1:6" x14ac:dyDescent="0.25">
      <c r="A655">
        <v>1033692540</v>
      </c>
      <c r="B655" t="s">
        <v>744</v>
      </c>
      <c r="C655" t="s">
        <v>745</v>
      </c>
      <c r="D655" t="s">
        <v>1042</v>
      </c>
      <c r="E655" t="s">
        <v>1484</v>
      </c>
      <c r="F655">
        <v>1</v>
      </c>
    </row>
    <row r="656" spans="1:6" x14ac:dyDescent="0.25">
      <c r="A656">
        <v>1032372371</v>
      </c>
      <c r="B656" t="s">
        <v>744</v>
      </c>
      <c r="C656" t="s">
        <v>745</v>
      </c>
      <c r="D656" t="s">
        <v>746</v>
      </c>
      <c r="E656" t="s">
        <v>747</v>
      </c>
      <c r="F656">
        <v>3</v>
      </c>
    </row>
    <row r="657" spans="1:6" x14ac:dyDescent="0.25">
      <c r="A657">
        <v>1023014803</v>
      </c>
      <c r="B657" t="s">
        <v>744</v>
      </c>
      <c r="C657" t="s">
        <v>745</v>
      </c>
      <c r="D657" t="s">
        <v>1485</v>
      </c>
      <c r="E657" t="s">
        <v>1486</v>
      </c>
      <c r="F657">
        <v>2</v>
      </c>
    </row>
    <row r="658" spans="1:6" x14ac:dyDescent="0.25">
      <c r="A658">
        <v>1022945643</v>
      </c>
      <c r="B658" t="s">
        <v>744</v>
      </c>
      <c r="C658" t="s">
        <v>745</v>
      </c>
      <c r="D658" t="s">
        <v>1412</v>
      </c>
      <c r="E658" t="s">
        <v>1413</v>
      </c>
      <c r="F658">
        <v>1</v>
      </c>
    </row>
    <row r="659" spans="1:6" x14ac:dyDescent="0.25">
      <c r="A659">
        <v>1013662161</v>
      </c>
      <c r="B659" t="s">
        <v>744</v>
      </c>
      <c r="C659" t="s">
        <v>745</v>
      </c>
      <c r="D659" t="s">
        <v>1487</v>
      </c>
      <c r="E659" t="s">
        <v>1488</v>
      </c>
      <c r="F659">
        <v>3</v>
      </c>
    </row>
    <row r="660" spans="1:6" x14ac:dyDescent="0.25">
      <c r="A660">
        <v>1012351436</v>
      </c>
      <c r="B660" t="s">
        <v>744</v>
      </c>
      <c r="C660" t="s">
        <v>745</v>
      </c>
      <c r="D660" t="s">
        <v>1224</v>
      </c>
      <c r="E660" t="s">
        <v>1225</v>
      </c>
      <c r="F660">
        <v>2</v>
      </c>
    </row>
    <row r="661" spans="1:6" x14ac:dyDescent="0.25">
      <c r="A661">
        <v>1010205833</v>
      </c>
      <c r="B661" t="s">
        <v>744</v>
      </c>
      <c r="C661" t="s">
        <v>745</v>
      </c>
      <c r="D661" t="s">
        <v>1489</v>
      </c>
      <c r="E661" t="s">
        <v>1490</v>
      </c>
      <c r="F661">
        <v>1</v>
      </c>
    </row>
    <row r="662" spans="1:6" x14ac:dyDescent="0.25">
      <c r="A662">
        <v>1010168276</v>
      </c>
      <c r="B662" t="s">
        <v>744</v>
      </c>
      <c r="C662" t="s">
        <v>745</v>
      </c>
      <c r="D662" t="s">
        <v>1491</v>
      </c>
      <c r="E662" t="s">
        <v>1492</v>
      </c>
      <c r="F662">
        <v>1</v>
      </c>
    </row>
    <row r="663" spans="1:6" x14ac:dyDescent="0.25">
      <c r="A663">
        <v>1001324697</v>
      </c>
      <c r="B663" t="s">
        <v>744</v>
      </c>
      <c r="C663" t="s">
        <v>745</v>
      </c>
      <c r="D663" t="s">
        <v>1321</v>
      </c>
      <c r="E663" t="s">
        <v>1322</v>
      </c>
      <c r="F663">
        <v>2</v>
      </c>
    </row>
    <row r="664" spans="1:6" x14ac:dyDescent="0.25">
      <c r="A664">
        <v>1000809488</v>
      </c>
      <c r="B664" t="s">
        <v>744</v>
      </c>
      <c r="C664" t="s">
        <v>745</v>
      </c>
      <c r="D664" t="s">
        <v>1493</v>
      </c>
      <c r="E664" t="s">
        <v>1494</v>
      </c>
      <c r="F664">
        <v>1</v>
      </c>
    </row>
    <row r="665" spans="1:6" x14ac:dyDescent="0.25">
      <c r="A665">
        <v>1000215448</v>
      </c>
      <c r="B665" t="s">
        <v>744</v>
      </c>
      <c r="C665" t="s">
        <v>745</v>
      </c>
      <c r="D665" t="s">
        <v>1495</v>
      </c>
      <c r="E665" t="s">
        <v>1496</v>
      </c>
      <c r="F665">
        <v>1</v>
      </c>
    </row>
    <row r="666" spans="1:6" x14ac:dyDescent="0.25">
      <c r="A666">
        <v>79869093</v>
      </c>
      <c r="B666" t="s">
        <v>744</v>
      </c>
      <c r="C666" t="s">
        <v>745</v>
      </c>
      <c r="D666" t="s">
        <v>1497</v>
      </c>
      <c r="E666" t="s">
        <v>1498</v>
      </c>
      <c r="F666">
        <v>2</v>
      </c>
    </row>
    <row r="667" spans="1:6" x14ac:dyDescent="0.25">
      <c r="A667">
        <v>79668014</v>
      </c>
      <c r="B667" t="s">
        <v>744</v>
      </c>
      <c r="C667" t="s">
        <v>745</v>
      </c>
      <c r="D667" t="s">
        <v>783</v>
      </c>
      <c r="E667" t="s">
        <v>784</v>
      </c>
      <c r="F667">
        <v>2</v>
      </c>
    </row>
    <row r="668" spans="1:6" x14ac:dyDescent="0.25">
      <c r="A668">
        <v>79255414</v>
      </c>
      <c r="B668" t="s">
        <v>744</v>
      </c>
      <c r="C668" t="s">
        <v>745</v>
      </c>
      <c r="D668" t="s">
        <v>973</v>
      </c>
      <c r="E668" t="s">
        <v>1215</v>
      </c>
      <c r="F668">
        <v>2</v>
      </c>
    </row>
    <row r="669" spans="1:6" x14ac:dyDescent="0.25">
      <c r="A669">
        <v>53005334</v>
      </c>
      <c r="B669" t="s">
        <v>744</v>
      </c>
      <c r="C669" t="s">
        <v>745</v>
      </c>
      <c r="D669" t="s">
        <v>813</v>
      </c>
      <c r="E669" t="s">
        <v>814</v>
      </c>
      <c r="F669">
        <v>1</v>
      </c>
    </row>
    <row r="670" spans="1:6" x14ac:dyDescent="0.25">
      <c r="A670">
        <v>52766274</v>
      </c>
      <c r="B670" t="s">
        <v>744</v>
      </c>
      <c r="C670" t="s">
        <v>745</v>
      </c>
      <c r="D670" t="s">
        <v>1465</v>
      </c>
      <c r="E670" t="s">
        <v>1466</v>
      </c>
      <c r="F670">
        <v>2</v>
      </c>
    </row>
    <row r="671" spans="1:6" x14ac:dyDescent="0.25">
      <c r="A671">
        <v>52306563</v>
      </c>
      <c r="B671" t="s">
        <v>744</v>
      </c>
      <c r="C671" t="s">
        <v>745</v>
      </c>
      <c r="D671" t="s">
        <v>1499</v>
      </c>
      <c r="E671" t="s">
        <v>1500</v>
      </c>
      <c r="F671">
        <v>1</v>
      </c>
    </row>
    <row r="672" spans="1:6" x14ac:dyDescent="0.25">
      <c r="A672">
        <v>52240686</v>
      </c>
      <c r="B672" t="s">
        <v>744</v>
      </c>
      <c r="C672" t="s">
        <v>745</v>
      </c>
      <c r="D672" t="s">
        <v>1412</v>
      </c>
      <c r="E672" t="s">
        <v>1413</v>
      </c>
      <c r="F672">
        <v>1</v>
      </c>
    </row>
    <row r="673" spans="1:7" x14ac:dyDescent="0.25">
      <c r="A673">
        <v>51865955</v>
      </c>
      <c r="B673" t="s">
        <v>744</v>
      </c>
      <c r="C673" t="s">
        <v>745</v>
      </c>
      <c r="D673" t="s">
        <v>1501</v>
      </c>
      <c r="E673" t="s">
        <v>1502</v>
      </c>
      <c r="F673">
        <v>1</v>
      </c>
    </row>
    <row r="674" spans="1:7" x14ac:dyDescent="0.25">
      <c r="A674">
        <v>41367010</v>
      </c>
      <c r="B674" t="s">
        <v>744</v>
      </c>
      <c r="C674" t="s">
        <v>745</v>
      </c>
      <c r="D674" t="s">
        <v>1503</v>
      </c>
      <c r="E674" t="s">
        <v>1504</v>
      </c>
      <c r="F674">
        <v>1</v>
      </c>
    </row>
    <row r="675" spans="1:7" x14ac:dyDescent="0.25">
      <c r="A675">
        <v>34556897</v>
      </c>
      <c r="B675" t="s">
        <v>744</v>
      </c>
      <c r="C675" t="s">
        <v>745</v>
      </c>
      <c r="D675" t="s">
        <v>1505</v>
      </c>
      <c r="E675" t="s">
        <v>1506</v>
      </c>
      <c r="F675">
        <v>1</v>
      </c>
    </row>
    <row r="676" spans="1:7" x14ac:dyDescent="0.25">
      <c r="A676">
        <v>19499534</v>
      </c>
      <c r="B676" t="s">
        <v>744</v>
      </c>
      <c r="C676" t="s">
        <v>745</v>
      </c>
      <c r="D676" t="s">
        <v>1507</v>
      </c>
      <c r="E676" t="s">
        <v>1508</v>
      </c>
      <c r="F676">
        <v>1</v>
      </c>
    </row>
    <row r="677" spans="1:7" x14ac:dyDescent="0.25">
      <c r="A677">
        <v>19331921</v>
      </c>
      <c r="B677" t="s">
        <v>744</v>
      </c>
      <c r="C677" t="s">
        <v>745</v>
      </c>
      <c r="D677" t="s">
        <v>1410</v>
      </c>
      <c r="E677" t="s">
        <v>1411</v>
      </c>
      <c r="F677">
        <v>1</v>
      </c>
    </row>
    <row r="678" spans="1:7" x14ac:dyDescent="0.25">
      <c r="A678">
        <v>52216233</v>
      </c>
      <c r="B678" t="s">
        <v>744</v>
      </c>
      <c r="C678" t="s">
        <v>745</v>
      </c>
      <c r="D678" t="s">
        <v>779</v>
      </c>
      <c r="E678" t="s">
        <v>780</v>
      </c>
      <c r="F678">
        <v>1</v>
      </c>
    </row>
    <row r="679" spans="1:7" x14ac:dyDescent="0.25">
      <c r="A679">
        <v>1111197900</v>
      </c>
      <c r="B679" t="s">
        <v>744</v>
      </c>
      <c r="C679" t="s">
        <v>745</v>
      </c>
      <c r="D679" t="s">
        <v>746</v>
      </c>
      <c r="E679" t="s">
        <v>747</v>
      </c>
      <c r="F679">
        <v>3</v>
      </c>
    </row>
    <row r="680" spans="1:7" x14ac:dyDescent="0.25">
      <c r="A680">
        <v>80084261</v>
      </c>
      <c r="B680" t="s">
        <v>744</v>
      </c>
      <c r="C680" t="s">
        <v>745</v>
      </c>
      <c r="D680" t="s">
        <v>752</v>
      </c>
      <c r="E680" t="s">
        <v>753</v>
      </c>
      <c r="F680">
        <v>66</v>
      </c>
    </row>
    <row r="681" spans="1:7" x14ac:dyDescent="0.25">
      <c r="A681">
        <v>1033763847</v>
      </c>
      <c r="B681" t="s">
        <v>744</v>
      </c>
      <c r="C681" t="s">
        <v>745</v>
      </c>
      <c r="D681" t="s">
        <v>769</v>
      </c>
      <c r="E681" t="s">
        <v>770</v>
      </c>
      <c r="F681">
        <v>4</v>
      </c>
    </row>
    <row r="682" spans="1:7" x14ac:dyDescent="0.25">
      <c r="A682">
        <v>80894389</v>
      </c>
      <c r="B682" t="s">
        <v>744</v>
      </c>
      <c r="C682" t="s">
        <v>745</v>
      </c>
      <c r="D682" t="s">
        <v>882</v>
      </c>
      <c r="E682" t="s">
        <v>883</v>
      </c>
      <c r="F682">
        <v>3</v>
      </c>
    </row>
    <row r="683" spans="1:7" x14ac:dyDescent="0.25">
      <c r="A683">
        <v>80811468</v>
      </c>
      <c r="B683" t="s">
        <v>744</v>
      </c>
      <c r="C683" t="s">
        <v>745</v>
      </c>
      <c r="D683" t="s">
        <v>769</v>
      </c>
      <c r="E683" t="s">
        <v>770</v>
      </c>
      <c r="F683">
        <v>2</v>
      </c>
    </row>
    <row r="684" spans="1:7" x14ac:dyDescent="0.25">
      <c r="A684">
        <v>20491463</v>
      </c>
      <c r="B684" t="s">
        <v>744</v>
      </c>
      <c r="C684" t="s">
        <v>745</v>
      </c>
      <c r="D684" t="s">
        <v>769</v>
      </c>
      <c r="E684" t="s">
        <v>770</v>
      </c>
      <c r="F684">
        <v>1</v>
      </c>
    </row>
    <row r="685" spans="1:7" x14ac:dyDescent="0.25">
      <c r="A685">
        <v>1033756139</v>
      </c>
      <c r="B685" t="s">
        <v>744</v>
      </c>
      <c r="C685" t="s">
        <v>745</v>
      </c>
      <c r="D685" t="s">
        <v>783</v>
      </c>
      <c r="E685" t="s">
        <v>784</v>
      </c>
      <c r="F685">
        <v>4</v>
      </c>
    </row>
    <row r="686" spans="1:7" x14ac:dyDescent="0.25">
      <c r="A686">
        <v>1029539531</v>
      </c>
      <c r="B686" t="s">
        <v>893</v>
      </c>
      <c r="C686" t="s">
        <v>893</v>
      </c>
      <c r="D686" t="s">
        <v>893</v>
      </c>
      <c r="E686" t="s">
        <v>893</v>
      </c>
      <c r="F686" t="s">
        <v>893</v>
      </c>
      <c r="G686" t="s">
        <v>893</v>
      </c>
    </row>
    <row r="687" spans="1:7" x14ac:dyDescent="0.25">
      <c r="A687">
        <v>21117181</v>
      </c>
      <c r="B687" t="s">
        <v>859</v>
      </c>
      <c r="C687" t="s">
        <v>1998</v>
      </c>
      <c r="D687" t="s">
        <v>1999</v>
      </c>
      <c r="E687" t="s">
        <v>1999</v>
      </c>
      <c r="F687">
        <v>1</v>
      </c>
    </row>
    <row r="688" spans="1:7" x14ac:dyDescent="0.25">
      <c r="A688">
        <v>19286728</v>
      </c>
      <c r="B688" t="s">
        <v>744</v>
      </c>
      <c r="C688" t="s">
        <v>745</v>
      </c>
      <c r="D688" t="s">
        <v>783</v>
      </c>
      <c r="E688" t="s">
        <v>784</v>
      </c>
      <c r="F688">
        <v>1</v>
      </c>
    </row>
    <row r="689" spans="1:7" x14ac:dyDescent="0.25">
      <c r="A689">
        <v>80471046</v>
      </c>
      <c r="B689" t="s">
        <v>744</v>
      </c>
      <c r="C689" t="s">
        <v>745</v>
      </c>
      <c r="D689" t="s">
        <v>1455</v>
      </c>
      <c r="E689" t="s">
        <v>1456</v>
      </c>
      <c r="F689">
        <v>3</v>
      </c>
    </row>
    <row r="690" spans="1:7" x14ac:dyDescent="0.25">
      <c r="A690">
        <v>51978215</v>
      </c>
      <c r="B690" t="s">
        <v>744</v>
      </c>
      <c r="C690" t="s">
        <v>745</v>
      </c>
      <c r="D690" t="s">
        <v>783</v>
      </c>
      <c r="E690" t="s">
        <v>784</v>
      </c>
      <c r="F690">
        <v>1</v>
      </c>
    </row>
    <row r="691" spans="1:7" x14ac:dyDescent="0.25">
      <c r="A691">
        <v>1015430699</v>
      </c>
      <c r="B691" t="s">
        <v>744</v>
      </c>
      <c r="C691" t="s">
        <v>745</v>
      </c>
      <c r="D691" t="s">
        <v>2000</v>
      </c>
      <c r="E691" t="s">
        <v>2001</v>
      </c>
      <c r="F691">
        <v>2</v>
      </c>
    </row>
    <row r="692" spans="1:7" x14ac:dyDescent="0.25">
      <c r="A692">
        <v>1024573124</v>
      </c>
      <c r="B692" t="s">
        <v>859</v>
      </c>
      <c r="C692" t="s">
        <v>860</v>
      </c>
      <c r="D692" t="s">
        <v>1020</v>
      </c>
      <c r="E692" t="s">
        <v>1021</v>
      </c>
      <c r="F692">
        <v>2</v>
      </c>
    </row>
    <row r="693" spans="1:7" x14ac:dyDescent="0.25">
      <c r="A693">
        <v>52273998</v>
      </c>
      <c r="B693" t="s">
        <v>859</v>
      </c>
      <c r="C693" t="s">
        <v>2002</v>
      </c>
      <c r="D693" t="s">
        <v>2003</v>
      </c>
      <c r="E693" t="s">
        <v>2004</v>
      </c>
      <c r="F693">
        <v>1</v>
      </c>
    </row>
    <row r="694" spans="1:7" x14ac:dyDescent="0.25">
      <c r="A694">
        <v>8076279</v>
      </c>
      <c r="B694" t="s">
        <v>893</v>
      </c>
      <c r="C694" t="s">
        <v>893</v>
      </c>
      <c r="D694" t="s">
        <v>893</v>
      </c>
      <c r="E694" t="s">
        <v>893</v>
      </c>
      <c r="F694" t="s">
        <v>893</v>
      </c>
      <c r="G694" t="s">
        <v>893</v>
      </c>
    </row>
    <row r="695" spans="1:7" x14ac:dyDescent="0.25">
      <c r="A695">
        <v>1007157105</v>
      </c>
      <c r="B695" t="s">
        <v>744</v>
      </c>
      <c r="C695" t="s">
        <v>745</v>
      </c>
      <c r="D695" t="s">
        <v>2005</v>
      </c>
      <c r="E695" t="s">
        <v>2006</v>
      </c>
      <c r="F695">
        <v>1</v>
      </c>
    </row>
    <row r="696" spans="1:7" x14ac:dyDescent="0.25">
      <c r="A696">
        <v>1033767230</v>
      </c>
      <c r="B696" t="s">
        <v>744</v>
      </c>
      <c r="C696" t="s">
        <v>745</v>
      </c>
      <c r="D696" t="s">
        <v>1323</v>
      </c>
      <c r="E696" t="s">
        <v>1324</v>
      </c>
      <c r="F696">
        <v>3</v>
      </c>
    </row>
    <row r="697" spans="1:7" x14ac:dyDescent="0.25">
      <c r="A697">
        <v>1013595619</v>
      </c>
      <c r="B697" t="s">
        <v>744</v>
      </c>
      <c r="C697" t="s">
        <v>745</v>
      </c>
      <c r="D697" t="s">
        <v>2007</v>
      </c>
      <c r="E697" t="s">
        <v>2008</v>
      </c>
      <c r="F697">
        <v>1</v>
      </c>
    </row>
    <row r="698" spans="1:7" x14ac:dyDescent="0.25">
      <c r="A698">
        <v>1026291561</v>
      </c>
      <c r="B698" t="s">
        <v>744</v>
      </c>
      <c r="C698" t="s">
        <v>745</v>
      </c>
      <c r="D698" t="s">
        <v>1005</v>
      </c>
      <c r="E698" t="s">
        <v>1006</v>
      </c>
      <c r="F698">
        <v>2</v>
      </c>
    </row>
    <row r="699" spans="1:7" x14ac:dyDescent="0.25">
      <c r="A699">
        <v>1032391961</v>
      </c>
      <c r="B699" t="s">
        <v>744</v>
      </c>
      <c r="C699" t="s">
        <v>745</v>
      </c>
      <c r="D699" t="s">
        <v>1436</v>
      </c>
      <c r="E699" t="s">
        <v>1437</v>
      </c>
      <c r="F699">
        <v>3</v>
      </c>
    </row>
    <row r="700" spans="1:7" x14ac:dyDescent="0.25">
      <c r="A700">
        <v>1030627612</v>
      </c>
      <c r="B700" t="s">
        <v>744</v>
      </c>
      <c r="C700" t="s">
        <v>745</v>
      </c>
      <c r="D700" t="s">
        <v>2009</v>
      </c>
      <c r="E700" t="s">
        <v>2010</v>
      </c>
      <c r="F700">
        <v>4</v>
      </c>
    </row>
    <row r="701" spans="1:7" x14ac:dyDescent="0.25">
      <c r="A701">
        <v>1010191120</v>
      </c>
      <c r="B701" t="s">
        <v>744</v>
      </c>
      <c r="C701" t="s">
        <v>745</v>
      </c>
      <c r="D701" t="s">
        <v>1369</v>
      </c>
      <c r="E701" t="s">
        <v>1370</v>
      </c>
      <c r="F701">
        <v>4</v>
      </c>
    </row>
    <row r="702" spans="1:7" x14ac:dyDescent="0.25">
      <c r="A702">
        <v>63337568</v>
      </c>
      <c r="B702" t="s">
        <v>744</v>
      </c>
      <c r="C702" t="s">
        <v>745</v>
      </c>
      <c r="D702" t="s">
        <v>2011</v>
      </c>
      <c r="E702" t="s">
        <v>2012</v>
      </c>
      <c r="F702">
        <v>2</v>
      </c>
    </row>
    <row r="703" spans="1:7" x14ac:dyDescent="0.25">
      <c r="A703">
        <v>1023880530</v>
      </c>
      <c r="B703" t="s">
        <v>744</v>
      </c>
      <c r="C703" t="s">
        <v>745</v>
      </c>
      <c r="D703" t="s">
        <v>1369</v>
      </c>
      <c r="E703" t="s">
        <v>1370</v>
      </c>
      <c r="F703">
        <v>4</v>
      </c>
    </row>
    <row r="704" spans="1:7" x14ac:dyDescent="0.25">
      <c r="A704">
        <v>1023866805</v>
      </c>
      <c r="B704" t="s">
        <v>1168</v>
      </c>
      <c r="C704" t="s">
        <v>1166</v>
      </c>
      <c r="D704" t="s">
        <v>2013</v>
      </c>
    </row>
    <row r="705" spans="1:6" x14ac:dyDescent="0.25">
      <c r="A705">
        <v>51847310</v>
      </c>
      <c r="B705" t="s">
        <v>744</v>
      </c>
      <c r="C705" t="s">
        <v>745</v>
      </c>
      <c r="D705" t="s">
        <v>1369</v>
      </c>
      <c r="E705" t="s">
        <v>1370</v>
      </c>
      <c r="F705">
        <v>2</v>
      </c>
    </row>
    <row r="706" spans="1:6" x14ac:dyDescent="0.25">
      <c r="A706">
        <v>1023897734</v>
      </c>
      <c r="B706" t="s">
        <v>744</v>
      </c>
      <c r="C706" t="s">
        <v>745</v>
      </c>
      <c r="D706" t="s">
        <v>1369</v>
      </c>
      <c r="E706" t="s">
        <v>1370</v>
      </c>
      <c r="F706">
        <v>4</v>
      </c>
    </row>
    <row r="707" spans="1:6" x14ac:dyDescent="0.25">
      <c r="A707">
        <v>79801064</v>
      </c>
      <c r="B707" t="s">
        <v>744</v>
      </c>
      <c r="C707" t="s">
        <v>745</v>
      </c>
      <c r="D707" t="s">
        <v>1369</v>
      </c>
      <c r="E707" t="s">
        <v>1370</v>
      </c>
      <c r="F707">
        <v>3</v>
      </c>
    </row>
    <row r="708" spans="1:6" x14ac:dyDescent="0.25">
      <c r="A708">
        <v>51924101</v>
      </c>
      <c r="B708" t="s">
        <v>744</v>
      </c>
      <c r="C708" t="s">
        <v>745</v>
      </c>
      <c r="D708" t="s">
        <v>1369</v>
      </c>
      <c r="E708" t="s">
        <v>1370</v>
      </c>
      <c r="F708">
        <v>2</v>
      </c>
    </row>
    <row r="709" spans="1:6" x14ac:dyDescent="0.25">
      <c r="A709">
        <v>1026287147</v>
      </c>
      <c r="B709" t="s">
        <v>744</v>
      </c>
      <c r="C709" t="s">
        <v>745</v>
      </c>
      <c r="D709" t="s">
        <v>1179</v>
      </c>
      <c r="E709" t="s">
        <v>1180</v>
      </c>
      <c r="F709">
        <v>3</v>
      </c>
    </row>
    <row r="710" spans="1:6" x14ac:dyDescent="0.25">
      <c r="A710">
        <v>1023928958</v>
      </c>
      <c r="B710" t="s">
        <v>744</v>
      </c>
      <c r="C710" t="s">
        <v>745</v>
      </c>
      <c r="D710" t="s">
        <v>2014</v>
      </c>
      <c r="E710" t="s">
        <v>2015</v>
      </c>
      <c r="F710">
        <v>2</v>
      </c>
    </row>
    <row r="711" spans="1:6" x14ac:dyDescent="0.25">
      <c r="A711">
        <v>1023944132</v>
      </c>
      <c r="B711" t="s">
        <v>744</v>
      </c>
      <c r="C711" t="s">
        <v>745</v>
      </c>
      <c r="D711" t="s">
        <v>905</v>
      </c>
      <c r="E711" t="s">
        <v>906</v>
      </c>
      <c r="F711">
        <v>3</v>
      </c>
    </row>
    <row r="712" spans="1:6" x14ac:dyDescent="0.25">
      <c r="A712">
        <v>80121506</v>
      </c>
      <c r="B712" t="s">
        <v>744</v>
      </c>
      <c r="C712" t="s">
        <v>745</v>
      </c>
      <c r="D712" t="s">
        <v>2016</v>
      </c>
      <c r="E712" t="s">
        <v>2017</v>
      </c>
      <c r="F712">
        <v>1</v>
      </c>
    </row>
    <row r="713" spans="1:6" x14ac:dyDescent="0.25">
      <c r="A713">
        <v>1013689299</v>
      </c>
      <c r="B713" t="s">
        <v>744</v>
      </c>
      <c r="C713" t="s">
        <v>745</v>
      </c>
      <c r="D713" t="s">
        <v>2018</v>
      </c>
      <c r="E713" t="s">
        <v>2019</v>
      </c>
      <c r="F713">
        <v>2</v>
      </c>
    </row>
    <row r="714" spans="1:6" x14ac:dyDescent="0.25">
      <c r="A714">
        <v>1023867042</v>
      </c>
      <c r="B714" t="s">
        <v>744</v>
      </c>
      <c r="C714" t="s">
        <v>745</v>
      </c>
      <c r="D714" t="s">
        <v>1329</v>
      </c>
      <c r="E714" t="s">
        <v>1330</v>
      </c>
      <c r="F714">
        <v>2</v>
      </c>
    </row>
    <row r="715" spans="1:6" x14ac:dyDescent="0.25">
      <c r="A715">
        <v>1015476587</v>
      </c>
      <c r="B715" t="s">
        <v>744</v>
      </c>
      <c r="C715" t="s">
        <v>745</v>
      </c>
      <c r="D715" t="s">
        <v>2020</v>
      </c>
      <c r="E715" t="s">
        <v>2021</v>
      </c>
      <c r="F715">
        <v>2</v>
      </c>
    </row>
    <row r="716" spans="1:6" x14ac:dyDescent="0.25">
      <c r="A716">
        <v>51796429</v>
      </c>
      <c r="B716" t="s">
        <v>744</v>
      </c>
      <c r="C716" t="s">
        <v>745</v>
      </c>
      <c r="D716" t="s">
        <v>2020</v>
      </c>
      <c r="E716" t="s">
        <v>2021</v>
      </c>
      <c r="F716">
        <v>1</v>
      </c>
    </row>
    <row r="717" spans="1:6" x14ac:dyDescent="0.25">
      <c r="A717">
        <v>1023959451</v>
      </c>
      <c r="B717" t="s">
        <v>744</v>
      </c>
      <c r="C717" t="s">
        <v>745</v>
      </c>
      <c r="D717" t="s">
        <v>2020</v>
      </c>
      <c r="E717" t="s">
        <v>2021</v>
      </c>
      <c r="F717">
        <v>3</v>
      </c>
    </row>
    <row r="718" spans="1:6" x14ac:dyDescent="0.25">
      <c r="A718">
        <v>1000352156</v>
      </c>
      <c r="B718" t="s">
        <v>744</v>
      </c>
      <c r="C718" t="s">
        <v>745</v>
      </c>
      <c r="D718" t="s">
        <v>2022</v>
      </c>
      <c r="E718" t="s">
        <v>2023</v>
      </c>
      <c r="F718">
        <v>1</v>
      </c>
    </row>
    <row r="719" spans="1:6" x14ac:dyDescent="0.25">
      <c r="A719">
        <v>1023939139</v>
      </c>
      <c r="B719" t="s">
        <v>744</v>
      </c>
      <c r="C719" t="s">
        <v>745</v>
      </c>
      <c r="D719" t="s">
        <v>2014</v>
      </c>
      <c r="E719" t="s">
        <v>2015</v>
      </c>
      <c r="F719">
        <v>2</v>
      </c>
    </row>
    <row r="720" spans="1:6" x14ac:dyDescent="0.25">
      <c r="A720">
        <v>1001181489</v>
      </c>
      <c r="B720" t="s">
        <v>744</v>
      </c>
      <c r="C720" t="s">
        <v>745</v>
      </c>
      <c r="D720" t="s">
        <v>2024</v>
      </c>
      <c r="E720" t="s">
        <v>2025</v>
      </c>
      <c r="F720">
        <v>3</v>
      </c>
    </row>
    <row r="721" spans="1:7" x14ac:dyDescent="0.25">
      <c r="A721">
        <v>1023864446</v>
      </c>
      <c r="B721" t="s">
        <v>744</v>
      </c>
      <c r="C721" t="s">
        <v>745</v>
      </c>
      <c r="D721" t="s">
        <v>2026</v>
      </c>
      <c r="E721" t="s">
        <v>2027</v>
      </c>
      <c r="F721">
        <v>2</v>
      </c>
    </row>
    <row r="722" spans="1:7" x14ac:dyDescent="0.25">
      <c r="A722">
        <v>1023863293</v>
      </c>
      <c r="B722" t="s">
        <v>744</v>
      </c>
      <c r="C722" t="s">
        <v>745</v>
      </c>
      <c r="D722" t="s">
        <v>2028</v>
      </c>
      <c r="E722" t="s">
        <v>2029</v>
      </c>
      <c r="F722">
        <v>2</v>
      </c>
    </row>
    <row r="723" spans="1:7" x14ac:dyDescent="0.25">
      <c r="A723">
        <v>1023860795</v>
      </c>
      <c r="B723" t="s">
        <v>744</v>
      </c>
      <c r="C723" t="s">
        <v>745</v>
      </c>
      <c r="D723" t="s">
        <v>2028</v>
      </c>
      <c r="E723" t="s">
        <v>2029</v>
      </c>
      <c r="F723">
        <v>2</v>
      </c>
    </row>
    <row r="724" spans="1:7" x14ac:dyDescent="0.25">
      <c r="A724">
        <v>1023905413</v>
      </c>
      <c r="B724" t="s">
        <v>744</v>
      </c>
      <c r="C724" t="s">
        <v>745</v>
      </c>
      <c r="D724" t="s">
        <v>2028</v>
      </c>
      <c r="E724" t="s">
        <v>2029</v>
      </c>
      <c r="F724">
        <v>2</v>
      </c>
    </row>
    <row r="725" spans="1:7" x14ac:dyDescent="0.25">
      <c r="A725">
        <v>1000224142</v>
      </c>
      <c r="B725" t="s">
        <v>744</v>
      </c>
      <c r="C725" t="s">
        <v>745</v>
      </c>
      <c r="D725" t="s">
        <v>2030</v>
      </c>
      <c r="E725" t="s">
        <v>2031</v>
      </c>
      <c r="F725">
        <v>1</v>
      </c>
    </row>
    <row r="726" spans="1:7" x14ac:dyDescent="0.25">
      <c r="A726">
        <v>1023939304</v>
      </c>
      <c r="B726" t="s">
        <v>744</v>
      </c>
      <c r="C726" t="s">
        <v>745</v>
      </c>
      <c r="D726" t="s">
        <v>1341</v>
      </c>
      <c r="E726" t="s">
        <v>1342</v>
      </c>
      <c r="F726">
        <v>2</v>
      </c>
    </row>
    <row r="727" spans="1:7" x14ac:dyDescent="0.25">
      <c r="A727">
        <v>1001066449</v>
      </c>
      <c r="B727" t="s">
        <v>744</v>
      </c>
      <c r="C727" t="s">
        <v>745</v>
      </c>
      <c r="D727" t="s">
        <v>2032</v>
      </c>
      <c r="E727" t="s">
        <v>2033</v>
      </c>
      <c r="F727">
        <v>1</v>
      </c>
    </row>
    <row r="728" spans="1:7" x14ac:dyDescent="0.25">
      <c r="A728">
        <v>1026291728</v>
      </c>
      <c r="B728" t="s">
        <v>744</v>
      </c>
      <c r="C728" t="s">
        <v>745</v>
      </c>
      <c r="D728" t="s">
        <v>2034</v>
      </c>
      <c r="E728" t="s">
        <v>2035</v>
      </c>
      <c r="F728">
        <v>3</v>
      </c>
    </row>
    <row r="729" spans="1:7" x14ac:dyDescent="0.25">
      <c r="A729">
        <v>1018408841</v>
      </c>
      <c r="B729" t="s">
        <v>744</v>
      </c>
      <c r="C729" t="s">
        <v>745</v>
      </c>
      <c r="D729" t="s">
        <v>2036</v>
      </c>
      <c r="E729" t="s">
        <v>2037</v>
      </c>
      <c r="F729">
        <v>1</v>
      </c>
    </row>
    <row r="730" spans="1:7" x14ac:dyDescent="0.25">
      <c r="A730">
        <v>1023912439</v>
      </c>
      <c r="B730" t="s">
        <v>744</v>
      </c>
      <c r="C730" t="s">
        <v>745</v>
      </c>
      <c r="D730" t="s">
        <v>2038</v>
      </c>
      <c r="E730" t="s">
        <v>2039</v>
      </c>
      <c r="F730">
        <v>1</v>
      </c>
    </row>
    <row r="731" spans="1:7" x14ac:dyDescent="0.25">
      <c r="A731">
        <v>1023910579</v>
      </c>
      <c r="B731" t="s">
        <v>744</v>
      </c>
      <c r="C731" t="s">
        <v>745</v>
      </c>
      <c r="D731" t="s">
        <v>2036</v>
      </c>
      <c r="E731" t="s">
        <v>2037</v>
      </c>
      <c r="F731">
        <v>1</v>
      </c>
    </row>
    <row r="732" spans="1:7" x14ac:dyDescent="0.25">
      <c r="A732">
        <v>1023917524</v>
      </c>
      <c r="B732" t="s">
        <v>893</v>
      </c>
      <c r="C732" t="s">
        <v>893</v>
      </c>
      <c r="D732" t="s">
        <v>893</v>
      </c>
      <c r="E732" t="s">
        <v>893</v>
      </c>
      <c r="F732" t="s">
        <v>893</v>
      </c>
      <c r="G732" t="s">
        <v>893</v>
      </c>
    </row>
    <row r="733" spans="1:7" x14ac:dyDescent="0.25">
      <c r="A733">
        <v>1023962756</v>
      </c>
      <c r="B733" t="s">
        <v>744</v>
      </c>
      <c r="C733" t="s">
        <v>745</v>
      </c>
      <c r="D733" t="s">
        <v>1333</v>
      </c>
      <c r="E733" t="s">
        <v>1334</v>
      </c>
      <c r="F733">
        <v>2</v>
      </c>
    </row>
    <row r="734" spans="1:7" x14ac:dyDescent="0.25">
      <c r="A734">
        <v>51866008</v>
      </c>
      <c r="B734" t="s">
        <v>744</v>
      </c>
      <c r="C734" t="s">
        <v>745</v>
      </c>
      <c r="D734" t="s">
        <v>905</v>
      </c>
      <c r="E734" t="s">
        <v>906</v>
      </c>
      <c r="F734">
        <v>1</v>
      </c>
    </row>
    <row r="735" spans="1:7" x14ac:dyDescent="0.25">
      <c r="A735">
        <v>79611396</v>
      </c>
      <c r="B735" t="s">
        <v>744</v>
      </c>
      <c r="C735" t="s">
        <v>745</v>
      </c>
      <c r="D735" t="s">
        <v>905</v>
      </c>
      <c r="E735" t="s">
        <v>906</v>
      </c>
      <c r="F735">
        <v>2</v>
      </c>
    </row>
    <row r="736" spans="1:7" x14ac:dyDescent="0.25">
      <c r="A736">
        <v>1000470061</v>
      </c>
      <c r="B736" t="s">
        <v>744</v>
      </c>
      <c r="C736" t="s">
        <v>745</v>
      </c>
      <c r="D736" t="s">
        <v>2040</v>
      </c>
      <c r="E736" t="s">
        <v>2041</v>
      </c>
      <c r="F736">
        <v>1</v>
      </c>
    </row>
    <row r="737" spans="1:7" x14ac:dyDescent="0.25">
      <c r="A737">
        <v>52277166</v>
      </c>
      <c r="B737" t="s">
        <v>744</v>
      </c>
      <c r="C737" t="s">
        <v>745</v>
      </c>
      <c r="D737" t="s">
        <v>1333</v>
      </c>
      <c r="E737" t="s">
        <v>1334</v>
      </c>
      <c r="F737">
        <v>1</v>
      </c>
    </row>
    <row r="738" spans="1:7" x14ac:dyDescent="0.25">
      <c r="A738">
        <v>1023981230</v>
      </c>
      <c r="B738" t="s">
        <v>744</v>
      </c>
      <c r="C738" t="s">
        <v>745</v>
      </c>
      <c r="D738" t="s">
        <v>2042</v>
      </c>
      <c r="E738" t="s">
        <v>2043</v>
      </c>
      <c r="F738">
        <v>4</v>
      </c>
    </row>
    <row r="739" spans="1:7" x14ac:dyDescent="0.25">
      <c r="A739">
        <v>79449512</v>
      </c>
      <c r="B739" t="s">
        <v>744</v>
      </c>
      <c r="C739" t="s">
        <v>745</v>
      </c>
      <c r="D739" t="s">
        <v>2044</v>
      </c>
      <c r="E739" t="s">
        <v>2045</v>
      </c>
      <c r="F739">
        <v>1</v>
      </c>
    </row>
    <row r="740" spans="1:7" x14ac:dyDescent="0.25">
      <c r="A740">
        <v>1023936614</v>
      </c>
      <c r="B740" t="s">
        <v>744</v>
      </c>
      <c r="C740" t="s">
        <v>745</v>
      </c>
      <c r="D740" t="s">
        <v>2009</v>
      </c>
      <c r="E740" t="s">
        <v>2010</v>
      </c>
      <c r="F740">
        <v>3</v>
      </c>
    </row>
    <row r="741" spans="1:7" x14ac:dyDescent="0.25">
      <c r="A741">
        <v>52582456</v>
      </c>
      <c r="B741" t="s">
        <v>744</v>
      </c>
      <c r="C741" t="s">
        <v>745</v>
      </c>
      <c r="D741" t="s">
        <v>890</v>
      </c>
      <c r="E741" t="s">
        <v>891</v>
      </c>
      <c r="F741">
        <v>3</v>
      </c>
    </row>
    <row r="742" spans="1:7" x14ac:dyDescent="0.25">
      <c r="A742">
        <v>1016107272</v>
      </c>
      <c r="B742" t="s">
        <v>744</v>
      </c>
      <c r="C742" t="s">
        <v>745</v>
      </c>
      <c r="D742" t="s">
        <v>2046</v>
      </c>
      <c r="E742" t="s">
        <v>2047</v>
      </c>
      <c r="F742">
        <v>1</v>
      </c>
    </row>
    <row r="743" spans="1:7" x14ac:dyDescent="0.25">
      <c r="A743">
        <v>1013691190</v>
      </c>
      <c r="B743" t="s">
        <v>893</v>
      </c>
      <c r="C743" t="s">
        <v>893</v>
      </c>
      <c r="D743" t="s">
        <v>893</v>
      </c>
      <c r="E743" t="s">
        <v>893</v>
      </c>
      <c r="F743" t="s">
        <v>893</v>
      </c>
      <c r="G743" t="s">
        <v>893</v>
      </c>
    </row>
    <row r="744" spans="1:7" x14ac:dyDescent="0.25">
      <c r="A744">
        <v>79449695</v>
      </c>
      <c r="B744" t="s">
        <v>744</v>
      </c>
      <c r="C744" t="s">
        <v>745</v>
      </c>
      <c r="D744" t="s">
        <v>2022</v>
      </c>
      <c r="E744" t="s">
        <v>2023</v>
      </c>
      <c r="F744">
        <v>1</v>
      </c>
    </row>
    <row r="745" spans="1:7" x14ac:dyDescent="0.25">
      <c r="A745">
        <v>1023917665</v>
      </c>
      <c r="B745" t="s">
        <v>893</v>
      </c>
      <c r="C745" t="s">
        <v>893</v>
      </c>
      <c r="D745" t="s">
        <v>893</v>
      </c>
      <c r="E745" t="s">
        <v>893</v>
      </c>
      <c r="F745" t="s">
        <v>893</v>
      </c>
      <c r="G745" t="s">
        <v>893</v>
      </c>
    </row>
    <row r="746" spans="1:7" x14ac:dyDescent="0.25">
      <c r="A746">
        <v>123932562</v>
      </c>
      <c r="B746" t="s">
        <v>893</v>
      </c>
      <c r="C746" t="s">
        <v>893</v>
      </c>
      <c r="D746" t="s">
        <v>893</v>
      </c>
      <c r="E746" t="s">
        <v>893</v>
      </c>
      <c r="F746" t="s">
        <v>893</v>
      </c>
      <c r="G746" t="s">
        <v>893</v>
      </c>
    </row>
    <row r="747" spans="1:7" x14ac:dyDescent="0.25">
      <c r="A747">
        <v>1023960556</v>
      </c>
      <c r="B747" t="s">
        <v>744</v>
      </c>
      <c r="C747" t="s">
        <v>745</v>
      </c>
      <c r="D747" t="s">
        <v>2020</v>
      </c>
      <c r="E747" t="s">
        <v>2021</v>
      </c>
      <c r="F747">
        <v>3</v>
      </c>
    </row>
    <row r="748" spans="1:7" x14ac:dyDescent="0.25">
      <c r="A748">
        <v>35505770</v>
      </c>
      <c r="B748" t="s">
        <v>744</v>
      </c>
      <c r="C748" t="s">
        <v>745</v>
      </c>
      <c r="D748" t="s">
        <v>2020</v>
      </c>
      <c r="E748" t="s">
        <v>2021</v>
      </c>
      <c r="F748">
        <v>1</v>
      </c>
    </row>
    <row r="749" spans="1:7" x14ac:dyDescent="0.25">
      <c r="A749" s="4">
        <v>1000469528</v>
      </c>
      <c r="B749" s="4" t="s">
        <v>744</v>
      </c>
      <c r="C749" s="4" t="s">
        <v>745</v>
      </c>
      <c r="D749" s="4" t="s">
        <v>746</v>
      </c>
      <c r="E749" s="4" t="s">
        <v>747</v>
      </c>
      <c r="F749" s="4" t="s">
        <v>748</v>
      </c>
    </row>
    <row r="750" spans="1:7" x14ac:dyDescent="0.25">
      <c r="A750" s="4">
        <v>52533794</v>
      </c>
      <c r="B750" s="4" t="s">
        <v>744</v>
      </c>
      <c r="C750" s="4" t="s">
        <v>745</v>
      </c>
      <c r="D750" s="4" t="s">
        <v>749</v>
      </c>
      <c r="E750" s="4" t="s">
        <v>750</v>
      </c>
      <c r="F750" s="4" t="s">
        <v>751</v>
      </c>
    </row>
    <row r="751" spans="1:7" x14ac:dyDescent="0.25">
      <c r="A751" s="4">
        <v>80225420</v>
      </c>
      <c r="B751" s="4" t="s">
        <v>744</v>
      </c>
      <c r="C751" s="4" t="s">
        <v>745</v>
      </c>
      <c r="D751" s="4" t="s">
        <v>752</v>
      </c>
      <c r="E751" s="4" t="s">
        <v>753</v>
      </c>
      <c r="F751" s="4" t="s">
        <v>754</v>
      </c>
    </row>
    <row r="752" spans="1:7" x14ac:dyDescent="0.25">
      <c r="A752" s="4">
        <v>1000989635</v>
      </c>
      <c r="B752" s="4" t="s">
        <v>744</v>
      </c>
      <c r="C752" s="4" t="s">
        <v>745</v>
      </c>
      <c r="D752" s="4" t="s">
        <v>755</v>
      </c>
      <c r="E752" s="4" t="s">
        <v>756</v>
      </c>
      <c r="F752" s="4" t="s">
        <v>751</v>
      </c>
    </row>
    <row r="753" spans="1:6" x14ac:dyDescent="0.25">
      <c r="A753" s="4">
        <v>1033812874</v>
      </c>
      <c r="B753" s="4" t="s">
        <v>744</v>
      </c>
      <c r="C753" s="4" t="s">
        <v>745</v>
      </c>
      <c r="D753" s="4" t="s">
        <v>757</v>
      </c>
      <c r="E753" s="4" t="s">
        <v>758</v>
      </c>
      <c r="F753" s="4" t="s">
        <v>759</v>
      </c>
    </row>
    <row r="754" spans="1:6" x14ac:dyDescent="0.25">
      <c r="A754" s="4">
        <v>52539863</v>
      </c>
      <c r="B754" s="4" t="s">
        <v>744</v>
      </c>
      <c r="C754" s="4" t="s">
        <v>745</v>
      </c>
      <c r="D754" s="4" t="s">
        <v>749</v>
      </c>
      <c r="E754" s="4" t="s">
        <v>750</v>
      </c>
      <c r="F754" s="4" t="s">
        <v>751</v>
      </c>
    </row>
    <row r="755" spans="1:6" x14ac:dyDescent="0.25">
      <c r="A755" s="4">
        <v>1007538404</v>
      </c>
      <c r="B755" s="4" t="s">
        <v>744</v>
      </c>
      <c r="C755" s="4" t="s">
        <v>745</v>
      </c>
      <c r="D755" s="4" t="s">
        <v>749</v>
      </c>
      <c r="E755" s="4" t="s">
        <v>750</v>
      </c>
      <c r="F755" s="4" t="s">
        <v>751</v>
      </c>
    </row>
    <row r="756" spans="1:6" x14ac:dyDescent="0.25">
      <c r="A756" s="4">
        <v>35491431</v>
      </c>
      <c r="B756" s="4" t="s">
        <v>744</v>
      </c>
      <c r="C756" s="4" t="s">
        <v>745</v>
      </c>
      <c r="D756" s="4" t="s">
        <v>760</v>
      </c>
      <c r="E756" s="4" t="s">
        <v>761</v>
      </c>
      <c r="F756" s="4" t="s">
        <v>751</v>
      </c>
    </row>
    <row r="757" spans="1:6" x14ac:dyDescent="0.25">
      <c r="A757" s="4">
        <v>1033724659</v>
      </c>
      <c r="B757" s="4" t="s">
        <v>744</v>
      </c>
      <c r="C757" s="4" t="s">
        <v>745</v>
      </c>
      <c r="D757" s="4" t="s">
        <v>762</v>
      </c>
      <c r="E757" s="4" t="s">
        <v>763</v>
      </c>
      <c r="F757" s="4" t="s">
        <v>751</v>
      </c>
    </row>
    <row r="758" spans="1:6" x14ac:dyDescent="0.25">
      <c r="A758" s="4">
        <v>1022996925</v>
      </c>
      <c r="B758" s="4" t="s">
        <v>744</v>
      </c>
      <c r="C758" s="4" t="s">
        <v>745</v>
      </c>
      <c r="D758" s="4" t="s">
        <v>764</v>
      </c>
      <c r="E758" s="4" t="s">
        <v>765</v>
      </c>
      <c r="F758" s="4" t="s">
        <v>759</v>
      </c>
    </row>
    <row r="759" spans="1:6" x14ac:dyDescent="0.25">
      <c r="A759" s="4">
        <v>80748985</v>
      </c>
      <c r="B759" s="4" t="s">
        <v>744</v>
      </c>
      <c r="C759" s="4" t="s">
        <v>745</v>
      </c>
      <c r="D759" s="4" t="s">
        <v>752</v>
      </c>
      <c r="E759" s="4" t="s">
        <v>753</v>
      </c>
      <c r="F759" s="4" t="s">
        <v>766</v>
      </c>
    </row>
    <row r="760" spans="1:6" x14ac:dyDescent="0.25">
      <c r="A760" s="4">
        <v>1031138799</v>
      </c>
      <c r="B760" s="4" t="s">
        <v>744</v>
      </c>
      <c r="C760" s="4" t="s">
        <v>745</v>
      </c>
      <c r="D760" s="4" t="s">
        <v>767</v>
      </c>
      <c r="E760" s="4" t="s">
        <v>768</v>
      </c>
      <c r="F760" s="4" t="s">
        <v>748</v>
      </c>
    </row>
    <row r="761" spans="1:6" x14ac:dyDescent="0.25">
      <c r="A761" s="4">
        <v>1031143327</v>
      </c>
      <c r="B761" s="4" t="s">
        <v>744</v>
      </c>
      <c r="C761" s="4" t="s">
        <v>745</v>
      </c>
      <c r="D761" s="4" t="s">
        <v>769</v>
      </c>
      <c r="E761" s="4" t="s">
        <v>770</v>
      </c>
      <c r="F761" s="4" t="s">
        <v>759</v>
      </c>
    </row>
    <row r="762" spans="1:6" x14ac:dyDescent="0.25">
      <c r="A762" s="4">
        <v>51746698</v>
      </c>
      <c r="B762" s="4" t="s">
        <v>744</v>
      </c>
      <c r="C762" s="4" t="s">
        <v>745</v>
      </c>
      <c r="D762" s="4" t="s">
        <v>771</v>
      </c>
      <c r="E762" s="4" t="s">
        <v>772</v>
      </c>
      <c r="F762" s="4" t="s">
        <v>751</v>
      </c>
    </row>
    <row r="763" spans="1:6" x14ac:dyDescent="0.25">
      <c r="A763" s="4">
        <v>1010194533</v>
      </c>
      <c r="B763" s="4" t="s">
        <v>744</v>
      </c>
      <c r="C763" s="4" t="s">
        <v>745</v>
      </c>
      <c r="D763" s="4" t="s">
        <v>773</v>
      </c>
      <c r="E763" s="4" t="s">
        <v>774</v>
      </c>
      <c r="F763" s="4" t="s">
        <v>751</v>
      </c>
    </row>
    <row r="764" spans="1:6" x14ac:dyDescent="0.25">
      <c r="A764" s="4">
        <v>1013635936</v>
      </c>
      <c r="B764" s="4" t="s">
        <v>744</v>
      </c>
      <c r="C764" s="4" t="s">
        <v>745</v>
      </c>
      <c r="D764" s="4" t="s">
        <v>775</v>
      </c>
      <c r="E764" s="4" t="s">
        <v>776</v>
      </c>
      <c r="F764" s="4" t="s">
        <v>751</v>
      </c>
    </row>
    <row r="765" spans="1:6" x14ac:dyDescent="0.25">
      <c r="A765" s="4">
        <v>1032448103</v>
      </c>
      <c r="B765" s="4" t="s">
        <v>744</v>
      </c>
      <c r="C765" s="4" t="s">
        <v>745</v>
      </c>
      <c r="D765" s="4" t="s">
        <v>777</v>
      </c>
      <c r="E765" s="4" t="s">
        <v>778</v>
      </c>
      <c r="F765" s="4" t="s">
        <v>751</v>
      </c>
    </row>
    <row r="766" spans="1:6" x14ac:dyDescent="0.25">
      <c r="A766" s="4">
        <v>52129415</v>
      </c>
      <c r="B766" s="4" t="s">
        <v>744</v>
      </c>
      <c r="C766" s="4" t="s">
        <v>745</v>
      </c>
      <c r="D766" s="4" t="s">
        <v>773</v>
      </c>
      <c r="E766" s="4" t="s">
        <v>774</v>
      </c>
      <c r="F766" s="4" t="s">
        <v>751</v>
      </c>
    </row>
    <row r="767" spans="1:6" x14ac:dyDescent="0.25">
      <c r="A767" s="4">
        <v>79132531</v>
      </c>
      <c r="B767" s="4" t="s">
        <v>744</v>
      </c>
      <c r="C767" s="4" t="s">
        <v>745</v>
      </c>
      <c r="D767" s="4" t="s">
        <v>773</v>
      </c>
      <c r="E767" s="4" t="s">
        <v>774</v>
      </c>
      <c r="F767" s="4" t="s">
        <v>751</v>
      </c>
    </row>
    <row r="768" spans="1:6" x14ac:dyDescent="0.25">
      <c r="A768" s="4">
        <v>1024595765</v>
      </c>
      <c r="B768" s="4" t="s">
        <v>744</v>
      </c>
      <c r="C768" s="4" t="s">
        <v>745</v>
      </c>
      <c r="D768" s="4" t="s">
        <v>779</v>
      </c>
      <c r="E768" s="4" t="s">
        <v>780</v>
      </c>
      <c r="F768" s="4" t="s">
        <v>759</v>
      </c>
    </row>
    <row r="769" spans="1:6" x14ac:dyDescent="0.25">
      <c r="A769" s="4">
        <v>1031171324</v>
      </c>
      <c r="B769" s="4" t="s">
        <v>744</v>
      </c>
      <c r="C769" s="4" t="s">
        <v>745</v>
      </c>
      <c r="D769" s="4" t="s">
        <v>781</v>
      </c>
      <c r="E769" s="4" t="s">
        <v>782</v>
      </c>
      <c r="F769" s="4" t="s">
        <v>751</v>
      </c>
    </row>
    <row r="770" spans="1:6" x14ac:dyDescent="0.25">
      <c r="A770" s="4">
        <v>1000047374</v>
      </c>
      <c r="B770" s="4" t="s">
        <v>744</v>
      </c>
      <c r="C770" s="4" t="s">
        <v>745</v>
      </c>
      <c r="D770" s="4" t="s">
        <v>783</v>
      </c>
      <c r="E770" s="4" t="s">
        <v>784</v>
      </c>
      <c r="F770" s="4" t="s">
        <v>748</v>
      </c>
    </row>
    <row r="771" spans="1:6" x14ac:dyDescent="0.25">
      <c r="A771" s="4">
        <v>1026599969</v>
      </c>
      <c r="B771" s="4" t="s">
        <v>744</v>
      </c>
      <c r="C771" s="4" t="s">
        <v>745</v>
      </c>
      <c r="D771" s="4" t="s">
        <v>785</v>
      </c>
      <c r="E771" s="4" t="s">
        <v>786</v>
      </c>
      <c r="F771" s="4" t="s">
        <v>751</v>
      </c>
    </row>
    <row r="772" spans="1:6" x14ac:dyDescent="0.25">
      <c r="A772" s="4">
        <v>1002159739</v>
      </c>
      <c r="B772" s="4" t="s">
        <v>744</v>
      </c>
      <c r="C772" s="4" t="s">
        <v>745</v>
      </c>
      <c r="D772" s="4" t="s">
        <v>787</v>
      </c>
      <c r="E772" s="4" t="s">
        <v>788</v>
      </c>
      <c r="F772" s="4" t="s">
        <v>751</v>
      </c>
    </row>
    <row r="773" spans="1:6" x14ac:dyDescent="0.25">
      <c r="A773" s="4">
        <v>1000973282</v>
      </c>
      <c r="B773" s="4" t="s">
        <v>744</v>
      </c>
      <c r="C773" s="4" t="s">
        <v>745</v>
      </c>
      <c r="D773" s="4" t="s">
        <v>755</v>
      </c>
      <c r="E773" s="4" t="s">
        <v>756</v>
      </c>
      <c r="F773" s="4" t="s">
        <v>751</v>
      </c>
    </row>
    <row r="774" spans="1:6" x14ac:dyDescent="0.25">
      <c r="A774" s="4">
        <v>1001280470</v>
      </c>
      <c r="B774" s="4" t="s">
        <v>744</v>
      </c>
      <c r="C774" s="4" t="s">
        <v>745</v>
      </c>
      <c r="D774" s="4" t="s">
        <v>789</v>
      </c>
      <c r="E774" s="4" t="s">
        <v>790</v>
      </c>
      <c r="F774" s="4" t="s">
        <v>751</v>
      </c>
    </row>
    <row r="775" spans="1:6" x14ac:dyDescent="0.25">
      <c r="A775" s="4">
        <v>1007056847</v>
      </c>
      <c r="B775" s="4" t="s">
        <v>744</v>
      </c>
      <c r="C775" s="4" t="s">
        <v>745</v>
      </c>
      <c r="D775" s="4" t="s">
        <v>746</v>
      </c>
      <c r="E775" s="4" t="s">
        <v>747</v>
      </c>
      <c r="F775" s="4" t="s">
        <v>748</v>
      </c>
    </row>
    <row r="776" spans="1:6" x14ac:dyDescent="0.25">
      <c r="A776" s="4">
        <v>53006802</v>
      </c>
      <c r="B776" s="4" t="s">
        <v>744</v>
      </c>
      <c r="C776" s="4" t="s">
        <v>745</v>
      </c>
      <c r="D776" s="4" t="s">
        <v>783</v>
      </c>
      <c r="E776" s="4" t="s">
        <v>784</v>
      </c>
      <c r="F776" s="4" t="s">
        <v>748</v>
      </c>
    </row>
    <row r="777" spans="1:6" x14ac:dyDescent="0.25">
      <c r="A777" s="4">
        <v>1023897269</v>
      </c>
      <c r="B777" s="4" t="s">
        <v>744</v>
      </c>
      <c r="C777" s="4" t="s">
        <v>745</v>
      </c>
      <c r="D777" s="4" t="s">
        <v>779</v>
      </c>
      <c r="E777" s="4" t="s">
        <v>780</v>
      </c>
      <c r="F777" s="4" t="s">
        <v>748</v>
      </c>
    </row>
    <row r="778" spans="1:6" x14ac:dyDescent="0.25">
      <c r="A778" s="4">
        <v>52742721</v>
      </c>
      <c r="B778" s="4" t="s">
        <v>744</v>
      </c>
      <c r="C778" s="4" t="s">
        <v>745</v>
      </c>
      <c r="D778" s="4" t="s">
        <v>783</v>
      </c>
      <c r="E778" s="4" t="s">
        <v>784</v>
      </c>
      <c r="F778" s="4" t="s">
        <v>748</v>
      </c>
    </row>
    <row r="779" spans="1:6" x14ac:dyDescent="0.25">
      <c r="A779" s="4">
        <v>1024592653</v>
      </c>
      <c r="B779" s="4" t="s">
        <v>744</v>
      </c>
      <c r="C779" s="4" t="s">
        <v>745</v>
      </c>
      <c r="D779" s="4" t="s">
        <v>746</v>
      </c>
      <c r="E779" s="4" t="s">
        <v>747</v>
      </c>
      <c r="F779" s="4" t="s">
        <v>759</v>
      </c>
    </row>
    <row r="780" spans="1:6" x14ac:dyDescent="0.25">
      <c r="A780" s="4">
        <v>1012356444</v>
      </c>
      <c r="B780" s="4" t="s">
        <v>744</v>
      </c>
      <c r="C780" s="4" t="s">
        <v>745</v>
      </c>
      <c r="D780" s="4" t="s">
        <v>791</v>
      </c>
      <c r="E780" s="4" t="s">
        <v>792</v>
      </c>
      <c r="F780" s="4" t="s">
        <v>751</v>
      </c>
    </row>
    <row r="781" spans="1:6" x14ac:dyDescent="0.25">
      <c r="A781" s="4">
        <v>1033788982</v>
      </c>
      <c r="B781" s="4" t="s">
        <v>744</v>
      </c>
      <c r="C781" s="4" t="s">
        <v>745</v>
      </c>
      <c r="D781" s="4" t="s">
        <v>746</v>
      </c>
      <c r="E781" s="4" t="s">
        <v>747</v>
      </c>
      <c r="F781" s="4" t="s">
        <v>759</v>
      </c>
    </row>
    <row r="782" spans="1:6" x14ac:dyDescent="0.25">
      <c r="A782" s="4">
        <v>1000236402</v>
      </c>
      <c r="B782" s="4" t="s">
        <v>744</v>
      </c>
      <c r="C782" s="4" t="s">
        <v>745</v>
      </c>
      <c r="D782" s="4" t="s">
        <v>746</v>
      </c>
      <c r="E782" s="4" t="s">
        <v>747</v>
      </c>
      <c r="F782" s="4" t="s">
        <v>748</v>
      </c>
    </row>
    <row r="783" spans="1:6" x14ac:dyDescent="0.25">
      <c r="A783" s="4">
        <v>1110086326</v>
      </c>
      <c r="B783" s="4" t="s">
        <v>744</v>
      </c>
      <c r="C783" s="4" t="s">
        <v>745</v>
      </c>
      <c r="D783" s="4" t="s">
        <v>749</v>
      </c>
      <c r="E783" s="4" t="s">
        <v>750</v>
      </c>
      <c r="F783" s="4" t="s">
        <v>751</v>
      </c>
    </row>
    <row r="784" spans="1:6" x14ac:dyDescent="0.25">
      <c r="A784" s="4">
        <v>1007106551</v>
      </c>
      <c r="B784" s="4" t="s">
        <v>744</v>
      </c>
      <c r="C784" s="4" t="s">
        <v>745</v>
      </c>
      <c r="D784" s="4" t="s">
        <v>779</v>
      </c>
      <c r="E784" s="4" t="s">
        <v>780</v>
      </c>
      <c r="F784" s="4" t="s">
        <v>748</v>
      </c>
    </row>
    <row r="785" spans="1:6" x14ac:dyDescent="0.25">
      <c r="A785" s="4">
        <v>1024468504</v>
      </c>
      <c r="B785" s="4" t="s">
        <v>744</v>
      </c>
      <c r="C785" s="4" t="s">
        <v>745</v>
      </c>
      <c r="D785" s="4" t="s">
        <v>746</v>
      </c>
      <c r="E785" s="4" t="s">
        <v>747</v>
      </c>
      <c r="F785" s="4" t="s">
        <v>748</v>
      </c>
    </row>
    <row r="786" spans="1:6" x14ac:dyDescent="0.25">
      <c r="A786" s="4">
        <v>1033704128</v>
      </c>
      <c r="B786" s="4" t="s">
        <v>744</v>
      </c>
      <c r="C786" s="4" t="s">
        <v>745</v>
      </c>
      <c r="D786" s="4" t="s">
        <v>793</v>
      </c>
      <c r="E786" s="4" t="s">
        <v>794</v>
      </c>
      <c r="F786" s="4" t="s">
        <v>759</v>
      </c>
    </row>
    <row r="787" spans="1:6" x14ac:dyDescent="0.25">
      <c r="A787" s="4">
        <v>1033772016</v>
      </c>
      <c r="B787" s="4" t="s">
        <v>744</v>
      </c>
      <c r="C787" s="4" t="s">
        <v>745</v>
      </c>
      <c r="D787" s="4" t="s">
        <v>795</v>
      </c>
      <c r="E787" s="4" t="s">
        <v>796</v>
      </c>
      <c r="F787" s="4" t="s">
        <v>748</v>
      </c>
    </row>
    <row r="788" spans="1:6" x14ac:dyDescent="0.25">
      <c r="A788" s="4">
        <v>1013647444</v>
      </c>
      <c r="B788" s="4" t="s">
        <v>744</v>
      </c>
      <c r="C788" s="4" t="s">
        <v>745</v>
      </c>
      <c r="D788" s="4" t="s">
        <v>797</v>
      </c>
      <c r="E788" s="4" t="s">
        <v>798</v>
      </c>
      <c r="F788" s="4" t="s">
        <v>751</v>
      </c>
    </row>
    <row r="789" spans="1:6" x14ac:dyDescent="0.25">
      <c r="A789" s="4">
        <v>1010248156</v>
      </c>
      <c r="B789" s="4" t="s">
        <v>744</v>
      </c>
      <c r="C789" s="4" t="s">
        <v>745</v>
      </c>
      <c r="D789" s="4" t="s">
        <v>773</v>
      </c>
      <c r="E789" s="4" t="s">
        <v>774</v>
      </c>
      <c r="F789" s="4" t="s">
        <v>751</v>
      </c>
    </row>
    <row r="790" spans="1:6" x14ac:dyDescent="0.25">
      <c r="A790" s="4">
        <v>1097665263</v>
      </c>
      <c r="B790" s="4" t="s">
        <v>744</v>
      </c>
      <c r="C790" s="4" t="s">
        <v>745</v>
      </c>
      <c r="D790" s="4" t="s">
        <v>799</v>
      </c>
      <c r="E790" s="4" t="s">
        <v>800</v>
      </c>
      <c r="F790" s="4" t="s">
        <v>751</v>
      </c>
    </row>
    <row r="791" spans="1:6" x14ac:dyDescent="0.25">
      <c r="A791" s="4">
        <v>1033816666</v>
      </c>
      <c r="B791" s="4" t="s">
        <v>744</v>
      </c>
      <c r="C791" s="4" t="s">
        <v>745</v>
      </c>
      <c r="D791" s="4" t="s">
        <v>771</v>
      </c>
      <c r="E791" s="4" t="s">
        <v>772</v>
      </c>
      <c r="F791" s="4" t="s">
        <v>801</v>
      </c>
    </row>
    <row r="792" spans="1:6" x14ac:dyDescent="0.25">
      <c r="A792" s="4">
        <v>52731040</v>
      </c>
      <c r="B792" s="4" t="s">
        <v>744</v>
      </c>
      <c r="C792" s="4" t="s">
        <v>745</v>
      </c>
      <c r="D792" s="4" t="s">
        <v>777</v>
      </c>
      <c r="E792" s="4" t="s">
        <v>778</v>
      </c>
      <c r="F792" s="4" t="s">
        <v>751</v>
      </c>
    </row>
    <row r="793" spans="1:6" x14ac:dyDescent="0.25">
      <c r="A793" s="4">
        <v>1012395310</v>
      </c>
      <c r="B793" s="4" t="s">
        <v>744</v>
      </c>
      <c r="C793" s="4" t="s">
        <v>745</v>
      </c>
      <c r="D793" s="4" t="s">
        <v>802</v>
      </c>
      <c r="E793" s="4" t="s">
        <v>803</v>
      </c>
      <c r="F793" s="4" t="s">
        <v>804</v>
      </c>
    </row>
    <row r="794" spans="1:6" x14ac:dyDescent="0.25">
      <c r="A794" s="4">
        <v>80156428</v>
      </c>
      <c r="B794" s="4" t="s">
        <v>744</v>
      </c>
      <c r="C794" s="4" t="s">
        <v>745</v>
      </c>
      <c r="D794" s="4" t="s">
        <v>752</v>
      </c>
      <c r="E794" s="4" t="s">
        <v>753</v>
      </c>
      <c r="F794" s="4" t="s">
        <v>805</v>
      </c>
    </row>
    <row r="795" spans="1:6" x14ac:dyDescent="0.25">
      <c r="A795" s="4">
        <v>1033741289</v>
      </c>
      <c r="B795" s="4" t="s">
        <v>744</v>
      </c>
      <c r="C795" s="4" t="s">
        <v>745</v>
      </c>
      <c r="D795" s="4" t="s">
        <v>783</v>
      </c>
      <c r="E795" s="4" t="s">
        <v>784</v>
      </c>
      <c r="F795" s="4" t="s">
        <v>759</v>
      </c>
    </row>
    <row r="796" spans="1:6" x14ac:dyDescent="0.25">
      <c r="A796" s="4">
        <v>1033681757</v>
      </c>
      <c r="B796" s="4" t="s">
        <v>744</v>
      </c>
      <c r="C796" s="4" t="s">
        <v>745</v>
      </c>
      <c r="D796" s="4" t="s">
        <v>806</v>
      </c>
      <c r="E796" s="4" t="s">
        <v>807</v>
      </c>
      <c r="F796" s="4" t="s">
        <v>751</v>
      </c>
    </row>
    <row r="797" spans="1:6" x14ac:dyDescent="0.25">
      <c r="A797" s="4">
        <v>1023011037</v>
      </c>
      <c r="B797" s="4" t="s">
        <v>744</v>
      </c>
      <c r="C797" s="4" t="s">
        <v>745</v>
      </c>
      <c r="D797" s="4" t="s">
        <v>808</v>
      </c>
      <c r="E797" s="4" t="s">
        <v>809</v>
      </c>
      <c r="F797" s="4" t="s">
        <v>748</v>
      </c>
    </row>
    <row r="798" spans="1:6" x14ac:dyDescent="0.25">
      <c r="A798" s="4">
        <v>52287435</v>
      </c>
      <c r="B798" s="4" t="s">
        <v>744</v>
      </c>
      <c r="C798" s="4" t="s">
        <v>745</v>
      </c>
      <c r="D798" s="4" t="s">
        <v>752</v>
      </c>
      <c r="E798" s="4" t="s">
        <v>753</v>
      </c>
      <c r="F798" s="4" t="s">
        <v>810</v>
      </c>
    </row>
    <row r="799" spans="1:6" x14ac:dyDescent="0.25">
      <c r="A799" s="4">
        <v>1022930039</v>
      </c>
      <c r="B799" s="4" t="s">
        <v>744</v>
      </c>
      <c r="C799" s="4" t="s">
        <v>745</v>
      </c>
      <c r="D799" s="4" t="s">
        <v>811</v>
      </c>
      <c r="E799" s="4" t="s">
        <v>812</v>
      </c>
      <c r="F799" s="4" t="s">
        <v>751</v>
      </c>
    </row>
    <row r="800" spans="1:6" x14ac:dyDescent="0.25">
      <c r="A800" s="4">
        <v>1022986591</v>
      </c>
      <c r="B800" s="4" t="s">
        <v>744</v>
      </c>
      <c r="C800" s="4" t="s">
        <v>745</v>
      </c>
      <c r="D800" s="4" t="s">
        <v>813</v>
      </c>
      <c r="E800" s="4" t="s">
        <v>814</v>
      </c>
      <c r="F800" s="4" t="s">
        <v>748</v>
      </c>
    </row>
    <row r="801" spans="1:6" x14ac:dyDescent="0.25">
      <c r="A801" s="4">
        <v>1001897281</v>
      </c>
      <c r="B801" s="4" t="s">
        <v>815</v>
      </c>
      <c r="C801" s="4" t="s">
        <v>816</v>
      </c>
      <c r="D801" s="4" t="s">
        <v>817</v>
      </c>
      <c r="E801" s="4" t="s">
        <v>818</v>
      </c>
      <c r="F801" s="4" t="s">
        <v>751</v>
      </c>
    </row>
    <row r="802" spans="1:6" x14ac:dyDescent="0.25">
      <c r="A802" s="4">
        <v>1024578791</v>
      </c>
      <c r="B802" s="4" t="s">
        <v>744</v>
      </c>
      <c r="C802" s="4" t="s">
        <v>745</v>
      </c>
      <c r="D802" s="4" t="s">
        <v>783</v>
      </c>
      <c r="E802" s="4" t="s">
        <v>784</v>
      </c>
      <c r="F802" s="4" t="s">
        <v>759</v>
      </c>
    </row>
    <row r="803" spans="1:6" x14ac:dyDescent="0.25">
      <c r="A803" s="4">
        <v>1033775139</v>
      </c>
      <c r="B803" s="4" t="s">
        <v>744</v>
      </c>
      <c r="C803" s="4" t="s">
        <v>745</v>
      </c>
      <c r="D803" s="4" t="s">
        <v>773</v>
      </c>
      <c r="E803" s="4" t="s">
        <v>774</v>
      </c>
      <c r="F803" s="4" t="s">
        <v>748</v>
      </c>
    </row>
    <row r="804" spans="1:6" x14ac:dyDescent="0.25">
      <c r="A804" s="4">
        <v>1001187159</v>
      </c>
      <c r="B804" s="4" t="s">
        <v>744</v>
      </c>
      <c r="C804" s="4" t="s">
        <v>745</v>
      </c>
      <c r="D804" s="4" t="s">
        <v>819</v>
      </c>
      <c r="E804" s="4" t="s">
        <v>820</v>
      </c>
      <c r="F804" s="4" t="s">
        <v>751</v>
      </c>
    </row>
    <row r="805" spans="1:6" x14ac:dyDescent="0.25">
      <c r="A805" s="4">
        <v>79913273</v>
      </c>
      <c r="B805" s="4" t="s">
        <v>744</v>
      </c>
      <c r="C805" s="4" t="s">
        <v>745</v>
      </c>
      <c r="D805" s="4" t="s">
        <v>749</v>
      </c>
      <c r="E805" s="4" t="s">
        <v>750</v>
      </c>
      <c r="F805" s="4" t="s">
        <v>751</v>
      </c>
    </row>
    <row r="806" spans="1:6" x14ac:dyDescent="0.25">
      <c r="A806" s="4">
        <v>1034657164</v>
      </c>
      <c r="B806" s="4" t="s">
        <v>744</v>
      </c>
      <c r="C806" s="4" t="s">
        <v>745</v>
      </c>
      <c r="D806" s="4" t="s">
        <v>749</v>
      </c>
      <c r="E806" s="4" t="s">
        <v>750</v>
      </c>
      <c r="F806" s="4" t="s">
        <v>751</v>
      </c>
    </row>
    <row r="807" spans="1:6" x14ac:dyDescent="0.25">
      <c r="A807" s="4">
        <v>1075266342</v>
      </c>
      <c r="B807" s="4" t="s">
        <v>821</v>
      </c>
      <c r="C807" s="4" t="s">
        <v>822</v>
      </c>
      <c r="D807" s="4" t="s">
        <v>823</v>
      </c>
      <c r="E807" s="4" t="s">
        <v>824</v>
      </c>
      <c r="F807" s="4" t="s">
        <v>748</v>
      </c>
    </row>
    <row r="808" spans="1:6" x14ac:dyDescent="0.25">
      <c r="A808" s="4">
        <v>1032426196</v>
      </c>
      <c r="B808" s="4" t="s">
        <v>744</v>
      </c>
      <c r="C808" s="4" t="s">
        <v>745</v>
      </c>
      <c r="D808" s="4" t="s">
        <v>825</v>
      </c>
      <c r="E808" s="4" t="s">
        <v>826</v>
      </c>
      <c r="F808" s="4" t="s">
        <v>748</v>
      </c>
    </row>
    <row r="809" spans="1:6" x14ac:dyDescent="0.25">
      <c r="A809" s="4">
        <v>1012317907</v>
      </c>
      <c r="B809" s="4" t="s">
        <v>744</v>
      </c>
      <c r="C809" s="4" t="s">
        <v>745</v>
      </c>
      <c r="D809" s="4" t="s">
        <v>827</v>
      </c>
      <c r="E809" s="4" t="s">
        <v>828</v>
      </c>
      <c r="F809" s="4" t="s">
        <v>748</v>
      </c>
    </row>
    <row r="810" spans="1:6" x14ac:dyDescent="0.25">
      <c r="A810" s="4">
        <v>1033709614</v>
      </c>
      <c r="B810" s="4" t="s">
        <v>744</v>
      </c>
      <c r="C810" s="4" t="s">
        <v>745</v>
      </c>
      <c r="D810" s="4" t="s">
        <v>829</v>
      </c>
      <c r="E810" s="4" t="s">
        <v>830</v>
      </c>
      <c r="F810" s="4" t="s">
        <v>751</v>
      </c>
    </row>
    <row r="811" spans="1:6" x14ac:dyDescent="0.25">
      <c r="A811" s="4">
        <v>1033678858</v>
      </c>
      <c r="B811" s="4" t="s">
        <v>744</v>
      </c>
      <c r="C811" s="4" t="s">
        <v>745</v>
      </c>
      <c r="D811" s="4" t="s">
        <v>749</v>
      </c>
      <c r="E811" s="4" t="s">
        <v>750</v>
      </c>
      <c r="F811" s="4" t="s">
        <v>751</v>
      </c>
    </row>
    <row r="812" spans="1:6" x14ac:dyDescent="0.25">
      <c r="A812" s="4">
        <v>1022352059</v>
      </c>
      <c r="B812" s="4" t="s">
        <v>744</v>
      </c>
      <c r="C812" s="4" t="s">
        <v>745</v>
      </c>
      <c r="D812" s="4" t="s">
        <v>783</v>
      </c>
      <c r="E812" s="4" t="s">
        <v>784</v>
      </c>
      <c r="F812" s="4" t="s">
        <v>759</v>
      </c>
    </row>
    <row r="813" spans="1:6" x14ac:dyDescent="0.25">
      <c r="A813" s="4">
        <v>19328884</v>
      </c>
      <c r="B813" s="4" t="s">
        <v>744</v>
      </c>
      <c r="C813" s="4" t="s">
        <v>745</v>
      </c>
      <c r="D813" s="4" t="s">
        <v>831</v>
      </c>
      <c r="E813" s="4" t="s">
        <v>832</v>
      </c>
      <c r="F813" s="4" t="s">
        <v>751</v>
      </c>
    </row>
    <row r="814" spans="1:6" x14ac:dyDescent="0.25">
      <c r="A814" s="4">
        <v>41776720</v>
      </c>
      <c r="B814" s="4" t="s">
        <v>833</v>
      </c>
      <c r="C814" s="4" t="s">
        <v>834</v>
      </c>
      <c r="D814" s="4" t="s">
        <v>835</v>
      </c>
      <c r="E814" s="4" t="s">
        <v>836</v>
      </c>
      <c r="F814" s="4" t="s">
        <v>751</v>
      </c>
    </row>
    <row r="815" spans="1:6" x14ac:dyDescent="0.25">
      <c r="A815" s="4">
        <v>1024592324</v>
      </c>
      <c r="B815" s="4" t="s">
        <v>744</v>
      </c>
      <c r="C815" s="4" t="s">
        <v>745</v>
      </c>
      <c r="D815" s="4" t="s">
        <v>777</v>
      </c>
      <c r="E815" s="4" t="s">
        <v>778</v>
      </c>
      <c r="F815" s="4" t="s">
        <v>751</v>
      </c>
    </row>
    <row r="816" spans="1:6" x14ac:dyDescent="0.25">
      <c r="A816" s="4">
        <v>1075088406</v>
      </c>
      <c r="B816" s="4" t="s">
        <v>837</v>
      </c>
      <c r="C816" s="4" t="s">
        <v>838</v>
      </c>
      <c r="D816" s="4" t="s">
        <v>839</v>
      </c>
      <c r="E816" s="4" t="s">
        <v>840</v>
      </c>
      <c r="F816" s="4" t="s">
        <v>751</v>
      </c>
    </row>
    <row r="817" spans="1:6" x14ac:dyDescent="0.25">
      <c r="A817" s="4">
        <v>1019121950</v>
      </c>
      <c r="B817" s="4" t="s">
        <v>841</v>
      </c>
      <c r="C817" s="4" t="s">
        <v>842</v>
      </c>
      <c r="D817" s="4" t="s">
        <v>843</v>
      </c>
      <c r="E817" s="4" t="s">
        <v>844</v>
      </c>
      <c r="F817" s="4" t="s">
        <v>751</v>
      </c>
    </row>
    <row r="818" spans="1:6" x14ac:dyDescent="0.25">
      <c r="A818" s="4">
        <v>1110589018</v>
      </c>
      <c r="B818" s="4" t="s">
        <v>833</v>
      </c>
      <c r="C818" s="4" t="s">
        <v>845</v>
      </c>
      <c r="D818" s="4" t="s">
        <v>846</v>
      </c>
      <c r="E818" s="4" t="s">
        <v>847</v>
      </c>
      <c r="F818" s="4" t="s">
        <v>748</v>
      </c>
    </row>
    <row r="819" spans="1:6" x14ac:dyDescent="0.25">
      <c r="A819" s="4">
        <v>52995158</v>
      </c>
      <c r="B819" s="4" t="s">
        <v>848</v>
      </c>
      <c r="C819" s="4" t="s">
        <v>849</v>
      </c>
      <c r="D819" s="4" t="s">
        <v>850</v>
      </c>
      <c r="E819" s="4" t="s">
        <v>851</v>
      </c>
      <c r="F819" s="4" t="s">
        <v>751</v>
      </c>
    </row>
    <row r="820" spans="1:6" x14ac:dyDescent="0.25">
      <c r="A820" s="4">
        <v>1051734130</v>
      </c>
      <c r="B820" s="4" t="s">
        <v>815</v>
      </c>
      <c r="C820" s="4" t="s">
        <v>852</v>
      </c>
      <c r="D820" s="4" t="s">
        <v>853</v>
      </c>
      <c r="E820" s="4" t="s">
        <v>854</v>
      </c>
      <c r="F820" s="4" t="s">
        <v>751</v>
      </c>
    </row>
    <row r="821" spans="1:6" x14ac:dyDescent="0.25">
      <c r="A821" s="4">
        <v>1007414773</v>
      </c>
      <c r="B821" s="4" t="s">
        <v>855</v>
      </c>
      <c r="C821" s="4" t="s">
        <v>856</v>
      </c>
      <c r="D821" s="4" t="s">
        <v>857</v>
      </c>
      <c r="E821" s="4" t="s">
        <v>858</v>
      </c>
      <c r="F821" s="4" t="s">
        <v>751</v>
      </c>
    </row>
    <row r="822" spans="1:6" x14ac:dyDescent="0.25">
      <c r="A822" s="4">
        <v>1010190565</v>
      </c>
      <c r="B822" s="4" t="s">
        <v>859</v>
      </c>
      <c r="C822" s="4" t="s">
        <v>860</v>
      </c>
      <c r="D822" s="4" t="s">
        <v>861</v>
      </c>
      <c r="E822" s="4" t="s">
        <v>862</v>
      </c>
      <c r="F822" s="4" t="s">
        <v>751</v>
      </c>
    </row>
    <row r="823" spans="1:6" x14ac:dyDescent="0.25">
      <c r="A823" s="4">
        <v>1120752766</v>
      </c>
      <c r="B823" s="4" t="s">
        <v>863</v>
      </c>
      <c r="C823" s="4" t="s">
        <v>864</v>
      </c>
      <c r="D823" s="4" t="s">
        <v>865</v>
      </c>
      <c r="E823" s="4" t="s">
        <v>866</v>
      </c>
      <c r="F823" s="4" t="s">
        <v>748</v>
      </c>
    </row>
    <row r="824" spans="1:6" x14ac:dyDescent="0.25">
      <c r="A824" s="4">
        <v>1013633693</v>
      </c>
      <c r="B824" s="4" t="s">
        <v>744</v>
      </c>
      <c r="C824" s="4" t="s">
        <v>745</v>
      </c>
      <c r="D824" s="4" t="s">
        <v>867</v>
      </c>
      <c r="E824" s="4" t="s">
        <v>868</v>
      </c>
      <c r="F824" s="4" t="s">
        <v>759</v>
      </c>
    </row>
    <row r="825" spans="1:6" x14ac:dyDescent="0.25">
      <c r="A825" s="4">
        <v>1083050701</v>
      </c>
      <c r="B825" s="4" t="s">
        <v>869</v>
      </c>
      <c r="C825" s="4" t="s">
        <v>813</v>
      </c>
      <c r="D825" s="4" t="s">
        <v>870</v>
      </c>
      <c r="E825" s="4"/>
      <c r="F825" s="4"/>
    </row>
    <row r="826" spans="1:6" x14ac:dyDescent="0.25">
      <c r="A826" s="4">
        <v>52439939</v>
      </c>
      <c r="B826" s="4" t="s">
        <v>744</v>
      </c>
      <c r="C826" s="4" t="s">
        <v>745</v>
      </c>
      <c r="D826" s="4" t="s">
        <v>871</v>
      </c>
      <c r="E826" s="4" t="s">
        <v>872</v>
      </c>
      <c r="F826" s="4" t="s">
        <v>751</v>
      </c>
    </row>
    <row r="827" spans="1:6" x14ac:dyDescent="0.25">
      <c r="A827" s="4">
        <v>1041970774</v>
      </c>
      <c r="B827" s="4" t="s">
        <v>815</v>
      </c>
      <c r="C827" s="4" t="s">
        <v>873</v>
      </c>
      <c r="D827" s="4" t="s">
        <v>874</v>
      </c>
      <c r="E827" s="4" t="s">
        <v>875</v>
      </c>
      <c r="F827" s="4" t="s">
        <v>748</v>
      </c>
    </row>
    <row r="828" spans="1:6" x14ac:dyDescent="0.25">
      <c r="A828" s="4">
        <v>1101386014</v>
      </c>
      <c r="B828" s="4" t="s">
        <v>876</v>
      </c>
      <c r="C828" s="4" t="s">
        <v>877</v>
      </c>
      <c r="D828" s="4" t="s">
        <v>878</v>
      </c>
      <c r="E828" s="4" t="s">
        <v>879</v>
      </c>
      <c r="F828" s="4" t="s">
        <v>751</v>
      </c>
    </row>
    <row r="829" spans="1:6" x14ac:dyDescent="0.25">
      <c r="A829" s="4">
        <v>1024485667</v>
      </c>
      <c r="B829" s="4" t="s">
        <v>744</v>
      </c>
      <c r="C829" s="4" t="s">
        <v>745</v>
      </c>
      <c r="D829" s="4" t="s">
        <v>793</v>
      </c>
      <c r="E829" s="4" t="s">
        <v>794</v>
      </c>
      <c r="F829" s="4" t="s">
        <v>759</v>
      </c>
    </row>
    <row r="830" spans="1:6" x14ac:dyDescent="0.25">
      <c r="A830" s="4">
        <v>1033721560</v>
      </c>
      <c r="B830" s="4" t="s">
        <v>744</v>
      </c>
      <c r="C830" s="4" t="s">
        <v>745</v>
      </c>
      <c r="D830" s="4" t="s">
        <v>880</v>
      </c>
      <c r="E830" s="4" t="s">
        <v>881</v>
      </c>
      <c r="F830" s="4" t="s">
        <v>759</v>
      </c>
    </row>
    <row r="831" spans="1:6" x14ac:dyDescent="0.25">
      <c r="A831" s="4">
        <v>52038076</v>
      </c>
      <c r="B831" s="4" t="s">
        <v>744</v>
      </c>
      <c r="C831" s="4" t="s">
        <v>745</v>
      </c>
      <c r="D831" s="4" t="s">
        <v>783</v>
      </c>
      <c r="E831" s="4" t="s">
        <v>784</v>
      </c>
      <c r="F831" s="4" t="s">
        <v>748</v>
      </c>
    </row>
    <row r="832" spans="1:6" x14ac:dyDescent="0.25">
      <c r="A832" s="4">
        <v>79547423</v>
      </c>
      <c r="B832" s="4" t="s">
        <v>744</v>
      </c>
      <c r="C832" s="4" t="s">
        <v>745</v>
      </c>
      <c r="D832" s="4" t="s">
        <v>783</v>
      </c>
      <c r="E832" s="4" t="s">
        <v>784</v>
      </c>
      <c r="F832" s="4" t="s">
        <v>748</v>
      </c>
    </row>
    <row r="833" spans="1:6" x14ac:dyDescent="0.25">
      <c r="A833" s="4">
        <v>80125305</v>
      </c>
      <c r="B833" s="4" t="s">
        <v>744</v>
      </c>
      <c r="C833" s="4" t="s">
        <v>745</v>
      </c>
      <c r="D833" s="4" t="s">
        <v>880</v>
      </c>
      <c r="E833" s="4" t="s">
        <v>881</v>
      </c>
      <c r="F833" s="4" t="s">
        <v>751</v>
      </c>
    </row>
    <row r="834" spans="1:6" x14ac:dyDescent="0.25">
      <c r="A834" s="4">
        <v>1007695496</v>
      </c>
      <c r="B834" s="4" t="s">
        <v>744</v>
      </c>
      <c r="C834" s="4" t="s">
        <v>745</v>
      </c>
      <c r="D834" s="4" t="s">
        <v>882</v>
      </c>
      <c r="E834" s="4" t="s">
        <v>883</v>
      </c>
      <c r="F834" s="4" t="s">
        <v>759</v>
      </c>
    </row>
    <row r="835" spans="1:6" x14ac:dyDescent="0.25">
      <c r="A835" s="4">
        <v>1022345654</v>
      </c>
      <c r="B835" s="4" t="s">
        <v>744</v>
      </c>
      <c r="C835" s="4" t="s">
        <v>745</v>
      </c>
      <c r="D835" s="4" t="s">
        <v>884</v>
      </c>
      <c r="E835" s="4" t="s">
        <v>885</v>
      </c>
      <c r="F835" s="4" t="s">
        <v>751</v>
      </c>
    </row>
    <row r="836" spans="1:6" x14ac:dyDescent="0.25">
      <c r="A836" s="4">
        <v>52937762</v>
      </c>
      <c r="B836" s="4" t="s">
        <v>744</v>
      </c>
      <c r="C836" s="4" t="s">
        <v>745</v>
      </c>
      <c r="D836" s="4" t="s">
        <v>886</v>
      </c>
      <c r="E836" s="4" t="s">
        <v>887</v>
      </c>
      <c r="F836" s="4" t="s">
        <v>748</v>
      </c>
    </row>
    <row r="837" spans="1:6" x14ac:dyDescent="0.25">
      <c r="A837" s="4">
        <v>52828043</v>
      </c>
      <c r="B837" s="4" t="s">
        <v>744</v>
      </c>
      <c r="C837" s="4" t="s">
        <v>745</v>
      </c>
      <c r="D837" s="4" t="s">
        <v>749</v>
      </c>
      <c r="E837" s="4" t="s">
        <v>750</v>
      </c>
      <c r="F837" s="4" t="s">
        <v>751</v>
      </c>
    </row>
    <row r="838" spans="1:6" x14ac:dyDescent="0.25">
      <c r="A838" s="4">
        <v>52372088</v>
      </c>
      <c r="B838" s="4" t="s">
        <v>744</v>
      </c>
      <c r="C838" s="4" t="s">
        <v>745</v>
      </c>
      <c r="D838" s="4" t="s">
        <v>783</v>
      </c>
      <c r="E838" s="4" t="s">
        <v>784</v>
      </c>
      <c r="F838" s="4" t="s">
        <v>748</v>
      </c>
    </row>
    <row r="839" spans="1:6" x14ac:dyDescent="0.25">
      <c r="A839" s="4">
        <v>1031148564</v>
      </c>
      <c r="B839" s="4" t="s">
        <v>744</v>
      </c>
      <c r="C839" s="4" t="s">
        <v>745</v>
      </c>
      <c r="D839" s="4" t="s">
        <v>767</v>
      </c>
      <c r="E839" s="4" t="s">
        <v>768</v>
      </c>
      <c r="F839" s="4" t="s">
        <v>748</v>
      </c>
    </row>
    <row r="840" spans="1:6" x14ac:dyDescent="0.25">
      <c r="A840" s="4">
        <v>1014243941</v>
      </c>
      <c r="B840" s="4" t="s">
        <v>744</v>
      </c>
      <c r="C840" s="4" t="s">
        <v>745</v>
      </c>
      <c r="D840" s="4" t="s">
        <v>888</v>
      </c>
      <c r="E840" s="4" t="s">
        <v>889</v>
      </c>
      <c r="F840" s="4" t="s">
        <v>759</v>
      </c>
    </row>
    <row r="841" spans="1:6" x14ac:dyDescent="0.25">
      <c r="A841" s="4">
        <v>79767281</v>
      </c>
      <c r="B841" s="4" t="s">
        <v>744</v>
      </c>
      <c r="C841" s="4" t="s">
        <v>745</v>
      </c>
      <c r="D841" s="4" t="s">
        <v>773</v>
      </c>
      <c r="E841" s="4" t="s">
        <v>774</v>
      </c>
      <c r="F841" s="4" t="s">
        <v>751</v>
      </c>
    </row>
    <row r="842" spans="1:6" x14ac:dyDescent="0.25">
      <c r="A842" s="4">
        <v>1033703661</v>
      </c>
      <c r="B842" s="4" t="s">
        <v>744</v>
      </c>
      <c r="C842" s="4" t="s">
        <v>745</v>
      </c>
      <c r="D842" s="4" t="s">
        <v>799</v>
      </c>
      <c r="E842" s="4" t="s">
        <v>800</v>
      </c>
      <c r="F842" s="4" t="s">
        <v>751</v>
      </c>
    </row>
    <row r="843" spans="1:6" x14ac:dyDescent="0.25">
      <c r="A843" s="4">
        <v>1015442301</v>
      </c>
      <c r="B843" s="4" t="s">
        <v>744</v>
      </c>
      <c r="C843" s="4" t="s">
        <v>745</v>
      </c>
      <c r="D843" s="4" t="s">
        <v>890</v>
      </c>
      <c r="E843" s="4" t="s">
        <v>891</v>
      </c>
      <c r="F843" s="4" t="s">
        <v>892</v>
      </c>
    </row>
    <row r="844" spans="1:6" x14ac:dyDescent="0.25">
      <c r="A844" s="4">
        <v>1033742211</v>
      </c>
      <c r="B844" s="4" t="s">
        <v>893</v>
      </c>
      <c r="C844" s="4" t="s">
        <v>893</v>
      </c>
      <c r="D844" s="4" t="s">
        <v>893</v>
      </c>
      <c r="E844" s="4" t="s">
        <v>893</v>
      </c>
      <c r="F844" s="4" t="s">
        <v>893</v>
      </c>
    </row>
    <row r="845" spans="1:6" x14ac:dyDescent="0.25">
      <c r="A845" s="4">
        <v>1023303771</v>
      </c>
      <c r="B845" s="4" t="s">
        <v>893</v>
      </c>
      <c r="C845" s="4" t="s">
        <v>893</v>
      </c>
      <c r="D845" s="4" t="s">
        <v>893</v>
      </c>
      <c r="E845" s="4" t="s">
        <v>893</v>
      </c>
      <c r="F845" s="4" t="s">
        <v>893</v>
      </c>
    </row>
    <row r="846" spans="1:6" x14ac:dyDescent="0.25">
      <c r="A846">
        <v>1033766002</v>
      </c>
      <c r="B846" t="s">
        <v>744</v>
      </c>
      <c r="C846" t="s">
        <v>745</v>
      </c>
      <c r="D846" t="s">
        <v>762</v>
      </c>
      <c r="E846" t="s">
        <v>763</v>
      </c>
      <c r="F846">
        <v>1</v>
      </c>
    </row>
    <row r="847" spans="1:6" x14ac:dyDescent="0.25">
      <c r="A847">
        <v>1033750945</v>
      </c>
      <c r="B847" t="s">
        <v>744</v>
      </c>
      <c r="C847" t="s">
        <v>745</v>
      </c>
      <c r="D847" t="s">
        <v>769</v>
      </c>
      <c r="E847" t="s">
        <v>770</v>
      </c>
      <c r="F847">
        <v>4</v>
      </c>
    </row>
    <row r="848" spans="1:6" x14ac:dyDescent="0.25">
      <c r="A848">
        <v>21101555</v>
      </c>
      <c r="B848" t="s">
        <v>744</v>
      </c>
      <c r="C848" t="s">
        <v>745</v>
      </c>
      <c r="D848" t="s">
        <v>795</v>
      </c>
      <c r="E848" t="s">
        <v>796</v>
      </c>
      <c r="F848">
        <v>1</v>
      </c>
    </row>
    <row r="849" spans="1:7" x14ac:dyDescent="0.25">
      <c r="A849">
        <v>1000214976</v>
      </c>
      <c r="B849" t="s">
        <v>744</v>
      </c>
      <c r="C849" t="s">
        <v>745</v>
      </c>
      <c r="D849" t="s">
        <v>1239</v>
      </c>
      <c r="E849" t="s">
        <v>1240</v>
      </c>
      <c r="F849">
        <v>2</v>
      </c>
    </row>
    <row r="850" spans="1:7" x14ac:dyDescent="0.25">
      <c r="A850">
        <v>1010116937</v>
      </c>
      <c r="B850" t="s">
        <v>744</v>
      </c>
      <c r="C850" t="s">
        <v>745</v>
      </c>
      <c r="D850" t="s">
        <v>859</v>
      </c>
      <c r="E850" t="s">
        <v>2048</v>
      </c>
      <c r="F850">
        <v>1</v>
      </c>
    </row>
    <row r="851" spans="1:7" x14ac:dyDescent="0.25">
      <c r="A851">
        <v>80051600</v>
      </c>
      <c r="B851" t="s">
        <v>744</v>
      </c>
      <c r="C851" t="s">
        <v>745</v>
      </c>
      <c r="D851" t="s">
        <v>752</v>
      </c>
      <c r="E851" t="s">
        <v>753</v>
      </c>
      <c r="F851">
        <v>65</v>
      </c>
    </row>
    <row r="852" spans="1:7" x14ac:dyDescent="0.25">
      <c r="A852">
        <v>51689568</v>
      </c>
      <c r="B852" t="s">
        <v>744</v>
      </c>
      <c r="C852" t="s">
        <v>745</v>
      </c>
      <c r="D852" t="s">
        <v>2049</v>
      </c>
      <c r="E852" t="s">
        <v>2050</v>
      </c>
      <c r="F852">
        <v>1</v>
      </c>
    </row>
    <row r="853" spans="1:7" x14ac:dyDescent="0.25">
      <c r="A853">
        <v>1233491433</v>
      </c>
      <c r="B853" t="s">
        <v>744</v>
      </c>
      <c r="C853" t="s">
        <v>745</v>
      </c>
      <c r="D853" t="s">
        <v>1369</v>
      </c>
      <c r="E853" t="s">
        <v>1370</v>
      </c>
      <c r="F853">
        <v>5</v>
      </c>
    </row>
    <row r="854" spans="1:7" x14ac:dyDescent="0.25">
      <c r="A854">
        <v>1233491222</v>
      </c>
      <c r="B854" t="s">
        <v>744</v>
      </c>
      <c r="C854" t="s">
        <v>745</v>
      </c>
      <c r="D854" t="s">
        <v>1230</v>
      </c>
      <c r="E854" t="s">
        <v>1231</v>
      </c>
      <c r="F854">
        <v>7</v>
      </c>
    </row>
    <row r="855" spans="1:7" x14ac:dyDescent="0.25">
      <c r="A855">
        <v>1000777125</v>
      </c>
      <c r="B855" t="s">
        <v>744</v>
      </c>
      <c r="C855" t="s">
        <v>745</v>
      </c>
      <c r="D855" t="s">
        <v>2051</v>
      </c>
      <c r="E855" t="s">
        <v>2052</v>
      </c>
      <c r="F855">
        <v>1</v>
      </c>
    </row>
    <row r="856" spans="1:7" x14ac:dyDescent="0.25">
      <c r="A856">
        <v>1014296047</v>
      </c>
      <c r="B856" t="s">
        <v>744</v>
      </c>
      <c r="C856" t="s">
        <v>745</v>
      </c>
      <c r="D856" t="s">
        <v>1446</v>
      </c>
      <c r="E856" t="s">
        <v>1447</v>
      </c>
      <c r="F856">
        <v>4</v>
      </c>
    </row>
    <row r="857" spans="1:7" x14ac:dyDescent="0.25">
      <c r="A857">
        <v>1032436647</v>
      </c>
      <c r="B857" t="s">
        <v>744</v>
      </c>
      <c r="C857" t="s">
        <v>745</v>
      </c>
      <c r="D857" t="s">
        <v>1300</v>
      </c>
      <c r="E857" t="s">
        <v>1301</v>
      </c>
      <c r="F857">
        <v>2</v>
      </c>
    </row>
    <row r="858" spans="1:7" x14ac:dyDescent="0.25">
      <c r="A858">
        <v>51753492</v>
      </c>
      <c r="B858" t="s">
        <v>744</v>
      </c>
      <c r="C858" t="s">
        <v>745</v>
      </c>
      <c r="D858" t="s">
        <v>1369</v>
      </c>
      <c r="E858" t="s">
        <v>1370</v>
      </c>
      <c r="F858">
        <v>2</v>
      </c>
    </row>
    <row r="859" spans="1:7" x14ac:dyDescent="0.25">
      <c r="A859">
        <v>1010198015</v>
      </c>
      <c r="B859" t="s">
        <v>744</v>
      </c>
      <c r="C859" t="s">
        <v>745</v>
      </c>
      <c r="D859" t="s">
        <v>2053</v>
      </c>
      <c r="E859" t="s">
        <v>2054</v>
      </c>
      <c r="F859">
        <v>2</v>
      </c>
    </row>
    <row r="860" spans="1:7" x14ac:dyDescent="0.25">
      <c r="A860">
        <v>51807548</v>
      </c>
      <c r="B860" t="s">
        <v>744</v>
      </c>
      <c r="C860" t="s">
        <v>745</v>
      </c>
      <c r="D860" t="s">
        <v>2055</v>
      </c>
      <c r="E860" t="s">
        <v>2056</v>
      </c>
      <c r="F860">
        <v>1</v>
      </c>
    </row>
    <row r="861" spans="1:7" x14ac:dyDescent="0.25">
      <c r="A861">
        <v>1010186861</v>
      </c>
      <c r="B861" t="s">
        <v>744</v>
      </c>
      <c r="C861" t="s">
        <v>745</v>
      </c>
      <c r="D861" t="s">
        <v>1369</v>
      </c>
      <c r="E861" t="s">
        <v>1370</v>
      </c>
      <c r="F861">
        <v>4</v>
      </c>
    </row>
    <row r="862" spans="1:7" x14ac:dyDescent="0.25">
      <c r="A862">
        <v>1022911000</v>
      </c>
      <c r="B862" t="s">
        <v>893</v>
      </c>
      <c r="C862" t="s">
        <v>893</v>
      </c>
      <c r="D862" t="s">
        <v>893</v>
      </c>
      <c r="E862" t="s">
        <v>893</v>
      </c>
      <c r="F862" t="s">
        <v>893</v>
      </c>
      <c r="G862" t="s">
        <v>893</v>
      </c>
    </row>
    <row r="863" spans="1:7" x14ac:dyDescent="0.25">
      <c r="A863">
        <v>80369299</v>
      </c>
      <c r="B863" t="s">
        <v>744</v>
      </c>
      <c r="C863" t="s">
        <v>745</v>
      </c>
      <c r="D863" t="s">
        <v>749</v>
      </c>
      <c r="E863" t="s">
        <v>750</v>
      </c>
      <c r="F863">
        <v>1</v>
      </c>
    </row>
    <row r="864" spans="1:7" x14ac:dyDescent="0.25">
      <c r="A864">
        <v>1023981079</v>
      </c>
      <c r="B864" t="s">
        <v>744</v>
      </c>
      <c r="C864" t="s">
        <v>745</v>
      </c>
      <c r="D864" t="s">
        <v>905</v>
      </c>
      <c r="E864" t="s">
        <v>906</v>
      </c>
      <c r="F864">
        <v>3</v>
      </c>
    </row>
    <row r="865" spans="1:6" x14ac:dyDescent="0.25">
      <c r="A865">
        <v>52447785</v>
      </c>
      <c r="B865" t="s">
        <v>744</v>
      </c>
      <c r="C865" t="s">
        <v>745</v>
      </c>
      <c r="D865" t="s">
        <v>905</v>
      </c>
      <c r="E865" t="s">
        <v>906</v>
      </c>
      <c r="F865">
        <v>1</v>
      </c>
    </row>
    <row r="866" spans="1:6" x14ac:dyDescent="0.25">
      <c r="A866">
        <v>1023901181</v>
      </c>
      <c r="B866" t="s">
        <v>744</v>
      </c>
      <c r="C866" t="s">
        <v>745</v>
      </c>
      <c r="D866" t="s">
        <v>1369</v>
      </c>
      <c r="E866" t="s">
        <v>1370</v>
      </c>
      <c r="F866">
        <v>4</v>
      </c>
    </row>
    <row r="867" spans="1:6" x14ac:dyDescent="0.25">
      <c r="A867">
        <v>1023888679</v>
      </c>
      <c r="B867" t="s">
        <v>744</v>
      </c>
      <c r="C867" t="s">
        <v>745</v>
      </c>
      <c r="D867" t="s">
        <v>2026</v>
      </c>
      <c r="E867" t="s">
        <v>2027</v>
      </c>
      <c r="F867">
        <v>2</v>
      </c>
    </row>
    <row r="868" spans="1:6" x14ac:dyDescent="0.25">
      <c r="A868">
        <v>1000938286</v>
      </c>
      <c r="B868" t="s">
        <v>744</v>
      </c>
      <c r="C868" t="s">
        <v>745</v>
      </c>
      <c r="D868" t="s">
        <v>2011</v>
      </c>
      <c r="E868" t="s">
        <v>2012</v>
      </c>
      <c r="F868">
        <v>2</v>
      </c>
    </row>
    <row r="869" spans="1:6" x14ac:dyDescent="0.25">
      <c r="A869">
        <v>79978242</v>
      </c>
      <c r="B869" t="s">
        <v>744</v>
      </c>
      <c r="C869" t="s">
        <v>745</v>
      </c>
      <c r="D869" t="s">
        <v>752</v>
      </c>
      <c r="E869" t="s">
        <v>753</v>
      </c>
      <c r="F869">
        <v>62</v>
      </c>
    </row>
    <row r="870" spans="1:6" x14ac:dyDescent="0.25">
      <c r="A870">
        <v>1000063482</v>
      </c>
      <c r="B870" t="s">
        <v>744</v>
      </c>
      <c r="C870" t="s">
        <v>745</v>
      </c>
      <c r="D870" t="s">
        <v>967</v>
      </c>
      <c r="E870" t="s">
        <v>968</v>
      </c>
      <c r="F870">
        <v>2</v>
      </c>
    </row>
    <row r="871" spans="1:6" x14ac:dyDescent="0.25">
      <c r="A871">
        <v>1023882415</v>
      </c>
      <c r="B871" t="s">
        <v>744</v>
      </c>
      <c r="C871" t="s">
        <v>745</v>
      </c>
      <c r="D871" t="s">
        <v>2011</v>
      </c>
      <c r="E871" t="s">
        <v>2012</v>
      </c>
      <c r="F871">
        <v>3</v>
      </c>
    </row>
    <row r="872" spans="1:6" x14ac:dyDescent="0.25">
      <c r="A872">
        <v>80112628</v>
      </c>
      <c r="B872" t="s">
        <v>744</v>
      </c>
      <c r="C872" t="s">
        <v>745</v>
      </c>
      <c r="D872" t="s">
        <v>2026</v>
      </c>
      <c r="E872" t="s">
        <v>2027</v>
      </c>
      <c r="F872">
        <v>2</v>
      </c>
    </row>
    <row r="873" spans="1:6" x14ac:dyDescent="0.25">
      <c r="A873">
        <v>51603617</v>
      </c>
      <c r="B873" t="s">
        <v>744</v>
      </c>
      <c r="C873" t="s">
        <v>745</v>
      </c>
      <c r="D873" t="s">
        <v>2034</v>
      </c>
      <c r="E873" t="s">
        <v>2035</v>
      </c>
      <c r="F873">
        <v>1</v>
      </c>
    </row>
    <row r="874" spans="1:6" x14ac:dyDescent="0.25">
      <c r="A874">
        <v>19323209</v>
      </c>
      <c r="B874" t="s">
        <v>744</v>
      </c>
      <c r="C874" t="s">
        <v>745</v>
      </c>
      <c r="D874" t="s">
        <v>2034</v>
      </c>
      <c r="E874" t="s">
        <v>2035</v>
      </c>
      <c r="F874">
        <v>1</v>
      </c>
    </row>
    <row r="875" spans="1:6" x14ac:dyDescent="0.25">
      <c r="A875">
        <v>52727338</v>
      </c>
      <c r="B875" t="s">
        <v>744</v>
      </c>
      <c r="C875" t="s">
        <v>745</v>
      </c>
      <c r="D875" t="s">
        <v>2055</v>
      </c>
      <c r="E875" t="s">
        <v>2056</v>
      </c>
      <c r="F875">
        <v>1</v>
      </c>
    </row>
    <row r="876" spans="1:6" x14ac:dyDescent="0.25">
      <c r="A876">
        <v>1013603171</v>
      </c>
      <c r="B876" t="s">
        <v>744</v>
      </c>
      <c r="C876" t="s">
        <v>745</v>
      </c>
      <c r="D876" t="s">
        <v>2053</v>
      </c>
      <c r="E876" t="s">
        <v>2054</v>
      </c>
      <c r="F876">
        <v>2</v>
      </c>
    </row>
    <row r="877" spans="1:6" x14ac:dyDescent="0.25">
      <c r="A877">
        <v>1023977755</v>
      </c>
      <c r="B877" t="s">
        <v>744</v>
      </c>
      <c r="C877" t="s">
        <v>745</v>
      </c>
      <c r="D877" t="s">
        <v>2011</v>
      </c>
      <c r="E877" t="s">
        <v>2012</v>
      </c>
      <c r="F877">
        <v>3</v>
      </c>
    </row>
    <row r="878" spans="1:6" x14ac:dyDescent="0.25">
      <c r="A878">
        <v>1023941773</v>
      </c>
      <c r="B878" t="s">
        <v>744</v>
      </c>
      <c r="C878" t="s">
        <v>745</v>
      </c>
      <c r="D878" t="s">
        <v>1369</v>
      </c>
      <c r="E878" t="s">
        <v>1370</v>
      </c>
      <c r="F878">
        <v>5</v>
      </c>
    </row>
    <row r="879" spans="1:6" x14ac:dyDescent="0.25">
      <c r="A879">
        <v>1013582355</v>
      </c>
      <c r="B879" t="s">
        <v>744</v>
      </c>
      <c r="C879" t="s">
        <v>745</v>
      </c>
      <c r="D879" t="s">
        <v>2026</v>
      </c>
      <c r="E879" t="s">
        <v>2027</v>
      </c>
      <c r="F879">
        <v>2</v>
      </c>
    </row>
    <row r="880" spans="1:6" x14ac:dyDescent="0.25">
      <c r="A880">
        <v>1023918644</v>
      </c>
      <c r="B880" t="s">
        <v>744</v>
      </c>
      <c r="C880" t="s">
        <v>745</v>
      </c>
      <c r="D880" t="s">
        <v>2057</v>
      </c>
      <c r="E880" t="s">
        <v>2058</v>
      </c>
      <c r="F880">
        <v>1</v>
      </c>
    </row>
    <row r="881" spans="1:6" x14ac:dyDescent="0.25">
      <c r="A881">
        <v>1023869186</v>
      </c>
      <c r="B881" t="s">
        <v>744</v>
      </c>
      <c r="C881" t="s">
        <v>745</v>
      </c>
      <c r="D881" t="s">
        <v>1329</v>
      </c>
      <c r="E881" t="s">
        <v>1330</v>
      </c>
      <c r="F881">
        <v>2</v>
      </c>
    </row>
    <row r="882" spans="1:6" x14ac:dyDescent="0.25">
      <c r="A882">
        <v>52064893</v>
      </c>
      <c r="B882" t="s">
        <v>744</v>
      </c>
      <c r="C882" t="s">
        <v>745</v>
      </c>
      <c r="D882" t="s">
        <v>2028</v>
      </c>
      <c r="E882" t="s">
        <v>2029</v>
      </c>
      <c r="F882">
        <v>1</v>
      </c>
    </row>
    <row r="883" spans="1:6" x14ac:dyDescent="0.25">
      <c r="A883">
        <v>1023869968</v>
      </c>
      <c r="B883" t="s">
        <v>744</v>
      </c>
      <c r="C883" t="s">
        <v>745</v>
      </c>
      <c r="D883" t="s">
        <v>951</v>
      </c>
      <c r="E883" t="s">
        <v>952</v>
      </c>
      <c r="F883">
        <v>1</v>
      </c>
    </row>
    <row r="884" spans="1:6" x14ac:dyDescent="0.25">
      <c r="A884">
        <v>79328314</v>
      </c>
      <c r="B884" t="s">
        <v>744</v>
      </c>
      <c r="C884" t="s">
        <v>745</v>
      </c>
      <c r="D884" t="s">
        <v>1091</v>
      </c>
      <c r="E884" t="s">
        <v>1092</v>
      </c>
      <c r="F884">
        <v>1</v>
      </c>
    </row>
    <row r="885" spans="1:6" x14ac:dyDescent="0.25">
      <c r="A885">
        <v>1023934486</v>
      </c>
      <c r="B885" t="s">
        <v>744</v>
      </c>
      <c r="C885" t="s">
        <v>745</v>
      </c>
      <c r="D885" t="s">
        <v>1369</v>
      </c>
      <c r="E885" t="s">
        <v>1370</v>
      </c>
      <c r="F885">
        <v>5</v>
      </c>
    </row>
    <row r="886" spans="1:6" x14ac:dyDescent="0.25">
      <c r="A886">
        <v>1023883702</v>
      </c>
      <c r="B886" t="s">
        <v>744</v>
      </c>
      <c r="C886" t="s">
        <v>745</v>
      </c>
      <c r="D886" t="s">
        <v>1369</v>
      </c>
      <c r="E886" t="s">
        <v>1370</v>
      </c>
      <c r="F886">
        <v>4</v>
      </c>
    </row>
    <row r="887" spans="1:6" x14ac:dyDescent="0.25">
      <c r="A887">
        <v>1023886969</v>
      </c>
      <c r="B887" t="s">
        <v>744</v>
      </c>
      <c r="C887" t="s">
        <v>745</v>
      </c>
      <c r="D887" t="s">
        <v>2014</v>
      </c>
      <c r="E887" t="s">
        <v>2015</v>
      </c>
      <c r="F887">
        <v>2</v>
      </c>
    </row>
    <row r="888" spans="1:6" x14ac:dyDescent="0.25">
      <c r="A888">
        <v>80813766</v>
      </c>
      <c r="B888" t="s">
        <v>744</v>
      </c>
      <c r="C888" t="s">
        <v>745</v>
      </c>
      <c r="D888" t="s">
        <v>905</v>
      </c>
      <c r="E888" t="s">
        <v>906</v>
      </c>
      <c r="F888">
        <v>2</v>
      </c>
    </row>
    <row r="889" spans="1:6" x14ac:dyDescent="0.25">
      <c r="A889">
        <v>1032405726</v>
      </c>
      <c r="B889" t="s">
        <v>744</v>
      </c>
      <c r="C889" t="s">
        <v>745</v>
      </c>
      <c r="D889" t="s">
        <v>1436</v>
      </c>
      <c r="E889" t="s">
        <v>1437</v>
      </c>
      <c r="F889">
        <v>3</v>
      </c>
    </row>
    <row r="890" spans="1:6" x14ac:dyDescent="0.25">
      <c r="A890">
        <v>1018429994</v>
      </c>
      <c r="B890" t="s">
        <v>744</v>
      </c>
      <c r="C890" t="s">
        <v>745</v>
      </c>
      <c r="D890" t="s">
        <v>2036</v>
      </c>
      <c r="E890" t="s">
        <v>2037</v>
      </c>
      <c r="F890">
        <v>1</v>
      </c>
    </row>
    <row r="891" spans="1:6" x14ac:dyDescent="0.25">
      <c r="A891">
        <v>1031166784</v>
      </c>
      <c r="B891" t="s">
        <v>744</v>
      </c>
      <c r="C891" t="s">
        <v>745</v>
      </c>
      <c r="D891" t="s">
        <v>2059</v>
      </c>
      <c r="E891" t="s">
        <v>2060</v>
      </c>
      <c r="F891">
        <v>1</v>
      </c>
    </row>
    <row r="892" spans="1:6" x14ac:dyDescent="0.25">
      <c r="A892">
        <v>1023938880</v>
      </c>
      <c r="B892" t="s">
        <v>744</v>
      </c>
      <c r="C892" t="s">
        <v>745</v>
      </c>
      <c r="D892" t="s">
        <v>2036</v>
      </c>
      <c r="E892" t="s">
        <v>2037</v>
      </c>
      <c r="F892">
        <v>1</v>
      </c>
    </row>
    <row r="893" spans="1:6" x14ac:dyDescent="0.25">
      <c r="A893">
        <v>80912823</v>
      </c>
      <c r="B893" t="s">
        <v>744</v>
      </c>
      <c r="C893" t="s">
        <v>745</v>
      </c>
      <c r="D893" t="s">
        <v>2061</v>
      </c>
      <c r="E893" t="s">
        <v>2062</v>
      </c>
      <c r="F893">
        <v>1</v>
      </c>
    </row>
    <row r="894" spans="1:6" x14ac:dyDescent="0.25">
      <c r="A894">
        <v>1023977057</v>
      </c>
      <c r="B894" t="s">
        <v>744</v>
      </c>
      <c r="C894" t="s">
        <v>745</v>
      </c>
      <c r="D894" t="s">
        <v>2009</v>
      </c>
      <c r="E894" t="s">
        <v>2010</v>
      </c>
      <c r="F894">
        <v>4</v>
      </c>
    </row>
    <row r="895" spans="1:6" x14ac:dyDescent="0.25">
      <c r="A895">
        <v>52277385</v>
      </c>
      <c r="B895" t="s">
        <v>744</v>
      </c>
      <c r="C895" t="s">
        <v>745</v>
      </c>
      <c r="D895" t="s">
        <v>1436</v>
      </c>
      <c r="E895" t="s">
        <v>1437</v>
      </c>
      <c r="F895">
        <v>1</v>
      </c>
    </row>
    <row r="896" spans="1:6" x14ac:dyDescent="0.25">
      <c r="A896">
        <v>1023961452</v>
      </c>
      <c r="B896" t="s">
        <v>744</v>
      </c>
      <c r="C896" t="s">
        <v>745</v>
      </c>
      <c r="D896" t="s">
        <v>1333</v>
      </c>
      <c r="E896" t="s">
        <v>1334</v>
      </c>
      <c r="F896">
        <v>2</v>
      </c>
    </row>
    <row r="897" spans="1:7" x14ac:dyDescent="0.25">
      <c r="A897">
        <v>1023935923</v>
      </c>
      <c r="B897" t="s">
        <v>744</v>
      </c>
      <c r="C897" t="s">
        <v>745</v>
      </c>
      <c r="D897" t="s">
        <v>1333</v>
      </c>
      <c r="E897" t="s">
        <v>1334</v>
      </c>
      <c r="F897">
        <v>2</v>
      </c>
    </row>
    <row r="898" spans="1:7" x14ac:dyDescent="0.25">
      <c r="A898">
        <v>4634820</v>
      </c>
      <c r="B898" t="s">
        <v>744</v>
      </c>
      <c r="C898" t="s">
        <v>745</v>
      </c>
      <c r="D898" t="s">
        <v>2009</v>
      </c>
      <c r="E898" t="s">
        <v>2010</v>
      </c>
      <c r="F898">
        <v>1</v>
      </c>
    </row>
    <row r="899" spans="1:7" x14ac:dyDescent="0.25">
      <c r="A899">
        <v>1023974689</v>
      </c>
      <c r="B899" t="s">
        <v>744</v>
      </c>
      <c r="C899" t="s">
        <v>745</v>
      </c>
      <c r="D899" t="s">
        <v>2026</v>
      </c>
      <c r="E899" t="s">
        <v>2027</v>
      </c>
      <c r="F899">
        <v>3</v>
      </c>
    </row>
    <row r="900" spans="1:7" x14ac:dyDescent="0.25">
      <c r="A900">
        <v>1023928397</v>
      </c>
      <c r="B900" t="s">
        <v>744</v>
      </c>
      <c r="C900" t="s">
        <v>745</v>
      </c>
      <c r="D900" t="s">
        <v>2063</v>
      </c>
      <c r="E900" t="s">
        <v>2064</v>
      </c>
      <c r="F900">
        <v>2</v>
      </c>
    </row>
    <row r="901" spans="1:7" x14ac:dyDescent="0.25">
      <c r="A901">
        <v>1000214323</v>
      </c>
      <c r="B901" t="s">
        <v>744</v>
      </c>
      <c r="C901" t="s">
        <v>745</v>
      </c>
      <c r="D901" t="s">
        <v>2065</v>
      </c>
      <c r="E901" t="s">
        <v>2066</v>
      </c>
      <c r="F901">
        <v>1</v>
      </c>
    </row>
    <row r="902" spans="1:7" x14ac:dyDescent="0.25">
      <c r="A902">
        <v>1001062692</v>
      </c>
      <c r="B902" t="s">
        <v>744</v>
      </c>
      <c r="C902" t="s">
        <v>745</v>
      </c>
      <c r="D902" t="s">
        <v>2020</v>
      </c>
      <c r="E902" t="s">
        <v>2021</v>
      </c>
      <c r="F902">
        <v>2</v>
      </c>
    </row>
    <row r="903" spans="1:7" x14ac:dyDescent="0.25">
      <c r="A903">
        <v>79466876</v>
      </c>
      <c r="B903" t="s">
        <v>744</v>
      </c>
      <c r="C903" t="s">
        <v>745</v>
      </c>
      <c r="D903" t="s">
        <v>2020</v>
      </c>
      <c r="E903" t="s">
        <v>2021</v>
      </c>
      <c r="F903">
        <v>2</v>
      </c>
    </row>
    <row r="904" spans="1:7" x14ac:dyDescent="0.25">
      <c r="A904">
        <v>100019933</v>
      </c>
      <c r="B904" t="s">
        <v>893</v>
      </c>
      <c r="C904" t="s">
        <v>893</v>
      </c>
      <c r="D904" t="s">
        <v>893</v>
      </c>
      <c r="E904" t="s">
        <v>893</v>
      </c>
      <c r="F904" t="s">
        <v>893</v>
      </c>
      <c r="G904" t="s">
        <v>893</v>
      </c>
    </row>
    <row r="905" spans="1:7" x14ac:dyDescent="0.25">
      <c r="A905">
        <v>1023919220</v>
      </c>
      <c r="B905" t="s">
        <v>744</v>
      </c>
      <c r="C905" t="s">
        <v>745</v>
      </c>
      <c r="D905" t="s">
        <v>2026</v>
      </c>
      <c r="E905" t="s">
        <v>2027</v>
      </c>
      <c r="F905">
        <v>2</v>
      </c>
    </row>
    <row r="906" spans="1:7" x14ac:dyDescent="0.25">
      <c r="A906">
        <v>39747010</v>
      </c>
      <c r="B906" t="s">
        <v>744</v>
      </c>
      <c r="C906" t="s">
        <v>745</v>
      </c>
      <c r="D906" t="s">
        <v>2026</v>
      </c>
      <c r="E906" t="s">
        <v>2027</v>
      </c>
      <c r="F906">
        <v>1</v>
      </c>
    </row>
    <row r="907" spans="1:7" x14ac:dyDescent="0.25">
      <c r="A907">
        <v>79404401</v>
      </c>
      <c r="B907" t="s">
        <v>744</v>
      </c>
      <c r="C907" t="s">
        <v>745</v>
      </c>
      <c r="D907" t="s">
        <v>2026</v>
      </c>
      <c r="E907" t="s">
        <v>2027</v>
      </c>
      <c r="F907">
        <v>2</v>
      </c>
    </row>
    <row r="908" spans="1:7" x14ac:dyDescent="0.25">
      <c r="A908">
        <v>1023880739</v>
      </c>
      <c r="B908" t="s">
        <v>744</v>
      </c>
      <c r="C908" t="s">
        <v>745</v>
      </c>
      <c r="D908" t="s">
        <v>2009</v>
      </c>
      <c r="E908" t="s">
        <v>2010</v>
      </c>
      <c r="F908">
        <v>3</v>
      </c>
    </row>
    <row r="909" spans="1:7" x14ac:dyDescent="0.25">
      <c r="A909">
        <v>1023905656</v>
      </c>
      <c r="B909" t="s">
        <v>744</v>
      </c>
      <c r="C909" t="s">
        <v>745</v>
      </c>
      <c r="D909" t="s">
        <v>2026</v>
      </c>
      <c r="E909" t="s">
        <v>2027</v>
      </c>
      <c r="F909">
        <v>2</v>
      </c>
    </row>
    <row r="910" spans="1:7" x14ac:dyDescent="0.25">
      <c r="A910">
        <v>1023953590</v>
      </c>
      <c r="B910" t="s">
        <v>744</v>
      </c>
      <c r="C910" t="s">
        <v>745</v>
      </c>
      <c r="D910" t="s">
        <v>2026</v>
      </c>
      <c r="E910" t="s">
        <v>2027</v>
      </c>
      <c r="F910">
        <v>3</v>
      </c>
    </row>
    <row r="911" spans="1:7" x14ac:dyDescent="0.25">
      <c r="A911">
        <v>1000801212</v>
      </c>
      <c r="B911" t="s">
        <v>744</v>
      </c>
      <c r="C911" t="s">
        <v>745</v>
      </c>
      <c r="D911" t="s">
        <v>2026</v>
      </c>
      <c r="E911" t="s">
        <v>2027</v>
      </c>
      <c r="F911">
        <v>2</v>
      </c>
    </row>
    <row r="912" spans="1:7" x14ac:dyDescent="0.25">
      <c r="A912">
        <v>19353108</v>
      </c>
      <c r="B912" t="s">
        <v>744</v>
      </c>
      <c r="C912" t="s">
        <v>745</v>
      </c>
      <c r="D912" t="s">
        <v>971</v>
      </c>
      <c r="E912" t="s">
        <v>972</v>
      </c>
      <c r="F912">
        <v>1</v>
      </c>
    </row>
    <row r="913" spans="1:6" x14ac:dyDescent="0.25">
      <c r="A913">
        <v>1023901987</v>
      </c>
      <c r="B913" t="s">
        <v>744</v>
      </c>
      <c r="C913" t="s">
        <v>745</v>
      </c>
      <c r="D913" t="s">
        <v>2042</v>
      </c>
      <c r="E913" t="s">
        <v>2043</v>
      </c>
      <c r="F913">
        <v>3</v>
      </c>
    </row>
    <row r="914" spans="1:6" x14ac:dyDescent="0.25">
      <c r="A914">
        <v>41725643</v>
      </c>
      <c r="B914" t="s">
        <v>744</v>
      </c>
      <c r="C914" t="s">
        <v>745</v>
      </c>
      <c r="D914" t="s">
        <v>2009</v>
      </c>
      <c r="E914" t="s">
        <v>2010</v>
      </c>
      <c r="F914">
        <v>1</v>
      </c>
    </row>
    <row r="915" spans="1:6" x14ac:dyDescent="0.25">
      <c r="A915">
        <v>20267316</v>
      </c>
      <c r="B915" t="s">
        <v>744</v>
      </c>
      <c r="C915" t="s">
        <v>745</v>
      </c>
      <c r="D915" t="s">
        <v>2009</v>
      </c>
      <c r="E915" t="s">
        <v>2010</v>
      </c>
      <c r="F915">
        <v>1</v>
      </c>
    </row>
    <row r="916" spans="1:6" x14ac:dyDescent="0.25">
      <c r="A916">
        <v>1023951612</v>
      </c>
      <c r="B916" t="s">
        <v>744</v>
      </c>
      <c r="C916" t="s">
        <v>745</v>
      </c>
      <c r="D916" t="s">
        <v>2028</v>
      </c>
      <c r="E916" t="s">
        <v>2029</v>
      </c>
      <c r="F916">
        <v>2</v>
      </c>
    </row>
    <row r="917" spans="1:6" x14ac:dyDescent="0.25">
      <c r="A917">
        <v>41485779</v>
      </c>
      <c r="B917" t="s">
        <v>744</v>
      </c>
      <c r="C917" t="s">
        <v>745</v>
      </c>
      <c r="D917" t="s">
        <v>2042</v>
      </c>
      <c r="E917" t="s">
        <v>2043</v>
      </c>
      <c r="F917">
        <v>1</v>
      </c>
    </row>
    <row r="918" spans="1:6" x14ac:dyDescent="0.25">
      <c r="A918">
        <v>1000005190</v>
      </c>
      <c r="B918" t="s">
        <v>744</v>
      </c>
      <c r="C918" t="s">
        <v>745</v>
      </c>
      <c r="D918" t="s">
        <v>2067</v>
      </c>
      <c r="E918" t="s">
        <v>2068</v>
      </c>
      <c r="F918">
        <v>1</v>
      </c>
    </row>
    <row r="919" spans="1:6" x14ac:dyDescent="0.25">
      <c r="A919">
        <v>52034764</v>
      </c>
      <c r="B919" t="s">
        <v>744</v>
      </c>
      <c r="C919" t="s">
        <v>745</v>
      </c>
      <c r="D919" t="s">
        <v>1329</v>
      </c>
      <c r="E919" t="s">
        <v>1330</v>
      </c>
      <c r="F919">
        <v>1</v>
      </c>
    </row>
    <row r="920" spans="1:6" x14ac:dyDescent="0.25">
      <c r="A920">
        <v>1023922361</v>
      </c>
      <c r="B920" t="s">
        <v>744</v>
      </c>
      <c r="C920" t="s">
        <v>745</v>
      </c>
      <c r="D920" t="s">
        <v>2000</v>
      </c>
      <c r="E920" t="s">
        <v>2001</v>
      </c>
      <c r="F920">
        <v>2</v>
      </c>
    </row>
    <row r="921" spans="1:6" x14ac:dyDescent="0.25">
      <c r="A921">
        <v>1010213611</v>
      </c>
      <c r="B921" t="s">
        <v>744</v>
      </c>
      <c r="C921" t="s">
        <v>745</v>
      </c>
      <c r="D921" t="s">
        <v>2009</v>
      </c>
      <c r="E921" t="s">
        <v>2010</v>
      </c>
      <c r="F921">
        <v>3</v>
      </c>
    </row>
    <row r="922" spans="1:6" x14ac:dyDescent="0.25">
      <c r="A922">
        <v>1023872139</v>
      </c>
      <c r="B922" t="s">
        <v>744</v>
      </c>
      <c r="C922" t="s">
        <v>745</v>
      </c>
      <c r="D922" t="s">
        <v>2009</v>
      </c>
      <c r="E922" t="s">
        <v>2010</v>
      </c>
      <c r="F922">
        <v>3</v>
      </c>
    </row>
    <row r="923" spans="1:6" x14ac:dyDescent="0.25">
      <c r="A923">
        <v>52032981</v>
      </c>
      <c r="B923" t="s">
        <v>744</v>
      </c>
      <c r="C923" t="s">
        <v>745</v>
      </c>
      <c r="D923" t="s">
        <v>2000</v>
      </c>
      <c r="E923" t="s">
        <v>2001</v>
      </c>
      <c r="F923">
        <v>1</v>
      </c>
    </row>
    <row r="924" spans="1:6" x14ac:dyDescent="0.25">
      <c r="A924">
        <v>1023898392</v>
      </c>
      <c r="B924" t="s">
        <v>744</v>
      </c>
      <c r="C924" t="s">
        <v>745</v>
      </c>
      <c r="D924" t="s">
        <v>2069</v>
      </c>
      <c r="E924" t="s">
        <v>2070</v>
      </c>
      <c r="F924">
        <v>2</v>
      </c>
    </row>
    <row r="925" spans="1:6" x14ac:dyDescent="0.25">
      <c r="A925">
        <v>1013646390</v>
      </c>
      <c r="B925" t="s">
        <v>744</v>
      </c>
      <c r="C925" t="s">
        <v>745</v>
      </c>
      <c r="D925" t="s">
        <v>2071</v>
      </c>
      <c r="E925" t="s">
        <v>2072</v>
      </c>
      <c r="F925">
        <v>2</v>
      </c>
    </row>
    <row r="926" spans="1:6" x14ac:dyDescent="0.25">
      <c r="A926">
        <v>1023905949</v>
      </c>
      <c r="B926" t="s">
        <v>744</v>
      </c>
      <c r="C926" t="s">
        <v>745</v>
      </c>
      <c r="D926" t="s">
        <v>971</v>
      </c>
      <c r="E926" t="s">
        <v>972</v>
      </c>
      <c r="F926">
        <v>3</v>
      </c>
    </row>
    <row r="927" spans="1:6" x14ac:dyDescent="0.25">
      <c r="A927">
        <v>79270223</v>
      </c>
      <c r="B927" t="s">
        <v>744</v>
      </c>
      <c r="C927" t="s">
        <v>745</v>
      </c>
      <c r="D927" t="s">
        <v>2073</v>
      </c>
      <c r="E927" t="s">
        <v>2074</v>
      </c>
      <c r="F927">
        <v>1</v>
      </c>
    </row>
    <row r="928" spans="1:6" x14ac:dyDescent="0.25">
      <c r="A928">
        <v>1023891316</v>
      </c>
      <c r="B928" t="s">
        <v>744</v>
      </c>
      <c r="C928" t="s">
        <v>745</v>
      </c>
      <c r="D928" t="s">
        <v>2011</v>
      </c>
      <c r="E928" t="s">
        <v>2012</v>
      </c>
      <c r="F928">
        <v>3</v>
      </c>
    </row>
    <row r="929" spans="1:6" x14ac:dyDescent="0.25">
      <c r="A929">
        <v>1023860964</v>
      </c>
      <c r="B929" t="s">
        <v>744</v>
      </c>
      <c r="C929" t="s">
        <v>745</v>
      </c>
      <c r="D929" t="s">
        <v>2000</v>
      </c>
      <c r="E929" t="s">
        <v>2001</v>
      </c>
      <c r="F929">
        <v>2</v>
      </c>
    </row>
    <row r="930" spans="1:6" x14ac:dyDescent="0.25">
      <c r="A930">
        <v>1032420085</v>
      </c>
      <c r="B930" t="s">
        <v>744</v>
      </c>
      <c r="C930" t="s">
        <v>745</v>
      </c>
      <c r="D930" t="s">
        <v>2042</v>
      </c>
      <c r="E930" t="s">
        <v>2043</v>
      </c>
      <c r="F930">
        <v>4</v>
      </c>
    </row>
    <row r="931" spans="1:6" x14ac:dyDescent="0.25">
      <c r="A931">
        <v>52199322</v>
      </c>
      <c r="B931" t="s">
        <v>744</v>
      </c>
      <c r="C931" t="s">
        <v>745</v>
      </c>
      <c r="D931" t="s">
        <v>1369</v>
      </c>
      <c r="E931" t="s">
        <v>1370</v>
      </c>
      <c r="F931">
        <v>2</v>
      </c>
    </row>
    <row r="932" spans="1:6" x14ac:dyDescent="0.25">
      <c r="A932">
        <v>1021667205</v>
      </c>
      <c r="B932" t="s">
        <v>744</v>
      </c>
      <c r="C932" t="s">
        <v>745</v>
      </c>
      <c r="D932" t="s">
        <v>2075</v>
      </c>
      <c r="E932" t="s">
        <v>2076</v>
      </c>
      <c r="F932">
        <v>1</v>
      </c>
    </row>
    <row r="933" spans="1:6" x14ac:dyDescent="0.25">
      <c r="A933">
        <v>1023886032</v>
      </c>
      <c r="B933" t="s">
        <v>744</v>
      </c>
      <c r="C933" t="s">
        <v>745</v>
      </c>
      <c r="D933" t="s">
        <v>2009</v>
      </c>
      <c r="E933" t="s">
        <v>2010</v>
      </c>
      <c r="F933">
        <v>3</v>
      </c>
    </row>
    <row r="934" spans="1:6" x14ac:dyDescent="0.25">
      <c r="A934">
        <v>1023908316</v>
      </c>
      <c r="B934" t="s">
        <v>744</v>
      </c>
      <c r="C934" t="s">
        <v>745</v>
      </c>
      <c r="D934" t="s">
        <v>2059</v>
      </c>
      <c r="E934" t="s">
        <v>2060</v>
      </c>
      <c r="F934">
        <v>1</v>
      </c>
    </row>
    <row r="935" spans="1:6" x14ac:dyDescent="0.25">
      <c r="A935">
        <v>1023950891</v>
      </c>
      <c r="B935" t="s">
        <v>744</v>
      </c>
      <c r="C935" t="s">
        <v>745</v>
      </c>
      <c r="D935" t="s">
        <v>2077</v>
      </c>
      <c r="E935" t="s">
        <v>2078</v>
      </c>
      <c r="F935">
        <v>2</v>
      </c>
    </row>
    <row r="936" spans="1:6" x14ac:dyDescent="0.25">
      <c r="A936">
        <v>1023918283</v>
      </c>
      <c r="B936" t="s">
        <v>744</v>
      </c>
      <c r="C936" t="s">
        <v>745</v>
      </c>
      <c r="D936" t="s">
        <v>2011</v>
      </c>
      <c r="E936" t="s">
        <v>2012</v>
      </c>
      <c r="F936">
        <v>3</v>
      </c>
    </row>
    <row r="937" spans="1:6" x14ac:dyDescent="0.25">
      <c r="A937">
        <v>1023900923</v>
      </c>
      <c r="B937" t="s">
        <v>744</v>
      </c>
      <c r="C937" t="s">
        <v>745</v>
      </c>
      <c r="D937" t="s">
        <v>2036</v>
      </c>
      <c r="E937" t="s">
        <v>2037</v>
      </c>
      <c r="F937">
        <v>1</v>
      </c>
    </row>
    <row r="938" spans="1:6" x14ac:dyDescent="0.25">
      <c r="A938">
        <v>80724130</v>
      </c>
      <c r="B938" t="s">
        <v>744</v>
      </c>
      <c r="C938" t="s">
        <v>745</v>
      </c>
      <c r="D938" t="s">
        <v>2009</v>
      </c>
      <c r="E938" t="s">
        <v>2010</v>
      </c>
      <c r="F938">
        <v>2</v>
      </c>
    </row>
    <row r="939" spans="1:6" x14ac:dyDescent="0.25">
      <c r="A939">
        <v>1013589363</v>
      </c>
      <c r="B939" t="s">
        <v>744</v>
      </c>
      <c r="C939" t="s">
        <v>745</v>
      </c>
      <c r="D939" t="s">
        <v>2026</v>
      </c>
      <c r="E939" t="s">
        <v>2027</v>
      </c>
      <c r="F939">
        <v>2</v>
      </c>
    </row>
    <row r="940" spans="1:6" x14ac:dyDescent="0.25">
      <c r="A940">
        <v>1013638434</v>
      </c>
      <c r="B940" t="s">
        <v>744</v>
      </c>
      <c r="C940" t="s">
        <v>745</v>
      </c>
      <c r="D940" t="s">
        <v>2000</v>
      </c>
      <c r="E940" t="s">
        <v>2001</v>
      </c>
      <c r="F940">
        <v>2</v>
      </c>
    </row>
    <row r="941" spans="1:6" x14ac:dyDescent="0.25">
      <c r="A941">
        <v>1023942034</v>
      </c>
      <c r="B941" t="s">
        <v>744</v>
      </c>
      <c r="C941" t="s">
        <v>745</v>
      </c>
      <c r="D941" t="s">
        <v>2011</v>
      </c>
      <c r="E941" t="s">
        <v>2012</v>
      </c>
      <c r="F941">
        <v>3</v>
      </c>
    </row>
    <row r="942" spans="1:6" x14ac:dyDescent="0.25">
      <c r="A942">
        <v>1023868119</v>
      </c>
      <c r="B942" t="s">
        <v>744</v>
      </c>
      <c r="C942" t="s">
        <v>745</v>
      </c>
      <c r="D942" t="s">
        <v>2042</v>
      </c>
      <c r="E942" t="s">
        <v>2043</v>
      </c>
      <c r="F942">
        <v>3</v>
      </c>
    </row>
    <row r="943" spans="1:6" x14ac:dyDescent="0.25">
      <c r="A943">
        <v>1013688059</v>
      </c>
      <c r="B943" t="s">
        <v>744</v>
      </c>
      <c r="C943" t="s">
        <v>745</v>
      </c>
      <c r="D943" t="s">
        <v>971</v>
      </c>
      <c r="E943" t="s">
        <v>972</v>
      </c>
      <c r="F943">
        <v>2</v>
      </c>
    </row>
    <row r="944" spans="1:6" x14ac:dyDescent="0.25">
      <c r="A944">
        <v>1023963886</v>
      </c>
      <c r="B944" t="s">
        <v>744</v>
      </c>
      <c r="C944" t="s">
        <v>745</v>
      </c>
      <c r="D944" t="s">
        <v>2011</v>
      </c>
      <c r="E944" t="s">
        <v>2012</v>
      </c>
      <c r="F944">
        <v>3</v>
      </c>
    </row>
    <row r="945" spans="1:6" x14ac:dyDescent="0.25">
      <c r="A945">
        <v>1021663384</v>
      </c>
      <c r="B945" t="s">
        <v>744</v>
      </c>
      <c r="C945" t="s">
        <v>745</v>
      </c>
      <c r="D945" t="s">
        <v>2011</v>
      </c>
      <c r="E945" t="s">
        <v>2012</v>
      </c>
      <c r="F945">
        <v>3</v>
      </c>
    </row>
    <row r="946" spans="1:6" x14ac:dyDescent="0.25">
      <c r="A946">
        <v>1023888981</v>
      </c>
      <c r="B946" t="s">
        <v>744</v>
      </c>
      <c r="C946" t="s">
        <v>745</v>
      </c>
      <c r="D946" t="s">
        <v>2026</v>
      </c>
      <c r="E946" t="s">
        <v>2027</v>
      </c>
      <c r="F946">
        <v>2</v>
      </c>
    </row>
    <row r="947" spans="1:6" x14ac:dyDescent="0.25">
      <c r="A947">
        <v>1023937857</v>
      </c>
      <c r="B947" t="s">
        <v>744</v>
      </c>
      <c r="C947" t="s">
        <v>745</v>
      </c>
      <c r="D947" t="s">
        <v>1337</v>
      </c>
      <c r="E947" t="s">
        <v>1338</v>
      </c>
      <c r="F947">
        <v>3</v>
      </c>
    </row>
    <row r="948" spans="1:6" x14ac:dyDescent="0.25">
      <c r="A948">
        <v>79698359</v>
      </c>
      <c r="B948" t="s">
        <v>744</v>
      </c>
      <c r="C948" t="s">
        <v>745</v>
      </c>
      <c r="D948" t="s">
        <v>2011</v>
      </c>
      <c r="E948" t="s">
        <v>2012</v>
      </c>
      <c r="F948">
        <v>2</v>
      </c>
    </row>
    <row r="949" spans="1:6" x14ac:dyDescent="0.25">
      <c r="A949">
        <v>1023925413</v>
      </c>
      <c r="B949" t="s">
        <v>744</v>
      </c>
      <c r="C949" t="s">
        <v>745</v>
      </c>
      <c r="D949" t="s">
        <v>2009</v>
      </c>
      <c r="E949" t="s">
        <v>2010</v>
      </c>
      <c r="F949">
        <v>3</v>
      </c>
    </row>
    <row r="950" spans="1:6" x14ac:dyDescent="0.25">
      <c r="A950">
        <v>1023926409</v>
      </c>
      <c r="B950" t="s">
        <v>744</v>
      </c>
      <c r="C950" t="s">
        <v>745</v>
      </c>
      <c r="D950" t="s">
        <v>2009</v>
      </c>
      <c r="E950" t="s">
        <v>2010</v>
      </c>
      <c r="F950">
        <v>3</v>
      </c>
    </row>
    <row r="951" spans="1:6" x14ac:dyDescent="0.25">
      <c r="A951">
        <v>1023912436</v>
      </c>
      <c r="B951" t="s">
        <v>744</v>
      </c>
      <c r="C951" t="s">
        <v>745</v>
      </c>
      <c r="D951" t="s">
        <v>2000</v>
      </c>
      <c r="E951" t="s">
        <v>2001</v>
      </c>
      <c r="F951">
        <v>2</v>
      </c>
    </row>
    <row r="952" spans="1:6" x14ac:dyDescent="0.25">
      <c r="A952">
        <v>1023913030</v>
      </c>
      <c r="B952" t="s">
        <v>744</v>
      </c>
      <c r="C952" t="s">
        <v>745</v>
      </c>
      <c r="D952" t="s">
        <v>2042</v>
      </c>
      <c r="E952" t="s">
        <v>2043</v>
      </c>
      <c r="F952">
        <v>3</v>
      </c>
    </row>
    <row r="953" spans="1:6" x14ac:dyDescent="0.25">
      <c r="A953">
        <v>1022965781</v>
      </c>
      <c r="B953" t="s">
        <v>744</v>
      </c>
      <c r="C953" t="s">
        <v>745</v>
      </c>
      <c r="D953" t="s">
        <v>2079</v>
      </c>
      <c r="E953" t="s">
        <v>2080</v>
      </c>
      <c r="F953">
        <v>2</v>
      </c>
    </row>
    <row r="954" spans="1:6" x14ac:dyDescent="0.25">
      <c r="A954">
        <v>80764925</v>
      </c>
      <c r="B954" t="s">
        <v>2081</v>
      </c>
      <c r="C954" t="s">
        <v>2082</v>
      </c>
      <c r="D954" t="s">
        <v>2083</v>
      </c>
      <c r="E954" t="s">
        <v>2084</v>
      </c>
      <c r="F954">
        <v>1</v>
      </c>
    </row>
    <row r="955" spans="1:6" x14ac:dyDescent="0.25">
      <c r="A955">
        <v>1023951492</v>
      </c>
      <c r="B955" t="s">
        <v>744</v>
      </c>
      <c r="C955" t="s">
        <v>745</v>
      </c>
      <c r="D955" t="s">
        <v>2009</v>
      </c>
      <c r="E955" t="s">
        <v>2010</v>
      </c>
      <c r="F955">
        <v>4</v>
      </c>
    </row>
    <row r="956" spans="1:6" x14ac:dyDescent="0.25">
      <c r="A956">
        <v>1023924524</v>
      </c>
      <c r="B956" t="s">
        <v>744</v>
      </c>
      <c r="C956" t="s">
        <v>745</v>
      </c>
      <c r="D956" t="s">
        <v>2085</v>
      </c>
      <c r="E956" t="s">
        <v>2086</v>
      </c>
      <c r="F956">
        <v>1</v>
      </c>
    </row>
    <row r="957" spans="1:6" x14ac:dyDescent="0.25">
      <c r="A957">
        <v>1023954855</v>
      </c>
      <c r="B957" t="s">
        <v>744</v>
      </c>
      <c r="C957" t="s">
        <v>745</v>
      </c>
      <c r="D957" t="s">
        <v>2087</v>
      </c>
      <c r="E957" t="s">
        <v>2088</v>
      </c>
      <c r="F957">
        <v>2</v>
      </c>
    </row>
    <row r="958" spans="1:6" x14ac:dyDescent="0.25">
      <c r="A958">
        <v>1023948801</v>
      </c>
      <c r="B958" t="s">
        <v>744</v>
      </c>
      <c r="C958" t="s">
        <v>745</v>
      </c>
      <c r="D958" t="s">
        <v>2089</v>
      </c>
      <c r="E958" t="s">
        <v>2090</v>
      </c>
      <c r="F958">
        <v>1</v>
      </c>
    </row>
    <row r="959" spans="1:6" x14ac:dyDescent="0.25">
      <c r="A959">
        <v>79732828</v>
      </c>
      <c r="B959" t="s">
        <v>744</v>
      </c>
      <c r="C959" t="s">
        <v>745</v>
      </c>
      <c r="D959" t="s">
        <v>2087</v>
      </c>
      <c r="E959" t="s">
        <v>2088</v>
      </c>
      <c r="F959">
        <v>1</v>
      </c>
    </row>
    <row r="960" spans="1:6" x14ac:dyDescent="0.25">
      <c r="A960">
        <v>51834207</v>
      </c>
      <c r="B960" t="s">
        <v>744</v>
      </c>
      <c r="C960" t="s">
        <v>745</v>
      </c>
      <c r="D960" t="s">
        <v>2087</v>
      </c>
      <c r="E960" t="s">
        <v>2088</v>
      </c>
      <c r="F960">
        <v>1</v>
      </c>
    </row>
    <row r="961" spans="1:6" x14ac:dyDescent="0.25">
      <c r="A961">
        <v>79974529</v>
      </c>
      <c r="B961" t="s">
        <v>744</v>
      </c>
      <c r="C961" t="s">
        <v>745</v>
      </c>
      <c r="D961" t="s">
        <v>2063</v>
      </c>
      <c r="E961" t="s">
        <v>2064</v>
      </c>
      <c r="F961">
        <v>1</v>
      </c>
    </row>
    <row r="962" spans="1:6" x14ac:dyDescent="0.25">
      <c r="A962">
        <v>1023924625</v>
      </c>
      <c r="B962" t="s">
        <v>744</v>
      </c>
      <c r="C962" t="s">
        <v>745</v>
      </c>
      <c r="D962" t="s">
        <v>2091</v>
      </c>
      <c r="E962" t="s">
        <v>2092</v>
      </c>
      <c r="F962">
        <v>2</v>
      </c>
    </row>
    <row r="963" spans="1:6" x14ac:dyDescent="0.25">
      <c r="A963">
        <v>1023916029</v>
      </c>
      <c r="B963" t="s">
        <v>744</v>
      </c>
      <c r="C963" t="s">
        <v>745</v>
      </c>
      <c r="D963" t="s">
        <v>971</v>
      </c>
      <c r="E963" t="s">
        <v>972</v>
      </c>
      <c r="F963">
        <v>3</v>
      </c>
    </row>
    <row r="964" spans="1:6" x14ac:dyDescent="0.25">
      <c r="A964">
        <v>1026571752</v>
      </c>
      <c r="B964" t="s">
        <v>744</v>
      </c>
      <c r="C964" t="s">
        <v>745</v>
      </c>
      <c r="D964" t="s">
        <v>2067</v>
      </c>
      <c r="E964" t="s">
        <v>2068</v>
      </c>
      <c r="F964">
        <v>1</v>
      </c>
    </row>
    <row r="965" spans="1:6" x14ac:dyDescent="0.25">
      <c r="A965">
        <v>1023977398</v>
      </c>
      <c r="B965" t="s">
        <v>744</v>
      </c>
      <c r="C965" t="s">
        <v>745</v>
      </c>
      <c r="D965" t="s">
        <v>2022</v>
      </c>
      <c r="E965" t="s">
        <v>2023</v>
      </c>
      <c r="F965">
        <v>1</v>
      </c>
    </row>
    <row r="966" spans="1:6" x14ac:dyDescent="0.25">
      <c r="A966">
        <v>1030666980</v>
      </c>
      <c r="B966" t="s">
        <v>744</v>
      </c>
      <c r="C966" t="s">
        <v>745</v>
      </c>
      <c r="D966" t="s">
        <v>2093</v>
      </c>
      <c r="E966" t="s">
        <v>2094</v>
      </c>
      <c r="F966">
        <v>2</v>
      </c>
    </row>
    <row r="967" spans="1:6" x14ac:dyDescent="0.25">
      <c r="A967">
        <v>79972733</v>
      </c>
      <c r="B967" t="s">
        <v>744</v>
      </c>
      <c r="C967" t="s">
        <v>745</v>
      </c>
      <c r="D967" t="s">
        <v>971</v>
      </c>
      <c r="E967" t="s">
        <v>972</v>
      </c>
      <c r="F967">
        <v>2</v>
      </c>
    </row>
    <row r="968" spans="1:6" x14ac:dyDescent="0.25">
      <c r="A968">
        <v>1021664807</v>
      </c>
      <c r="B968" t="s">
        <v>744</v>
      </c>
      <c r="C968" t="s">
        <v>745</v>
      </c>
      <c r="D968" t="s">
        <v>1321</v>
      </c>
      <c r="E968" t="s">
        <v>1322</v>
      </c>
      <c r="F968">
        <v>2</v>
      </c>
    </row>
    <row r="969" spans="1:6" x14ac:dyDescent="0.25">
      <c r="A969">
        <v>1023896238</v>
      </c>
      <c r="B969" t="s">
        <v>744</v>
      </c>
      <c r="C969" t="s">
        <v>745</v>
      </c>
      <c r="D969" t="s">
        <v>971</v>
      </c>
      <c r="E969" t="s">
        <v>972</v>
      </c>
      <c r="F969">
        <v>3</v>
      </c>
    </row>
    <row r="970" spans="1:6" x14ac:dyDescent="0.25">
      <c r="A970">
        <v>1013680541</v>
      </c>
      <c r="B970" t="s">
        <v>744</v>
      </c>
      <c r="C970" t="s">
        <v>745</v>
      </c>
      <c r="D970" t="s">
        <v>971</v>
      </c>
      <c r="E970" t="s">
        <v>972</v>
      </c>
      <c r="F970">
        <v>2</v>
      </c>
    </row>
    <row r="971" spans="1:6" x14ac:dyDescent="0.25">
      <c r="A971">
        <v>1023902476</v>
      </c>
      <c r="B971" t="s">
        <v>744</v>
      </c>
      <c r="C971" t="s">
        <v>745</v>
      </c>
      <c r="D971" t="s">
        <v>2042</v>
      </c>
      <c r="E971" t="s">
        <v>2043</v>
      </c>
      <c r="F971">
        <v>3</v>
      </c>
    </row>
    <row r="972" spans="1:6" x14ac:dyDescent="0.25">
      <c r="A972">
        <v>1000617746</v>
      </c>
      <c r="B972" t="s">
        <v>876</v>
      </c>
      <c r="C972" t="s">
        <v>2095</v>
      </c>
      <c r="D972" t="s">
        <v>2096</v>
      </c>
      <c r="E972" t="s">
        <v>2097</v>
      </c>
      <c r="F972">
        <v>1</v>
      </c>
    </row>
    <row r="973" spans="1:6" x14ac:dyDescent="0.25">
      <c r="A973">
        <v>1001184370</v>
      </c>
      <c r="B973" t="s">
        <v>744</v>
      </c>
      <c r="C973" t="s">
        <v>745</v>
      </c>
      <c r="D973" t="s">
        <v>2098</v>
      </c>
      <c r="E973" t="s">
        <v>2099</v>
      </c>
      <c r="F973">
        <v>2</v>
      </c>
    </row>
    <row r="974" spans="1:6" x14ac:dyDescent="0.25">
      <c r="A974">
        <v>80809837</v>
      </c>
      <c r="B974" t="s">
        <v>744</v>
      </c>
      <c r="C974" t="s">
        <v>745</v>
      </c>
      <c r="D974" t="s">
        <v>1369</v>
      </c>
      <c r="E974" t="s">
        <v>1370</v>
      </c>
      <c r="F974">
        <v>3</v>
      </c>
    </row>
    <row r="975" spans="1:6" x14ac:dyDescent="0.25">
      <c r="A975">
        <v>1022416875</v>
      </c>
      <c r="B975" t="s">
        <v>744</v>
      </c>
      <c r="C975" t="s">
        <v>745</v>
      </c>
      <c r="D975" t="s">
        <v>2014</v>
      </c>
      <c r="E975" t="s">
        <v>2015</v>
      </c>
      <c r="F975">
        <v>2</v>
      </c>
    </row>
    <row r="976" spans="1:6" x14ac:dyDescent="0.25">
      <c r="A976">
        <v>1023925560</v>
      </c>
      <c r="B976" t="s">
        <v>744</v>
      </c>
      <c r="C976" t="s">
        <v>745</v>
      </c>
      <c r="D976" t="s">
        <v>1369</v>
      </c>
      <c r="E976" t="s">
        <v>1370</v>
      </c>
      <c r="F976">
        <v>5</v>
      </c>
    </row>
    <row r="977" spans="1:6" x14ac:dyDescent="0.25">
      <c r="A977">
        <v>1023908670</v>
      </c>
      <c r="B977" t="s">
        <v>744</v>
      </c>
      <c r="C977" t="s">
        <v>745</v>
      </c>
      <c r="D977" t="s">
        <v>2100</v>
      </c>
      <c r="E977" t="s">
        <v>2101</v>
      </c>
      <c r="F977">
        <v>1</v>
      </c>
    </row>
    <row r="978" spans="1:6" x14ac:dyDescent="0.25">
      <c r="A978">
        <v>1023948870</v>
      </c>
      <c r="B978" t="s">
        <v>744</v>
      </c>
      <c r="C978" t="s">
        <v>745</v>
      </c>
      <c r="D978" t="s">
        <v>1369</v>
      </c>
      <c r="E978" t="s">
        <v>1370</v>
      </c>
      <c r="F978">
        <v>5</v>
      </c>
    </row>
    <row r="979" spans="1:6" x14ac:dyDescent="0.25">
      <c r="A979">
        <v>1073720651</v>
      </c>
      <c r="B979" t="s">
        <v>859</v>
      </c>
      <c r="C979" t="s">
        <v>860</v>
      </c>
      <c r="D979" t="s">
        <v>2102</v>
      </c>
      <c r="E979" t="s">
        <v>2103</v>
      </c>
      <c r="F979">
        <v>3</v>
      </c>
    </row>
    <row r="980" spans="1:6" x14ac:dyDescent="0.25">
      <c r="A980">
        <v>1013598204</v>
      </c>
      <c r="B980" t="s">
        <v>744</v>
      </c>
      <c r="C980" t="s">
        <v>745</v>
      </c>
      <c r="D980" t="s">
        <v>2067</v>
      </c>
      <c r="E980" t="s">
        <v>2068</v>
      </c>
      <c r="F980">
        <v>1</v>
      </c>
    </row>
    <row r="981" spans="1:6" x14ac:dyDescent="0.25">
      <c r="A981">
        <v>1030538607</v>
      </c>
      <c r="B981" t="s">
        <v>744</v>
      </c>
      <c r="C981" t="s">
        <v>745</v>
      </c>
      <c r="D981" t="s">
        <v>2104</v>
      </c>
      <c r="E981" t="s">
        <v>2105</v>
      </c>
      <c r="F981">
        <v>1</v>
      </c>
    </row>
    <row r="982" spans="1:6" x14ac:dyDescent="0.25">
      <c r="A982">
        <v>1010059668</v>
      </c>
      <c r="B982" t="s">
        <v>744</v>
      </c>
      <c r="C982" t="s">
        <v>745</v>
      </c>
      <c r="D982" t="s">
        <v>1331</v>
      </c>
      <c r="E982" t="s">
        <v>1332</v>
      </c>
      <c r="F982">
        <v>2</v>
      </c>
    </row>
    <row r="983" spans="1:6" x14ac:dyDescent="0.25">
      <c r="A983">
        <v>1023956757</v>
      </c>
      <c r="B983" t="s">
        <v>744</v>
      </c>
      <c r="C983" t="s">
        <v>745</v>
      </c>
      <c r="D983" t="s">
        <v>1369</v>
      </c>
      <c r="E983" t="s">
        <v>1370</v>
      </c>
      <c r="F983">
        <v>5</v>
      </c>
    </row>
    <row r="984" spans="1:6" x14ac:dyDescent="0.25">
      <c r="A984">
        <v>1024521514</v>
      </c>
      <c r="B984" t="s">
        <v>744</v>
      </c>
      <c r="C984" t="s">
        <v>745</v>
      </c>
      <c r="D984" t="s">
        <v>886</v>
      </c>
      <c r="E984" t="s">
        <v>887</v>
      </c>
      <c r="F984">
        <v>4</v>
      </c>
    </row>
    <row r="985" spans="1:6" x14ac:dyDescent="0.25">
      <c r="A985">
        <v>1023937391</v>
      </c>
      <c r="B985" t="s">
        <v>744</v>
      </c>
      <c r="C985" t="s">
        <v>745</v>
      </c>
      <c r="D985" t="s">
        <v>2077</v>
      </c>
      <c r="E985" t="s">
        <v>2078</v>
      </c>
      <c r="F985">
        <v>2</v>
      </c>
    </row>
    <row r="986" spans="1:6" x14ac:dyDescent="0.25">
      <c r="A986">
        <v>1023911335</v>
      </c>
      <c r="B986" t="s">
        <v>1160</v>
      </c>
      <c r="C986" t="s">
        <v>1166</v>
      </c>
      <c r="D986" t="s">
        <v>2106</v>
      </c>
    </row>
    <row r="987" spans="1:6" x14ac:dyDescent="0.25">
      <c r="A987">
        <v>1032407926</v>
      </c>
      <c r="B987" t="s">
        <v>744</v>
      </c>
      <c r="C987" t="s">
        <v>745</v>
      </c>
      <c r="D987" t="s">
        <v>2107</v>
      </c>
      <c r="E987" t="s">
        <v>2108</v>
      </c>
      <c r="F987">
        <v>2</v>
      </c>
    </row>
    <row r="988" spans="1:6" x14ac:dyDescent="0.25">
      <c r="A988">
        <v>1023881566</v>
      </c>
      <c r="B988" t="s">
        <v>744</v>
      </c>
      <c r="C988" t="s">
        <v>745</v>
      </c>
      <c r="D988" t="s">
        <v>2055</v>
      </c>
      <c r="E988" t="s">
        <v>2056</v>
      </c>
      <c r="F988">
        <v>3</v>
      </c>
    </row>
    <row r="989" spans="1:6" x14ac:dyDescent="0.25">
      <c r="A989">
        <v>1023936196</v>
      </c>
      <c r="B989" t="s">
        <v>744</v>
      </c>
      <c r="C989" t="s">
        <v>745</v>
      </c>
      <c r="D989" t="s">
        <v>1369</v>
      </c>
      <c r="E989" t="s">
        <v>1370</v>
      </c>
      <c r="F989">
        <v>5</v>
      </c>
    </row>
    <row r="990" spans="1:6" x14ac:dyDescent="0.25">
      <c r="A990">
        <v>41446959</v>
      </c>
      <c r="B990" t="s">
        <v>744</v>
      </c>
      <c r="C990" t="s">
        <v>745</v>
      </c>
      <c r="D990" t="s">
        <v>2020</v>
      </c>
      <c r="E990" t="s">
        <v>2021</v>
      </c>
      <c r="F990">
        <v>1</v>
      </c>
    </row>
    <row r="991" spans="1:6" x14ac:dyDescent="0.25">
      <c r="A991">
        <v>52061375</v>
      </c>
      <c r="B991" t="s">
        <v>744</v>
      </c>
      <c r="C991" t="s">
        <v>745</v>
      </c>
      <c r="D991" t="s">
        <v>971</v>
      </c>
      <c r="E991" t="s">
        <v>972</v>
      </c>
      <c r="F991">
        <v>1</v>
      </c>
    </row>
    <row r="992" spans="1:6" x14ac:dyDescent="0.25">
      <c r="A992">
        <v>52780099</v>
      </c>
      <c r="B992" t="s">
        <v>744</v>
      </c>
      <c r="C992" t="s">
        <v>745</v>
      </c>
      <c r="D992" t="s">
        <v>2000</v>
      </c>
      <c r="E992" t="s">
        <v>2001</v>
      </c>
      <c r="F992">
        <v>1</v>
      </c>
    </row>
    <row r="993" spans="1:6" x14ac:dyDescent="0.25">
      <c r="A993">
        <v>1023897478</v>
      </c>
      <c r="B993" t="s">
        <v>744</v>
      </c>
      <c r="C993" t="s">
        <v>745</v>
      </c>
      <c r="D993" t="s">
        <v>2011</v>
      </c>
      <c r="E993" t="s">
        <v>2012</v>
      </c>
      <c r="F993">
        <v>3</v>
      </c>
    </row>
    <row r="994" spans="1:6" x14ac:dyDescent="0.25">
      <c r="A994">
        <v>1022392245</v>
      </c>
      <c r="B994" t="s">
        <v>744</v>
      </c>
      <c r="C994" t="s">
        <v>745</v>
      </c>
      <c r="D994" t="s">
        <v>2000</v>
      </c>
      <c r="E994" t="s">
        <v>2001</v>
      </c>
      <c r="F994">
        <v>2</v>
      </c>
    </row>
    <row r="995" spans="1:6" x14ac:dyDescent="0.25">
      <c r="A995">
        <v>1013639593</v>
      </c>
      <c r="B995" t="s">
        <v>744</v>
      </c>
      <c r="C995" t="s">
        <v>745</v>
      </c>
      <c r="D995" t="s">
        <v>2000</v>
      </c>
      <c r="E995" t="s">
        <v>2001</v>
      </c>
      <c r="F995">
        <v>2</v>
      </c>
    </row>
    <row r="996" spans="1:6" x14ac:dyDescent="0.25">
      <c r="A996">
        <v>1018431619</v>
      </c>
      <c r="B996" t="s">
        <v>744</v>
      </c>
      <c r="C996" t="s">
        <v>745</v>
      </c>
      <c r="D996" t="s">
        <v>991</v>
      </c>
      <c r="E996" t="s">
        <v>992</v>
      </c>
      <c r="F996">
        <v>4</v>
      </c>
    </row>
    <row r="997" spans="1:6" x14ac:dyDescent="0.25">
      <c r="A997">
        <v>1001176582</v>
      </c>
      <c r="B997" t="s">
        <v>744</v>
      </c>
      <c r="C997" t="s">
        <v>745</v>
      </c>
      <c r="D997" t="s">
        <v>2051</v>
      </c>
      <c r="E997" t="s">
        <v>2052</v>
      </c>
      <c r="F997">
        <v>1</v>
      </c>
    </row>
    <row r="998" spans="1:6" x14ac:dyDescent="0.25">
      <c r="A998">
        <v>1013619540</v>
      </c>
      <c r="B998" t="s">
        <v>744</v>
      </c>
      <c r="C998" t="s">
        <v>745</v>
      </c>
      <c r="D998" t="s">
        <v>2109</v>
      </c>
      <c r="E998" t="s">
        <v>2110</v>
      </c>
      <c r="F998">
        <v>1</v>
      </c>
    </row>
    <row r="999" spans="1:6" x14ac:dyDescent="0.25">
      <c r="A999">
        <v>1023919151</v>
      </c>
      <c r="B999" t="s">
        <v>744</v>
      </c>
      <c r="C999" t="s">
        <v>745</v>
      </c>
      <c r="D999" t="s">
        <v>2100</v>
      </c>
      <c r="E999" t="s">
        <v>2101</v>
      </c>
      <c r="F999">
        <v>1</v>
      </c>
    </row>
    <row r="1000" spans="1:6" x14ac:dyDescent="0.25">
      <c r="A1000">
        <v>1033792066</v>
      </c>
      <c r="B1000" t="s">
        <v>744</v>
      </c>
      <c r="C1000" t="s">
        <v>745</v>
      </c>
      <c r="D1000" t="s">
        <v>1401</v>
      </c>
      <c r="E1000" t="s">
        <v>1402</v>
      </c>
      <c r="F1000">
        <v>4</v>
      </c>
    </row>
    <row r="1001" spans="1:6" x14ac:dyDescent="0.25">
      <c r="A1001">
        <v>1032797176</v>
      </c>
      <c r="B1001" t="s">
        <v>744</v>
      </c>
      <c r="C1001" t="s">
        <v>745</v>
      </c>
      <c r="D1001" t="s">
        <v>2032</v>
      </c>
      <c r="E1001" t="s">
        <v>2033</v>
      </c>
      <c r="F1001">
        <v>2</v>
      </c>
    </row>
    <row r="1002" spans="1:6" x14ac:dyDescent="0.25">
      <c r="A1002">
        <v>1023957613</v>
      </c>
      <c r="B1002" t="s">
        <v>744</v>
      </c>
      <c r="C1002" t="s">
        <v>745</v>
      </c>
      <c r="D1002" t="s">
        <v>2077</v>
      </c>
      <c r="E1002" t="s">
        <v>2078</v>
      </c>
      <c r="F1002">
        <v>2</v>
      </c>
    </row>
    <row r="1003" spans="1:6" x14ac:dyDescent="0.25">
      <c r="A1003">
        <v>1023973735</v>
      </c>
      <c r="B1003" t="s">
        <v>744</v>
      </c>
      <c r="C1003" t="s">
        <v>745</v>
      </c>
      <c r="D1003" t="s">
        <v>2055</v>
      </c>
      <c r="E1003" t="s">
        <v>2056</v>
      </c>
      <c r="F1003">
        <v>3</v>
      </c>
    </row>
    <row r="1004" spans="1:6" x14ac:dyDescent="0.25">
      <c r="A1004">
        <v>1000351725</v>
      </c>
      <c r="B1004" t="s">
        <v>744</v>
      </c>
      <c r="C1004" t="s">
        <v>745</v>
      </c>
      <c r="D1004" t="s">
        <v>1050</v>
      </c>
      <c r="E1004" t="s">
        <v>1051</v>
      </c>
      <c r="F1004">
        <v>1</v>
      </c>
    </row>
    <row r="1005" spans="1:6" x14ac:dyDescent="0.25">
      <c r="A1005">
        <v>80239028</v>
      </c>
      <c r="B1005" t="s">
        <v>744</v>
      </c>
      <c r="C1005" t="s">
        <v>745</v>
      </c>
      <c r="D1005" t="s">
        <v>2077</v>
      </c>
      <c r="E1005" t="s">
        <v>2078</v>
      </c>
      <c r="F1005">
        <v>2</v>
      </c>
    </row>
    <row r="1006" spans="1:6" x14ac:dyDescent="0.25">
      <c r="A1006">
        <v>1023962436</v>
      </c>
      <c r="B1006" t="s">
        <v>744</v>
      </c>
      <c r="C1006" t="s">
        <v>745</v>
      </c>
      <c r="D1006" t="s">
        <v>1367</v>
      </c>
      <c r="E1006" t="s">
        <v>1368</v>
      </c>
      <c r="F1006">
        <v>3</v>
      </c>
    </row>
    <row r="1007" spans="1:6" x14ac:dyDescent="0.25">
      <c r="A1007">
        <v>52733608</v>
      </c>
      <c r="B1007" t="s">
        <v>744</v>
      </c>
      <c r="C1007" t="s">
        <v>745</v>
      </c>
      <c r="D1007" t="s">
        <v>2077</v>
      </c>
      <c r="E1007" t="s">
        <v>2078</v>
      </c>
      <c r="F1007">
        <v>1</v>
      </c>
    </row>
    <row r="1008" spans="1:6" x14ac:dyDescent="0.25">
      <c r="A1008">
        <v>1013686573</v>
      </c>
      <c r="B1008" t="s">
        <v>744</v>
      </c>
      <c r="C1008" t="s">
        <v>745</v>
      </c>
      <c r="D1008" t="s">
        <v>2028</v>
      </c>
      <c r="E1008" t="s">
        <v>2029</v>
      </c>
      <c r="F1008">
        <v>2</v>
      </c>
    </row>
    <row r="1009" spans="1:6" x14ac:dyDescent="0.25">
      <c r="A1009">
        <v>52063042</v>
      </c>
      <c r="B1009" t="s">
        <v>744</v>
      </c>
      <c r="C1009" t="s">
        <v>745</v>
      </c>
      <c r="D1009" t="s">
        <v>2071</v>
      </c>
      <c r="E1009" t="s">
        <v>2072</v>
      </c>
      <c r="F1009">
        <v>1</v>
      </c>
    </row>
    <row r="1010" spans="1:6" x14ac:dyDescent="0.25">
      <c r="A1010">
        <v>79537569</v>
      </c>
      <c r="B1010" t="s">
        <v>744</v>
      </c>
      <c r="C1010" t="s">
        <v>745</v>
      </c>
      <c r="D1010" t="s">
        <v>1066</v>
      </c>
      <c r="E1010" t="s">
        <v>1067</v>
      </c>
      <c r="F1010">
        <v>1</v>
      </c>
    </row>
    <row r="1011" spans="1:6" x14ac:dyDescent="0.25">
      <c r="A1011">
        <v>79307698</v>
      </c>
      <c r="B1011" t="s">
        <v>744</v>
      </c>
      <c r="C1011" t="s">
        <v>745</v>
      </c>
      <c r="D1011" t="s">
        <v>2071</v>
      </c>
      <c r="E1011" t="s">
        <v>2072</v>
      </c>
      <c r="F1011">
        <v>1</v>
      </c>
    </row>
    <row r="1012" spans="1:6" x14ac:dyDescent="0.25">
      <c r="A1012">
        <v>1023961708</v>
      </c>
      <c r="B1012" t="s">
        <v>744</v>
      </c>
      <c r="C1012" t="s">
        <v>745</v>
      </c>
      <c r="D1012" t="s">
        <v>1329</v>
      </c>
      <c r="E1012" t="s">
        <v>1330</v>
      </c>
      <c r="F1012">
        <v>3</v>
      </c>
    </row>
    <row r="1013" spans="1:6" x14ac:dyDescent="0.25">
      <c r="A1013">
        <v>1010000491</v>
      </c>
      <c r="B1013" t="s">
        <v>2111</v>
      </c>
      <c r="C1013" t="s">
        <v>2112</v>
      </c>
      <c r="D1013" t="s">
        <v>2113</v>
      </c>
      <c r="E1013" t="s">
        <v>2114</v>
      </c>
      <c r="F1013">
        <v>2</v>
      </c>
    </row>
    <row r="1014" spans="1:6" x14ac:dyDescent="0.25">
      <c r="A1014">
        <v>172257</v>
      </c>
      <c r="B1014" t="s">
        <v>859</v>
      </c>
      <c r="C1014" t="s">
        <v>2115</v>
      </c>
      <c r="D1014" t="s">
        <v>850</v>
      </c>
      <c r="E1014" t="s">
        <v>2116</v>
      </c>
      <c r="F1014">
        <v>1</v>
      </c>
    </row>
    <row r="1015" spans="1:6" x14ac:dyDescent="0.25">
      <c r="A1015">
        <v>80912943</v>
      </c>
      <c r="B1015" t="s">
        <v>744</v>
      </c>
      <c r="C1015" t="s">
        <v>745</v>
      </c>
      <c r="D1015" t="s">
        <v>2026</v>
      </c>
      <c r="E1015" t="s">
        <v>2027</v>
      </c>
      <c r="F1015">
        <v>2</v>
      </c>
    </row>
    <row r="1016" spans="1:6" x14ac:dyDescent="0.25">
      <c r="A1016">
        <v>1023884007</v>
      </c>
      <c r="B1016" t="s">
        <v>744</v>
      </c>
      <c r="C1016" t="s">
        <v>745</v>
      </c>
      <c r="D1016" t="s">
        <v>2026</v>
      </c>
      <c r="E1016" t="s">
        <v>2027</v>
      </c>
      <c r="F1016">
        <v>2</v>
      </c>
    </row>
    <row r="1017" spans="1:6" x14ac:dyDescent="0.25">
      <c r="A1017">
        <v>1023964507</v>
      </c>
      <c r="B1017" t="s">
        <v>744</v>
      </c>
      <c r="C1017" t="s">
        <v>745</v>
      </c>
      <c r="D1017" t="s">
        <v>2042</v>
      </c>
      <c r="E1017" t="s">
        <v>2043</v>
      </c>
      <c r="F1017">
        <v>3</v>
      </c>
    </row>
    <row r="1018" spans="1:6" x14ac:dyDescent="0.25">
      <c r="A1018">
        <v>1143243373</v>
      </c>
      <c r="B1018" t="s">
        <v>1203</v>
      </c>
      <c r="C1018" t="s">
        <v>1262</v>
      </c>
      <c r="D1018" t="s">
        <v>2117</v>
      </c>
      <c r="E1018" t="s">
        <v>2118</v>
      </c>
      <c r="F1018">
        <v>2</v>
      </c>
    </row>
    <row r="1019" spans="1:6" x14ac:dyDescent="0.25">
      <c r="A1019">
        <v>1018439819</v>
      </c>
      <c r="B1019" t="s">
        <v>744</v>
      </c>
      <c r="C1019" t="s">
        <v>745</v>
      </c>
      <c r="D1019" t="s">
        <v>2119</v>
      </c>
      <c r="E1019" t="s">
        <v>2120</v>
      </c>
      <c r="F1019">
        <v>3</v>
      </c>
    </row>
    <row r="1020" spans="1:6" x14ac:dyDescent="0.25">
      <c r="A1020">
        <v>1013581512</v>
      </c>
      <c r="B1020" t="s">
        <v>744</v>
      </c>
      <c r="C1020" t="s">
        <v>745</v>
      </c>
      <c r="D1020" t="s">
        <v>2000</v>
      </c>
      <c r="E1020" t="s">
        <v>2001</v>
      </c>
      <c r="F1020">
        <v>2</v>
      </c>
    </row>
    <row r="1021" spans="1:6" x14ac:dyDescent="0.25">
      <c r="A1021">
        <v>1010192552</v>
      </c>
      <c r="B1021" t="s">
        <v>744</v>
      </c>
      <c r="C1021" t="s">
        <v>745</v>
      </c>
      <c r="D1021" t="s">
        <v>2121</v>
      </c>
      <c r="E1021" t="s">
        <v>2122</v>
      </c>
      <c r="F1021">
        <v>2</v>
      </c>
    </row>
    <row r="1022" spans="1:6" x14ac:dyDescent="0.25">
      <c r="A1022">
        <v>1010193998</v>
      </c>
      <c r="B1022" t="s">
        <v>744</v>
      </c>
      <c r="C1022" t="s">
        <v>745</v>
      </c>
      <c r="D1022" t="s">
        <v>1367</v>
      </c>
      <c r="E1022" t="s">
        <v>1368</v>
      </c>
      <c r="F1022">
        <v>2</v>
      </c>
    </row>
    <row r="1023" spans="1:6" x14ac:dyDescent="0.25">
      <c r="A1023">
        <v>1031165584</v>
      </c>
      <c r="B1023" t="s">
        <v>744</v>
      </c>
      <c r="C1023" t="s">
        <v>745</v>
      </c>
      <c r="D1023" t="s">
        <v>1327</v>
      </c>
      <c r="E1023" t="s">
        <v>1328</v>
      </c>
      <c r="F1023">
        <v>4</v>
      </c>
    </row>
    <row r="1024" spans="1:6" x14ac:dyDescent="0.25">
      <c r="A1024">
        <v>93292442</v>
      </c>
      <c r="B1024" t="s">
        <v>744</v>
      </c>
      <c r="C1024" t="s">
        <v>745</v>
      </c>
      <c r="D1024" t="s">
        <v>938</v>
      </c>
      <c r="E1024" t="s">
        <v>939</v>
      </c>
      <c r="F1024">
        <v>2</v>
      </c>
    </row>
    <row r="1025" spans="1:6" x14ac:dyDescent="0.25">
      <c r="A1025">
        <v>1023875111</v>
      </c>
      <c r="B1025" t="s">
        <v>744</v>
      </c>
      <c r="C1025" t="s">
        <v>745</v>
      </c>
      <c r="D1025" t="s">
        <v>2107</v>
      </c>
      <c r="E1025" t="s">
        <v>2108</v>
      </c>
      <c r="F1025">
        <v>2</v>
      </c>
    </row>
    <row r="1026" spans="1:6" x14ac:dyDescent="0.25">
      <c r="A1026">
        <v>79614861</v>
      </c>
      <c r="B1026" t="s">
        <v>744</v>
      </c>
      <c r="C1026" t="s">
        <v>745</v>
      </c>
      <c r="D1026" t="s">
        <v>752</v>
      </c>
      <c r="E1026" t="s">
        <v>753</v>
      </c>
      <c r="F1026">
        <v>45</v>
      </c>
    </row>
    <row r="1027" spans="1:6" x14ac:dyDescent="0.25">
      <c r="A1027">
        <v>52162160</v>
      </c>
      <c r="B1027" t="s">
        <v>744</v>
      </c>
      <c r="C1027" t="s">
        <v>745</v>
      </c>
      <c r="D1027" t="s">
        <v>2063</v>
      </c>
      <c r="E1027" t="s">
        <v>2064</v>
      </c>
      <c r="F1027">
        <v>1</v>
      </c>
    </row>
    <row r="1028" spans="1:6" x14ac:dyDescent="0.25">
      <c r="A1028">
        <v>1032677524</v>
      </c>
      <c r="B1028" t="s">
        <v>744</v>
      </c>
      <c r="C1028" t="s">
        <v>745</v>
      </c>
      <c r="D1028" t="s">
        <v>2000</v>
      </c>
      <c r="E1028" t="s">
        <v>2001</v>
      </c>
      <c r="F1028">
        <v>3</v>
      </c>
    </row>
    <row r="1029" spans="1:6" x14ac:dyDescent="0.25">
      <c r="A1029">
        <v>1010174729</v>
      </c>
      <c r="B1029" t="s">
        <v>744</v>
      </c>
      <c r="C1029" t="s">
        <v>745</v>
      </c>
      <c r="D1029" t="s">
        <v>1369</v>
      </c>
      <c r="E1029" t="s">
        <v>1370</v>
      </c>
      <c r="F1029">
        <v>4</v>
      </c>
    </row>
    <row r="1030" spans="1:6" x14ac:dyDescent="0.25">
      <c r="A1030">
        <v>79414861</v>
      </c>
      <c r="B1030" t="s">
        <v>744</v>
      </c>
      <c r="C1030" t="s">
        <v>745</v>
      </c>
      <c r="D1030" t="s">
        <v>1005</v>
      </c>
      <c r="E1030" t="s">
        <v>1006</v>
      </c>
      <c r="F1030">
        <v>1</v>
      </c>
    </row>
    <row r="1031" spans="1:6" x14ac:dyDescent="0.25">
      <c r="A1031">
        <v>1033747186</v>
      </c>
      <c r="B1031" t="s">
        <v>744</v>
      </c>
      <c r="C1031" t="s">
        <v>745</v>
      </c>
      <c r="D1031" t="s">
        <v>896</v>
      </c>
      <c r="E1031" t="s">
        <v>897</v>
      </c>
      <c r="F1031">
        <v>2</v>
      </c>
    </row>
    <row r="1032" spans="1:6" x14ac:dyDescent="0.25">
      <c r="A1032">
        <v>1013630473</v>
      </c>
      <c r="B1032" t="s">
        <v>744</v>
      </c>
      <c r="C1032" t="s">
        <v>745</v>
      </c>
      <c r="D1032" t="s">
        <v>2123</v>
      </c>
      <c r="E1032" t="s">
        <v>2124</v>
      </c>
      <c r="F1032">
        <v>3</v>
      </c>
    </row>
    <row r="1033" spans="1:6" x14ac:dyDescent="0.25">
      <c r="A1033">
        <v>1013672972</v>
      </c>
      <c r="B1033" t="s">
        <v>744</v>
      </c>
      <c r="C1033" t="s">
        <v>745</v>
      </c>
      <c r="D1033" t="s">
        <v>2026</v>
      </c>
      <c r="E1033" t="s">
        <v>2027</v>
      </c>
      <c r="F1033">
        <v>2</v>
      </c>
    </row>
    <row r="1034" spans="1:6" x14ac:dyDescent="0.25">
      <c r="A1034">
        <v>1023970376</v>
      </c>
      <c r="B1034" t="s">
        <v>744</v>
      </c>
      <c r="C1034" t="s">
        <v>745</v>
      </c>
      <c r="D1034" t="s">
        <v>2000</v>
      </c>
      <c r="E1034" t="s">
        <v>2001</v>
      </c>
      <c r="F1034">
        <v>3</v>
      </c>
    </row>
    <row r="1035" spans="1:6" x14ac:dyDescent="0.25">
      <c r="A1035">
        <v>1023934878</v>
      </c>
      <c r="B1035" t="s">
        <v>744</v>
      </c>
      <c r="C1035" t="s">
        <v>745</v>
      </c>
      <c r="D1035" t="s">
        <v>2009</v>
      </c>
      <c r="E1035" t="s">
        <v>2010</v>
      </c>
      <c r="F1035">
        <v>3</v>
      </c>
    </row>
    <row r="1036" spans="1:6" x14ac:dyDescent="0.25">
      <c r="A1036">
        <v>1026560178</v>
      </c>
      <c r="B1036" t="s">
        <v>744</v>
      </c>
      <c r="C1036" t="s">
        <v>745</v>
      </c>
      <c r="D1036" t="s">
        <v>859</v>
      </c>
      <c r="E1036" t="s">
        <v>2048</v>
      </c>
      <c r="F1036">
        <v>1</v>
      </c>
    </row>
    <row r="1037" spans="1:6" x14ac:dyDescent="0.25">
      <c r="A1037">
        <v>52373218</v>
      </c>
      <c r="B1037" t="s">
        <v>744</v>
      </c>
      <c r="C1037" t="s">
        <v>745</v>
      </c>
      <c r="D1037" t="s">
        <v>752</v>
      </c>
      <c r="E1037" t="s">
        <v>753</v>
      </c>
      <c r="F1037">
        <v>17</v>
      </c>
    </row>
    <row r="1038" spans="1:6" x14ac:dyDescent="0.25">
      <c r="A1038">
        <v>1020825435</v>
      </c>
      <c r="B1038" t="s">
        <v>744</v>
      </c>
      <c r="C1038" t="s">
        <v>745</v>
      </c>
      <c r="D1038" t="s">
        <v>2125</v>
      </c>
      <c r="E1038" t="s">
        <v>2126</v>
      </c>
      <c r="F1038">
        <v>3</v>
      </c>
    </row>
    <row r="1039" spans="1:6" x14ac:dyDescent="0.25">
      <c r="A1039">
        <v>52165374</v>
      </c>
      <c r="B1039" t="s">
        <v>744</v>
      </c>
      <c r="C1039" t="s">
        <v>745</v>
      </c>
      <c r="D1039" t="s">
        <v>2042</v>
      </c>
      <c r="E1039" t="s">
        <v>2043</v>
      </c>
      <c r="F1039">
        <v>1</v>
      </c>
    </row>
    <row r="1040" spans="1:6" x14ac:dyDescent="0.25">
      <c r="A1040">
        <v>1023905901</v>
      </c>
      <c r="B1040" t="s">
        <v>744</v>
      </c>
      <c r="C1040" t="s">
        <v>745</v>
      </c>
      <c r="D1040" t="s">
        <v>2005</v>
      </c>
      <c r="E1040" t="s">
        <v>2006</v>
      </c>
      <c r="F1040">
        <v>1</v>
      </c>
    </row>
    <row r="1041" spans="1:7" x14ac:dyDescent="0.25">
      <c r="A1041">
        <v>80051688</v>
      </c>
      <c r="B1041" t="s">
        <v>744</v>
      </c>
      <c r="C1041" t="s">
        <v>745</v>
      </c>
      <c r="D1041" t="s">
        <v>2000</v>
      </c>
      <c r="E1041" t="s">
        <v>2001</v>
      </c>
      <c r="F1041">
        <v>1</v>
      </c>
    </row>
    <row r="1042" spans="1:7" x14ac:dyDescent="0.25">
      <c r="A1042">
        <v>79765305</v>
      </c>
      <c r="B1042" t="s">
        <v>744</v>
      </c>
      <c r="C1042" t="s">
        <v>745</v>
      </c>
      <c r="D1042" t="s">
        <v>2011</v>
      </c>
      <c r="E1042" t="s">
        <v>2012</v>
      </c>
      <c r="F1042">
        <v>2</v>
      </c>
    </row>
    <row r="1043" spans="1:7" x14ac:dyDescent="0.25">
      <c r="A1043">
        <v>1023032867</v>
      </c>
      <c r="B1043" t="s">
        <v>744</v>
      </c>
      <c r="C1043" t="s">
        <v>745</v>
      </c>
      <c r="D1043" t="s">
        <v>1038</v>
      </c>
      <c r="E1043" t="s">
        <v>1039</v>
      </c>
      <c r="F1043">
        <v>3</v>
      </c>
    </row>
    <row r="1044" spans="1:7" x14ac:dyDescent="0.25">
      <c r="A1044">
        <v>1023908708</v>
      </c>
      <c r="B1044" t="s">
        <v>744</v>
      </c>
      <c r="C1044" t="s">
        <v>745</v>
      </c>
      <c r="D1044" t="s">
        <v>1333</v>
      </c>
      <c r="E1044" t="s">
        <v>1334</v>
      </c>
      <c r="F1044">
        <v>1</v>
      </c>
    </row>
    <row r="1045" spans="1:7" x14ac:dyDescent="0.25">
      <c r="A1045">
        <v>1023469228</v>
      </c>
      <c r="B1045" t="s">
        <v>893</v>
      </c>
      <c r="C1045" t="s">
        <v>893</v>
      </c>
      <c r="D1045" t="s">
        <v>893</v>
      </c>
      <c r="E1045" t="s">
        <v>893</v>
      </c>
      <c r="F1045" t="s">
        <v>893</v>
      </c>
      <c r="G1045" t="s">
        <v>893</v>
      </c>
    </row>
    <row r="1046" spans="1:7" x14ac:dyDescent="0.25">
      <c r="A1046">
        <v>1014293348</v>
      </c>
      <c r="B1046" t="s">
        <v>744</v>
      </c>
      <c r="C1046" t="s">
        <v>745</v>
      </c>
      <c r="D1046" t="s">
        <v>2028</v>
      </c>
      <c r="E1046" t="s">
        <v>2029</v>
      </c>
      <c r="F1046">
        <v>2</v>
      </c>
    </row>
    <row r="1047" spans="1:7" x14ac:dyDescent="0.25">
      <c r="A1047">
        <v>1019092974</v>
      </c>
      <c r="B1047" t="s">
        <v>744</v>
      </c>
      <c r="C1047" t="s">
        <v>745</v>
      </c>
      <c r="D1047" t="s">
        <v>1497</v>
      </c>
      <c r="E1047" t="s">
        <v>1498</v>
      </c>
      <c r="F1047">
        <v>3</v>
      </c>
    </row>
    <row r="1048" spans="1:7" x14ac:dyDescent="0.25">
      <c r="A1048">
        <v>1023862591</v>
      </c>
      <c r="B1048" t="s">
        <v>744</v>
      </c>
      <c r="C1048" t="s">
        <v>745</v>
      </c>
      <c r="D1048" t="s">
        <v>2026</v>
      </c>
      <c r="E1048" t="s">
        <v>2027</v>
      </c>
      <c r="F1048">
        <v>2</v>
      </c>
    </row>
    <row r="1049" spans="1:7" x14ac:dyDescent="0.25">
      <c r="A1049">
        <v>1012461755</v>
      </c>
      <c r="B1049" t="s">
        <v>744</v>
      </c>
      <c r="C1049" t="s">
        <v>745</v>
      </c>
      <c r="D1049" t="s">
        <v>2127</v>
      </c>
      <c r="E1049" t="s">
        <v>2128</v>
      </c>
      <c r="F1049">
        <v>1</v>
      </c>
    </row>
    <row r="1050" spans="1:7" x14ac:dyDescent="0.25">
      <c r="A1050">
        <v>1022967304</v>
      </c>
      <c r="B1050" t="s">
        <v>744</v>
      </c>
      <c r="C1050" t="s">
        <v>745</v>
      </c>
      <c r="D1050" t="s">
        <v>1048</v>
      </c>
      <c r="E1050" t="s">
        <v>1049</v>
      </c>
      <c r="F1050">
        <v>1</v>
      </c>
    </row>
    <row r="1051" spans="1:7" x14ac:dyDescent="0.25">
      <c r="A1051">
        <v>1005148389</v>
      </c>
      <c r="B1051" t="s">
        <v>848</v>
      </c>
      <c r="C1051" t="s">
        <v>2129</v>
      </c>
      <c r="D1051" t="s">
        <v>2130</v>
      </c>
      <c r="E1051" t="s">
        <v>2131</v>
      </c>
      <c r="F1051">
        <v>2</v>
      </c>
    </row>
    <row r="1052" spans="1:7" x14ac:dyDescent="0.25">
      <c r="A1052">
        <v>1032369495</v>
      </c>
      <c r="B1052" t="s">
        <v>744</v>
      </c>
      <c r="C1052" t="s">
        <v>745</v>
      </c>
      <c r="D1052" t="s">
        <v>905</v>
      </c>
      <c r="E1052" t="s">
        <v>906</v>
      </c>
      <c r="F1052">
        <v>3</v>
      </c>
    </row>
    <row r="1053" spans="1:7" x14ac:dyDescent="0.25">
      <c r="A1053">
        <v>51921266</v>
      </c>
      <c r="B1053" t="s">
        <v>744</v>
      </c>
      <c r="C1053" t="s">
        <v>745</v>
      </c>
      <c r="D1053" t="s">
        <v>967</v>
      </c>
      <c r="E1053" t="s">
        <v>968</v>
      </c>
      <c r="F1053">
        <v>1</v>
      </c>
    </row>
  </sheetData>
  <autoFilter ref="A1:G845" xr:uid="{00000000-0001-0000-0200-000000000000}"/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F2844-D12B-4240-9398-D0F9BD33B2B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Bases</vt:lpstr>
      <vt:lpstr>Resultados</vt:lpstr>
      <vt:lpstr>Tabla_Dinamica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Maikol Alexander Vergara Torres</dc:creator>
  <cp:lastModifiedBy>Maikol Alexander Vergara Torres</cp:lastModifiedBy>
  <dcterms:created xsi:type="dcterms:W3CDTF">2025-10-07T15:52:28Z</dcterms:created>
  <dcterms:modified xsi:type="dcterms:W3CDTF">2025-10-20T15:24:04Z</dcterms:modified>
</cp:coreProperties>
</file>