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Senior Design Costs " sheetId="1" r:id="rId1"/>
  </sheets>
  <calcPr calcId="145621"/>
</workbook>
</file>

<file path=xl/calcChain.xml><?xml version="1.0" encoding="utf-8"?>
<calcChain xmlns="http://schemas.openxmlformats.org/spreadsheetml/2006/main">
  <c r="F34" i="1" l="1"/>
  <c r="G34" i="1" s="1"/>
  <c r="F33" i="1"/>
  <c r="G33" i="1" s="1"/>
  <c r="G32" i="1"/>
  <c r="G31" i="1"/>
  <c r="G30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35" i="1" l="1"/>
  <c r="G36" i="1" s="1"/>
</calcChain>
</file>

<file path=xl/sharedStrings.xml><?xml version="1.0" encoding="utf-8"?>
<sst xmlns="http://schemas.openxmlformats.org/spreadsheetml/2006/main" count="87" uniqueCount="63">
  <si>
    <t>Part</t>
  </si>
  <si>
    <t>Category</t>
  </si>
  <si>
    <t>Description</t>
  </si>
  <si>
    <t>Link</t>
  </si>
  <si>
    <t>Quantity</t>
  </si>
  <si>
    <t>Unit Price</t>
  </si>
  <si>
    <t>Total</t>
  </si>
  <si>
    <t>Drop Mechanism</t>
  </si>
  <si>
    <t>Drop Mechanism1</t>
  </si>
  <si>
    <t>Servo</t>
  </si>
  <si>
    <t>Drop Mechanism2</t>
  </si>
  <si>
    <t>Rubber Band</t>
  </si>
  <si>
    <t>Extra Parts</t>
  </si>
  <si>
    <t>Extra Parts1</t>
  </si>
  <si>
    <t>Resistor Bin</t>
  </si>
  <si>
    <t>Extra Parts2</t>
  </si>
  <si>
    <t>Guidance Module</t>
  </si>
  <si>
    <t>Guidance Module1</t>
  </si>
  <si>
    <t>Wii Remote</t>
  </si>
  <si>
    <t>Guidance Module2</t>
  </si>
  <si>
    <t>Sensors</t>
  </si>
  <si>
    <t>24 MHz Oscillator</t>
  </si>
  <si>
    <t>25 MHz Oscillator</t>
  </si>
  <si>
    <t>Female 8 POS Connector</t>
  </si>
  <si>
    <t>Vertical PC Tail Pin Header</t>
  </si>
  <si>
    <t>Female 4 POS Connector</t>
  </si>
  <si>
    <t>4 POS Connector Header</t>
  </si>
  <si>
    <t>0.1 uF Capacitors</t>
  </si>
  <si>
    <t>10 uF Capacitors</t>
  </si>
  <si>
    <t>22k Resistors</t>
  </si>
  <si>
    <t>2.2k Resistors</t>
  </si>
  <si>
    <t>1N4148 Diode</t>
  </si>
  <si>
    <t>Landing Pad</t>
  </si>
  <si>
    <t>Landing Pad1</t>
  </si>
  <si>
    <t>555 Timer</t>
  </si>
  <si>
    <t>Landing Pad2</t>
  </si>
  <si>
    <t>Creates pulse to toggle LEDs</t>
  </si>
  <si>
    <t>http://www.digikey.com/product-detail/en/LM555CM/LM555CMFS-ND/1051271</t>
  </si>
  <si>
    <t>Plywood</t>
  </si>
  <si>
    <t>4x8 sheet to construct landing pad base</t>
  </si>
  <si>
    <t>9V battery - 4 pack</t>
  </si>
  <si>
    <t>IR Emitter 5mm Clr Lens</t>
  </si>
  <si>
    <t>IR Emitter 940 nm 5mm</t>
  </si>
  <si>
    <t>IR LED 3mm</t>
  </si>
  <si>
    <t>Other Costs</t>
  </si>
  <si>
    <t>Other Costs1</t>
  </si>
  <si>
    <t>Shipping</t>
  </si>
  <si>
    <t>Other Costs2</t>
  </si>
  <si>
    <t>Estimate to cover all orders</t>
  </si>
  <si>
    <t>Quadcopter</t>
  </si>
  <si>
    <t>Quadcopter1</t>
  </si>
  <si>
    <t>Quadcopter2</t>
  </si>
  <si>
    <t>Borrowed from team member</t>
  </si>
  <si>
    <t>Motors</t>
  </si>
  <si>
    <t>http://www.hobbyking.com/hobbyking/store/__18151__Turnigy_Aerodrive_SK3_2822_1090kv_Brushless_Outrunner_Motor.html</t>
  </si>
  <si>
    <t>Propellers - Left Hand</t>
  </si>
  <si>
    <t>Extra quadcopter parts</t>
  </si>
  <si>
    <t>Propellers - Right Hand</t>
  </si>
  <si>
    <t>Unbudgeted Funds</t>
  </si>
  <si>
    <t>~28% of total funds for other expenses</t>
  </si>
  <si>
    <t>Total Funds</t>
  </si>
  <si>
    <t>$50/member, 5 team members</t>
  </si>
  <si>
    <t>Senior Design Budget - Mailbird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</si>
</sst>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165" formatCode="&quot;$&quot;#,##0.00_);\(&quot;$&quot;#,##0.00\);;@"/>
    <numFmt numFmtId="166" formatCode="#,##0.000_);[Red]\(#,##0.0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Fill="1" applyBorder="1"/>
    <xf numFmtId="37" fontId="1" fillId="0" borderId="0" xfId="0" applyNumberFormat="1" applyFont="1" applyFill="1" applyBorder="1"/>
    <xf numFmtId="166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 applyFill="1" applyBorder="1"/>
    <xf numFmtId="37" fontId="0" fillId="0" borderId="0" xfId="0" applyNumberFormat="1" applyFont="1" applyFill="1" applyBorder="1"/>
    <xf numFmtId="166" fontId="0" fillId="0" borderId="0" xfId="0" applyNumberFormat="1" applyFont="1" applyFill="1" applyBorder="1"/>
    <xf numFmtId="165" fontId="0" fillId="0" borderId="0" xfId="0" applyNumberFormat="1" applyFont="1" applyFill="1" applyBorder="1"/>
    <xf numFmtId="7" fontId="0" fillId="0" borderId="0" xfId="0" applyNumberFormat="1" applyFont="1" applyFill="1" applyBorder="1"/>
    <xf numFmtId="0" fontId="0" fillId="0" borderId="0" xfId="0" applyFill="1" applyBorder="1"/>
    <xf numFmtId="0" fontId="2" fillId="0" borderId="0" xfId="1" applyFont="1" applyFill="1" applyBorder="1"/>
    <xf numFmtId="7" fontId="1" fillId="0" borderId="0" xfId="0" applyNumberFormat="1" applyFont="1" applyFill="1" applyBorder="1"/>
    <xf numFmtId="37" fontId="0" fillId="0" borderId="0" xfId="0" applyNumberFormat="1" applyFill="1" applyBorder="1"/>
    <xf numFmtId="166" fontId="0" fillId="0" borderId="0" xfId="0" applyNumberFormat="1" applyFill="1" applyBorder="1"/>
    <xf numFmtId="7" fontId="0" fillId="0" borderId="0" xfId="0" applyNumberFormat="1" applyFill="1" applyBorder="1"/>
    <xf numFmtId="0" fontId="3" fillId="0" borderId="0" xfId="0" applyFont="1" applyFill="1" applyBorder="1" applyAlignment="1">
      <alignment horizontal="center"/>
    </xf>
    <xf numFmtId="37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7" fontId="3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LM555CM/LM555CMFS-ND/1051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8" sqref="C18"/>
    </sheetView>
  </sheetViews>
  <sheetFormatPr defaultRowHeight="15" x14ac:dyDescent="0.25"/>
  <cols>
    <col min="1" max="1" width="24.42578125" style="10" customWidth="1"/>
    <col min="2" max="2" width="23.7109375" style="10" hidden="1" customWidth="1"/>
    <col min="3" max="3" width="36.5703125" style="10" customWidth="1"/>
    <col min="4" max="4" width="28" style="10" hidden="1" customWidth="1"/>
    <col min="5" max="5" width="9.28515625" style="13" customWidth="1"/>
    <col min="6" max="6" width="11.85546875" style="14" customWidth="1"/>
    <col min="7" max="7" width="9.42578125" style="15" customWidth="1"/>
    <col min="8" max="16384" width="9.140625" style="10"/>
  </cols>
  <sheetData>
    <row r="1" spans="1:7" x14ac:dyDescent="0.25">
      <c r="A1" s="21" t="s">
        <v>62</v>
      </c>
      <c r="B1" s="20"/>
      <c r="C1" s="20"/>
      <c r="D1" s="20"/>
      <c r="E1" s="20"/>
      <c r="F1" s="20"/>
      <c r="G1" s="20"/>
    </row>
    <row r="2" spans="1:7" s="1" customFormat="1" x14ac:dyDescent="0.25">
      <c r="A2" s="16" t="s">
        <v>0</v>
      </c>
      <c r="B2" s="16" t="s">
        <v>1</v>
      </c>
      <c r="C2" s="16" t="s">
        <v>2</v>
      </c>
      <c r="D2" s="16" t="s">
        <v>3</v>
      </c>
      <c r="E2" s="17" t="s">
        <v>4</v>
      </c>
      <c r="F2" s="18" t="s">
        <v>5</v>
      </c>
      <c r="G2" s="19" t="s">
        <v>6</v>
      </c>
    </row>
    <row r="3" spans="1:7" s="1" customFormat="1" x14ac:dyDescent="0.25">
      <c r="A3" s="1" t="s">
        <v>7</v>
      </c>
      <c r="B3" s="1" t="s">
        <v>8</v>
      </c>
      <c r="E3" s="2"/>
      <c r="F3" s="3"/>
      <c r="G3" s="4">
        <f>E3*F3</f>
        <v>0</v>
      </c>
    </row>
    <row r="4" spans="1:7" s="1" customFormat="1" x14ac:dyDescent="0.25">
      <c r="A4" s="5" t="s">
        <v>9</v>
      </c>
      <c r="B4" s="5" t="s">
        <v>10</v>
      </c>
      <c r="C4" s="5"/>
      <c r="D4" s="5"/>
      <c r="E4" s="6">
        <v>1</v>
      </c>
      <c r="F4" s="7">
        <v>10</v>
      </c>
      <c r="G4" s="8">
        <f>E4*F4</f>
        <v>10</v>
      </c>
    </row>
    <row r="5" spans="1:7" x14ac:dyDescent="0.25">
      <c r="A5" s="5" t="s">
        <v>11</v>
      </c>
      <c r="B5" s="5" t="s">
        <v>10</v>
      </c>
      <c r="C5" s="5"/>
      <c r="D5" s="5"/>
      <c r="E5" s="6">
        <v>1</v>
      </c>
      <c r="F5" s="7">
        <v>0</v>
      </c>
      <c r="G5" s="9">
        <f>E5*F5</f>
        <v>0</v>
      </c>
    </row>
    <row r="6" spans="1:7" x14ac:dyDescent="0.25">
      <c r="A6" s="1" t="s">
        <v>12</v>
      </c>
      <c r="B6" s="1" t="s">
        <v>13</v>
      </c>
      <c r="C6" s="5"/>
      <c r="D6" s="5"/>
      <c r="E6" s="6"/>
      <c r="F6" s="7"/>
      <c r="G6" s="8">
        <f>E6*F6</f>
        <v>0</v>
      </c>
    </row>
    <row r="7" spans="1:7" x14ac:dyDescent="0.25">
      <c r="A7" s="5" t="s">
        <v>14</v>
      </c>
      <c r="B7" s="5" t="s">
        <v>15</v>
      </c>
      <c r="C7" s="5"/>
      <c r="D7" s="5"/>
      <c r="E7" s="6">
        <v>1</v>
      </c>
      <c r="F7" s="7">
        <v>16.989999999999998</v>
      </c>
      <c r="G7" s="9">
        <f>E7*F7</f>
        <v>16.989999999999998</v>
      </c>
    </row>
    <row r="8" spans="1:7" x14ac:dyDescent="0.25">
      <c r="A8" s="1" t="s">
        <v>16</v>
      </c>
      <c r="B8" s="1" t="s">
        <v>17</v>
      </c>
      <c r="C8" s="5"/>
      <c r="D8" s="5"/>
      <c r="E8" s="6"/>
      <c r="F8" s="7"/>
      <c r="G8" s="8">
        <f>E8*F8</f>
        <v>0</v>
      </c>
    </row>
    <row r="9" spans="1:7" x14ac:dyDescent="0.25">
      <c r="A9" s="5" t="s">
        <v>18</v>
      </c>
      <c r="B9" s="5" t="s">
        <v>19</v>
      </c>
      <c r="C9" s="5" t="s">
        <v>20</v>
      </c>
      <c r="D9" s="5"/>
      <c r="E9" s="6">
        <v>1</v>
      </c>
      <c r="F9" s="7">
        <v>21.79</v>
      </c>
      <c r="G9" s="9">
        <f>E9*F9</f>
        <v>21.79</v>
      </c>
    </row>
    <row r="10" spans="1:7" x14ac:dyDescent="0.25">
      <c r="A10" s="5" t="s">
        <v>21</v>
      </c>
      <c r="B10" s="5" t="s">
        <v>19</v>
      </c>
      <c r="C10" s="5"/>
      <c r="D10" s="5"/>
      <c r="E10" s="6">
        <v>2</v>
      </c>
      <c r="F10" s="7">
        <v>1.35</v>
      </c>
      <c r="G10" s="9">
        <f>E10*F10</f>
        <v>2.7</v>
      </c>
    </row>
    <row r="11" spans="1:7" x14ac:dyDescent="0.25">
      <c r="A11" s="5" t="s">
        <v>22</v>
      </c>
      <c r="B11" s="5" t="s">
        <v>19</v>
      </c>
      <c r="C11" s="5"/>
      <c r="D11" s="5"/>
      <c r="E11" s="6">
        <v>2</v>
      </c>
      <c r="F11" s="7">
        <v>1.35</v>
      </c>
      <c r="G11" s="9">
        <f>E11*F11</f>
        <v>2.7</v>
      </c>
    </row>
    <row r="12" spans="1:7" x14ac:dyDescent="0.25">
      <c r="A12" s="5" t="s">
        <v>23</v>
      </c>
      <c r="B12" s="5" t="s">
        <v>19</v>
      </c>
      <c r="C12" s="5"/>
      <c r="D12" s="5"/>
      <c r="E12" s="6">
        <v>2</v>
      </c>
      <c r="F12" s="7">
        <v>1.2</v>
      </c>
      <c r="G12" s="9">
        <f>E12*F12</f>
        <v>2.4</v>
      </c>
    </row>
    <row r="13" spans="1:7" x14ac:dyDescent="0.25">
      <c r="A13" s="5" t="s">
        <v>24</v>
      </c>
      <c r="B13" s="5" t="s">
        <v>19</v>
      </c>
      <c r="C13" s="5"/>
      <c r="D13" s="5"/>
      <c r="E13" s="6">
        <v>5</v>
      </c>
      <c r="F13" s="7">
        <v>0.3</v>
      </c>
      <c r="G13" s="8">
        <f>E13*F13</f>
        <v>1.5</v>
      </c>
    </row>
    <row r="14" spans="1:7" x14ac:dyDescent="0.25">
      <c r="A14" s="5" t="s">
        <v>25</v>
      </c>
      <c r="B14" s="5" t="s">
        <v>19</v>
      </c>
      <c r="C14" s="5"/>
      <c r="D14" s="5"/>
      <c r="E14" s="6">
        <v>3</v>
      </c>
      <c r="F14" s="7">
        <v>0.6</v>
      </c>
      <c r="G14" s="8">
        <f>E14*F14</f>
        <v>1.7999999999999998</v>
      </c>
    </row>
    <row r="15" spans="1:7" x14ac:dyDescent="0.25">
      <c r="A15" s="5" t="s">
        <v>26</v>
      </c>
      <c r="B15" s="5" t="s">
        <v>19</v>
      </c>
      <c r="C15" s="5"/>
      <c r="D15" s="5"/>
      <c r="E15" s="6">
        <v>6</v>
      </c>
      <c r="F15" s="7">
        <v>0.21</v>
      </c>
      <c r="G15" s="8">
        <f>E15*F15</f>
        <v>1.26</v>
      </c>
    </row>
    <row r="16" spans="1:7" x14ac:dyDescent="0.25">
      <c r="A16" s="5" t="s">
        <v>27</v>
      </c>
      <c r="B16" s="5" t="s">
        <v>19</v>
      </c>
      <c r="C16" s="5"/>
      <c r="D16" s="5"/>
      <c r="E16" s="6">
        <v>4</v>
      </c>
      <c r="F16" s="7">
        <v>0.28999999999999998</v>
      </c>
      <c r="G16" s="8">
        <f>E16*F16</f>
        <v>1.1599999999999999</v>
      </c>
    </row>
    <row r="17" spans="1:7" x14ac:dyDescent="0.25">
      <c r="A17" s="5" t="s">
        <v>28</v>
      </c>
      <c r="B17" s="5" t="s">
        <v>19</v>
      </c>
      <c r="C17" s="5"/>
      <c r="D17" s="5"/>
      <c r="E17" s="6">
        <v>6</v>
      </c>
      <c r="F17" s="7">
        <v>0.3</v>
      </c>
      <c r="G17" s="8">
        <f>E17*F17</f>
        <v>1.7999999999999998</v>
      </c>
    </row>
    <row r="18" spans="1:7" x14ac:dyDescent="0.25">
      <c r="A18" s="5" t="s">
        <v>29</v>
      </c>
      <c r="B18" s="5" t="s">
        <v>19</v>
      </c>
      <c r="C18" s="5"/>
      <c r="D18" s="5"/>
      <c r="E18" s="6">
        <v>10</v>
      </c>
      <c r="F18" s="7">
        <v>5.2999999999999999E-2</v>
      </c>
      <c r="G18" s="8">
        <f>E18*F18</f>
        <v>0.53</v>
      </c>
    </row>
    <row r="19" spans="1:7" x14ac:dyDescent="0.25">
      <c r="A19" s="5" t="s">
        <v>30</v>
      </c>
      <c r="B19" s="5" t="s">
        <v>19</v>
      </c>
      <c r="C19" s="5"/>
      <c r="D19" s="5"/>
      <c r="E19" s="6">
        <v>10</v>
      </c>
      <c r="F19" s="7">
        <v>5.2999999999999999E-2</v>
      </c>
      <c r="G19" s="8">
        <f>E19*F19</f>
        <v>0.53</v>
      </c>
    </row>
    <row r="20" spans="1:7" x14ac:dyDescent="0.25">
      <c r="A20" s="5" t="s">
        <v>31</v>
      </c>
      <c r="B20" s="5" t="s">
        <v>19</v>
      </c>
      <c r="C20" s="5"/>
      <c r="D20" s="5"/>
      <c r="E20" s="6">
        <v>4</v>
      </c>
      <c r="F20" s="7">
        <v>0.1</v>
      </c>
      <c r="G20" s="8">
        <f>E20*F20</f>
        <v>0.4</v>
      </c>
    </row>
    <row r="21" spans="1:7" x14ac:dyDescent="0.25">
      <c r="A21" s="1" t="s">
        <v>32</v>
      </c>
      <c r="B21" s="1" t="s">
        <v>33</v>
      </c>
      <c r="C21" s="5"/>
      <c r="D21" s="5"/>
      <c r="E21" s="6"/>
      <c r="F21" s="7"/>
      <c r="G21" s="8">
        <f>E21*F21</f>
        <v>0</v>
      </c>
    </row>
    <row r="22" spans="1:7" x14ac:dyDescent="0.25">
      <c r="A22" s="5" t="s">
        <v>34</v>
      </c>
      <c r="B22" s="5" t="s">
        <v>35</v>
      </c>
      <c r="C22" s="5" t="s">
        <v>36</v>
      </c>
      <c r="D22" s="11" t="s">
        <v>37</v>
      </c>
      <c r="E22" s="6">
        <v>1</v>
      </c>
      <c r="F22" s="7">
        <v>0.45</v>
      </c>
      <c r="G22" s="9">
        <f>E22*F22</f>
        <v>0.45</v>
      </c>
    </row>
    <row r="23" spans="1:7" x14ac:dyDescent="0.25">
      <c r="A23" s="5" t="s">
        <v>38</v>
      </c>
      <c r="B23" s="5" t="s">
        <v>35</v>
      </c>
      <c r="C23" s="5" t="s">
        <v>39</v>
      </c>
      <c r="D23" s="5"/>
      <c r="E23" s="6">
        <v>1</v>
      </c>
      <c r="F23" s="7">
        <v>20</v>
      </c>
      <c r="G23" s="9">
        <f>E23*F23</f>
        <v>20</v>
      </c>
    </row>
    <row r="24" spans="1:7" x14ac:dyDescent="0.25">
      <c r="A24" s="5" t="s">
        <v>40</v>
      </c>
      <c r="B24" s="5" t="s">
        <v>35</v>
      </c>
      <c r="C24" s="5"/>
      <c r="D24" s="5"/>
      <c r="E24" s="6">
        <v>1</v>
      </c>
      <c r="F24" s="7">
        <v>10</v>
      </c>
      <c r="G24" s="9">
        <f>E24*F24</f>
        <v>10</v>
      </c>
    </row>
    <row r="25" spans="1:7" x14ac:dyDescent="0.25">
      <c r="A25" s="5" t="s">
        <v>41</v>
      </c>
      <c r="B25" s="5" t="s">
        <v>35</v>
      </c>
      <c r="C25" s="5"/>
      <c r="D25" s="5"/>
      <c r="E25" s="6">
        <v>3</v>
      </c>
      <c r="F25" s="7">
        <v>0.49</v>
      </c>
      <c r="G25" s="8">
        <f>E25*F25</f>
        <v>1.47</v>
      </c>
    </row>
    <row r="26" spans="1:7" x14ac:dyDescent="0.25">
      <c r="A26" s="5" t="s">
        <v>42</v>
      </c>
      <c r="B26" s="5" t="s">
        <v>35</v>
      </c>
      <c r="C26" s="5"/>
      <c r="D26" s="5"/>
      <c r="E26" s="6">
        <v>3</v>
      </c>
      <c r="F26" s="7">
        <v>0.53</v>
      </c>
      <c r="G26" s="8">
        <f>E26*F26</f>
        <v>1.59</v>
      </c>
    </row>
    <row r="27" spans="1:7" x14ac:dyDescent="0.25">
      <c r="A27" s="5" t="s">
        <v>43</v>
      </c>
      <c r="B27" s="5" t="s">
        <v>35</v>
      </c>
      <c r="C27" s="5"/>
      <c r="D27" s="5"/>
      <c r="E27" s="6">
        <v>3</v>
      </c>
      <c r="F27" s="7">
        <v>0.39</v>
      </c>
      <c r="G27" s="8">
        <f>E27*F27</f>
        <v>1.17</v>
      </c>
    </row>
    <row r="28" spans="1:7" x14ac:dyDescent="0.25">
      <c r="A28" s="1" t="s">
        <v>44</v>
      </c>
      <c r="B28" s="1" t="s">
        <v>45</v>
      </c>
      <c r="C28" s="5"/>
      <c r="D28" s="5"/>
      <c r="E28" s="6"/>
      <c r="F28" s="7"/>
      <c r="G28" s="8">
        <f>E28*F28</f>
        <v>0</v>
      </c>
    </row>
    <row r="29" spans="1:7" x14ac:dyDescent="0.25">
      <c r="A29" s="5" t="s">
        <v>46</v>
      </c>
      <c r="B29" s="5" t="s">
        <v>47</v>
      </c>
      <c r="C29" s="5" t="s">
        <v>48</v>
      </c>
      <c r="D29" s="5"/>
      <c r="E29" s="6"/>
      <c r="F29" s="7"/>
      <c r="G29" s="8">
        <v>10</v>
      </c>
    </row>
    <row r="30" spans="1:7" x14ac:dyDescent="0.25">
      <c r="A30" s="1" t="s">
        <v>49</v>
      </c>
      <c r="B30" s="1" t="s">
        <v>50</v>
      </c>
      <c r="C30" s="1"/>
      <c r="D30" s="1"/>
      <c r="E30" s="2"/>
      <c r="F30" s="3"/>
      <c r="G30" s="4">
        <f>E30*F30</f>
        <v>0</v>
      </c>
    </row>
    <row r="31" spans="1:7" x14ac:dyDescent="0.25">
      <c r="A31" s="5" t="s">
        <v>49</v>
      </c>
      <c r="B31" s="5" t="s">
        <v>51</v>
      </c>
      <c r="C31" s="5" t="s">
        <v>52</v>
      </c>
      <c r="D31" s="5"/>
      <c r="E31" s="6">
        <v>1</v>
      </c>
      <c r="F31" s="7">
        <v>0</v>
      </c>
      <c r="G31" s="9">
        <f>E31*F31</f>
        <v>0</v>
      </c>
    </row>
    <row r="32" spans="1:7" x14ac:dyDescent="0.25">
      <c r="A32" s="5" t="s">
        <v>53</v>
      </c>
      <c r="B32" s="5" t="s">
        <v>51</v>
      </c>
      <c r="C32" s="5" t="s">
        <v>53</v>
      </c>
      <c r="D32" s="5" t="s">
        <v>54</v>
      </c>
      <c r="E32" s="6">
        <v>4</v>
      </c>
      <c r="F32" s="7">
        <v>16.34</v>
      </c>
      <c r="G32" s="9">
        <f>E32*F32</f>
        <v>65.36</v>
      </c>
    </row>
    <row r="33" spans="1:7" x14ac:dyDescent="0.25">
      <c r="A33" s="5" t="s">
        <v>55</v>
      </c>
      <c r="B33" s="5" t="s">
        <v>51</v>
      </c>
      <c r="C33" s="5" t="s">
        <v>56</v>
      </c>
      <c r="D33" s="5"/>
      <c r="E33" s="6">
        <v>2</v>
      </c>
      <c r="F33" s="7">
        <f>3.2/4</f>
        <v>0.8</v>
      </c>
      <c r="G33" s="9">
        <f>E33*F33</f>
        <v>1.6</v>
      </c>
    </row>
    <row r="34" spans="1:7" x14ac:dyDescent="0.25">
      <c r="A34" s="5" t="s">
        <v>57</v>
      </c>
      <c r="B34" s="5" t="s">
        <v>51</v>
      </c>
      <c r="C34" s="5" t="s">
        <v>56</v>
      </c>
      <c r="D34" s="5"/>
      <c r="E34" s="6">
        <v>2</v>
      </c>
      <c r="F34" s="7">
        <f>3.2/4</f>
        <v>0.8</v>
      </c>
      <c r="G34" s="9">
        <f>E34*F34</f>
        <v>1.6</v>
      </c>
    </row>
    <row r="35" spans="1:7" x14ac:dyDescent="0.25">
      <c r="A35" s="1" t="s">
        <v>6</v>
      </c>
      <c r="B35" s="1"/>
      <c r="C35" s="1"/>
      <c r="D35" s="1"/>
      <c r="E35" s="2"/>
      <c r="F35" s="3"/>
      <c r="G35" s="12">
        <f>SUBTOTAL(109,'Senior Design Costs '!$G$3:$G$34)</f>
        <v>178.8</v>
      </c>
    </row>
    <row r="36" spans="1:7" x14ac:dyDescent="0.25">
      <c r="A36" s="1" t="s">
        <v>58</v>
      </c>
      <c r="C36" s="10" t="s">
        <v>59</v>
      </c>
      <c r="G36" s="9">
        <f>G37-'Senior Design Costs '!$G$35</f>
        <v>71.199999999999989</v>
      </c>
    </row>
    <row r="37" spans="1:7" x14ac:dyDescent="0.25">
      <c r="A37" s="1" t="s">
        <v>60</v>
      </c>
      <c r="C37" s="10" t="s">
        <v>61</v>
      </c>
      <c r="G37" s="12">
        <v>250</v>
      </c>
    </row>
  </sheetData>
  <mergeCells count="1">
    <mergeCell ref="A1:G1"/>
  </mergeCells>
  <hyperlinks>
    <hyperlink ref="D22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 Design Costs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2014-01-14T22:04:05Z</dcterms:created>
  <dcterms:modified xsi:type="dcterms:W3CDTF">2014-01-14T23:48:36Z</dcterms:modified>
</cp:coreProperties>
</file>