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ubmarine\2 сем\TableData\"/>
    </mc:Choice>
  </mc:AlternateContent>
  <xr:revisionPtr revIDLastSave="0" documentId="13_ncr:1_{324DDDCF-040A-4339-AAB3-F5C4AECCE4E6}" xr6:coauthVersionLast="45" xr6:coauthVersionMax="45" xr10:uidLastSave="{00000000-0000-0000-0000-000000000000}"/>
  <bookViews>
    <workbookView xWindow="-120" yWindow="-120" windowWidth="29040" windowHeight="15840" activeTab="2" xr2:uid="{D5212284-6217-41FB-89FD-85040917C563}"/>
  </bookViews>
  <sheets>
    <sheet name="Collection_SourceLanguage" sheetId="1" r:id="rId1"/>
    <sheet name="DialogueLines" sheetId="8" r:id="rId2"/>
    <sheet name="DialogueTexts" sheetId="7" r:id="rId3"/>
  </sheets>
  <definedNames>
    <definedName name="LangList">Collection_SourceLanguage!$O$4:$O$5</definedName>
    <definedName name="Language">Collection_SourceLanguage!#REF!</definedName>
    <definedName name="Language_list">Collection_SourceLanguage!$O$3:$O$11</definedName>
    <definedName name="Speaker">Collection_SourceLanguage!$T$2:$T$6</definedName>
    <definedName name="Speakers">Collection_SourceLanguage!$T$2:$T$83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7" l="1"/>
  <c r="B88" i="7"/>
  <c r="B89" i="7"/>
  <c r="B90" i="7"/>
  <c r="B91" i="7"/>
  <c r="B92" i="7"/>
  <c r="B93" i="7"/>
  <c r="B94" i="7"/>
  <c r="B95" i="7"/>
  <c r="B96" i="7"/>
  <c r="B97" i="7"/>
  <c r="B79" i="8"/>
  <c r="C79" i="8"/>
  <c r="D79" i="8"/>
  <c r="A80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C95" i="8"/>
  <c r="D95" i="8"/>
  <c r="C96" i="8"/>
  <c r="D96" i="8"/>
  <c r="C97" i="8"/>
  <c r="D97" i="8"/>
  <c r="C98" i="8"/>
  <c r="D98" i="8"/>
  <c r="B99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A105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B113" i="8"/>
  <c r="C113" i="8"/>
  <c r="D113" i="8"/>
  <c r="A114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B135" i="8"/>
  <c r="C135" i="8"/>
  <c r="D135" i="8"/>
  <c r="A136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B142" i="8"/>
  <c r="C142" i="8"/>
  <c r="D142" i="8"/>
  <c r="A143" i="8"/>
  <c r="C143" i="8"/>
  <c r="D143" i="8"/>
  <c r="B144" i="8"/>
  <c r="C144" i="8"/>
  <c r="D144" i="8"/>
  <c r="A145" i="8"/>
  <c r="B145" i="8"/>
  <c r="C145" i="8"/>
  <c r="D145" i="8"/>
  <c r="C10" i="8" l="1"/>
  <c r="D10" i="8"/>
  <c r="C11" i="8"/>
  <c r="D11" i="8"/>
  <c r="C12" i="8"/>
  <c r="D12" i="8"/>
  <c r="C13" i="8"/>
  <c r="D13" i="8"/>
  <c r="C14" i="8"/>
  <c r="D14" i="8"/>
  <c r="C15" i="8"/>
  <c r="D15" i="8"/>
  <c r="B16" i="8"/>
  <c r="C16" i="8"/>
  <c r="D16" i="8"/>
  <c r="A17" i="8"/>
  <c r="C17" i="8"/>
  <c r="D17" i="8"/>
  <c r="C18" i="8"/>
  <c r="D18" i="8"/>
  <c r="C19" i="8"/>
  <c r="D19" i="8"/>
  <c r="C20" i="8"/>
  <c r="D20" i="8"/>
  <c r="C21" i="8"/>
  <c r="D21" i="8"/>
  <c r="B22" i="8"/>
  <c r="C22" i="8"/>
  <c r="D22" i="8"/>
  <c r="A23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B35" i="8"/>
  <c r="C35" i="8"/>
  <c r="D35" i="8"/>
  <c r="A36" i="8"/>
  <c r="B36" i="8"/>
  <c r="C36" i="8"/>
  <c r="D36" i="8"/>
  <c r="A37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B73" i="8"/>
  <c r="C73" i="8"/>
  <c r="D73" i="8"/>
  <c r="A74" i="8"/>
  <c r="C74" i="8"/>
  <c r="D74" i="8"/>
  <c r="B75" i="8"/>
  <c r="C75" i="8"/>
  <c r="D75" i="8"/>
  <c r="A76" i="8"/>
  <c r="C76" i="8"/>
  <c r="D76" i="8"/>
  <c r="C77" i="8"/>
  <c r="D77" i="8"/>
  <c r="C78" i="8"/>
  <c r="D78" i="8"/>
  <c r="B144" i="7"/>
  <c r="A145" i="7"/>
  <c r="B145" i="7"/>
  <c r="B143" i="7"/>
  <c r="A143" i="7"/>
  <c r="B85" i="7"/>
  <c r="B86" i="7"/>
  <c r="B98" i="7"/>
  <c r="B99" i="7"/>
  <c r="B100" i="7"/>
  <c r="B101" i="7"/>
  <c r="B102" i="7"/>
  <c r="B103" i="7"/>
  <c r="B104" i="7"/>
  <c r="A105" i="7"/>
  <c r="B105" i="7"/>
  <c r="B106" i="7"/>
  <c r="B107" i="7"/>
  <c r="B108" i="7"/>
  <c r="B109" i="7"/>
  <c r="B110" i="7"/>
  <c r="B111" i="7"/>
  <c r="B112" i="7"/>
  <c r="B113" i="7"/>
  <c r="A114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A136" i="7"/>
  <c r="B136" i="7"/>
  <c r="B137" i="7"/>
  <c r="B138" i="7"/>
  <c r="B139" i="7"/>
  <c r="B140" i="7"/>
  <c r="B141" i="7"/>
  <c r="B142" i="7"/>
  <c r="B91" i="1" l="1"/>
  <c r="B89" i="1"/>
  <c r="A89" i="1"/>
  <c r="A90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83" i="7" l="1"/>
  <c r="B84" i="7"/>
  <c r="B88" i="1"/>
  <c r="B30" i="7" l="1"/>
  <c r="B31" i="7"/>
  <c r="B32" i="7"/>
  <c r="B33" i="7"/>
  <c r="B34" i="7"/>
  <c r="B35" i="7"/>
  <c r="A36" i="7"/>
  <c r="B36" i="7"/>
  <c r="A37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A74" i="7"/>
  <c r="B74" i="7"/>
  <c r="B75" i="7"/>
  <c r="A76" i="7"/>
  <c r="B76" i="7"/>
  <c r="B77" i="7"/>
  <c r="B78" i="7"/>
  <c r="B79" i="7"/>
  <c r="A80" i="7"/>
  <c r="B80" i="7"/>
  <c r="B81" i="7"/>
  <c r="B82" i="7"/>
  <c r="B143" i="1" l="1"/>
  <c r="B144" i="1"/>
  <c r="F113" i="1" l="1"/>
  <c r="B136" i="1" l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14" i="1"/>
  <c r="B105" i="1"/>
  <c r="B106" i="1"/>
  <c r="B107" i="1" s="1"/>
  <c r="B108" i="1" s="1"/>
  <c r="B109" i="1" s="1"/>
  <c r="B110" i="1" s="1"/>
  <c r="B111" i="1" s="1"/>
  <c r="B112" i="1" s="1"/>
  <c r="B113" i="1" s="1"/>
  <c r="B115" i="1" s="1"/>
  <c r="B137" i="1" l="1"/>
  <c r="B138" i="1" s="1"/>
  <c r="B139" i="1" s="1"/>
  <c r="B140" i="1" s="1"/>
  <c r="B141" i="1" s="1"/>
  <c r="B142" i="1" s="1"/>
  <c r="B80" i="1" l="1"/>
  <c r="B81" i="1"/>
  <c r="B82" i="1" s="1"/>
  <c r="B83" i="1" s="1"/>
  <c r="B84" i="1" s="1"/>
  <c r="B85" i="1" s="1"/>
  <c r="B86" i="1" s="1"/>
  <c r="B87" i="1" s="1"/>
  <c r="B90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76" i="1"/>
  <c r="B77" i="1" s="1"/>
  <c r="B78" i="1" s="1"/>
  <c r="B79" i="1" s="1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A3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A17" i="7"/>
  <c r="B17" i="7"/>
  <c r="B18" i="7"/>
  <c r="B19" i="7"/>
  <c r="B20" i="7"/>
  <c r="B21" i="7"/>
  <c r="B22" i="7"/>
  <c r="A23" i="7"/>
  <c r="B23" i="7"/>
  <c r="B24" i="7"/>
  <c r="B25" i="7"/>
  <c r="B26" i="7"/>
  <c r="B27" i="7"/>
  <c r="B28" i="7"/>
  <c r="B29" i="7"/>
  <c r="A3" i="8"/>
  <c r="B2" i="8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F36" i="1" l="1"/>
  <c r="B38" i="1"/>
  <c r="B37" i="1"/>
  <c r="B74" i="1" l="1"/>
  <c r="B75" i="1" s="1"/>
  <c r="B36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7" i="1"/>
  <c r="B18" i="1" s="1"/>
  <c r="B19" i="1" l="1"/>
  <c r="B20" i="1" s="1"/>
  <c r="B21" i="1" s="1"/>
  <c r="B22" i="1" s="1"/>
  <c r="C18" i="1"/>
  <c r="A18" i="8" s="1"/>
  <c r="C24" i="1"/>
  <c r="A24" i="8" s="1"/>
  <c r="C2" i="8"/>
  <c r="A2" i="8"/>
  <c r="A18" i="7" l="1"/>
  <c r="A24" i="7"/>
  <c r="F17" i="1"/>
  <c r="B17" i="8" s="1"/>
  <c r="C19" i="1"/>
  <c r="A19" i="8" s="1"/>
  <c r="C25" i="1"/>
  <c r="A25" i="8" s="1"/>
  <c r="F23" i="1"/>
  <c r="B23" i="8" s="1"/>
  <c r="A2" i="7"/>
  <c r="B3" i="1"/>
  <c r="B2" i="1"/>
  <c r="B4" i="1"/>
  <c r="C4" i="1" s="1"/>
  <c r="V2" i="1"/>
  <c r="V3" i="1"/>
  <c r="V4" i="1"/>
  <c r="V5" i="1"/>
  <c r="V6" i="1"/>
  <c r="D2" i="8"/>
  <c r="A19" i="7" l="1"/>
  <c r="A4" i="8"/>
  <c r="A4" i="7"/>
  <c r="A25" i="7"/>
  <c r="C20" i="1"/>
  <c r="A20" i="8" s="1"/>
  <c r="F18" i="1"/>
  <c r="B18" i="8" s="1"/>
  <c r="C26" i="1"/>
  <c r="A26" i="8" s="1"/>
  <c r="F24" i="1"/>
  <c r="B24" i="8" s="1"/>
  <c r="F3" i="1"/>
  <c r="B3" i="8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2" i="7"/>
  <c r="A20" i="7" l="1"/>
  <c r="A26" i="7"/>
  <c r="C21" i="1"/>
  <c r="A21" i="8" s="1"/>
  <c r="F19" i="1"/>
  <c r="B19" i="8" s="1"/>
  <c r="C27" i="1"/>
  <c r="A27" i="8" s="1"/>
  <c r="F25" i="1"/>
  <c r="B25" i="8" s="1"/>
  <c r="C5" i="1"/>
  <c r="A21" i="7" l="1"/>
  <c r="A27" i="7"/>
  <c r="A5" i="8"/>
  <c r="A5" i="7"/>
  <c r="C22" i="1"/>
  <c r="A22" i="8" s="1"/>
  <c r="F20" i="1"/>
  <c r="B20" i="8" s="1"/>
  <c r="C28" i="1"/>
  <c r="A28" i="8" s="1"/>
  <c r="F26" i="1"/>
  <c r="B26" i="8" s="1"/>
  <c r="C6" i="1"/>
  <c r="F4" i="1"/>
  <c r="B4" i="8" s="1"/>
  <c r="A22" i="7" l="1"/>
  <c r="A28" i="7"/>
  <c r="A6" i="8"/>
  <c r="A6" i="7"/>
  <c r="F21" i="1"/>
  <c r="B21" i="8" s="1"/>
  <c r="C29" i="1"/>
  <c r="A29" i="8" s="1"/>
  <c r="F27" i="1"/>
  <c r="B27" i="8" s="1"/>
  <c r="F5" i="1"/>
  <c r="B5" i="8" s="1"/>
  <c r="C7" i="1"/>
  <c r="A7" i="8" l="1"/>
  <c r="A7" i="7"/>
  <c r="A29" i="7"/>
  <c r="C30" i="1"/>
  <c r="A30" i="8" s="1"/>
  <c r="F28" i="1"/>
  <c r="B28" i="8" s="1"/>
  <c r="F6" i="1"/>
  <c r="B6" i="8" s="1"/>
  <c r="C8" i="1"/>
  <c r="A30" i="7" l="1"/>
  <c r="A8" i="8"/>
  <c r="A8" i="7"/>
  <c r="C31" i="1"/>
  <c r="A31" i="8" s="1"/>
  <c r="F29" i="1"/>
  <c r="B29" i="8" s="1"/>
  <c r="F7" i="1"/>
  <c r="B7" i="8" s="1"/>
  <c r="C9" i="1"/>
  <c r="A31" i="7" l="1"/>
  <c r="A9" i="8"/>
  <c r="A9" i="7"/>
  <c r="C32" i="1"/>
  <c r="A32" i="8" s="1"/>
  <c r="F30" i="1"/>
  <c r="B30" i="8" s="1"/>
  <c r="F8" i="1"/>
  <c r="B8" i="8" s="1"/>
  <c r="C10" i="1"/>
  <c r="A10" i="8" s="1"/>
  <c r="A32" i="7" l="1"/>
  <c r="A10" i="7"/>
  <c r="C33" i="1"/>
  <c r="A33" i="8" s="1"/>
  <c r="F31" i="1"/>
  <c r="B31" i="8" s="1"/>
  <c r="F9" i="1"/>
  <c r="B9" i="8" s="1"/>
  <c r="C11" i="1"/>
  <c r="A11" i="8" s="1"/>
  <c r="A33" i="7" l="1"/>
  <c r="A11" i="7"/>
  <c r="C34" i="1"/>
  <c r="F32" i="1"/>
  <c r="B32" i="8" s="1"/>
  <c r="F10" i="1"/>
  <c r="B10" i="8" s="1"/>
  <c r="C12" i="1"/>
  <c r="A12" i="8" s="1"/>
  <c r="A34" i="7" l="1"/>
  <c r="A34" i="8"/>
  <c r="C35" i="1"/>
  <c r="F33" i="1"/>
  <c r="B33" i="8" s="1"/>
  <c r="A12" i="7"/>
  <c r="C38" i="1"/>
  <c r="A38" i="8" s="1"/>
  <c r="F11" i="1"/>
  <c r="B11" i="8" s="1"/>
  <c r="C13" i="1"/>
  <c r="A13" i="8" s="1"/>
  <c r="A35" i="7" l="1"/>
  <c r="A35" i="8"/>
  <c r="A38" i="7"/>
  <c r="F34" i="1"/>
  <c r="B34" i="8" s="1"/>
  <c r="A13" i="7"/>
  <c r="C39" i="1"/>
  <c r="A39" i="8" s="1"/>
  <c r="F12" i="1"/>
  <c r="B12" i="8" s="1"/>
  <c r="C14" i="1"/>
  <c r="A14" i="8" s="1"/>
  <c r="A39" i="7" l="1"/>
  <c r="F66" i="1"/>
  <c r="B66" i="8" s="1"/>
  <c r="A14" i="7"/>
  <c r="C40" i="1"/>
  <c r="A40" i="8" s="1"/>
  <c r="F38" i="1"/>
  <c r="B38" i="8" s="1"/>
  <c r="F13" i="1"/>
  <c r="B13" i="8" s="1"/>
  <c r="C15" i="1"/>
  <c r="A15" i="8" s="1"/>
  <c r="A40" i="7" l="1"/>
  <c r="A15" i="7"/>
  <c r="F39" i="1"/>
  <c r="B39" i="8" s="1"/>
  <c r="C41" i="1"/>
  <c r="A41" i="8" s="1"/>
  <c r="F14" i="1"/>
  <c r="B14" i="8" s="1"/>
  <c r="C16" i="1"/>
  <c r="A16" i="8" s="1"/>
  <c r="A41" i="7" l="1"/>
  <c r="A16" i="7"/>
  <c r="C42" i="1"/>
  <c r="A42" i="8" s="1"/>
  <c r="F40" i="1"/>
  <c r="B40" i="8" s="1"/>
  <c r="F15" i="1"/>
  <c r="B15" i="8" s="1"/>
  <c r="A42" i="7" l="1"/>
  <c r="C43" i="1"/>
  <c r="A43" i="8" s="1"/>
  <c r="F41" i="1"/>
  <c r="B41" i="8" s="1"/>
  <c r="A43" i="7" l="1"/>
  <c r="C44" i="1"/>
  <c r="A44" i="8" s="1"/>
  <c r="F42" i="1"/>
  <c r="B42" i="8" s="1"/>
  <c r="A44" i="7" l="1"/>
  <c r="C45" i="1"/>
  <c r="F43" i="1"/>
  <c r="B43" i="8" s="1"/>
  <c r="A45" i="7" l="1"/>
  <c r="A45" i="8"/>
  <c r="C46" i="1"/>
  <c r="A46" i="8" s="1"/>
  <c r="F44" i="1"/>
  <c r="B44" i="8" s="1"/>
  <c r="A46" i="7" l="1"/>
  <c r="C47" i="1"/>
  <c r="F45" i="1"/>
  <c r="B45" i="8" s="1"/>
  <c r="A47" i="7" l="1"/>
  <c r="A47" i="8"/>
  <c r="C48" i="1"/>
  <c r="A48" i="8" s="1"/>
  <c r="F37" i="1"/>
  <c r="B37" i="8" s="1"/>
  <c r="C49" i="1" l="1"/>
  <c r="A48" i="7"/>
  <c r="F47" i="1"/>
  <c r="B47" i="8" s="1"/>
  <c r="F46" i="1"/>
  <c r="B46" i="8" s="1"/>
  <c r="C50" i="1" l="1"/>
  <c r="A50" i="8" s="1"/>
  <c r="A49" i="8"/>
  <c r="F48" i="1"/>
  <c r="B48" i="8" s="1"/>
  <c r="A49" i="7"/>
  <c r="F49" i="1" l="1"/>
  <c r="B49" i="8" s="1"/>
  <c r="C51" i="1"/>
  <c r="A51" i="8" s="1"/>
  <c r="A50" i="7"/>
  <c r="F50" i="1" l="1"/>
  <c r="B50" i="8" s="1"/>
  <c r="A51" i="7"/>
  <c r="C52" i="1"/>
  <c r="A52" i="8" s="1"/>
  <c r="C53" i="1" l="1"/>
  <c r="A53" i="8" s="1"/>
  <c r="F51" i="1"/>
  <c r="B51" i="8" s="1"/>
  <c r="A52" i="7"/>
  <c r="F52" i="1" l="1"/>
  <c r="B52" i="8" s="1"/>
  <c r="C54" i="1"/>
  <c r="A54" i="8" s="1"/>
  <c r="A53" i="7"/>
  <c r="F53" i="1" l="1"/>
  <c r="B53" i="8" s="1"/>
  <c r="A54" i="7"/>
  <c r="C55" i="1"/>
  <c r="A55" i="8" s="1"/>
  <c r="C56" i="1" l="1"/>
  <c r="A56" i="8" s="1"/>
  <c r="F54" i="1"/>
  <c r="B54" i="8" s="1"/>
  <c r="A55" i="7"/>
  <c r="C57" i="1" l="1"/>
  <c r="A57" i="8" s="1"/>
  <c r="A56" i="7"/>
  <c r="F55" i="1"/>
  <c r="B55" i="8" s="1"/>
  <c r="F56" i="1" l="1"/>
  <c r="B56" i="8" s="1"/>
  <c r="C58" i="1"/>
  <c r="A58" i="8" s="1"/>
  <c r="A57" i="7"/>
  <c r="F57" i="1" l="1"/>
  <c r="B57" i="8" s="1"/>
  <c r="A58" i="7"/>
  <c r="C59" i="1"/>
  <c r="A59" i="8" s="1"/>
  <c r="C60" i="1" l="1"/>
  <c r="A60" i="8" s="1"/>
  <c r="F58" i="1"/>
  <c r="B58" i="8" s="1"/>
  <c r="A59" i="7"/>
  <c r="F59" i="1" l="1"/>
  <c r="B59" i="8" s="1"/>
  <c r="A60" i="7"/>
  <c r="C61" i="1"/>
  <c r="A61" i="8" s="1"/>
  <c r="C62" i="1" l="1"/>
  <c r="A62" i="8" s="1"/>
  <c r="A61" i="7"/>
  <c r="F61" i="1" l="1"/>
  <c r="B61" i="8" s="1"/>
  <c r="C63" i="1"/>
  <c r="A63" i="8" s="1"/>
  <c r="A62" i="7"/>
  <c r="A63" i="7" l="1"/>
  <c r="F62" i="1"/>
  <c r="B62" i="8" s="1"/>
  <c r="C64" i="1"/>
  <c r="A64" i="8" s="1"/>
  <c r="C65" i="1" l="1"/>
  <c r="A65" i="8" s="1"/>
  <c r="F63" i="1"/>
  <c r="B63" i="8" s="1"/>
  <c r="A64" i="7"/>
  <c r="F64" i="1" l="1"/>
  <c r="B64" i="8" s="1"/>
  <c r="C67" i="1"/>
  <c r="A67" i="8" s="1"/>
  <c r="A65" i="7"/>
  <c r="C66" i="1"/>
  <c r="A66" i="8" s="1"/>
  <c r="A66" i="7" l="1"/>
  <c r="A67" i="7"/>
  <c r="C68" i="1"/>
  <c r="A68" i="8" s="1"/>
  <c r="F60" i="1"/>
  <c r="B60" i="8" s="1"/>
  <c r="F65" i="1"/>
  <c r="B65" i="8" s="1"/>
  <c r="A68" i="7" l="1"/>
  <c r="C69" i="1"/>
  <c r="C70" i="1" s="1"/>
  <c r="F67" i="1"/>
  <c r="B67" i="8" s="1"/>
  <c r="F68" i="1" l="1"/>
  <c r="B68" i="8" s="1"/>
  <c r="A69" i="8"/>
  <c r="A69" i="7"/>
  <c r="A70" i="7"/>
  <c r="A70" i="8"/>
  <c r="F69" i="1"/>
  <c r="B69" i="8" s="1"/>
  <c r="C71" i="1"/>
  <c r="A71" i="7" l="1"/>
  <c r="A71" i="8"/>
  <c r="F70" i="1"/>
  <c r="B70" i="8" s="1"/>
  <c r="C72" i="1"/>
  <c r="A72" i="7" l="1"/>
  <c r="A72" i="8"/>
  <c r="F71" i="1"/>
  <c r="B71" i="8" s="1"/>
  <c r="C73" i="1"/>
  <c r="C75" i="1"/>
  <c r="A75" i="8" s="1"/>
  <c r="A73" i="7" l="1"/>
  <c r="A73" i="8"/>
  <c r="A75" i="7"/>
  <c r="F72" i="1"/>
  <c r="B72" i="8" s="1"/>
  <c r="C77" i="1"/>
  <c r="A77" i="8" s="1"/>
  <c r="F74" i="1"/>
  <c r="B74" i="8" s="1"/>
  <c r="A77" i="7" l="1"/>
  <c r="C78" i="1"/>
  <c r="A78" i="8" s="1"/>
  <c r="F76" i="1"/>
  <c r="B76" i="8" s="1"/>
  <c r="A78" i="7" l="1"/>
  <c r="C79" i="1"/>
  <c r="A79" i="8" s="1"/>
  <c r="F77" i="1"/>
  <c r="B77" i="8" s="1"/>
  <c r="A79" i="7" l="1"/>
  <c r="F78" i="1"/>
  <c r="B78" i="8" s="1"/>
  <c r="C81" i="1" l="1"/>
  <c r="A81" i="8" s="1"/>
  <c r="A81" i="7" l="1"/>
  <c r="C82" i="1"/>
  <c r="A82" i="8" s="1"/>
  <c r="F80" i="1"/>
  <c r="B80" i="8" s="1"/>
  <c r="A82" i="7" l="1"/>
  <c r="C83" i="1"/>
  <c r="A83" i="8" s="1"/>
  <c r="F81" i="1"/>
  <c r="B81" i="8" s="1"/>
  <c r="A83" i="7" l="1"/>
  <c r="C84" i="1"/>
  <c r="A84" i="8" s="1"/>
  <c r="F82" i="1"/>
  <c r="B82" i="8" s="1"/>
  <c r="A84" i="7" l="1"/>
  <c r="C85" i="1"/>
  <c r="A85" i="8" s="1"/>
  <c r="F83" i="1"/>
  <c r="B83" i="8" s="1"/>
  <c r="A85" i="7" l="1"/>
  <c r="C86" i="1"/>
  <c r="A86" i="8" s="1"/>
  <c r="F84" i="1"/>
  <c r="B84" i="8" s="1"/>
  <c r="A86" i="7" l="1"/>
  <c r="C87" i="1"/>
  <c r="A87" i="7" s="1"/>
  <c r="F85" i="1"/>
  <c r="B85" i="8" s="1"/>
  <c r="F86" i="1" l="1"/>
  <c r="B86" i="8" s="1"/>
  <c r="A87" i="8"/>
  <c r="C88" i="1"/>
  <c r="A88" i="7" s="1"/>
  <c r="C90" i="1"/>
  <c r="A90" i="8" l="1"/>
  <c r="A90" i="7"/>
  <c r="F87" i="1"/>
  <c r="B87" i="8" s="1"/>
  <c r="A88" i="8"/>
  <c r="C91" i="1"/>
  <c r="C89" i="1"/>
  <c r="C92" i="1"/>
  <c r="A92" i="7" s="1"/>
  <c r="C93" i="1"/>
  <c r="A89" i="8" l="1"/>
  <c r="A89" i="7"/>
  <c r="A93" i="8"/>
  <c r="A93" i="7"/>
  <c r="A91" i="8"/>
  <c r="A91" i="7"/>
  <c r="F88" i="1"/>
  <c r="B88" i="8" s="1"/>
  <c r="A92" i="8"/>
  <c r="C94" i="1"/>
  <c r="A94" i="8" l="1"/>
  <c r="A94" i="7"/>
  <c r="C95" i="1"/>
  <c r="A95" i="8" l="1"/>
  <c r="A95" i="7"/>
  <c r="C96" i="1"/>
  <c r="A96" i="8" l="1"/>
  <c r="A96" i="7"/>
  <c r="F95" i="1"/>
  <c r="B95" i="8" s="1"/>
  <c r="F104" i="1"/>
  <c r="B104" i="8" s="1"/>
  <c r="C97" i="1"/>
  <c r="A97" i="8" l="1"/>
  <c r="A97" i="7"/>
  <c r="C98" i="1"/>
  <c r="A98" i="8" s="1"/>
  <c r="F96" i="1"/>
  <c r="B96" i="8" s="1"/>
  <c r="A98" i="7" l="1"/>
  <c r="C99" i="1"/>
  <c r="A99" i="8" s="1"/>
  <c r="F97" i="1"/>
  <c r="B97" i="8" s="1"/>
  <c r="A99" i="7" l="1"/>
  <c r="C100" i="1"/>
  <c r="A100" i="8" s="1"/>
  <c r="F98" i="1"/>
  <c r="B98" i="8" s="1"/>
  <c r="A100" i="7" l="1"/>
  <c r="C101" i="1"/>
  <c r="A101" i="8" s="1"/>
  <c r="A101" i="7" l="1"/>
  <c r="C102" i="1"/>
  <c r="A102" i="8" s="1"/>
  <c r="F100" i="1"/>
  <c r="B100" i="8" s="1"/>
  <c r="A102" i="7" l="1"/>
  <c r="C103" i="1"/>
  <c r="A103" i="8" s="1"/>
  <c r="F101" i="1"/>
  <c r="B101" i="8" s="1"/>
  <c r="A103" i="7" l="1"/>
  <c r="C104" i="1"/>
  <c r="A104" i="8" s="1"/>
  <c r="F102" i="1"/>
  <c r="B102" i="8" s="1"/>
  <c r="A104" i="7" l="1"/>
  <c r="C106" i="1"/>
  <c r="A106" i="8" s="1"/>
  <c r="F103" i="1"/>
  <c r="B103" i="8" s="1"/>
  <c r="A106" i="7" l="1"/>
  <c r="F105" i="1"/>
  <c r="B105" i="8" s="1"/>
  <c r="C107" i="1"/>
  <c r="A107" i="8" s="1"/>
  <c r="C137" i="1"/>
  <c r="A137" i="8" s="1"/>
  <c r="A137" i="7" l="1"/>
  <c r="A107" i="7"/>
  <c r="F136" i="1"/>
  <c r="B136" i="8" s="1"/>
  <c r="F106" i="1"/>
  <c r="B106" i="8" s="1"/>
  <c r="C138" i="1"/>
  <c r="A138" i="8" s="1"/>
  <c r="C108" i="1"/>
  <c r="A108" i="8" s="1"/>
  <c r="A108" i="7" l="1"/>
  <c r="A138" i="7"/>
  <c r="F137" i="1"/>
  <c r="B137" i="8" s="1"/>
  <c r="F107" i="1"/>
  <c r="B107" i="8" s="1"/>
  <c r="C139" i="1"/>
  <c r="A139" i="8" s="1"/>
  <c r="C109" i="1"/>
  <c r="A109" i="8" s="1"/>
  <c r="A109" i="7" l="1"/>
  <c r="A139" i="7"/>
  <c r="F138" i="1"/>
  <c r="B138" i="8" s="1"/>
  <c r="F108" i="1"/>
  <c r="B108" i="8" s="1"/>
  <c r="C140" i="1"/>
  <c r="A140" i="8" s="1"/>
  <c r="C110" i="1"/>
  <c r="A110" i="8" s="1"/>
  <c r="A110" i="7" l="1"/>
  <c r="A140" i="7"/>
  <c r="F139" i="1"/>
  <c r="B139" i="8" s="1"/>
  <c r="F109" i="1"/>
  <c r="B109" i="8" s="1"/>
  <c r="C141" i="1"/>
  <c r="A141" i="8" s="1"/>
  <c r="C111" i="1"/>
  <c r="A111" i="8" s="1"/>
  <c r="A111" i="7" l="1"/>
  <c r="A141" i="7"/>
  <c r="F140" i="1"/>
  <c r="B140" i="8" s="1"/>
  <c r="F110" i="1"/>
  <c r="B110" i="8" s="1"/>
  <c r="C142" i="1"/>
  <c r="A142" i="8" s="1"/>
  <c r="C112" i="1"/>
  <c r="A112" i="8" s="1"/>
  <c r="A112" i="7" l="1"/>
  <c r="A142" i="7"/>
  <c r="C144" i="1"/>
  <c r="A144" i="8" s="1"/>
  <c r="F141" i="1"/>
  <c r="B141" i="8" s="1"/>
  <c r="F111" i="1"/>
  <c r="B111" i="8" s="1"/>
  <c r="C113" i="1"/>
  <c r="A113" i="8" s="1"/>
  <c r="A113" i="7" l="1"/>
  <c r="A144" i="7"/>
  <c r="F143" i="1"/>
  <c r="B143" i="8" s="1"/>
  <c r="F112" i="1"/>
  <c r="B112" i="8" s="1"/>
  <c r="C115" i="1"/>
  <c r="A115" i="8" s="1"/>
  <c r="A115" i="7" l="1"/>
  <c r="F114" i="1"/>
  <c r="B114" i="8" s="1"/>
  <c r="C116" i="1"/>
  <c r="A116" i="8" s="1"/>
  <c r="A116" i="7" l="1"/>
  <c r="F115" i="1"/>
  <c r="B115" i="8" s="1"/>
  <c r="C117" i="1"/>
  <c r="A117" i="8" s="1"/>
  <c r="A117" i="7" l="1"/>
  <c r="F116" i="1"/>
  <c r="B116" i="8" s="1"/>
  <c r="C118" i="1"/>
  <c r="A118" i="8" s="1"/>
  <c r="A118" i="7" l="1"/>
  <c r="F117" i="1"/>
  <c r="B117" i="8" s="1"/>
  <c r="C119" i="1"/>
  <c r="A119" i="8" s="1"/>
  <c r="A119" i="7" l="1"/>
  <c r="F118" i="1"/>
  <c r="B118" i="8" s="1"/>
  <c r="C120" i="1"/>
  <c r="A120" i="8" s="1"/>
  <c r="A120" i="7" l="1"/>
  <c r="F119" i="1"/>
  <c r="B119" i="8" s="1"/>
  <c r="C121" i="1"/>
  <c r="A121" i="8" s="1"/>
  <c r="A121" i="7" l="1"/>
  <c r="F120" i="1"/>
  <c r="B120" i="8" s="1"/>
  <c r="C122" i="1"/>
  <c r="A122" i="8" s="1"/>
  <c r="A122" i="7" l="1"/>
  <c r="F121" i="1"/>
  <c r="B121" i="8" s="1"/>
  <c r="C123" i="1"/>
  <c r="A123" i="8" s="1"/>
  <c r="A123" i="7" l="1"/>
  <c r="F122" i="1"/>
  <c r="B122" i="8" s="1"/>
  <c r="C124" i="1"/>
  <c r="A124" i="8" s="1"/>
  <c r="A124" i="7" l="1"/>
  <c r="F123" i="1"/>
  <c r="B123" i="8" s="1"/>
  <c r="C125" i="1"/>
  <c r="A125" i="8" s="1"/>
  <c r="A125" i="7" l="1"/>
  <c r="F124" i="1"/>
  <c r="B124" i="8" s="1"/>
  <c r="C126" i="1"/>
  <c r="A126" i="8" s="1"/>
  <c r="A126" i="7" l="1"/>
  <c r="F125" i="1"/>
  <c r="B125" i="8" s="1"/>
  <c r="C127" i="1"/>
  <c r="A127" i="8" s="1"/>
  <c r="A127" i="7" l="1"/>
  <c r="F126" i="1"/>
  <c r="B126" i="8" s="1"/>
  <c r="C128" i="1"/>
  <c r="A128" i="8" s="1"/>
  <c r="A128" i="7" l="1"/>
  <c r="F127" i="1"/>
  <c r="B127" i="8" s="1"/>
  <c r="C129" i="1"/>
  <c r="A129" i="8" s="1"/>
  <c r="A129" i="7" l="1"/>
  <c r="F128" i="1"/>
  <c r="B128" i="8" s="1"/>
  <c r="C130" i="1"/>
  <c r="A130" i="8" s="1"/>
  <c r="A130" i="7" l="1"/>
  <c r="F129" i="1"/>
  <c r="B129" i="8" s="1"/>
  <c r="C131" i="1"/>
  <c r="A131" i="8" s="1"/>
  <c r="A131" i="7" l="1"/>
  <c r="F130" i="1"/>
  <c r="B130" i="8" s="1"/>
  <c r="C132" i="1"/>
  <c r="A132" i="8" s="1"/>
  <c r="A132" i="7" l="1"/>
  <c r="F131" i="1"/>
  <c r="B131" i="8" s="1"/>
  <c r="C133" i="1"/>
  <c r="A133" i="8" s="1"/>
  <c r="A133" i="7" l="1"/>
  <c r="F132" i="1"/>
  <c r="B132" i="8" s="1"/>
  <c r="C134" i="1"/>
  <c r="A134" i="8" s="1"/>
  <c r="A134" i="7" l="1"/>
  <c r="F133" i="1"/>
  <c r="B133" i="8" s="1"/>
  <c r="C135" i="1"/>
  <c r="A135" i="8" s="1"/>
  <c r="A135" i="7" l="1"/>
  <c r="F134" i="1"/>
  <c r="B134" i="8" s="1"/>
</calcChain>
</file>

<file path=xl/sharedStrings.xml><?xml version="1.0" encoding="utf-8"?>
<sst xmlns="http://schemas.openxmlformats.org/spreadsheetml/2006/main" count="336" uniqueCount="177">
  <si>
    <t>Russian</t>
  </si>
  <si>
    <t>English</t>
  </si>
  <si>
    <t>ID</t>
  </si>
  <si>
    <t>Не задано</t>
  </si>
  <si>
    <t>String ID</t>
  </si>
  <si>
    <t>Task Text</t>
  </si>
  <si>
    <t>Мама, папа, где же мой подарок? Уже почти... </t>
  </si>
  <si>
    <t>Speaker</t>
  </si>
  <si>
    <t>Default</t>
  </si>
  <si>
    <t>MainCharacter</t>
  </si>
  <si>
    <t>Mother</t>
  </si>
  <si>
    <t>Father</t>
  </si>
  <si>
    <t>Franc</t>
  </si>
  <si>
    <t>Next lines</t>
  </si>
  <si>
    <t>MC</t>
  </si>
  <si>
    <t>MO</t>
  </si>
  <si>
    <t>FA</t>
  </si>
  <si>
    <t>FR</t>
  </si>
  <si>
    <t>Пару мгновений я всматриваюсь в циферблат каминных часов, чтобы определить, сколько же сейчас на самом деле времени.</t>
  </si>
  <si>
    <t>...почти полдень. Я хочу посмотреть, что вы мне приготовили на день рождения!</t>
  </si>
  <si>
    <t>Мама добродушно улыбается.</t>
  </si>
  <si>
    <t xml:space="preserve">Эгон, прояви терпение. Ты теперь уже взрослый. Сперва помоги мне и папе закончить дела. </t>
  </si>
  <si>
    <t>DE</t>
  </si>
  <si>
    <t>Я хочу уговаривать еще, ведь заниматься скучными вещами в свой день рождения мне вовсе не хотелось, но вижу как отец хмурится.</t>
  </si>
  <si>
    <t>Эгон, сделай как сказала мать и получишь свой подарок.</t>
  </si>
  <si>
    <t>Мой отец когда-то служил во флоте и я уважал его. Хотя его слова прозвучали мягко, я понимаю, что дальше спорить бессмысленно.</t>
  </si>
  <si>
    <t>Хорошо, папа</t>
  </si>
  <si>
    <t>Я буду у себя в комнате.</t>
  </si>
  <si>
    <t>Милый, посмотри, что передала тебе бабушка. Там, на столе.</t>
  </si>
  <si>
    <t>000DE00</t>
  </si>
  <si>
    <t>001MC00</t>
  </si>
  <si>
    <t>Мой брат Франц в то время часто запирался у себя в комнате, и всегда был не в духе. Сейчас я уже не помню, что у него тогда было на уме.</t>
  </si>
  <si>
    <t>ID in diologue</t>
  </si>
  <si>
    <t>Не забудь, сын, у тебя на носу экзамены.</t>
  </si>
  <si>
    <t>…</t>
  </si>
  <si>
    <t>NextLines</t>
  </si>
  <si>
    <t>ShowOnce</t>
  </si>
  <si>
    <t>002MC00</t>
  </si>
  <si>
    <t>Эй, Франц...</t>
  </si>
  <si>
    <t>Чего тебе?</t>
  </si>
  <si>
    <t>Мама просила тебе кое-что передать.</t>
  </si>
  <si>
    <t>Франц наконец поворачивается ко мне, и теперь я слышу знакомые нотки раздражения.</t>
  </si>
  <si>
    <t>Ты что опять наябедничал, что я не занимаюсь учебой?</t>
  </si>
  <si>
    <t>003FR00</t>
  </si>
  <si>
    <t>Что там у тебя? Э-э-э...  Марципановая картошка... Это от бабушки?</t>
  </si>
  <si>
    <t>Да, они у нее такие вкусные выходят. Слушай, а ты случайно не знаешь, что мне подарят родители?</t>
  </si>
  <si>
    <t>Пока он жует, несколько крошек падают ему на ворот рубахи.</t>
  </si>
  <si>
    <t>Понятия не имею. Ну все, иди, мне надо подумать…</t>
  </si>
  <si>
    <t>О чем подумать?</t>
  </si>
  <si>
    <t>О том, как быть с экзаменами!</t>
  </si>
  <si>
    <t>Ну, ладно, удачно подумать! Я пошел…</t>
  </si>
  <si>
    <t>Перед тем, как вновь отвернуться от меня, Франц едва заметно улыбается.</t>
  </si>
  <si>
    <t>Эй, Эгон… С днем рождения.</t>
  </si>
  <si>
    <t>Хотя он уже поздравлял меня утром вместе с родителями, мне все равно приятно. Я улыбаюсь в ответ.</t>
  </si>
  <si>
    <t>Спасибо, Франц.</t>
  </si>
  <si>
    <t>Франц задумчиво развалился на подоконнике. Он кидает резиновый мяч о стену а затем, не глядя, ловит его рукой. В месте, где мяч ударяется о стену, облупилась краска.</t>
  </si>
  <si>
    <t>004DE00</t>
  </si>
  <si>
    <t>Письмо из университета</t>
  </si>
  <si>
    <t>Франц, ты что не сдал экзамен в университет?</t>
  </si>
  <si>
    <t>Нет, не сдал. Как будто ты не знаешь... Зачем спрашиваешь?</t>
  </si>
  <si>
    <t>Но ты же хочешь там учиться?</t>
  </si>
  <si>
    <t>Я должен, иначе попаду в армию, а там - ничего хорошего. Ты же слышал папу.</t>
  </si>
  <si>
    <t>Франц ничего не отвечает, но поджимает губы, как будто не хочет, чтобы неведомые мне слова сорвались с них. Затем он опускает голову и я понимаю, что он не хочет больше обсуждать эту тему.</t>
  </si>
  <si>
    <t>Письмо из военкомата</t>
  </si>
  <si>
    <t>Я показываю брату письмо, что нашел у него под подушкой.</t>
  </si>
  <si>
    <t>Франц, что это? Ты что уходишь в армию?</t>
  </si>
  <si>
    <t>Что? Где ты это взял? А ну отдай сюда письмо! Ты что рылся у меня в вещах?</t>
  </si>
  <si>
    <t>Брат ловит мяч и бросает быстрый взгляд на бумагу у меня в руках.</t>
  </si>
  <si>
    <t>Да оно просто валялось вот тут…</t>
  </si>
  <si>
    <t>Франц  свободной рукой резко выхватывает письмо у меня из рук. Он смотрит на меня с очевидной злобой.</t>
  </si>
  <si>
    <t>Никому ни слова: ни отцу ни матери. Понял?</t>
  </si>
  <si>
    <t>У меня вдруг во рту становится сухо. Неужели брат и правда уходит в армию?</t>
  </si>
  <si>
    <t>После продолжительного и пристального взгляда прямо мне в глаза он смягчается.</t>
  </si>
  <si>
    <t>Да никуда я не уйду. Я передумал. Но родителям все равно не надо говорить. Нечего их тревожить лишний раз. Они и так волнуются о моих экзаменах. Пожалуйста, Франц…</t>
  </si>
  <si>
    <t>Еще мгновение я мешкаю с ответом.</t>
  </si>
  <si>
    <t>Пообещать молчание</t>
  </si>
  <si>
    <t>Хорошо, Франц, я никому не скажу.</t>
  </si>
  <si>
    <t>Франц смотрит на меня, улыбается, берет меня за руку и трясет.</t>
  </si>
  <si>
    <t>Спасибо, Эгон.</t>
  </si>
  <si>
    <t>Затем он вновь усаживается на подоконнике и начинает бросать мяч о стену. Я замечаю как крошки от пирожного падают ему за ворот.</t>
  </si>
  <si>
    <t>Ничего не обещать</t>
  </si>
  <si>
    <t>Прости, Франц... Папа и мама будут ругаться на меня, если у знают, что я соврал им.</t>
  </si>
  <si>
    <t>Франц смотрит на меня с отчаянием и хватает за руку.</t>
  </si>
  <si>
    <t>Но я не прошу врать, просто ничего не говори им!</t>
  </si>
  <si>
    <t>Франц тут же теряет интерес ко мне. Он вновь усаживается на подоконнике и начинает бросать мяч о стену. Кажется, разговор окончен.</t>
  </si>
  <si>
    <t>Но у тебя ведь будет еще попытка? Надеюсь, тебе поставят пятерку.</t>
  </si>
  <si>
    <t>Я с трудом выдергиваю свою ладонь у него из рук.</t>
  </si>
  <si>
    <t>005DE00</t>
  </si>
  <si>
    <t>Эй, что тебе там понадобилось? Оставь в покое мои карманы. Там нет ничего твоего.</t>
  </si>
  <si>
    <t xml:space="preserve">Кажется, Франц заметил, что я трогаю его одежду. </t>
  </si>
  <si>
    <t>Его голос смягчается. Он разворачивает пироженое и кладет в рот целиком.</t>
  </si>
  <si>
    <t>Взор Франца направлен в стену, и мыслями он как будто где-то в другом месте. Его голос звучит так, словно я отвлек его от какого-то важного занятия</t>
  </si>
  <si>
    <t>004DE01</t>
  </si>
  <si>
    <t>Я хочу спросить его кое о чем…</t>
  </si>
  <si>
    <t>Я хочу спросить что-то еще…</t>
  </si>
  <si>
    <t>Ты знаешь, что Франц, твой старший сын, вбил себе в голову, будто ему не нужно идти в университет? Он хочет отправиться в армию.</t>
  </si>
  <si>
    <t>Ерунда. Мы уже это обсудили и с тобой, и с ним. Он будет учиться в университете. Он знает, что так будет лучше.</t>
  </si>
  <si>
    <t>Ты уверен, что это действительно так? Ты же знаешь, он всегда поступит по-своему.</t>
  </si>
  <si>
    <t>Успокойся. Он не знает, что ему предстоит вытерпеть и чем пожертвовать, пойди он этим путём. А я знаю - слишком многим. И я ему этого не позволю</t>
  </si>
  <si>
    <t>Тут из-за широкой фигуры отца мать замечает меня и разговор сразу перетекает в другое русло.</t>
  </si>
  <si>
    <t>Ах, Эгон, мне столько всего нужно приготовить! Ты же помнишь, что мы ждем герра Адлера сегодня в гости? Он и твой отец так давно не виделись, с тех пор как он ушел в плавание…</t>
  </si>
  <si>
    <t>Да… Полгода прошло уже. Он наверняка весь пропах дизелем и копченой колбасой. Ха-ха-ха!</t>
  </si>
  <si>
    <t>Расмеявшись отец уходит в гостиную. Меня до сих пор поражает его способность быстро чередовать серьезный разговор и те забавные прибаутки, которыми он подчевал всех своих близких.</t>
  </si>
  <si>
    <t>Мама, а почему папа не плавает вместе с герром Адлером?</t>
  </si>
  <si>
    <t>Мать едва наклоняется ко мне перед тем как заговорить, как будто не хочет чтобы отец услышал ее слова из гостиной.</t>
  </si>
  <si>
    <t xml:space="preserve">Ну, Эгон, это нелегкое и опасное дело… Просто папа решил, что лучше он будет работать дома, чтобы быть поближе к тебе. Ты же не хочешь, чтобы он подолгу пропадал как герр Адлер? </t>
  </si>
  <si>
    <t>Вы поэтому не хотите, чтобы Франц пошел в армию?</t>
  </si>
  <si>
    <t>Сдержать обещание</t>
  </si>
  <si>
    <t>Сынок, будь добр, помоги мне все успеть до прихода герра Адлера.</t>
  </si>
  <si>
    <t>Конечно, мама. Чем тебе помочь?</t>
  </si>
  <si>
    <t>Будет сделано!</t>
  </si>
  <si>
    <t xml:space="preserve">Я дал своему брату обещание и не стану тут же нарушать его. Но правильный ли выбор я сделал? </t>
  </si>
  <si>
    <t>Принеси мне кусочек сахара из подвала, но не слишком большой.</t>
  </si>
  <si>
    <t>Сказать правду про Франца</t>
  </si>
  <si>
    <t>Я рассказываю ей о письме, что нашел у брата под подушкой. Конечно, начинается серьезный скандал и отец идет проводить с Францем "серьёзный разговор". Правильный ли выбор я сделал?</t>
  </si>
  <si>
    <t>Когда же мать успокаивается, она обращается ко мне.</t>
  </si>
  <si>
    <t xml:space="preserve">Это ничего. Все образуется. </t>
  </si>
  <si>
    <t>Она вновь улыбается.</t>
  </si>
  <si>
    <t>006MO00</t>
  </si>
  <si>
    <t>007DE00</t>
  </si>
  <si>
    <t>"...очередное жестокое убийство семьи в пригороде Берлина..."</t>
  </si>
  <si>
    <t>"...кровавое происшествие..."</t>
  </si>
  <si>
    <t>"...целая семья..."</t>
  </si>
  <si>
    <t>"... с мешками на головах..."</t>
  </si>
  <si>
    <t>"...ограбление..."</t>
  </si>
  <si>
    <t>"...подозреваются имигранты из..."</t>
  </si>
  <si>
    <t>"...многочисленные колотые раны..."</t>
  </si>
  <si>
    <t>Проклятые иммигранты сначала наводнили весь город, а теперь убивают нас в своих же домах.</t>
  </si>
  <si>
    <t>Эмма, ты слышала? Черт возьми! И почему полиция ничего с этим не делает?</t>
  </si>
  <si>
    <t>Кейп-Код, 1982 год</t>
  </si>
  <si>
    <t>Соленый воздух и солнечный свет - природа радушно преподнесла вам свои дары - успокаивают ваши нервы и вы, кажется, идете на поправку.</t>
  </si>
  <si>
    <t>Однако, будь то воля судьбы или случая, вашему едва окрепшему рассудку уготовано новое испытание.</t>
  </si>
  <si>
    <t xml:space="preserve">Прогуливаясь однажды по побережью, вы замечаете зарытую в песке по самое горлышко бутылку. </t>
  </si>
  <si>
    <t>"Я, Эгон Шлюндт, лейтенант имперского военного флота, родился 5 ноября 1885 года в Берлине. 3 июля 1917 года наша субмарина U-29 под командованием капитан-лейтенанта Адлера Айзенманна вышла из Вильгельмсхафена и взяла курс на ... "</t>
  </si>
  <si>
    <t>"...Сейчас, когда цепь событий, приведших к гибели судна, уже достигла своего финального звена, я запечатываю в конверт вместе с этой запиской страницы из своего личного дневника, содержащие описание событий..."</t>
  </si>
  <si>
    <t>"...Сей документ должен явиться не только открытием для антропологов, историков и всех любителей древностей, но и стать основой для прорывных исследований в..."</t>
  </si>
  <si>
    <t>"Перед тем, как приступить к изложению, я лишь скажу: _x000D_
В нас расцветает то, что мы питаем. Таков вечный закон природы."</t>
  </si>
  <si>
    <t>5 ноября 1894 года. Берлин</t>
  </si>
  <si>
    <t>Господа, постарайтесь не двигаться еще минуту.</t>
  </si>
  <si>
    <t>Ну же, Франц, ты испортишь снимок.</t>
  </si>
  <si>
    <t>Отец, он сам нарывается!</t>
  </si>
  <si>
    <t>Довольно!</t>
  </si>
  <si>
    <t>Я показываю Францу язык.</t>
  </si>
  <si>
    <t>Мальчики, перестаньте…</t>
  </si>
  <si>
    <t>Вот и все. Готово. Возьмите. С вас 10 марок.</t>
  </si>
  <si>
    <t xml:space="preserve">Мама, Эгон испортил карточку своей гадкой рожей. </t>
  </si>
  <si>
    <t>Ах, Франц… Пойдемте домой, у нас много дел.</t>
  </si>
  <si>
    <t>Да, я хочу увидеть свой подарок!</t>
  </si>
  <si>
    <t>К тому же, скоро должен прийти Адлер.</t>
  </si>
  <si>
    <t>Сынок, ты что делал в подвале один?</t>
  </si>
  <si>
    <t>Мама попросила принести оттуда сахар.</t>
  </si>
  <si>
    <t>Отец притворно хмурит брови и говорит смешным низким голосом.</t>
  </si>
  <si>
    <t>И ты не боишься темноты и сырости?</t>
  </si>
  <si>
    <t>Я отвечаю сквозь смех.</t>
  </si>
  <si>
    <t>Мне нужно чем-то посветить.</t>
  </si>
  <si>
    <t>Там в подвале была свеча, а спички возьми в автомате, что стоит на кухне. И будь осторожен с ними! Хоть ты теперь и взрослый, внимательность никогда не лишняя.</t>
  </si>
  <si>
    <t>Photographer</t>
  </si>
  <si>
    <t>PH</t>
  </si>
  <si>
    <t>008FA00</t>
  </si>
  <si>
    <t>009DE00</t>
  </si>
  <si>
    <t>010FA00</t>
  </si>
  <si>
    <t xml:space="preserve">Франц смотрит мне в глаза, и я понимаю что должен его поддержать. Но и врать отцу и матери я не хочу.  </t>
  </si>
  <si>
    <t>Не забудь угостить Франца.</t>
  </si>
  <si>
    <t>011MC00</t>
  </si>
  <si>
    <t>012MO00</t>
  </si>
  <si>
    <t>Пожалуйста, принеси сахар из подвала, Франц.</t>
  </si>
  <si>
    <t>Теперь надо спустится и поговорить с мамой. Она, кажется, хотела, чтобы я ей помог.</t>
  </si>
  <si>
    <t>После ужасного происшествия в Институте и вашего последующего бегства из Аркхема вы находите себе пристанище на берегу Атлантического океана.</t>
  </si>
  <si>
    <t xml:space="preserve">Переливающееся в струящихся лучах предзакатного солнца стекло манит вас, словно философский камень, и вы, не в силах совладать с любоптытством, забираете находку с собой. </t>
  </si>
  <si>
    <t>Как вкусно! Спасибо бабушке. О, тут записка.</t>
  </si>
  <si>
    <t>("007DE10")</t>
  </si>
  <si>
    <t>("007DE09")</t>
  </si>
  <si>
    <t>("007MO13")</t>
  </si>
  <si>
    <t>("007DE11", "007DE17")</t>
  </si>
  <si>
    <t>("007MO12")</t>
  </si>
  <si>
    <t>Мать лишь улыбается мне в ответ. Эта улыбка - самое отчетливое мое о ней воспоминание.</t>
  </si>
  <si>
    <t>Этой улыбке невозможно лгать.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</si>
</sst>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0" xfId="0" applyNumberFormat="1"/>
    <xf numFmtId="0" fontId="1" fillId="2" borderId="1" xfId="0" applyNumberFormat="1" applyFont="1" applyFill="1" applyBorder="1"/>
    <xf numFmtId="0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FB4-BA11-4358-B6B7-9380407FE4DB}">
  <dimension ref="A1:W145"/>
  <sheetViews>
    <sheetView zoomScaleNormal="100" workbookViewId="0">
      <pane xSplit="5" ySplit="1" topLeftCell="F77" activePane="bottomRight" state="frozen"/>
      <selection pane="topRight" activeCell="C1" sqref="C1"/>
      <selection pane="bottomLeft" activeCell="A2" sqref="A2"/>
      <selection pane="bottomRight" activeCell="C87" sqref="C87"/>
    </sheetView>
  </sheetViews>
  <sheetFormatPr defaultRowHeight="15" x14ac:dyDescent="0.25"/>
  <cols>
    <col min="1" max="1" width="9.140625" style="12"/>
    <col min="2" max="2" width="18.85546875" style="12" customWidth="1"/>
    <col min="3" max="4" width="20.7109375" style="12" customWidth="1"/>
    <col min="5" max="5" width="114.140625" style="13" customWidth="1"/>
    <col min="6" max="6" width="36.5703125" style="17" customWidth="1"/>
    <col min="7" max="8" width="15.140625" style="12" customWidth="1"/>
    <col min="9" max="9" width="92.5703125" style="12" customWidth="1"/>
    <col min="10" max="14" width="9.140625" style="12"/>
    <col min="15" max="15" width="14.5703125" style="12" customWidth="1"/>
    <col min="16" max="19" width="9.140625" style="12"/>
    <col min="20" max="20" width="18" style="12" customWidth="1"/>
    <col min="21" max="26" width="9.140625" style="12"/>
    <col min="27" max="27" width="15.5703125" style="12" customWidth="1"/>
    <col min="28" max="16384" width="9.140625" style="12"/>
  </cols>
  <sheetData>
    <row r="1" spans="1:23" s="10" customFormat="1" x14ac:dyDescent="0.25">
      <c r="A1" s="10" t="s">
        <v>2</v>
      </c>
      <c r="B1" s="10" t="s">
        <v>32</v>
      </c>
      <c r="C1" s="10" t="s">
        <v>4</v>
      </c>
      <c r="D1" s="10" t="s">
        <v>7</v>
      </c>
      <c r="E1" s="11" t="s">
        <v>5</v>
      </c>
      <c r="F1" s="16" t="s">
        <v>13</v>
      </c>
      <c r="G1" s="10" t="s">
        <v>36</v>
      </c>
      <c r="T1" s="10" t="s">
        <v>7</v>
      </c>
    </row>
    <row r="2" spans="1:23" x14ac:dyDescent="0.25">
      <c r="A2" s="12">
        <v>0</v>
      </c>
      <c r="B2" s="12" t="str">
        <f>"00"</f>
        <v>00</v>
      </c>
      <c r="C2" s="12" t="s">
        <v>29</v>
      </c>
      <c r="D2" s="1" t="s">
        <v>8</v>
      </c>
      <c r="E2" s="18" t="s">
        <v>3</v>
      </c>
      <c r="G2" s="12">
        <v>1</v>
      </c>
      <c r="T2" s="12" t="s">
        <v>8</v>
      </c>
      <c r="U2" s="14" t="s">
        <v>22</v>
      </c>
      <c r="V2" s="12" t="str">
        <f>TEXT(Speaker,0)</f>
        <v>Default</v>
      </c>
      <c r="W2" s="12" t="s">
        <v>8</v>
      </c>
    </row>
    <row r="3" spans="1:23" x14ac:dyDescent="0.25">
      <c r="A3" s="12">
        <f>A2+1</f>
        <v>1</v>
      </c>
      <c r="B3" s="12" t="str">
        <f>"00"</f>
        <v>00</v>
      </c>
      <c r="C3" s="12" t="s">
        <v>30</v>
      </c>
      <c r="D3" s="1" t="s">
        <v>9</v>
      </c>
      <c r="E3" s="18" t="s">
        <v>6</v>
      </c>
      <c r="F3" s="17" t="str">
        <f ca="1">"("""&amp;C4&amp;""")"</f>
        <v>("001DE01")</v>
      </c>
      <c r="G3" s="12">
        <v>1</v>
      </c>
      <c r="T3" s="12" t="s">
        <v>9</v>
      </c>
      <c r="U3" s="12" t="s">
        <v>14</v>
      </c>
      <c r="V3" s="12" t="str">
        <f>TEXT(Speaker,0)</f>
        <v>MainCharacter</v>
      </c>
      <c r="W3" s="12" t="s">
        <v>9</v>
      </c>
    </row>
    <row r="4" spans="1:23" ht="30" x14ac:dyDescent="0.25">
      <c r="A4" s="12">
        <f t="shared" ref="A4:A68" si="0">A3+1</f>
        <v>2</v>
      </c>
      <c r="B4" s="12" t="str">
        <f>IF(B3+1&lt;10,"0"&amp;TEXT(B3+1,0),TEXT(B3+1,0))</f>
        <v>01</v>
      </c>
      <c r="C4" s="12" t="str">
        <f t="shared" ref="C4:C16" ca="1" si="1">MID(C3,1,3)&amp;OFFSET($T$1,MATCH(D4,T:T,0)-1,1)&amp;B4</f>
        <v>001DE01</v>
      </c>
      <c r="D4" s="1" t="s">
        <v>8</v>
      </c>
      <c r="E4" s="18" t="s">
        <v>18</v>
      </c>
      <c r="F4" s="17" t="str">
        <f t="shared" ref="F4:F38" ca="1" si="2">"("""&amp;C5&amp;""")"</f>
        <v>("001MC02")</v>
      </c>
      <c r="G4" s="12">
        <v>1</v>
      </c>
      <c r="T4" s="12" t="s">
        <v>10</v>
      </c>
      <c r="U4" s="12" t="s">
        <v>15</v>
      </c>
      <c r="V4" s="12" t="str">
        <f>TEXT(Speaker,0)</f>
        <v>Mother</v>
      </c>
      <c r="W4" s="12" t="s">
        <v>10</v>
      </c>
    </row>
    <row r="5" spans="1:23" x14ac:dyDescent="0.25">
      <c r="A5" s="12">
        <f t="shared" si="0"/>
        <v>3</v>
      </c>
      <c r="B5" s="12" t="str">
        <f>IF(B4+1&lt;10,"0"&amp;TEXT(B4+1,0),TEXT(B4+1,0))</f>
        <v>02</v>
      </c>
      <c r="C5" s="12" t="str">
        <f t="shared" ca="1" si="1"/>
        <v>001MC02</v>
      </c>
      <c r="D5" s="1" t="s">
        <v>9</v>
      </c>
      <c r="E5" s="18" t="s">
        <v>19</v>
      </c>
      <c r="F5" s="17" t="str">
        <f t="shared" ca="1" si="2"/>
        <v>("001DE03")</v>
      </c>
      <c r="G5" s="12">
        <v>1</v>
      </c>
      <c r="T5" s="12" t="s">
        <v>11</v>
      </c>
      <c r="U5" s="12" t="s">
        <v>16</v>
      </c>
      <c r="V5" s="12" t="str">
        <f>TEXT(Speaker,0)</f>
        <v>Father</v>
      </c>
      <c r="W5" s="12" t="s">
        <v>11</v>
      </c>
    </row>
    <row r="6" spans="1:23" x14ac:dyDescent="0.25">
      <c r="A6" s="12">
        <f t="shared" si="0"/>
        <v>4</v>
      </c>
      <c r="B6" s="12" t="str">
        <f>IF(B5+1&lt;10,"0"&amp;TEXT(B5+1,0),TEXT(B5+1,0))</f>
        <v>03</v>
      </c>
      <c r="C6" s="12" t="str">
        <f t="shared" ca="1" si="1"/>
        <v>001DE03</v>
      </c>
      <c r="D6" s="1" t="s">
        <v>8</v>
      </c>
      <c r="E6" s="18" t="s">
        <v>20</v>
      </c>
      <c r="F6" s="17" t="str">
        <f t="shared" ca="1" si="2"/>
        <v>("001MO04")</v>
      </c>
      <c r="G6" s="12">
        <v>1</v>
      </c>
      <c r="T6" s="12" t="s">
        <v>12</v>
      </c>
      <c r="U6" s="12" t="s">
        <v>17</v>
      </c>
      <c r="V6" s="12" t="str">
        <f>TEXT(Speaker,0)</f>
        <v>Franc</v>
      </c>
      <c r="W6" s="12" t="s">
        <v>12</v>
      </c>
    </row>
    <row r="7" spans="1:23" x14ac:dyDescent="0.25">
      <c r="A7" s="12">
        <f t="shared" si="0"/>
        <v>5</v>
      </c>
      <c r="B7" s="12" t="str">
        <f t="shared" ref="B7:B16" si="3">IF(B6+1&lt;10,"0"&amp;TEXT(B6+1,0),TEXT(B6+1,0))</f>
        <v>04</v>
      </c>
      <c r="C7" s="12" t="str">
        <f t="shared" ca="1" si="1"/>
        <v>001MO04</v>
      </c>
      <c r="D7" s="1" t="s">
        <v>10</v>
      </c>
      <c r="E7" s="18" t="s">
        <v>21</v>
      </c>
      <c r="F7" s="17" t="str">
        <f t="shared" ca="1" si="2"/>
        <v>("001DE05")</v>
      </c>
      <c r="G7" s="12">
        <v>1</v>
      </c>
      <c r="T7" s="1" t="s">
        <v>156</v>
      </c>
      <c r="U7" s="12" t="s">
        <v>157</v>
      </c>
    </row>
    <row r="8" spans="1:23" ht="30" x14ac:dyDescent="0.25">
      <c r="A8" s="12">
        <f t="shared" si="0"/>
        <v>6</v>
      </c>
      <c r="B8" s="12" t="str">
        <f t="shared" si="3"/>
        <v>05</v>
      </c>
      <c r="C8" s="12" t="str">
        <f t="shared" ca="1" si="1"/>
        <v>001DE05</v>
      </c>
      <c r="D8" s="1" t="s">
        <v>8</v>
      </c>
      <c r="E8" s="18" t="s">
        <v>23</v>
      </c>
      <c r="F8" s="17" t="str">
        <f t="shared" ca="1" si="2"/>
        <v>("001FA06")</v>
      </c>
      <c r="G8" s="12">
        <v>1</v>
      </c>
    </row>
    <row r="9" spans="1:23" x14ac:dyDescent="0.25">
      <c r="A9" s="12">
        <f t="shared" si="0"/>
        <v>7</v>
      </c>
      <c r="B9" s="12" t="str">
        <f t="shared" si="3"/>
        <v>06</v>
      </c>
      <c r="C9" s="12" t="str">
        <f t="shared" ca="1" si="1"/>
        <v>001FA06</v>
      </c>
      <c r="D9" s="1" t="s">
        <v>11</v>
      </c>
      <c r="E9" s="18" t="s">
        <v>24</v>
      </c>
      <c r="F9" s="17" t="str">
        <f t="shared" ca="1" si="2"/>
        <v>("001DE07")</v>
      </c>
      <c r="G9" s="12">
        <v>1</v>
      </c>
    </row>
    <row r="10" spans="1:23" ht="30" x14ac:dyDescent="0.25">
      <c r="A10" s="12">
        <f t="shared" si="0"/>
        <v>8</v>
      </c>
      <c r="B10" s="12" t="str">
        <f t="shared" si="3"/>
        <v>07</v>
      </c>
      <c r="C10" s="12" t="str">
        <f t="shared" ca="1" si="1"/>
        <v>001DE07</v>
      </c>
      <c r="D10" s="1" t="s">
        <v>8</v>
      </c>
      <c r="E10" s="18" t="s">
        <v>25</v>
      </c>
      <c r="F10" s="17" t="str">
        <f t="shared" ca="1" si="2"/>
        <v>("001MC08")</v>
      </c>
      <c r="G10" s="12">
        <v>1</v>
      </c>
    </row>
    <row r="11" spans="1:23" x14ac:dyDescent="0.25">
      <c r="A11" s="12">
        <f t="shared" si="0"/>
        <v>9</v>
      </c>
      <c r="B11" s="12" t="str">
        <f t="shared" si="3"/>
        <v>08</v>
      </c>
      <c r="C11" s="12" t="str">
        <f t="shared" ca="1" si="1"/>
        <v>001MC08</v>
      </c>
      <c r="D11" s="1" t="s">
        <v>9</v>
      </c>
      <c r="E11" s="18" t="s">
        <v>26</v>
      </c>
      <c r="F11" s="17" t="str">
        <f t="shared" ca="1" si="2"/>
        <v>("001FR09")</v>
      </c>
      <c r="G11" s="12">
        <v>1</v>
      </c>
    </row>
    <row r="12" spans="1:23" x14ac:dyDescent="0.25">
      <c r="A12" s="12">
        <f t="shared" si="0"/>
        <v>10</v>
      </c>
      <c r="B12" s="12" t="str">
        <f t="shared" si="3"/>
        <v>09</v>
      </c>
      <c r="C12" s="12" t="str">
        <f t="shared" ca="1" si="1"/>
        <v>001FR09</v>
      </c>
      <c r="D12" s="1" t="s">
        <v>12</v>
      </c>
      <c r="E12" s="18" t="s">
        <v>27</v>
      </c>
      <c r="F12" s="17" t="str">
        <f t="shared" ca="1" si="2"/>
        <v>("001MO10")</v>
      </c>
      <c r="G12" s="12">
        <v>1</v>
      </c>
    </row>
    <row r="13" spans="1:23" x14ac:dyDescent="0.25">
      <c r="A13" s="12">
        <f t="shared" si="0"/>
        <v>11</v>
      </c>
      <c r="B13" s="12" t="str">
        <f t="shared" si="3"/>
        <v>10</v>
      </c>
      <c r="C13" s="12" t="str">
        <f t="shared" ca="1" si="1"/>
        <v>001MO10</v>
      </c>
      <c r="D13" s="1" t="s">
        <v>10</v>
      </c>
      <c r="E13" s="18" t="s">
        <v>28</v>
      </c>
      <c r="F13" s="17" t="str">
        <f t="shared" ca="1" si="2"/>
        <v>("001FR11")</v>
      </c>
      <c r="G13" s="12">
        <v>1</v>
      </c>
    </row>
    <row r="14" spans="1:23" ht="30" x14ac:dyDescent="0.25">
      <c r="A14" s="12">
        <f t="shared" si="0"/>
        <v>12</v>
      </c>
      <c r="B14" s="12" t="str">
        <f t="shared" si="3"/>
        <v>11</v>
      </c>
      <c r="C14" s="12" t="str">
        <f t="shared" ca="1" si="1"/>
        <v>001FR11</v>
      </c>
      <c r="D14" s="1" t="s">
        <v>12</v>
      </c>
      <c r="E14" s="18" t="s">
        <v>31</v>
      </c>
      <c r="F14" s="17" t="str">
        <f t="shared" ca="1" si="2"/>
        <v>("001FA12")</v>
      </c>
      <c r="G14" s="12">
        <v>1</v>
      </c>
    </row>
    <row r="15" spans="1:23" x14ac:dyDescent="0.25">
      <c r="A15" s="12">
        <f t="shared" si="0"/>
        <v>13</v>
      </c>
      <c r="B15" s="12" t="str">
        <f t="shared" si="3"/>
        <v>12</v>
      </c>
      <c r="C15" s="12" t="str">
        <f t="shared" ca="1" si="1"/>
        <v>001FA12</v>
      </c>
      <c r="D15" s="1" t="s">
        <v>11</v>
      </c>
      <c r="E15" s="18" t="s">
        <v>33</v>
      </c>
      <c r="F15" s="17" t="str">
        <f t="shared" ca="1" si="2"/>
        <v>("001FR13")</v>
      </c>
      <c r="G15" s="12">
        <v>1</v>
      </c>
    </row>
    <row r="16" spans="1:23" x14ac:dyDescent="0.25">
      <c r="A16" s="12">
        <f t="shared" si="0"/>
        <v>14</v>
      </c>
      <c r="B16" s="12" t="str">
        <f t="shared" si="3"/>
        <v>13</v>
      </c>
      <c r="C16" s="12" t="str">
        <f t="shared" ca="1" si="1"/>
        <v>001FR13</v>
      </c>
      <c r="D16" s="1" t="s">
        <v>12</v>
      </c>
      <c r="E16" s="18" t="s">
        <v>34</v>
      </c>
      <c r="G16" s="12">
        <v>1</v>
      </c>
    </row>
    <row r="17" spans="1:7" x14ac:dyDescent="0.25">
      <c r="A17" s="12">
        <f t="shared" si="0"/>
        <v>15</v>
      </c>
      <c r="B17" s="12" t="str">
        <f>"00"</f>
        <v>00</v>
      </c>
      <c r="C17" s="12" t="s">
        <v>37</v>
      </c>
      <c r="D17" s="1" t="s">
        <v>9</v>
      </c>
      <c r="E17" s="18" t="s">
        <v>38</v>
      </c>
      <c r="F17" s="17" t="str">
        <f t="shared" ca="1" si="2"/>
        <v>("002FR01")</v>
      </c>
      <c r="G17" s="12">
        <v>1</v>
      </c>
    </row>
    <row r="18" spans="1:7" x14ac:dyDescent="0.25">
      <c r="A18" s="12">
        <f t="shared" si="0"/>
        <v>16</v>
      </c>
      <c r="B18" s="12" t="str">
        <f>IF(B17+1&lt;10,"0"&amp;TEXT(B17+1,0),TEXT(B17+1,0))</f>
        <v>01</v>
      </c>
      <c r="C18" s="12" t="str">
        <f ca="1">MID(C17,1,3)&amp;OFFSET($T$1,MATCH(D18,T:T,0)-1,1)&amp;B18</f>
        <v>002FR01</v>
      </c>
      <c r="D18" s="1" t="s">
        <v>12</v>
      </c>
      <c r="E18" s="18" t="s">
        <v>39</v>
      </c>
      <c r="F18" s="17" t="str">
        <f t="shared" ca="1" si="2"/>
        <v>("002DE02")</v>
      </c>
      <c r="G18" s="12">
        <v>1</v>
      </c>
    </row>
    <row r="19" spans="1:7" ht="30" x14ac:dyDescent="0.25">
      <c r="A19" s="12">
        <f t="shared" si="0"/>
        <v>17</v>
      </c>
      <c r="B19" s="12" t="str">
        <f t="shared" ref="B19:B22" si="4">IF(B18+1&lt;10,"0"&amp;TEXT(B18+1,0),TEXT(B18+1,0))</f>
        <v>02</v>
      </c>
      <c r="C19" s="12" t="str">
        <f ca="1">MID(C18,1,3)&amp;OFFSET($T$1,MATCH(D19,T:T,0)-1,1)&amp;B19</f>
        <v>002DE02</v>
      </c>
      <c r="D19" s="1" t="s">
        <v>8</v>
      </c>
      <c r="E19" s="18" t="s">
        <v>91</v>
      </c>
      <c r="F19" s="17" t="str">
        <f t="shared" ca="1" si="2"/>
        <v>("002MC03")</v>
      </c>
      <c r="G19" s="12">
        <v>1</v>
      </c>
    </row>
    <row r="20" spans="1:7" x14ac:dyDescent="0.25">
      <c r="A20" s="12">
        <f t="shared" si="0"/>
        <v>18</v>
      </c>
      <c r="B20" s="12" t="str">
        <f t="shared" si="4"/>
        <v>03</v>
      </c>
      <c r="C20" s="12" t="str">
        <f ca="1">MID(C19,1,3)&amp;OFFSET($T$1,MATCH(D20,T:T,0)-1,1)&amp;B20</f>
        <v>002MC03</v>
      </c>
      <c r="D20" s="1" t="s">
        <v>9</v>
      </c>
      <c r="E20" s="18" t="s">
        <v>40</v>
      </c>
      <c r="F20" s="17" t="str">
        <f t="shared" ca="1" si="2"/>
        <v>("002DE04")</v>
      </c>
      <c r="G20" s="12">
        <v>1</v>
      </c>
    </row>
    <row r="21" spans="1:7" x14ac:dyDescent="0.25">
      <c r="A21" s="12">
        <f t="shared" si="0"/>
        <v>19</v>
      </c>
      <c r="B21" s="12" t="str">
        <f t="shared" si="4"/>
        <v>04</v>
      </c>
      <c r="C21" s="12" t="str">
        <f ca="1">MID(C20,1,3)&amp;OFFSET($T$1,MATCH(D21,T:T,0)-1,1)&amp;B21</f>
        <v>002DE04</v>
      </c>
      <c r="D21" s="1" t="s">
        <v>8</v>
      </c>
      <c r="E21" s="18" t="s">
        <v>41</v>
      </c>
      <c r="F21" s="17" t="str">
        <f t="shared" ca="1" si="2"/>
        <v>("002FR05")</v>
      </c>
      <c r="G21" s="12">
        <v>1</v>
      </c>
    </row>
    <row r="22" spans="1:7" x14ac:dyDescent="0.25">
      <c r="A22" s="12">
        <f t="shared" si="0"/>
        <v>20</v>
      </c>
      <c r="B22" s="12" t="str">
        <f t="shared" si="4"/>
        <v>05</v>
      </c>
      <c r="C22" s="12" t="str">
        <f ca="1">MID(C21,1,3)&amp;OFFSET($T$1,MATCH(D22,T:T,0)-1,1)&amp;B22</f>
        <v>002FR05</v>
      </c>
      <c r="D22" s="1" t="s">
        <v>12</v>
      </c>
      <c r="E22" s="18" t="s">
        <v>42</v>
      </c>
      <c r="G22" s="12">
        <v>1</v>
      </c>
    </row>
    <row r="23" spans="1:7" x14ac:dyDescent="0.25">
      <c r="A23" s="12">
        <f t="shared" si="0"/>
        <v>21</v>
      </c>
      <c r="B23" s="12" t="str">
        <f>"00"</f>
        <v>00</v>
      </c>
      <c r="C23" s="12" t="s">
        <v>43</v>
      </c>
      <c r="D23" s="1" t="s">
        <v>12</v>
      </c>
      <c r="E23" s="18" t="s">
        <v>44</v>
      </c>
      <c r="F23" s="17" t="str">
        <f t="shared" ca="1" si="2"/>
        <v>("003DE01")</v>
      </c>
      <c r="G23" s="12">
        <v>1</v>
      </c>
    </row>
    <row r="24" spans="1:7" x14ac:dyDescent="0.25">
      <c r="A24" s="12">
        <f t="shared" si="0"/>
        <v>22</v>
      </c>
      <c r="B24" s="12" t="str">
        <f>IF(B23+1&lt;10,"0"&amp;TEXT(B23+1,0),TEXT(B23+1,0))</f>
        <v>01</v>
      </c>
      <c r="C24" s="12" t="str">
        <f t="shared" ref="C24:C35" ca="1" si="5">MID(C23,1,3)&amp;OFFSET($T$1,MATCH(D24,T:T,0)-1,1)&amp;B24</f>
        <v>003DE01</v>
      </c>
      <c r="D24" s="1" t="s">
        <v>8</v>
      </c>
      <c r="E24" s="18" t="s">
        <v>90</v>
      </c>
      <c r="F24" s="17" t="str">
        <f t="shared" ca="1" si="2"/>
        <v>("003MC02")</v>
      </c>
      <c r="G24" s="12">
        <v>1</v>
      </c>
    </row>
    <row r="25" spans="1:7" x14ac:dyDescent="0.25">
      <c r="A25" s="12">
        <f t="shared" si="0"/>
        <v>23</v>
      </c>
      <c r="B25" s="12" t="str">
        <f t="shared" ref="B25:B87" si="6">IF(B24+1&lt;10,"0"&amp;TEXT(B24+1,0),TEXT(B24+1,0))</f>
        <v>02</v>
      </c>
      <c r="C25" s="12" t="str">
        <f t="shared" ca="1" si="5"/>
        <v>003MC02</v>
      </c>
      <c r="D25" s="1" t="s">
        <v>9</v>
      </c>
      <c r="E25" s="18" t="s">
        <v>45</v>
      </c>
      <c r="F25" s="17" t="str">
        <f t="shared" ca="1" si="2"/>
        <v>("003DE03")</v>
      </c>
      <c r="G25" s="12">
        <v>1</v>
      </c>
    </row>
    <row r="26" spans="1:7" x14ac:dyDescent="0.25">
      <c r="A26" s="12">
        <f t="shared" si="0"/>
        <v>24</v>
      </c>
      <c r="B26" s="12" t="str">
        <f t="shared" si="6"/>
        <v>03</v>
      </c>
      <c r="C26" s="12" t="str">
        <f t="shared" ca="1" si="5"/>
        <v>003DE03</v>
      </c>
      <c r="D26" s="1" t="s">
        <v>8</v>
      </c>
      <c r="E26" s="18" t="s">
        <v>46</v>
      </c>
      <c r="F26" s="17" t="str">
        <f t="shared" ca="1" si="2"/>
        <v>("003FR04")</v>
      </c>
      <c r="G26" s="12">
        <v>1</v>
      </c>
    </row>
    <row r="27" spans="1:7" x14ac:dyDescent="0.25">
      <c r="A27" s="12">
        <f t="shared" si="0"/>
        <v>25</v>
      </c>
      <c r="B27" s="12" t="str">
        <f t="shared" si="6"/>
        <v>04</v>
      </c>
      <c r="C27" s="12" t="str">
        <f t="shared" ca="1" si="5"/>
        <v>003FR04</v>
      </c>
      <c r="D27" s="1" t="s">
        <v>12</v>
      </c>
      <c r="E27" s="18" t="s">
        <v>47</v>
      </c>
      <c r="F27" s="17" t="str">
        <f t="shared" ca="1" si="2"/>
        <v>("003MC05")</v>
      </c>
      <c r="G27" s="12">
        <v>1</v>
      </c>
    </row>
    <row r="28" spans="1:7" x14ac:dyDescent="0.25">
      <c r="A28" s="12">
        <f t="shared" si="0"/>
        <v>26</v>
      </c>
      <c r="B28" s="12" t="str">
        <f t="shared" si="6"/>
        <v>05</v>
      </c>
      <c r="C28" s="12" t="str">
        <f t="shared" ca="1" si="5"/>
        <v>003MC05</v>
      </c>
      <c r="D28" s="1" t="s">
        <v>9</v>
      </c>
      <c r="E28" s="18" t="s">
        <v>48</v>
      </c>
      <c r="F28" s="17" t="str">
        <f t="shared" ca="1" si="2"/>
        <v>("003FR06")</v>
      </c>
      <c r="G28" s="12">
        <v>1</v>
      </c>
    </row>
    <row r="29" spans="1:7" x14ac:dyDescent="0.25">
      <c r="A29" s="12">
        <f t="shared" si="0"/>
        <v>27</v>
      </c>
      <c r="B29" s="12" t="str">
        <f t="shared" si="6"/>
        <v>06</v>
      </c>
      <c r="C29" s="12" t="str">
        <f t="shared" ca="1" si="5"/>
        <v>003FR06</v>
      </c>
      <c r="D29" s="1" t="s">
        <v>12</v>
      </c>
      <c r="E29" s="18" t="s">
        <v>49</v>
      </c>
      <c r="F29" s="17" t="str">
        <f t="shared" ca="1" si="2"/>
        <v>("003MC07")</v>
      </c>
      <c r="G29" s="12">
        <v>1</v>
      </c>
    </row>
    <row r="30" spans="1:7" x14ac:dyDescent="0.25">
      <c r="A30" s="12">
        <f t="shared" si="0"/>
        <v>28</v>
      </c>
      <c r="B30" s="12" t="str">
        <f t="shared" si="6"/>
        <v>07</v>
      </c>
      <c r="C30" s="12" t="str">
        <f t="shared" ca="1" si="5"/>
        <v>003MC07</v>
      </c>
      <c r="D30" s="1" t="s">
        <v>9</v>
      </c>
      <c r="E30" s="18" t="s">
        <v>50</v>
      </c>
      <c r="F30" s="17" t="str">
        <f t="shared" ca="1" si="2"/>
        <v>("003DE08")</v>
      </c>
      <c r="G30" s="12">
        <v>1</v>
      </c>
    </row>
    <row r="31" spans="1:7" x14ac:dyDescent="0.25">
      <c r="A31" s="12">
        <f t="shared" si="0"/>
        <v>29</v>
      </c>
      <c r="B31" s="12" t="str">
        <f t="shared" si="6"/>
        <v>08</v>
      </c>
      <c r="C31" s="12" t="str">
        <f t="shared" ca="1" si="5"/>
        <v>003DE08</v>
      </c>
      <c r="D31" s="1" t="s">
        <v>8</v>
      </c>
      <c r="E31" s="18" t="s">
        <v>51</v>
      </c>
      <c r="F31" s="17" t="str">
        <f t="shared" ca="1" si="2"/>
        <v>("003FR09")</v>
      </c>
      <c r="G31" s="12">
        <v>1</v>
      </c>
    </row>
    <row r="32" spans="1:7" x14ac:dyDescent="0.25">
      <c r="A32" s="12">
        <f t="shared" si="0"/>
        <v>30</v>
      </c>
      <c r="B32" s="12" t="str">
        <f t="shared" si="6"/>
        <v>09</v>
      </c>
      <c r="C32" s="12" t="str">
        <f t="shared" ca="1" si="5"/>
        <v>003FR09</v>
      </c>
      <c r="D32" s="1" t="s">
        <v>12</v>
      </c>
      <c r="E32" s="18" t="s">
        <v>52</v>
      </c>
      <c r="F32" s="17" t="str">
        <f t="shared" ca="1" si="2"/>
        <v>("003DE10")</v>
      </c>
      <c r="G32" s="12">
        <v>1</v>
      </c>
    </row>
    <row r="33" spans="1:7" x14ac:dyDescent="0.25">
      <c r="A33" s="12">
        <f t="shared" si="0"/>
        <v>31</v>
      </c>
      <c r="B33" s="12" t="str">
        <f t="shared" si="6"/>
        <v>10</v>
      </c>
      <c r="C33" s="12" t="str">
        <f t="shared" ca="1" si="5"/>
        <v>003DE10</v>
      </c>
      <c r="D33" s="1" t="s">
        <v>8</v>
      </c>
      <c r="E33" s="18" t="s">
        <v>53</v>
      </c>
      <c r="F33" s="17" t="str">
        <f t="shared" ca="1" si="2"/>
        <v>("003MC11")</v>
      </c>
      <c r="G33" s="12">
        <v>1</v>
      </c>
    </row>
    <row r="34" spans="1:7" x14ac:dyDescent="0.25">
      <c r="A34" s="12">
        <f t="shared" si="0"/>
        <v>32</v>
      </c>
      <c r="B34" s="12" t="str">
        <f t="shared" si="6"/>
        <v>11</v>
      </c>
      <c r="C34" s="12" t="str">
        <f t="shared" ca="1" si="5"/>
        <v>003MC11</v>
      </c>
      <c r="D34" s="1" t="s">
        <v>9</v>
      </c>
      <c r="E34" s="18" t="s">
        <v>54</v>
      </c>
      <c r="F34" s="17" t="str">
        <f t="shared" ca="1" si="2"/>
        <v>("003DE12")</v>
      </c>
      <c r="G34" s="12">
        <v>1</v>
      </c>
    </row>
    <row r="35" spans="1:7" x14ac:dyDescent="0.25">
      <c r="A35" s="12">
        <f t="shared" si="0"/>
        <v>33</v>
      </c>
      <c r="B35" s="12" t="str">
        <f t="shared" si="6"/>
        <v>12</v>
      </c>
      <c r="C35" s="12" t="str">
        <f t="shared" ca="1" si="5"/>
        <v>003DE12</v>
      </c>
      <c r="D35" s="1" t="s">
        <v>8</v>
      </c>
      <c r="E35" s="18" t="s">
        <v>166</v>
      </c>
      <c r="G35" s="12">
        <v>1</v>
      </c>
    </row>
    <row r="36" spans="1:7" ht="30" x14ac:dyDescent="0.25">
      <c r="A36" s="12">
        <f t="shared" si="0"/>
        <v>34</v>
      </c>
      <c r="B36" s="12" t="str">
        <f>"00"</f>
        <v>00</v>
      </c>
      <c r="C36" s="12" t="s">
        <v>56</v>
      </c>
      <c r="D36" s="1" t="s">
        <v>8</v>
      </c>
      <c r="E36" s="18" t="s">
        <v>55</v>
      </c>
      <c r="F36" s="17" t="str">
        <f>"("""&amp;C37&amp;""")"</f>
        <v>("004DE01")</v>
      </c>
      <c r="G36" s="12">
        <v>0</v>
      </c>
    </row>
    <row r="37" spans="1:7" x14ac:dyDescent="0.25">
      <c r="A37" s="12">
        <f t="shared" si="0"/>
        <v>35</v>
      </c>
      <c r="B37" s="12" t="str">
        <f>"01"</f>
        <v>01</v>
      </c>
      <c r="C37" s="12" t="s">
        <v>92</v>
      </c>
      <c r="D37" s="1" t="s">
        <v>8</v>
      </c>
      <c r="E37" s="18" t="s">
        <v>93</v>
      </c>
      <c r="F37" s="17" t="str">
        <f ca="1">"("""&amp;C38&amp;""", """&amp;C47&amp;""")"</f>
        <v>("004DE02", "004DE11")</v>
      </c>
      <c r="G37" s="12">
        <v>1</v>
      </c>
    </row>
    <row r="38" spans="1:7" x14ac:dyDescent="0.25">
      <c r="A38" s="12">
        <f t="shared" si="0"/>
        <v>36</v>
      </c>
      <c r="B38" s="12" t="str">
        <f>IF(B37+1&lt;10,"0"&amp;TEXT(B37+1,0),TEXT(B37+1,0))</f>
        <v>02</v>
      </c>
      <c r="C38" s="12" t="str">
        <f ca="1">MID(C36,1,3)&amp;OFFSET($T$1,MATCH(D38,T:T,0)-1,1)&amp;B38</f>
        <v>004DE02</v>
      </c>
      <c r="D38" s="1" t="s">
        <v>8</v>
      </c>
      <c r="E38" s="18" t="s">
        <v>57</v>
      </c>
      <c r="F38" s="17" t="str">
        <f t="shared" ca="1" si="2"/>
        <v>("004MC03")</v>
      </c>
      <c r="G38" s="12">
        <v>1</v>
      </c>
    </row>
    <row r="39" spans="1:7" x14ac:dyDescent="0.25">
      <c r="A39" s="12">
        <f t="shared" si="0"/>
        <v>37</v>
      </c>
      <c r="B39" s="12" t="str">
        <f t="shared" si="6"/>
        <v>03</v>
      </c>
      <c r="C39" s="12" t="str">
        <f t="shared" ref="C39:C66" ca="1" si="7">MID(C38,1,3)&amp;OFFSET($T$1,MATCH(D39,T:T,0)-1,1)&amp;B39</f>
        <v>004MC03</v>
      </c>
      <c r="D39" s="1" t="s">
        <v>9</v>
      </c>
      <c r="E39" s="18" t="s">
        <v>58</v>
      </c>
      <c r="F39" s="17" t="str">
        <f ca="1">"("""&amp;C40&amp;""")"</f>
        <v>("004FR04")</v>
      </c>
      <c r="G39" s="12">
        <v>1</v>
      </c>
    </row>
    <row r="40" spans="1:7" x14ac:dyDescent="0.25">
      <c r="A40" s="12">
        <f t="shared" si="0"/>
        <v>38</v>
      </c>
      <c r="B40" s="12" t="str">
        <f t="shared" si="6"/>
        <v>04</v>
      </c>
      <c r="C40" s="12" t="str">
        <f t="shared" ca="1" si="7"/>
        <v>004FR04</v>
      </c>
      <c r="D40" s="1" t="s">
        <v>12</v>
      </c>
      <c r="E40" s="18" t="s">
        <v>59</v>
      </c>
      <c r="F40" s="17" t="str">
        <f t="shared" ref="F40:F59" ca="1" si="8">"("""&amp;C41&amp;""")"</f>
        <v>("004MC05")</v>
      </c>
      <c r="G40" s="12">
        <v>1</v>
      </c>
    </row>
    <row r="41" spans="1:7" x14ac:dyDescent="0.25">
      <c r="A41" s="12">
        <f t="shared" si="0"/>
        <v>39</v>
      </c>
      <c r="B41" s="12" t="str">
        <f t="shared" si="6"/>
        <v>05</v>
      </c>
      <c r="C41" s="12" t="str">
        <f t="shared" ca="1" si="7"/>
        <v>004MC05</v>
      </c>
      <c r="D41" s="1" t="s">
        <v>9</v>
      </c>
      <c r="E41" s="18" t="s">
        <v>60</v>
      </c>
      <c r="F41" s="17" t="str">
        <f t="shared" ca="1" si="8"/>
        <v>("004FR06")</v>
      </c>
      <c r="G41" s="12">
        <v>1</v>
      </c>
    </row>
    <row r="42" spans="1:7" x14ac:dyDescent="0.25">
      <c r="A42" s="12">
        <f t="shared" si="0"/>
        <v>40</v>
      </c>
      <c r="B42" s="12" t="str">
        <f t="shared" si="6"/>
        <v>06</v>
      </c>
      <c r="C42" s="12" t="str">
        <f t="shared" ca="1" si="7"/>
        <v>004FR06</v>
      </c>
      <c r="D42" s="1" t="s">
        <v>12</v>
      </c>
      <c r="E42" s="18" t="s">
        <v>61</v>
      </c>
      <c r="F42" s="17" t="str">
        <f t="shared" ca="1" si="8"/>
        <v>("004MC07")</v>
      </c>
      <c r="G42" s="12">
        <v>1</v>
      </c>
    </row>
    <row r="43" spans="1:7" x14ac:dyDescent="0.25">
      <c r="A43" s="12">
        <f t="shared" si="0"/>
        <v>41</v>
      </c>
      <c r="B43" s="12" t="str">
        <f t="shared" si="6"/>
        <v>07</v>
      </c>
      <c r="C43" s="12" t="str">
        <f t="shared" ca="1" si="7"/>
        <v>004MC07</v>
      </c>
      <c r="D43" s="1" t="s">
        <v>9</v>
      </c>
      <c r="E43" s="18" t="s">
        <v>85</v>
      </c>
      <c r="F43" s="17" t="str">
        <f t="shared" ca="1" si="8"/>
        <v>("004FR08")</v>
      </c>
      <c r="G43" s="12">
        <v>1</v>
      </c>
    </row>
    <row r="44" spans="1:7" x14ac:dyDescent="0.25">
      <c r="A44" s="12">
        <f t="shared" si="0"/>
        <v>42</v>
      </c>
      <c r="B44" s="12" t="str">
        <f t="shared" si="6"/>
        <v>08</v>
      </c>
      <c r="C44" s="12" t="str">
        <f t="shared" ca="1" si="7"/>
        <v>004FR08</v>
      </c>
      <c r="D44" s="1" t="s">
        <v>12</v>
      </c>
      <c r="E44" s="18" t="s">
        <v>34</v>
      </c>
      <c r="F44" s="17" t="str">
        <f t="shared" ca="1" si="8"/>
        <v>("004DE09")</v>
      </c>
      <c r="G44" s="12">
        <v>1</v>
      </c>
    </row>
    <row r="45" spans="1:7" ht="30" x14ac:dyDescent="0.25">
      <c r="A45" s="12">
        <f t="shared" si="0"/>
        <v>43</v>
      </c>
      <c r="B45" s="12" t="str">
        <f t="shared" si="6"/>
        <v>09</v>
      </c>
      <c r="C45" s="12" t="str">
        <f t="shared" ca="1" si="7"/>
        <v>004DE09</v>
      </c>
      <c r="D45" s="1" t="s">
        <v>8</v>
      </c>
      <c r="E45" s="18" t="s">
        <v>62</v>
      </c>
      <c r="F45" s="17" t="str">
        <f t="shared" ca="1" si="8"/>
        <v>("004DE10")</v>
      </c>
      <c r="G45" s="12">
        <v>1</v>
      </c>
    </row>
    <row r="46" spans="1:7" x14ac:dyDescent="0.25">
      <c r="A46" s="12">
        <f t="shared" si="0"/>
        <v>44</v>
      </c>
      <c r="B46" s="12" t="str">
        <f t="shared" si="6"/>
        <v>10</v>
      </c>
      <c r="C46" s="12" t="str">
        <f t="shared" ca="1" si="7"/>
        <v>004DE10</v>
      </c>
      <c r="D46" s="1" t="s">
        <v>8</v>
      </c>
      <c r="E46" s="18" t="s">
        <v>94</v>
      </c>
      <c r="F46" s="17" t="str">
        <f ca="1">"("""&amp;C48&amp;""")"</f>
        <v>("004DE12")</v>
      </c>
      <c r="G46" s="12">
        <v>1</v>
      </c>
    </row>
    <row r="47" spans="1:7" x14ac:dyDescent="0.25">
      <c r="A47" s="12">
        <f t="shared" si="0"/>
        <v>45</v>
      </c>
      <c r="B47" s="12" t="str">
        <f t="shared" si="6"/>
        <v>11</v>
      </c>
      <c r="C47" s="12" t="str">
        <f t="shared" ca="1" si="7"/>
        <v>004DE11</v>
      </c>
      <c r="D47" s="1" t="s">
        <v>8</v>
      </c>
      <c r="E47" s="18" t="s">
        <v>63</v>
      </c>
      <c r="F47" s="17" t="str">
        <f t="shared" ca="1" si="8"/>
        <v>("004DE12")</v>
      </c>
      <c r="G47" s="12">
        <v>1</v>
      </c>
    </row>
    <row r="48" spans="1:7" x14ac:dyDescent="0.25">
      <c r="A48" s="12">
        <f t="shared" si="0"/>
        <v>46</v>
      </c>
      <c r="B48" s="12" t="str">
        <f t="shared" si="6"/>
        <v>12</v>
      </c>
      <c r="C48" s="12" t="str">
        <f t="shared" ca="1" si="7"/>
        <v>004DE12</v>
      </c>
      <c r="D48" s="1" t="s">
        <v>8</v>
      </c>
      <c r="E48" s="18" t="s">
        <v>64</v>
      </c>
      <c r="F48" s="17" t="str">
        <f t="shared" ca="1" si="8"/>
        <v>("004MC13")</v>
      </c>
      <c r="G48" s="12">
        <v>1</v>
      </c>
    </row>
    <row r="49" spans="1:7" x14ac:dyDescent="0.25">
      <c r="A49" s="12">
        <f t="shared" si="0"/>
        <v>47</v>
      </c>
      <c r="B49" s="12" t="str">
        <f t="shared" si="6"/>
        <v>13</v>
      </c>
      <c r="C49" s="12" t="str">
        <f t="shared" ca="1" si="7"/>
        <v>004MC13</v>
      </c>
      <c r="D49" s="1" t="s">
        <v>9</v>
      </c>
      <c r="E49" s="18" t="s">
        <v>65</v>
      </c>
      <c r="F49" s="17" t="str">
        <f t="shared" ca="1" si="8"/>
        <v>("004DE14")</v>
      </c>
      <c r="G49" s="12">
        <v>1</v>
      </c>
    </row>
    <row r="50" spans="1:7" x14ac:dyDescent="0.25">
      <c r="A50" s="12">
        <f t="shared" si="0"/>
        <v>48</v>
      </c>
      <c r="B50" s="12" t="str">
        <f t="shared" si="6"/>
        <v>14</v>
      </c>
      <c r="C50" s="12" t="str">
        <f t="shared" ca="1" si="7"/>
        <v>004DE14</v>
      </c>
      <c r="D50" s="1" t="s">
        <v>8</v>
      </c>
      <c r="E50" s="18" t="s">
        <v>67</v>
      </c>
      <c r="F50" s="17" t="str">
        <f t="shared" ca="1" si="8"/>
        <v>("004FR15")</v>
      </c>
      <c r="G50" s="12">
        <v>1</v>
      </c>
    </row>
    <row r="51" spans="1:7" x14ac:dyDescent="0.25">
      <c r="A51" s="12">
        <f t="shared" si="0"/>
        <v>49</v>
      </c>
      <c r="B51" s="12" t="str">
        <f t="shared" si="6"/>
        <v>15</v>
      </c>
      <c r="C51" s="12" t="str">
        <f t="shared" ca="1" si="7"/>
        <v>004FR15</v>
      </c>
      <c r="D51" s="1" t="s">
        <v>12</v>
      </c>
      <c r="E51" s="18" t="s">
        <v>66</v>
      </c>
      <c r="F51" s="17" t="str">
        <f t="shared" ca="1" si="8"/>
        <v>("004MC16")</v>
      </c>
      <c r="G51" s="12">
        <v>1</v>
      </c>
    </row>
    <row r="52" spans="1:7" x14ac:dyDescent="0.25">
      <c r="A52" s="12">
        <f t="shared" si="0"/>
        <v>50</v>
      </c>
      <c r="B52" s="12" t="str">
        <f t="shared" si="6"/>
        <v>16</v>
      </c>
      <c r="C52" s="12" t="str">
        <f t="shared" ca="1" si="7"/>
        <v>004MC16</v>
      </c>
      <c r="D52" s="1" t="s">
        <v>9</v>
      </c>
      <c r="E52" s="18" t="s">
        <v>68</v>
      </c>
      <c r="F52" s="17" t="str">
        <f t="shared" ca="1" si="8"/>
        <v>("004DE17")</v>
      </c>
      <c r="G52" s="12">
        <v>1</v>
      </c>
    </row>
    <row r="53" spans="1:7" x14ac:dyDescent="0.25">
      <c r="A53" s="12">
        <f t="shared" si="0"/>
        <v>51</v>
      </c>
      <c r="B53" s="12" t="str">
        <f t="shared" si="6"/>
        <v>17</v>
      </c>
      <c r="C53" s="12" t="str">
        <f t="shared" ca="1" si="7"/>
        <v>004DE17</v>
      </c>
      <c r="D53" s="1" t="s">
        <v>8</v>
      </c>
      <c r="E53" s="18" t="s">
        <v>69</v>
      </c>
      <c r="F53" s="17" t="str">
        <f t="shared" ca="1" si="8"/>
        <v>("004FR18")</v>
      </c>
      <c r="G53" s="12">
        <v>1</v>
      </c>
    </row>
    <row r="54" spans="1:7" x14ac:dyDescent="0.25">
      <c r="A54" s="12">
        <f t="shared" si="0"/>
        <v>52</v>
      </c>
      <c r="B54" s="12" t="str">
        <f t="shared" si="6"/>
        <v>18</v>
      </c>
      <c r="C54" s="12" t="str">
        <f t="shared" ca="1" si="7"/>
        <v>004FR18</v>
      </c>
      <c r="D54" s="1" t="s">
        <v>12</v>
      </c>
      <c r="E54" s="18" t="s">
        <v>70</v>
      </c>
      <c r="F54" s="17" t="str">
        <f t="shared" ca="1" si="8"/>
        <v>("004MC19")</v>
      </c>
      <c r="G54" s="12">
        <v>1</v>
      </c>
    </row>
    <row r="55" spans="1:7" x14ac:dyDescent="0.25">
      <c r="A55" s="12">
        <f t="shared" si="0"/>
        <v>53</v>
      </c>
      <c r="B55" s="12" t="str">
        <f t="shared" si="6"/>
        <v>19</v>
      </c>
      <c r="C55" s="12" t="str">
        <f t="shared" ca="1" si="7"/>
        <v>004MC19</v>
      </c>
      <c r="D55" s="1" t="s">
        <v>9</v>
      </c>
      <c r="E55" s="18" t="s">
        <v>34</v>
      </c>
      <c r="F55" s="17" t="str">
        <f t="shared" ca="1" si="8"/>
        <v>("004DE20")</v>
      </c>
      <c r="G55" s="12">
        <v>1</v>
      </c>
    </row>
    <row r="56" spans="1:7" x14ac:dyDescent="0.25">
      <c r="A56" s="12">
        <f t="shared" si="0"/>
        <v>54</v>
      </c>
      <c r="B56" s="12" t="str">
        <f t="shared" si="6"/>
        <v>20</v>
      </c>
      <c r="C56" s="12" t="str">
        <f t="shared" ca="1" si="7"/>
        <v>004DE20</v>
      </c>
      <c r="D56" s="1" t="s">
        <v>8</v>
      </c>
      <c r="E56" s="18" t="s">
        <v>71</v>
      </c>
      <c r="F56" s="17" t="str">
        <f t="shared" ca="1" si="8"/>
        <v>("004DE21")</v>
      </c>
      <c r="G56" s="12">
        <v>1</v>
      </c>
    </row>
    <row r="57" spans="1:7" x14ac:dyDescent="0.25">
      <c r="A57" s="12">
        <f t="shared" si="0"/>
        <v>55</v>
      </c>
      <c r="B57" s="12" t="str">
        <f t="shared" si="6"/>
        <v>21</v>
      </c>
      <c r="C57" s="12" t="str">
        <f t="shared" ca="1" si="7"/>
        <v>004DE21</v>
      </c>
      <c r="D57" s="1" t="s">
        <v>8</v>
      </c>
      <c r="E57" s="18" t="s">
        <v>72</v>
      </c>
      <c r="F57" s="17" t="str">
        <f t="shared" ca="1" si="8"/>
        <v>("004FR22")</v>
      </c>
      <c r="G57" s="12">
        <v>1</v>
      </c>
    </row>
    <row r="58" spans="1:7" ht="30" x14ac:dyDescent="0.25">
      <c r="A58" s="12">
        <f t="shared" si="0"/>
        <v>56</v>
      </c>
      <c r="B58" s="12" t="str">
        <f t="shared" si="6"/>
        <v>22</v>
      </c>
      <c r="C58" s="12" t="str">
        <f t="shared" ca="1" si="7"/>
        <v>004FR22</v>
      </c>
      <c r="D58" s="1" t="s">
        <v>12</v>
      </c>
      <c r="E58" s="18" t="s">
        <v>73</v>
      </c>
      <c r="F58" s="17" t="str">
        <f t="shared" ca="1" si="8"/>
        <v>("004DE23")</v>
      </c>
      <c r="G58" s="12">
        <v>1</v>
      </c>
    </row>
    <row r="59" spans="1:7" x14ac:dyDescent="0.25">
      <c r="A59" s="12">
        <f t="shared" si="0"/>
        <v>57</v>
      </c>
      <c r="B59" s="12" t="str">
        <f t="shared" si="6"/>
        <v>23</v>
      </c>
      <c r="C59" s="12" t="str">
        <f t="shared" ca="1" si="7"/>
        <v>004DE23</v>
      </c>
      <c r="D59" s="1" t="s">
        <v>8</v>
      </c>
      <c r="E59" s="18" t="s">
        <v>161</v>
      </c>
      <c r="F59" s="17" t="str">
        <f t="shared" ca="1" si="8"/>
        <v>("004DE24")</v>
      </c>
      <c r="G59" s="12">
        <v>1</v>
      </c>
    </row>
    <row r="60" spans="1:7" x14ac:dyDescent="0.25">
      <c r="A60" s="12">
        <f t="shared" si="0"/>
        <v>58</v>
      </c>
      <c r="B60" s="12" t="str">
        <f t="shared" si="6"/>
        <v>24</v>
      </c>
      <c r="C60" s="12" t="str">
        <f t="shared" ca="1" si="7"/>
        <v>004DE24</v>
      </c>
      <c r="D60" s="1" t="s">
        <v>8</v>
      </c>
      <c r="E60" s="18" t="s">
        <v>74</v>
      </c>
      <c r="F60" s="17" t="str">
        <f ca="1">"("""&amp;C61&amp;""", """&amp;C67&amp;""")"</f>
        <v>("004DE25", "004DE31")</v>
      </c>
      <c r="G60" s="12">
        <v>1</v>
      </c>
    </row>
    <row r="61" spans="1:7" x14ac:dyDescent="0.25">
      <c r="A61" s="12">
        <f t="shared" si="0"/>
        <v>59</v>
      </c>
      <c r="B61" s="12" t="str">
        <f t="shared" si="6"/>
        <v>25</v>
      </c>
      <c r="C61" s="12" t="str">
        <f t="shared" ca="1" si="7"/>
        <v>004DE25</v>
      </c>
      <c r="D61" s="1" t="s">
        <v>8</v>
      </c>
      <c r="E61" s="18" t="s">
        <v>75</v>
      </c>
      <c r="F61" s="17" t="str">
        <f ca="1">"("""&amp;C62&amp;""")"</f>
        <v>("004MC26")</v>
      </c>
      <c r="G61" s="12">
        <v>1</v>
      </c>
    </row>
    <row r="62" spans="1:7" x14ac:dyDescent="0.25">
      <c r="A62" s="12">
        <f t="shared" si="0"/>
        <v>60</v>
      </c>
      <c r="B62" s="12" t="str">
        <f t="shared" si="6"/>
        <v>26</v>
      </c>
      <c r="C62" s="12" t="str">
        <f t="shared" ca="1" si="7"/>
        <v>004MC26</v>
      </c>
      <c r="D62" s="1" t="s">
        <v>9</v>
      </c>
      <c r="E62" s="18" t="s">
        <v>76</v>
      </c>
      <c r="F62" s="17" t="str">
        <f ca="1">"("""&amp;C63&amp;""")"</f>
        <v>("004DE27")</v>
      </c>
      <c r="G62" s="12">
        <v>1</v>
      </c>
    </row>
    <row r="63" spans="1:7" x14ac:dyDescent="0.25">
      <c r="A63" s="12">
        <f t="shared" si="0"/>
        <v>61</v>
      </c>
      <c r="B63" s="12" t="str">
        <f t="shared" si="6"/>
        <v>27</v>
      </c>
      <c r="C63" s="12" t="str">
        <f t="shared" ca="1" si="7"/>
        <v>004DE27</v>
      </c>
      <c r="D63" s="1" t="s">
        <v>8</v>
      </c>
      <c r="E63" s="18" t="s">
        <v>77</v>
      </c>
      <c r="F63" s="17" t="str">
        <f t="shared" ref="F63:F103" ca="1" si="9">"("""&amp;C64&amp;""")"</f>
        <v>("004FR28")</v>
      </c>
      <c r="G63" s="12">
        <v>1</v>
      </c>
    </row>
    <row r="64" spans="1:7" x14ac:dyDescent="0.25">
      <c r="A64" s="12">
        <f t="shared" si="0"/>
        <v>62</v>
      </c>
      <c r="B64" s="12" t="str">
        <f t="shared" si="6"/>
        <v>28</v>
      </c>
      <c r="C64" s="12" t="str">
        <f t="shared" ca="1" si="7"/>
        <v>004FR28</v>
      </c>
      <c r="D64" s="1" t="s">
        <v>12</v>
      </c>
      <c r="E64" s="18" t="s">
        <v>78</v>
      </c>
      <c r="F64" s="17" t="str">
        <f t="shared" ca="1" si="9"/>
        <v>("004DE29")</v>
      </c>
      <c r="G64" s="12">
        <v>1</v>
      </c>
    </row>
    <row r="65" spans="1:7" ht="30" x14ac:dyDescent="0.25">
      <c r="A65" s="12">
        <f t="shared" si="0"/>
        <v>63</v>
      </c>
      <c r="B65" s="12" t="str">
        <f t="shared" si="6"/>
        <v>29</v>
      </c>
      <c r="C65" s="12" t="str">
        <f t="shared" ca="1" si="7"/>
        <v>004DE29</v>
      </c>
      <c r="D65" s="1" t="s">
        <v>8</v>
      </c>
      <c r="E65" s="18" t="s">
        <v>79</v>
      </c>
      <c r="F65" s="17" t="str">
        <f t="shared" ca="1" si="9"/>
        <v>("004DE30")</v>
      </c>
      <c r="G65" s="12">
        <v>1</v>
      </c>
    </row>
    <row r="66" spans="1:7" x14ac:dyDescent="0.25">
      <c r="A66" s="12">
        <f t="shared" si="0"/>
        <v>64</v>
      </c>
      <c r="B66" s="12" t="str">
        <f t="shared" si="6"/>
        <v>30</v>
      </c>
      <c r="C66" s="12" t="str">
        <f t="shared" ca="1" si="7"/>
        <v>004DE30</v>
      </c>
      <c r="D66" s="1" t="s">
        <v>8</v>
      </c>
      <c r="E66" s="18" t="s">
        <v>94</v>
      </c>
      <c r="F66" s="17" t="str">
        <f ca="1">"("""&amp;C39&amp;""")"</f>
        <v>("004MC03")</v>
      </c>
    </row>
    <row r="67" spans="1:7" x14ac:dyDescent="0.25">
      <c r="A67" s="12">
        <f t="shared" si="0"/>
        <v>65</v>
      </c>
      <c r="B67" s="12" t="str">
        <f t="shared" si="6"/>
        <v>31</v>
      </c>
      <c r="C67" s="12" t="str">
        <f ca="1">MID(C65,1,3)&amp;OFFSET($T$1,MATCH(D67,T:T,0)-1,1)&amp;B67</f>
        <v>004DE31</v>
      </c>
      <c r="D67" s="1" t="s">
        <v>8</v>
      </c>
      <c r="E67" s="18" t="s">
        <v>80</v>
      </c>
      <c r="F67" s="17" t="str">
        <f t="shared" ca="1" si="9"/>
        <v>("004MC32")</v>
      </c>
      <c r="G67" s="12">
        <v>1</v>
      </c>
    </row>
    <row r="68" spans="1:7" x14ac:dyDescent="0.25">
      <c r="A68" s="12">
        <f t="shared" si="0"/>
        <v>66</v>
      </c>
      <c r="B68" s="12" t="str">
        <f t="shared" si="6"/>
        <v>32</v>
      </c>
      <c r="C68" s="12" t="str">
        <f t="shared" ref="C68:C73" ca="1" si="10">MID(C67,1,3)&amp;OFFSET($T$1,MATCH(D68,T:T,0)-1,1)&amp;B68</f>
        <v>004MC32</v>
      </c>
      <c r="D68" s="1" t="s">
        <v>9</v>
      </c>
      <c r="E68" s="18" t="s">
        <v>81</v>
      </c>
      <c r="F68" s="17" t="str">
        <f t="shared" ca="1" si="9"/>
        <v>("004DE33")</v>
      </c>
      <c r="G68" s="12">
        <v>1</v>
      </c>
    </row>
    <row r="69" spans="1:7" x14ac:dyDescent="0.25">
      <c r="A69" s="12">
        <f t="shared" ref="A69:A135" si="11">A68+1</f>
        <v>67</v>
      </c>
      <c r="B69" s="12" t="str">
        <f t="shared" si="6"/>
        <v>33</v>
      </c>
      <c r="C69" s="12" t="str">
        <f t="shared" ca="1" si="10"/>
        <v>004DE33</v>
      </c>
      <c r="D69" s="1" t="s">
        <v>8</v>
      </c>
      <c r="E69" s="18" t="s">
        <v>82</v>
      </c>
      <c r="F69" s="17" t="str">
        <f t="shared" ca="1" si="9"/>
        <v>("004FR34")</v>
      </c>
      <c r="G69" s="12">
        <v>1</v>
      </c>
    </row>
    <row r="70" spans="1:7" x14ac:dyDescent="0.25">
      <c r="A70" s="12">
        <f t="shared" si="11"/>
        <v>68</v>
      </c>
      <c r="B70" s="12" t="str">
        <f t="shared" si="6"/>
        <v>34</v>
      </c>
      <c r="C70" s="12" t="str">
        <f t="shared" ca="1" si="10"/>
        <v>004FR34</v>
      </c>
      <c r="D70" s="1" t="s">
        <v>12</v>
      </c>
      <c r="E70" s="18" t="s">
        <v>83</v>
      </c>
      <c r="F70" s="17" t="str">
        <f t="shared" ca="1" si="9"/>
        <v>("004DE35")</v>
      </c>
      <c r="G70" s="12">
        <v>1</v>
      </c>
    </row>
    <row r="71" spans="1:7" x14ac:dyDescent="0.25">
      <c r="A71" s="12">
        <f t="shared" si="11"/>
        <v>69</v>
      </c>
      <c r="B71" s="12" t="str">
        <f t="shared" si="6"/>
        <v>35</v>
      </c>
      <c r="C71" s="12" t="str">
        <f t="shared" ca="1" si="10"/>
        <v>004DE35</v>
      </c>
      <c r="D71" s="1" t="s">
        <v>8</v>
      </c>
      <c r="E71" s="18" t="s">
        <v>86</v>
      </c>
      <c r="F71" s="17" t="str">
        <f t="shared" ca="1" si="9"/>
        <v>("004MC36")</v>
      </c>
      <c r="G71" s="12">
        <v>1</v>
      </c>
    </row>
    <row r="72" spans="1:7" x14ac:dyDescent="0.25">
      <c r="A72" s="12">
        <f t="shared" si="11"/>
        <v>70</v>
      </c>
      <c r="B72" s="12" t="str">
        <f t="shared" si="6"/>
        <v>36</v>
      </c>
      <c r="C72" s="12" t="str">
        <f t="shared" ca="1" si="10"/>
        <v>004MC36</v>
      </c>
      <c r="D72" s="1" t="s">
        <v>9</v>
      </c>
      <c r="E72" s="18" t="s">
        <v>34</v>
      </c>
      <c r="F72" s="17" t="str">
        <f t="shared" ca="1" si="9"/>
        <v>("004DE37")</v>
      </c>
      <c r="G72" s="12">
        <v>1</v>
      </c>
    </row>
    <row r="73" spans="1:7" ht="30" x14ac:dyDescent="0.25">
      <c r="A73" s="12">
        <f t="shared" si="11"/>
        <v>71</v>
      </c>
      <c r="B73" s="12" t="str">
        <f t="shared" si="6"/>
        <v>37</v>
      </c>
      <c r="C73" s="12" t="str">
        <f t="shared" ca="1" si="10"/>
        <v>004DE37</v>
      </c>
      <c r="D73" s="1" t="s">
        <v>8</v>
      </c>
      <c r="E73" s="18" t="s">
        <v>84</v>
      </c>
      <c r="G73" s="12">
        <v>1</v>
      </c>
    </row>
    <row r="74" spans="1:7" x14ac:dyDescent="0.25">
      <c r="A74" s="12">
        <f t="shared" si="11"/>
        <v>72</v>
      </c>
      <c r="B74" s="12" t="str">
        <f>"00"</f>
        <v>00</v>
      </c>
      <c r="C74" s="12" t="s">
        <v>87</v>
      </c>
      <c r="D74" s="1" t="s">
        <v>8</v>
      </c>
      <c r="E74" s="18" t="s">
        <v>89</v>
      </c>
      <c r="F74" s="17" t="str">
        <f t="shared" ca="1" si="9"/>
        <v>("005FR01")</v>
      </c>
      <c r="G74" s="12">
        <v>0</v>
      </c>
    </row>
    <row r="75" spans="1:7" x14ac:dyDescent="0.25">
      <c r="A75" s="12">
        <f t="shared" si="11"/>
        <v>73</v>
      </c>
      <c r="B75" s="12" t="str">
        <f t="shared" si="6"/>
        <v>01</v>
      </c>
      <c r="C75" s="12" t="str">
        <f ca="1">MID(C74,1,3)&amp;OFFSET($T$1,MATCH(D75,T:T,0)-1,1)&amp;B75</f>
        <v>005FR01</v>
      </c>
      <c r="D75" s="1" t="s">
        <v>12</v>
      </c>
      <c r="E75" s="18" t="s">
        <v>88</v>
      </c>
      <c r="G75" s="12">
        <v>0</v>
      </c>
    </row>
    <row r="76" spans="1:7" ht="30" x14ac:dyDescent="0.25">
      <c r="A76" s="12">
        <f t="shared" si="11"/>
        <v>74</v>
      </c>
      <c r="B76" s="12" t="str">
        <f>"00"</f>
        <v>00</v>
      </c>
      <c r="C76" s="12" t="s">
        <v>118</v>
      </c>
      <c r="D76" s="1" t="s">
        <v>10</v>
      </c>
      <c r="E76" s="18" t="s">
        <v>95</v>
      </c>
      <c r="F76" s="17" t="str">
        <f t="shared" ca="1" si="9"/>
        <v>("006FA01")</v>
      </c>
      <c r="G76" s="12">
        <v>1</v>
      </c>
    </row>
    <row r="77" spans="1:7" x14ac:dyDescent="0.25">
      <c r="A77" s="12">
        <f t="shared" si="11"/>
        <v>75</v>
      </c>
      <c r="B77" s="12" t="str">
        <f>IF(B76+1&lt;10,"0"&amp;TEXT(B76+1,0),TEXT(B76+1,0))</f>
        <v>01</v>
      </c>
      <c r="C77" s="12" t="str">
        <f ca="1">MID(C76,1,3)&amp;OFFSET($T$1,MATCH(D77,T:T,0)-1,1)&amp;B77</f>
        <v>006FA01</v>
      </c>
      <c r="D77" s="1" t="s">
        <v>11</v>
      </c>
      <c r="E77" s="18" t="s">
        <v>96</v>
      </c>
      <c r="F77" s="17" t="str">
        <f t="shared" ca="1" si="9"/>
        <v>("006MO02")</v>
      </c>
      <c r="G77" s="12">
        <v>1</v>
      </c>
    </row>
    <row r="78" spans="1:7" x14ac:dyDescent="0.25">
      <c r="A78" s="12">
        <f t="shared" si="11"/>
        <v>76</v>
      </c>
      <c r="B78" s="12" t="str">
        <f t="shared" si="6"/>
        <v>02</v>
      </c>
      <c r="C78" s="12" t="str">
        <f ca="1">MID(C77,1,3)&amp;OFFSET($T$1,MATCH(D78,T:T,0)-1,1)&amp;B78</f>
        <v>006MO02</v>
      </c>
      <c r="D78" s="1" t="s">
        <v>10</v>
      </c>
      <c r="E78" s="18" t="s">
        <v>97</v>
      </c>
      <c r="F78" s="17" t="str">
        <f t="shared" ca="1" si="9"/>
        <v>("006FA03")</v>
      </c>
      <c r="G78" s="12">
        <v>1</v>
      </c>
    </row>
    <row r="79" spans="1:7" ht="30" x14ac:dyDescent="0.25">
      <c r="A79" s="12">
        <f t="shared" si="11"/>
        <v>77</v>
      </c>
      <c r="B79" s="12" t="str">
        <f t="shared" si="6"/>
        <v>03</v>
      </c>
      <c r="C79" s="12" t="str">
        <f ca="1">MID(C78,1,3)&amp;OFFSET($T$1,MATCH(D79,T:T,0)-1,1)&amp;B79</f>
        <v>006FA03</v>
      </c>
      <c r="D79" s="1" t="s">
        <v>11</v>
      </c>
      <c r="E79" s="18" t="s">
        <v>98</v>
      </c>
      <c r="G79" s="12">
        <v>1</v>
      </c>
    </row>
    <row r="80" spans="1:7" x14ac:dyDescent="0.25">
      <c r="A80" s="12">
        <f t="shared" si="11"/>
        <v>78</v>
      </c>
      <c r="B80" s="12" t="str">
        <f>"00"</f>
        <v>00</v>
      </c>
      <c r="C80" s="12" t="s">
        <v>119</v>
      </c>
      <c r="D80" s="1" t="s">
        <v>8</v>
      </c>
      <c r="E80" s="18" t="s">
        <v>99</v>
      </c>
      <c r="F80" s="17" t="str">
        <f t="shared" ca="1" si="9"/>
        <v>("007MO01")</v>
      </c>
      <c r="G80" s="12">
        <v>1</v>
      </c>
    </row>
    <row r="81" spans="1:7" ht="30" x14ac:dyDescent="0.25">
      <c r="A81" s="12">
        <f t="shared" si="11"/>
        <v>79</v>
      </c>
      <c r="B81" s="12" t="str">
        <f t="shared" si="6"/>
        <v>01</v>
      </c>
      <c r="C81" s="12" t="str">
        <f t="shared" ref="C81:C89" ca="1" si="12">MID(C80,1,3)&amp;OFFSET($T$1,MATCH(D81,T:T,0)-1,1)&amp;B81</f>
        <v>007MO01</v>
      </c>
      <c r="D81" s="1" t="s">
        <v>10</v>
      </c>
      <c r="E81" s="18" t="s">
        <v>100</v>
      </c>
      <c r="F81" s="17" t="str">
        <f t="shared" ca="1" si="9"/>
        <v>("007FA02")</v>
      </c>
      <c r="G81" s="12">
        <v>1</v>
      </c>
    </row>
    <row r="82" spans="1:7" x14ac:dyDescent="0.25">
      <c r="A82" s="12">
        <f t="shared" si="11"/>
        <v>80</v>
      </c>
      <c r="B82" s="12" t="str">
        <f t="shared" si="6"/>
        <v>02</v>
      </c>
      <c r="C82" s="12" t="str">
        <f t="shared" ca="1" si="12"/>
        <v>007FA02</v>
      </c>
      <c r="D82" s="1" t="s">
        <v>11</v>
      </c>
      <c r="E82" s="18" t="s">
        <v>101</v>
      </c>
      <c r="F82" s="17" t="str">
        <f t="shared" ca="1" si="9"/>
        <v>("007DE03")</v>
      </c>
      <c r="G82" s="12">
        <v>1</v>
      </c>
    </row>
    <row r="83" spans="1:7" ht="30" x14ac:dyDescent="0.25">
      <c r="A83" s="12">
        <f t="shared" si="11"/>
        <v>81</v>
      </c>
      <c r="B83" s="12" t="str">
        <f t="shared" si="6"/>
        <v>03</v>
      </c>
      <c r="C83" s="12" t="str">
        <f t="shared" ca="1" si="12"/>
        <v>007DE03</v>
      </c>
      <c r="D83" s="1" t="s">
        <v>8</v>
      </c>
      <c r="E83" s="18" t="s">
        <v>102</v>
      </c>
      <c r="F83" s="17" t="str">
        <f t="shared" ca="1" si="9"/>
        <v>("007MC04")</v>
      </c>
      <c r="G83" s="12">
        <v>1</v>
      </c>
    </row>
    <row r="84" spans="1:7" x14ac:dyDescent="0.25">
      <c r="A84" s="12">
        <f t="shared" si="11"/>
        <v>82</v>
      </c>
      <c r="B84" s="12" t="str">
        <f t="shared" si="6"/>
        <v>04</v>
      </c>
      <c r="C84" s="12" t="str">
        <f t="shared" ca="1" si="12"/>
        <v>007MC04</v>
      </c>
      <c r="D84" s="1" t="s">
        <v>9</v>
      </c>
      <c r="E84" s="18" t="s">
        <v>103</v>
      </c>
      <c r="F84" s="17" t="str">
        <f t="shared" ca="1" si="9"/>
        <v>("007DE05")</v>
      </c>
      <c r="G84" s="12">
        <v>1</v>
      </c>
    </row>
    <row r="85" spans="1:7" x14ac:dyDescent="0.25">
      <c r="A85" s="12">
        <f t="shared" si="11"/>
        <v>83</v>
      </c>
      <c r="B85" s="12" t="str">
        <f t="shared" si="6"/>
        <v>05</v>
      </c>
      <c r="C85" s="12" t="str">
        <f t="shared" ca="1" si="12"/>
        <v>007DE05</v>
      </c>
      <c r="D85" s="1" t="s">
        <v>8</v>
      </c>
      <c r="E85" s="18" t="s">
        <v>104</v>
      </c>
      <c r="F85" s="17" t="str">
        <f t="shared" ca="1" si="9"/>
        <v>("007MO06")</v>
      </c>
      <c r="G85" s="12">
        <v>1</v>
      </c>
    </row>
    <row r="86" spans="1:7" ht="30" x14ac:dyDescent="0.25">
      <c r="A86" s="12">
        <f t="shared" si="11"/>
        <v>84</v>
      </c>
      <c r="B86" s="12" t="str">
        <f t="shared" si="6"/>
        <v>06</v>
      </c>
      <c r="C86" s="12" t="str">
        <f t="shared" ca="1" si="12"/>
        <v>007MO06</v>
      </c>
      <c r="D86" s="1" t="s">
        <v>10</v>
      </c>
      <c r="E86" s="18" t="s">
        <v>105</v>
      </c>
      <c r="F86" s="17" t="str">
        <f t="shared" ca="1" si="9"/>
        <v>("007MC07")</v>
      </c>
      <c r="G86" s="12">
        <v>1</v>
      </c>
    </row>
    <row r="87" spans="1:7" x14ac:dyDescent="0.25">
      <c r="A87" s="12">
        <f t="shared" si="11"/>
        <v>85</v>
      </c>
      <c r="B87" s="12" t="str">
        <f t="shared" si="6"/>
        <v>07</v>
      </c>
      <c r="C87" s="12" t="str">
        <f t="shared" ca="1" si="12"/>
        <v>007MC07</v>
      </c>
      <c r="D87" s="1" t="s">
        <v>9</v>
      </c>
      <c r="E87" t="s">
        <v>106</v>
      </c>
      <c r="F87" s="17" t="str">
        <f t="shared" ca="1" si="9"/>
        <v>("007MC22")</v>
      </c>
      <c r="G87" s="12">
        <v>1</v>
      </c>
    </row>
    <row r="88" spans="1:7" x14ac:dyDescent="0.25">
      <c r="A88" s="12">
        <f t="shared" si="11"/>
        <v>86</v>
      </c>
      <c r="B88" s="12" t="str">
        <f>"22"</f>
        <v>22</v>
      </c>
      <c r="C88" s="12" t="str">
        <f t="shared" ca="1" si="12"/>
        <v>007MC22</v>
      </c>
      <c r="D88" s="1" t="s">
        <v>9</v>
      </c>
      <c r="E88" s="19">
        <v>0</v>
      </c>
      <c r="F88" s="17" t="str">
        <f ca="1">"("""&amp;C90&amp;""","""&amp;C92&amp;""")"</f>
        <v>("007DE08","007DE09")</v>
      </c>
      <c r="G88" s="12">
        <v>1</v>
      </c>
    </row>
    <row r="89" spans="1:7" x14ac:dyDescent="0.25">
      <c r="A89" s="12">
        <f t="shared" si="11"/>
        <v>87</v>
      </c>
      <c r="B89" s="12" t="str">
        <f>"23"</f>
        <v>23</v>
      </c>
      <c r="C89" s="12" t="str">
        <f t="shared" ca="1" si="12"/>
        <v>007DE23</v>
      </c>
      <c r="D89" s="1" t="s">
        <v>8</v>
      </c>
      <c r="E89">
        <v>0</v>
      </c>
      <c r="F89" t="e">
        <v>#REF!</v>
      </c>
    </row>
    <row r="90" spans="1:7" x14ac:dyDescent="0.25">
      <c r="A90" s="12">
        <f t="shared" si="11"/>
        <v>88</v>
      </c>
      <c r="B90" s="12" t="str">
        <f>IF(B87+1&lt;10,"0"&amp;TEXT(B87+1,0),TEXT(B87+1,0))</f>
        <v>08</v>
      </c>
      <c r="C90" s="12" t="str">
        <f ca="1">MID(C87,1,3)&amp;OFFSET($T$1,MATCH(D90,T:T,0)-1,1)&amp;B90</f>
        <v>007DE08</v>
      </c>
      <c r="D90" s="1" t="s">
        <v>8</v>
      </c>
      <c r="E90" t="s">
        <v>175</v>
      </c>
      <c r="F90" t="s">
        <v>170</v>
      </c>
      <c r="G90" s="12">
        <v>1</v>
      </c>
    </row>
    <row r="91" spans="1:7" x14ac:dyDescent="0.25">
      <c r="A91" s="12">
        <f t="shared" si="11"/>
        <v>89</v>
      </c>
      <c r="B91" s="12" t="str">
        <f>"24"</f>
        <v>24</v>
      </c>
      <c r="C91" s="12" t="str">
        <f ca="1">MID(C88,1,3)&amp;OFFSET($T$1,MATCH(D91,T:T,0)-1,1)&amp;B91</f>
        <v>007DE24</v>
      </c>
      <c r="D91" s="1" t="s">
        <v>8</v>
      </c>
      <c r="E91" t="e">
        <v>#REF!</v>
      </c>
      <c r="F91" t="s">
        <v>171</v>
      </c>
    </row>
    <row r="92" spans="1:7" x14ac:dyDescent="0.25">
      <c r="A92" s="12">
        <f t="shared" si="11"/>
        <v>90</v>
      </c>
      <c r="B92" s="12" t="str">
        <f>IF(B90+1&lt;10,"0"&amp;TEXT(B90+1,0),TEXT(B90+1,0))</f>
        <v>09</v>
      </c>
      <c r="C92" s="12" t="str">
        <f ca="1">MID(C90,1,3)&amp;OFFSET($T$1,MATCH(D92,T:T,0)-1,1)&amp;B92</f>
        <v>007DE09</v>
      </c>
      <c r="D92" s="1" t="s">
        <v>8</v>
      </c>
      <c r="E92" t="s">
        <v>175</v>
      </c>
      <c r="F92" t="s">
        <v>172</v>
      </c>
    </row>
    <row r="93" spans="1:7" x14ac:dyDescent="0.25">
      <c r="A93" s="12">
        <f t="shared" si="11"/>
        <v>91</v>
      </c>
      <c r="B93" s="12" t="str">
        <f t="shared" ref="B93:B104" si="13">IF(B92+1&lt;10,"0"&amp;TEXT(B92+1,0),TEXT(B92+1,0))</f>
        <v>10</v>
      </c>
      <c r="C93" s="12" t="str">
        <f ca="1">MID(C90,1,3)&amp;OFFSET($T$1,MATCH(D93,T:T,0)-1,1)&amp;B93</f>
        <v>007DE10</v>
      </c>
      <c r="D93" s="1" t="s">
        <v>8</v>
      </c>
      <c r="E93" t="s">
        <v>176</v>
      </c>
      <c r="F93" t="s">
        <v>173</v>
      </c>
      <c r="G93" s="12">
        <v>1</v>
      </c>
    </row>
    <row r="94" spans="1:7" x14ac:dyDescent="0.25">
      <c r="A94" s="12">
        <f t="shared" si="11"/>
        <v>92</v>
      </c>
      <c r="B94" s="12" t="str">
        <f t="shared" si="13"/>
        <v>11</v>
      </c>
      <c r="C94" s="12" t="str">
        <f t="shared" ref="C94:C104" ca="1" si="14">MID(C93,1,3)&amp;OFFSET($T$1,MATCH(D94,T:T,0)-1,1)&amp;B94</f>
        <v>007DE11</v>
      </c>
      <c r="D94" s="1" t="s">
        <v>8</v>
      </c>
      <c r="E94" t="s">
        <v>107</v>
      </c>
      <c r="F94" t="s">
        <v>174</v>
      </c>
      <c r="G94" s="12">
        <v>1</v>
      </c>
    </row>
    <row r="95" spans="1:7" x14ac:dyDescent="0.25">
      <c r="A95" s="12">
        <f t="shared" si="11"/>
        <v>93</v>
      </c>
      <c r="B95" s="12" t="str">
        <f t="shared" si="13"/>
        <v>12</v>
      </c>
      <c r="C95" s="12" t="str">
        <f t="shared" ca="1" si="14"/>
        <v>007DE12</v>
      </c>
      <c r="D95" s="1" t="s">
        <v>8</v>
      </c>
      <c r="E95" s="18" t="s">
        <v>111</v>
      </c>
      <c r="F95" s="17" t="str">
        <f t="shared" ca="1" si="9"/>
        <v>("007MO13")</v>
      </c>
      <c r="G95" s="12">
        <v>1</v>
      </c>
    </row>
    <row r="96" spans="1:7" x14ac:dyDescent="0.25">
      <c r="A96" s="12">
        <f t="shared" si="11"/>
        <v>94</v>
      </c>
      <c r="B96" s="12" t="str">
        <f t="shared" si="13"/>
        <v>13</v>
      </c>
      <c r="C96" s="12" t="str">
        <f t="shared" ca="1" si="14"/>
        <v>007MO13</v>
      </c>
      <c r="D96" s="1" t="s">
        <v>10</v>
      </c>
      <c r="E96" s="18" t="s">
        <v>108</v>
      </c>
      <c r="F96" s="17" t="str">
        <f t="shared" ca="1" si="9"/>
        <v>("007MC14")</v>
      </c>
      <c r="G96" s="12">
        <v>1</v>
      </c>
    </row>
    <row r="97" spans="1:7" x14ac:dyDescent="0.25">
      <c r="A97" s="12">
        <f t="shared" si="11"/>
        <v>95</v>
      </c>
      <c r="B97" s="12" t="str">
        <f t="shared" si="13"/>
        <v>14</v>
      </c>
      <c r="C97" s="12" t="str">
        <f t="shared" ca="1" si="14"/>
        <v>007MC14</v>
      </c>
      <c r="D97" s="1" t="s">
        <v>9</v>
      </c>
      <c r="E97" s="18" t="s">
        <v>109</v>
      </c>
      <c r="F97" s="17" t="str">
        <f t="shared" ca="1" si="9"/>
        <v>("007MO15")</v>
      </c>
      <c r="G97" s="12">
        <v>1</v>
      </c>
    </row>
    <row r="98" spans="1:7" x14ac:dyDescent="0.25">
      <c r="A98" s="12">
        <f t="shared" si="11"/>
        <v>96</v>
      </c>
      <c r="B98" s="12" t="str">
        <f t="shared" si="13"/>
        <v>15</v>
      </c>
      <c r="C98" s="12" t="str">
        <f t="shared" ca="1" si="14"/>
        <v>007MO15</v>
      </c>
      <c r="D98" s="1" t="s">
        <v>10</v>
      </c>
      <c r="E98" s="18" t="s">
        <v>112</v>
      </c>
      <c r="F98" s="17" t="str">
        <f t="shared" ca="1" si="9"/>
        <v>("007MC16")</v>
      </c>
      <c r="G98" s="12">
        <v>1</v>
      </c>
    </row>
    <row r="99" spans="1:7" x14ac:dyDescent="0.25">
      <c r="A99" s="12">
        <f t="shared" si="11"/>
        <v>97</v>
      </c>
      <c r="B99" s="12" t="str">
        <f t="shared" si="13"/>
        <v>16</v>
      </c>
      <c r="C99" s="12" t="str">
        <f t="shared" ca="1" si="14"/>
        <v>007MC16</v>
      </c>
      <c r="D99" s="1" t="s">
        <v>9</v>
      </c>
      <c r="E99" s="18" t="s">
        <v>110</v>
      </c>
      <c r="G99" s="12">
        <v>1</v>
      </c>
    </row>
    <row r="100" spans="1:7" x14ac:dyDescent="0.25">
      <c r="A100" s="12">
        <f t="shared" si="11"/>
        <v>98</v>
      </c>
      <c r="B100" s="12" t="str">
        <f t="shared" si="13"/>
        <v>17</v>
      </c>
      <c r="C100" s="12" t="str">
        <f t="shared" ca="1" si="14"/>
        <v>007DE17</v>
      </c>
      <c r="D100" s="1" t="s">
        <v>8</v>
      </c>
      <c r="E100" s="18" t="s">
        <v>113</v>
      </c>
      <c r="F100" s="17" t="str">
        <f t="shared" ca="1" si="9"/>
        <v>("007DE18")</v>
      </c>
      <c r="G100" s="12">
        <v>1</v>
      </c>
    </row>
    <row r="101" spans="1:7" ht="30" x14ac:dyDescent="0.25">
      <c r="A101" s="12">
        <f t="shared" si="11"/>
        <v>99</v>
      </c>
      <c r="B101" s="12" t="str">
        <f t="shared" si="13"/>
        <v>18</v>
      </c>
      <c r="C101" s="12" t="str">
        <f t="shared" ca="1" si="14"/>
        <v>007DE18</v>
      </c>
      <c r="D101" s="1" t="s">
        <v>8</v>
      </c>
      <c r="E101" s="18" t="s">
        <v>114</v>
      </c>
      <c r="F101" s="17" t="str">
        <f t="shared" ca="1" si="9"/>
        <v>("007DE19")</v>
      </c>
      <c r="G101" s="12">
        <v>1</v>
      </c>
    </row>
    <row r="102" spans="1:7" x14ac:dyDescent="0.25">
      <c r="A102" s="12">
        <f t="shared" si="11"/>
        <v>100</v>
      </c>
      <c r="B102" s="12" t="str">
        <f t="shared" si="13"/>
        <v>19</v>
      </c>
      <c r="C102" s="12" t="str">
        <f t="shared" ca="1" si="14"/>
        <v>007DE19</v>
      </c>
      <c r="D102" s="1" t="s">
        <v>8</v>
      </c>
      <c r="E102" s="18" t="s">
        <v>115</v>
      </c>
      <c r="F102" s="17" t="str">
        <f t="shared" ca="1" si="9"/>
        <v>("007MO20")</v>
      </c>
      <c r="G102" s="12">
        <v>1</v>
      </c>
    </row>
    <row r="103" spans="1:7" x14ac:dyDescent="0.25">
      <c r="A103" s="12">
        <f t="shared" si="11"/>
        <v>101</v>
      </c>
      <c r="B103" s="12" t="str">
        <f t="shared" si="13"/>
        <v>20</v>
      </c>
      <c r="C103" s="12" t="str">
        <f t="shared" ca="1" si="14"/>
        <v>007MO20</v>
      </c>
      <c r="D103" s="1" t="s">
        <v>10</v>
      </c>
      <c r="E103" s="18" t="s">
        <v>116</v>
      </c>
      <c r="F103" s="17" t="str">
        <f t="shared" ca="1" si="9"/>
        <v>("007DE21")</v>
      </c>
      <c r="G103" s="12">
        <v>1</v>
      </c>
    </row>
    <row r="104" spans="1:7" x14ac:dyDescent="0.25">
      <c r="A104" s="12">
        <f t="shared" si="11"/>
        <v>102</v>
      </c>
      <c r="B104" s="12" t="str">
        <f t="shared" si="13"/>
        <v>21</v>
      </c>
      <c r="C104" s="12" t="str">
        <f t="shared" ca="1" si="14"/>
        <v>007DE21</v>
      </c>
      <c r="D104" s="1" t="s">
        <v>8</v>
      </c>
      <c r="E104" s="18" t="s">
        <v>117</v>
      </c>
      <c r="F104" s="17" t="str">
        <f ca="1">"("""&amp;C96&amp;""")"</f>
        <v>("007MO13")</v>
      </c>
      <c r="G104" s="12">
        <v>1</v>
      </c>
    </row>
    <row r="105" spans="1:7" x14ac:dyDescent="0.25">
      <c r="A105" s="12">
        <f t="shared" si="11"/>
        <v>103</v>
      </c>
      <c r="B105" s="12" t="str">
        <f>"00"</f>
        <v>00</v>
      </c>
      <c r="C105" s="12" t="s">
        <v>158</v>
      </c>
      <c r="D105" s="1" t="s">
        <v>11</v>
      </c>
      <c r="E105" s="18" t="s">
        <v>120</v>
      </c>
      <c r="F105" s="17" t="str">
        <f ca="1">"("""&amp;C106&amp;""")"</f>
        <v>("008FA01")</v>
      </c>
      <c r="G105" s="12">
        <v>1</v>
      </c>
    </row>
    <row r="106" spans="1:7" x14ac:dyDescent="0.25">
      <c r="A106" s="12">
        <f t="shared" si="11"/>
        <v>104</v>
      </c>
      <c r="B106" s="12" t="str">
        <f t="shared" ref="B106:B144" si="15">IF(B105+1&lt;10,"0"&amp;TEXT(B105+1,0),TEXT(B105+1,0))</f>
        <v>01</v>
      </c>
      <c r="C106" s="12" t="str">
        <f t="shared" ref="C106:C113" ca="1" si="16">MID(C105,1,3)&amp;OFFSET($T$1,MATCH(D106,T:T,0)-1,1)&amp;B106</f>
        <v>008FA01</v>
      </c>
      <c r="D106" s="1" t="s">
        <v>11</v>
      </c>
      <c r="E106" s="18" t="s">
        <v>121</v>
      </c>
      <c r="F106" s="17" t="str">
        <f t="shared" ref="F106:F143" ca="1" si="17">"("""&amp;C107&amp;""")"</f>
        <v>("008FA02")</v>
      </c>
      <c r="G106" s="12">
        <v>1</v>
      </c>
    </row>
    <row r="107" spans="1:7" x14ac:dyDescent="0.25">
      <c r="A107" s="12">
        <f t="shared" si="11"/>
        <v>105</v>
      </c>
      <c r="B107" s="12" t="str">
        <f t="shared" si="15"/>
        <v>02</v>
      </c>
      <c r="C107" s="12" t="str">
        <f t="shared" ca="1" si="16"/>
        <v>008FA02</v>
      </c>
      <c r="D107" s="1" t="s">
        <v>11</v>
      </c>
      <c r="E107" s="18" t="s">
        <v>122</v>
      </c>
      <c r="F107" s="17" t="str">
        <f t="shared" ca="1" si="17"/>
        <v>("008FA03")</v>
      </c>
      <c r="G107" s="12">
        <v>1</v>
      </c>
    </row>
    <row r="108" spans="1:7" x14ac:dyDescent="0.25">
      <c r="A108" s="12">
        <f t="shared" si="11"/>
        <v>106</v>
      </c>
      <c r="B108" s="12" t="str">
        <f t="shared" si="15"/>
        <v>03</v>
      </c>
      <c r="C108" s="12" t="str">
        <f t="shared" ca="1" si="16"/>
        <v>008FA03</v>
      </c>
      <c r="D108" s="1" t="s">
        <v>11</v>
      </c>
      <c r="E108" s="18" t="s">
        <v>123</v>
      </c>
      <c r="F108" s="17" t="str">
        <f t="shared" ca="1" si="17"/>
        <v>("008FA04")</v>
      </c>
      <c r="G108" s="12">
        <v>1</v>
      </c>
    </row>
    <row r="109" spans="1:7" x14ac:dyDescent="0.25">
      <c r="A109" s="12">
        <f t="shared" si="11"/>
        <v>107</v>
      </c>
      <c r="B109" s="12" t="str">
        <f t="shared" si="15"/>
        <v>04</v>
      </c>
      <c r="C109" s="12" t="str">
        <f t="shared" ca="1" si="16"/>
        <v>008FA04</v>
      </c>
      <c r="D109" s="1" t="s">
        <v>11</v>
      </c>
      <c r="E109" s="18" t="s">
        <v>124</v>
      </c>
      <c r="F109" s="17" t="str">
        <f t="shared" ca="1" si="17"/>
        <v>("008FA05")</v>
      </c>
      <c r="G109" s="12">
        <v>1</v>
      </c>
    </row>
    <row r="110" spans="1:7" x14ac:dyDescent="0.25">
      <c r="A110" s="12">
        <f t="shared" si="11"/>
        <v>108</v>
      </c>
      <c r="B110" s="12" t="str">
        <f t="shared" si="15"/>
        <v>05</v>
      </c>
      <c r="C110" s="12" t="str">
        <f t="shared" ca="1" si="16"/>
        <v>008FA05</v>
      </c>
      <c r="D110" s="1" t="s">
        <v>11</v>
      </c>
      <c r="E110" s="18" t="s">
        <v>125</v>
      </c>
      <c r="F110" s="17" t="str">
        <f t="shared" ca="1" si="17"/>
        <v>("008FA06")</v>
      </c>
      <c r="G110" s="12">
        <v>1</v>
      </c>
    </row>
    <row r="111" spans="1:7" x14ac:dyDescent="0.25">
      <c r="A111" s="12">
        <f t="shared" si="11"/>
        <v>109</v>
      </c>
      <c r="B111" s="12" t="str">
        <f t="shared" si="15"/>
        <v>06</v>
      </c>
      <c r="C111" s="12" t="str">
        <f t="shared" ca="1" si="16"/>
        <v>008FA06</v>
      </c>
      <c r="D111" s="1" t="s">
        <v>11</v>
      </c>
      <c r="E111" s="18" t="s">
        <v>126</v>
      </c>
      <c r="F111" s="17" t="str">
        <f t="shared" ca="1" si="17"/>
        <v>("008FA07")</v>
      </c>
      <c r="G111" s="12">
        <v>1</v>
      </c>
    </row>
    <row r="112" spans="1:7" x14ac:dyDescent="0.25">
      <c r="A112" s="12">
        <f t="shared" si="11"/>
        <v>110</v>
      </c>
      <c r="B112" s="12" t="str">
        <f t="shared" si="15"/>
        <v>07</v>
      </c>
      <c r="C112" s="12" t="str">
        <f t="shared" ca="1" si="16"/>
        <v>008FA07</v>
      </c>
      <c r="D112" s="1" t="s">
        <v>11</v>
      </c>
      <c r="E112" s="18" t="s">
        <v>127</v>
      </c>
      <c r="F112" s="17" t="str">
        <f t="shared" ca="1" si="17"/>
        <v>("008FA08")</v>
      </c>
      <c r="G112" s="12">
        <v>1</v>
      </c>
    </row>
    <row r="113" spans="1:7" x14ac:dyDescent="0.25">
      <c r="A113" s="12">
        <f t="shared" si="11"/>
        <v>111</v>
      </c>
      <c r="B113" s="12" t="str">
        <f t="shared" si="15"/>
        <v>08</v>
      </c>
      <c r="C113" s="12" t="str">
        <f t="shared" ca="1" si="16"/>
        <v>008FA08</v>
      </c>
      <c r="D113" s="1" t="s">
        <v>11</v>
      </c>
      <c r="E113" s="18" t="s">
        <v>128</v>
      </c>
      <c r="F113" s="17" t="str">
        <f t="shared" si="17"/>
        <v>("009DE00")</v>
      </c>
      <c r="G113" s="12">
        <v>1</v>
      </c>
    </row>
    <row r="114" spans="1:7" x14ac:dyDescent="0.25">
      <c r="A114" s="12">
        <f t="shared" si="11"/>
        <v>112</v>
      </c>
      <c r="B114" s="12" t="str">
        <f>"00"</f>
        <v>00</v>
      </c>
      <c r="C114" s="12" t="s">
        <v>159</v>
      </c>
      <c r="D114" s="1" t="s">
        <v>8</v>
      </c>
      <c r="E114" s="18" t="s">
        <v>129</v>
      </c>
      <c r="F114" s="17" t="str">
        <f t="shared" ca="1" si="17"/>
        <v>("009DE01")</v>
      </c>
      <c r="G114" s="12">
        <v>1</v>
      </c>
    </row>
    <row r="115" spans="1:7" ht="30" x14ac:dyDescent="0.25">
      <c r="A115" s="12">
        <f t="shared" si="11"/>
        <v>113</v>
      </c>
      <c r="B115" s="12" t="str">
        <f>IF(B114+1&lt;10,"0"&amp;TEXT(B114+1,0),TEXT(B114+1,0))</f>
        <v>01</v>
      </c>
      <c r="C115" s="12" t="str">
        <f t="shared" ref="C115:C135" ca="1" si="18">MID(C114,1,3)&amp;OFFSET($T$1,MATCH(D115,T:T,0)-1,1)&amp;B115</f>
        <v>009DE01</v>
      </c>
      <c r="D115" s="1" t="s">
        <v>8</v>
      </c>
      <c r="E115" s="18" t="s">
        <v>167</v>
      </c>
      <c r="F115" s="17" t="str">
        <f t="shared" ca="1" si="17"/>
        <v>("009DE02")</v>
      </c>
      <c r="G115" s="12">
        <v>1</v>
      </c>
    </row>
    <row r="116" spans="1:7" ht="30" x14ac:dyDescent="0.25">
      <c r="A116" s="12">
        <f t="shared" si="11"/>
        <v>114</v>
      </c>
      <c r="B116" s="12" t="str">
        <f t="shared" ref="B116:B135" si="19">IF(B115+1&lt;10,"0"&amp;TEXT(B115+1,0),TEXT(B115+1,0))</f>
        <v>02</v>
      </c>
      <c r="C116" s="12" t="str">
        <f t="shared" ca="1" si="18"/>
        <v>009DE02</v>
      </c>
      <c r="D116" s="1" t="s">
        <v>8</v>
      </c>
      <c r="E116" s="18" t="s">
        <v>130</v>
      </c>
      <c r="F116" s="17" t="str">
        <f t="shared" ca="1" si="17"/>
        <v>("009DE03")</v>
      </c>
      <c r="G116" s="12">
        <v>1</v>
      </c>
    </row>
    <row r="117" spans="1:7" x14ac:dyDescent="0.25">
      <c r="A117" s="12">
        <f t="shared" si="11"/>
        <v>115</v>
      </c>
      <c r="B117" s="12" t="str">
        <f t="shared" si="19"/>
        <v>03</v>
      </c>
      <c r="C117" s="12" t="str">
        <f t="shared" ca="1" si="18"/>
        <v>009DE03</v>
      </c>
      <c r="D117" s="1" t="s">
        <v>8</v>
      </c>
      <c r="E117" s="18" t="s">
        <v>131</v>
      </c>
      <c r="F117" s="17" t="str">
        <f t="shared" ca="1" si="17"/>
        <v>("009DE04")</v>
      </c>
      <c r="G117" s="12">
        <v>1</v>
      </c>
    </row>
    <row r="118" spans="1:7" x14ac:dyDescent="0.25">
      <c r="A118" s="12">
        <f t="shared" si="11"/>
        <v>116</v>
      </c>
      <c r="B118" s="12" t="str">
        <f t="shared" si="19"/>
        <v>04</v>
      </c>
      <c r="C118" s="12" t="str">
        <f t="shared" ca="1" si="18"/>
        <v>009DE04</v>
      </c>
      <c r="D118" s="1" t="s">
        <v>8</v>
      </c>
      <c r="E118" s="18" t="s">
        <v>132</v>
      </c>
      <c r="F118" s="17" t="str">
        <f t="shared" ca="1" si="17"/>
        <v>("009DE05")</v>
      </c>
      <c r="G118" s="12">
        <v>1</v>
      </c>
    </row>
    <row r="119" spans="1:7" ht="30" x14ac:dyDescent="0.25">
      <c r="A119" s="12">
        <f t="shared" si="11"/>
        <v>117</v>
      </c>
      <c r="B119" s="12" t="str">
        <f t="shared" si="19"/>
        <v>05</v>
      </c>
      <c r="C119" s="12" t="str">
        <f t="shared" ca="1" si="18"/>
        <v>009DE05</v>
      </c>
      <c r="D119" s="1" t="s">
        <v>8</v>
      </c>
      <c r="E119" s="18" t="s">
        <v>168</v>
      </c>
      <c r="F119" s="17" t="str">
        <f t="shared" ca="1" si="17"/>
        <v>("009DE06")</v>
      </c>
      <c r="G119" s="12">
        <v>1</v>
      </c>
    </row>
    <row r="120" spans="1:7" ht="45" x14ac:dyDescent="0.25">
      <c r="A120" s="12">
        <f t="shared" si="11"/>
        <v>118</v>
      </c>
      <c r="B120" s="12" t="str">
        <f t="shared" si="19"/>
        <v>06</v>
      </c>
      <c r="C120" s="12" t="str">
        <f t="shared" ca="1" si="18"/>
        <v>009DE06</v>
      </c>
      <c r="D120" s="1" t="s">
        <v>8</v>
      </c>
      <c r="E120" s="18" t="s">
        <v>133</v>
      </c>
      <c r="F120" s="17" t="str">
        <f t="shared" ca="1" si="17"/>
        <v>("009DE07")</v>
      </c>
      <c r="G120" s="12">
        <v>1</v>
      </c>
    </row>
    <row r="121" spans="1:7" ht="30" x14ac:dyDescent="0.25">
      <c r="A121" s="12">
        <f t="shared" si="11"/>
        <v>119</v>
      </c>
      <c r="B121" s="12" t="str">
        <f t="shared" si="19"/>
        <v>07</v>
      </c>
      <c r="C121" s="12" t="str">
        <f t="shared" ca="1" si="18"/>
        <v>009DE07</v>
      </c>
      <c r="D121" s="1" t="s">
        <v>8</v>
      </c>
      <c r="E121" s="18" t="s">
        <v>134</v>
      </c>
      <c r="F121" s="17" t="str">
        <f t="shared" ca="1" si="17"/>
        <v>("009DE08")</v>
      </c>
      <c r="G121" s="12">
        <v>1</v>
      </c>
    </row>
    <row r="122" spans="1:7" ht="30" x14ac:dyDescent="0.25">
      <c r="A122" s="12">
        <f t="shared" si="11"/>
        <v>120</v>
      </c>
      <c r="B122" s="12" t="str">
        <f t="shared" si="19"/>
        <v>08</v>
      </c>
      <c r="C122" s="12" t="str">
        <f t="shared" ca="1" si="18"/>
        <v>009DE08</v>
      </c>
      <c r="D122" s="1" t="s">
        <v>8</v>
      </c>
      <c r="E122" s="18" t="s">
        <v>135</v>
      </c>
      <c r="F122" s="17" t="str">
        <f t="shared" ca="1" si="17"/>
        <v>("009DE09")</v>
      </c>
      <c r="G122" s="12">
        <v>1</v>
      </c>
    </row>
    <row r="123" spans="1:7" ht="30" x14ac:dyDescent="0.25">
      <c r="A123" s="12">
        <f t="shared" si="11"/>
        <v>121</v>
      </c>
      <c r="B123" s="12" t="str">
        <f t="shared" si="19"/>
        <v>09</v>
      </c>
      <c r="C123" s="12" t="str">
        <f t="shared" ca="1" si="18"/>
        <v>009DE09</v>
      </c>
      <c r="D123" s="1" t="s">
        <v>8</v>
      </c>
      <c r="E123" s="18" t="s">
        <v>136</v>
      </c>
      <c r="F123" s="17" t="str">
        <f t="shared" ca="1" si="17"/>
        <v>("009DE10")</v>
      </c>
      <c r="G123" s="12">
        <v>1</v>
      </c>
    </row>
    <row r="124" spans="1:7" x14ac:dyDescent="0.25">
      <c r="A124" s="12">
        <f t="shared" si="11"/>
        <v>122</v>
      </c>
      <c r="B124" s="12" t="str">
        <f t="shared" si="19"/>
        <v>10</v>
      </c>
      <c r="C124" s="12" t="str">
        <f t="shared" ca="1" si="18"/>
        <v>009DE10</v>
      </c>
      <c r="D124" s="1" t="s">
        <v>8</v>
      </c>
      <c r="E124" s="18" t="s">
        <v>137</v>
      </c>
      <c r="F124" s="17" t="str">
        <f t="shared" ca="1" si="17"/>
        <v>("009PH11")</v>
      </c>
      <c r="G124" s="12">
        <v>1</v>
      </c>
    </row>
    <row r="125" spans="1:7" x14ac:dyDescent="0.25">
      <c r="A125" s="12">
        <f t="shared" si="11"/>
        <v>123</v>
      </c>
      <c r="B125" s="12" t="str">
        <f t="shared" si="19"/>
        <v>11</v>
      </c>
      <c r="C125" s="12" t="str">
        <f t="shared" ca="1" si="18"/>
        <v>009PH11</v>
      </c>
      <c r="D125" s="1" t="s">
        <v>156</v>
      </c>
      <c r="E125" s="18" t="s">
        <v>138</v>
      </c>
      <c r="F125" s="17" t="str">
        <f t="shared" ca="1" si="17"/>
        <v>("009FA12")</v>
      </c>
      <c r="G125" s="12">
        <v>1</v>
      </c>
    </row>
    <row r="126" spans="1:7" x14ac:dyDescent="0.25">
      <c r="A126" s="12">
        <f t="shared" si="11"/>
        <v>124</v>
      </c>
      <c r="B126" s="12" t="str">
        <f t="shared" si="19"/>
        <v>12</v>
      </c>
      <c r="C126" s="12" t="str">
        <f t="shared" ca="1" si="18"/>
        <v>009FA12</v>
      </c>
      <c r="D126" s="1" t="s">
        <v>11</v>
      </c>
      <c r="E126" s="18" t="s">
        <v>139</v>
      </c>
      <c r="F126" s="17" t="str">
        <f t="shared" ca="1" si="17"/>
        <v>("009FR13")</v>
      </c>
      <c r="G126" s="12">
        <v>1</v>
      </c>
    </row>
    <row r="127" spans="1:7" x14ac:dyDescent="0.25">
      <c r="A127" s="12">
        <f t="shared" si="11"/>
        <v>125</v>
      </c>
      <c r="B127" s="12" t="str">
        <f t="shared" si="19"/>
        <v>13</v>
      </c>
      <c r="C127" s="12" t="str">
        <f t="shared" ca="1" si="18"/>
        <v>009FR13</v>
      </c>
      <c r="D127" s="1" t="s">
        <v>12</v>
      </c>
      <c r="E127" s="18" t="s">
        <v>140</v>
      </c>
      <c r="F127" s="17" t="str">
        <f t="shared" ca="1" si="17"/>
        <v>("009FA14")</v>
      </c>
      <c r="G127" s="12">
        <v>1</v>
      </c>
    </row>
    <row r="128" spans="1:7" x14ac:dyDescent="0.25">
      <c r="A128" s="12">
        <f t="shared" si="11"/>
        <v>126</v>
      </c>
      <c r="B128" s="12" t="str">
        <f t="shared" si="19"/>
        <v>14</v>
      </c>
      <c r="C128" s="12" t="str">
        <f t="shared" ca="1" si="18"/>
        <v>009FA14</v>
      </c>
      <c r="D128" s="1" t="s">
        <v>11</v>
      </c>
      <c r="E128" s="18" t="s">
        <v>141</v>
      </c>
      <c r="F128" s="17" t="str">
        <f t="shared" ca="1" si="17"/>
        <v>("009DE15")</v>
      </c>
      <c r="G128" s="12">
        <v>1</v>
      </c>
    </row>
    <row r="129" spans="1:7" x14ac:dyDescent="0.25">
      <c r="A129" s="12">
        <f t="shared" si="11"/>
        <v>127</v>
      </c>
      <c r="B129" s="12" t="str">
        <f t="shared" si="19"/>
        <v>15</v>
      </c>
      <c r="C129" s="12" t="str">
        <f t="shared" ca="1" si="18"/>
        <v>009DE15</v>
      </c>
      <c r="D129" s="1" t="s">
        <v>8</v>
      </c>
      <c r="E129" s="18" t="s">
        <v>142</v>
      </c>
      <c r="F129" s="17" t="str">
        <f t="shared" ca="1" si="17"/>
        <v>("009MO16")</v>
      </c>
      <c r="G129" s="12">
        <v>1</v>
      </c>
    </row>
    <row r="130" spans="1:7" x14ac:dyDescent="0.25">
      <c r="A130" s="12">
        <f t="shared" si="11"/>
        <v>128</v>
      </c>
      <c r="B130" s="12" t="str">
        <f t="shared" si="19"/>
        <v>16</v>
      </c>
      <c r="C130" s="12" t="str">
        <f t="shared" ca="1" si="18"/>
        <v>009MO16</v>
      </c>
      <c r="D130" s="1" t="s">
        <v>10</v>
      </c>
      <c r="E130" s="18" t="s">
        <v>143</v>
      </c>
      <c r="F130" s="17" t="str">
        <f t="shared" ca="1" si="17"/>
        <v>("009PH17")</v>
      </c>
      <c r="G130" s="12">
        <v>1</v>
      </c>
    </row>
    <row r="131" spans="1:7" x14ac:dyDescent="0.25">
      <c r="A131" s="12">
        <f t="shared" si="11"/>
        <v>129</v>
      </c>
      <c r="B131" s="12" t="str">
        <f t="shared" si="19"/>
        <v>17</v>
      </c>
      <c r="C131" s="12" t="str">
        <f t="shared" ca="1" si="18"/>
        <v>009PH17</v>
      </c>
      <c r="D131" s="1" t="s">
        <v>156</v>
      </c>
      <c r="E131" s="18" t="s">
        <v>144</v>
      </c>
      <c r="F131" s="17" t="str">
        <f t="shared" ca="1" si="17"/>
        <v>("009FR18")</v>
      </c>
      <c r="G131" s="12">
        <v>1</v>
      </c>
    </row>
    <row r="132" spans="1:7" x14ac:dyDescent="0.25">
      <c r="A132" s="12">
        <f t="shared" si="11"/>
        <v>130</v>
      </c>
      <c r="B132" s="12" t="str">
        <f t="shared" si="19"/>
        <v>18</v>
      </c>
      <c r="C132" s="12" t="str">
        <f t="shared" ca="1" si="18"/>
        <v>009FR18</v>
      </c>
      <c r="D132" s="1" t="s">
        <v>12</v>
      </c>
      <c r="E132" s="18" t="s">
        <v>145</v>
      </c>
      <c r="F132" s="17" t="str">
        <f t="shared" ca="1" si="17"/>
        <v>("009MO19")</v>
      </c>
      <c r="G132" s="12">
        <v>1</v>
      </c>
    </row>
    <row r="133" spans="1:7" x14ac:dyDescent="0.25">
      <c r="A133" s="12">
        <f t="shared" si="11"/>
        <v>131</v>
      </c>
      <c r="B133" s="12" t="str">
        <f t="shared" si="19"/>
        <v>19</v>
      </c>
      <c r="C133" s="12" t="str">
        <f t="shared" ca="1" si="18"/>
        <v>009MO19</v>
      </c>
      <c r="D133" s="1" t="s">
        <v>10</v>
      </c>
      <c r="E133" s="18" t="s">
        <v>146</v>
      </c>
      <c r="F133" s="17" t="str">
        <f t="shared" ca="1" si="17"/>
        <v>("009MC20")</v>
      </c>
      <c r="G133" s="12">
        <v>1</v>
      </c>
    </row>
    <row r="134" spans="1:7" x14ac:dyDescent="0.25">
      <c r="A134" s="12">
        <f t="shared" si="11"/>
        <v>132</v>
      </c>
      <c r="B134" s="12" t="str">
        <f t="shared" si="19"/>
        <v>20</v>
      </c>
      <c r="C134" s="12" t="str">
        <f t="shared" ca="1" si="18"/>
        <v>009MC20</v>
      </c>
      <c r="D134" s="1" t="s">
        <v>9</v>
      </c>
      <c r="E134" s="18" t="s">
        <v>147</v>
      </c>
      <c r="F134" s="17" t="str">
        <f t="shared" ca="1" si="17"/>
        <v>("009FA21")</v>
      </c>
      <c r="G134" s="12">
        <v>1</v>
      </c>
    </row>
    <row r="135" spans="1:7" x14ac:dyDescent="0.25">
      <c r="A135" s="12">
        <f t="shared" si="11"/>
        <v>133</v>
      </c>
      <c r="B135" s="12" t="str">
        <f t="shared" si="19"/>
        <v>21</v>
      </c>
      <c r="C135" s="12" t="str">
        <f t="shared" ca="1" si="18"/>
        <v>009FA21</v>
      </c>
      <c r="D135" s="1" t="s">
        <v>11</v>
      </c>
      <c r="E135" s="18" t="s">
        <v>148</v>
      </c>
      <c r="G135" s="12">
        <v>1</v>
      </c>
    </row>
    <row r="136" spans="1:7" x14ac:dyDescent="0.25">
      <c r="A136" s="12">
        <f t="shared" ref="A136:A145" si="20">A135+1</f>
        <v>134</v>
      </c>
      <c r="B136" s="12" t="str">
        <f>"00"</f>
        <v>00</v>
      </c>
      <c r="C136" s="12" t="s">
        <v>160</v>
      </c>
      <c r="D136" s="1" t="s">
        <v>11</v>
      </c>
      <c r="E136" s="18" t="s">
        <v>149</v>
      </c>
      <c r="F136" s="17" t="str">
        <f t="shared" ca="1" si="17"/>
        <v>("010FA01")</v>
      </c>
      <c r="G136" s="12">
        <v>1</v>
      </c>
    </row>
    <row r="137" spans="1:7" x14ac:dyDescent="0.25">
      <c r="A137" s="12">
        <f t="shared" si="20"/>
        <v>135</v>
      </c>
      <c r="B137" s="12" t="str">
        <f t="shared" si="15"/>
        <v>01</v>
      </c>
      <c r="C137" s="12" t="str">
        <f t="shared" ref="C137:C142" ca="1" si="21">MID(C136,1,3)&amp;OFFSET($T$1,MATCH(D137,T:T,0)-1,1)&amp;B137</f>
        <v>010FA01</v>
      </c>
      <c r="D137" s="1" t="s">
        <v>11</v>
      </c>
      <c r="E137" s="18" t="s">
        <v>150</v>
      </c>
      <c r="F137" s="17" t="str">
        <f t="shared" ca="1" si="17"/>
        <v>("010DE02")</v>
      </c>
      <c r="G137" s="12">
        <v>1</v>
      </c>
    </row>
    <row r="138" spans="1:7" x14ac:dyDescent="0.25">
      <c r="A138" s="12">
        <f t="shared" si="20"/>
        <v>136</v>
      </c>
      <c r="B138" s="12" t="str">
        <f t="shared" si="15"/>
        <v>02</v>
      </c>
      <c r="C138" s="12" t="str">
        <f t="shared" ca="1" si="21"/>
        <v>010DE02</v>
      </c>
      <c r="D138" s="1" t="s">
        <v>8</v>
      </c>
      <c r="E138" s="18" t="s">
        <v>151</v>
      </c>
      <c r="F138" s="17" t="str">
        <f t="shared" ca="1" si="17"/>
        <v>("010FA03")</v>
      </c>
      <c r="G138" s="12">
        <v>1</v>
      </c>
    </row>
    <row r="139" spans="1:7" x14ac:dyDescent="0.25">
      <c r="A139" s="12">
        <f t="shared" si="20"/>
        <v>137</v>
      </c>
      <c r="B139" s="12" t="str">
        <f t="shared" si="15"/>
        <v>03</v>
      </c>
      <c r="C139" s="12" t="str">
        <f t="shared" ca="1" si="21"/>
        <v>010FA03</v>
      </c>
      <c r="D139" s="1" t="s">
        <v>11</v>
      </c>
      <c r="E139" s="18" t="s">
        <v>152</v>
      </c>
      <c r="F139" s="17" t="str">
        <f t="shared" ca="1" si="17"/>
        <v>("010DE04")</v>
      </c>
      <c r="G139" s="12">
        <v>1</v>
      </c>
    </row>
    <row r="140" spans="1:7" x14ac:dyDescent="0.25">
      <c r="A140" s="12">
        <f t="shared" si="20"/>
        <v>138</v>
      </c>
      <c r="B140" s="12" t="str">
        <f t="shared" si="15"/>
        <v>04</v>
      </c>
      <c r="C140" s="12" t="str">
        <f t="shared" ca="1" si="21"/>
        <v>010DE04</v>
      </c>
      <c r="D140" s="1" t="s">
        <v>8</v>
      </c>
      <c r="E140" s="18" t="s">
        <v>153</v>
      </c>
      <c r="F140" s="17" t="str">
        <f t="shared" ca="1" si="17"/>
        <v>("010MC05")</v>
      </c>
      <c r="G140" s="12">
        <v>1</v>
      </c>
    </row>
    <row r="141" spans="1:7" x14ac:dyDescent="0.25">
      <c r="A141" s="12">
        <f t="shared" si="20"/>
        <v>139</v>
      </c>
      <c r="B141" s="12" t="str">
        <f t="shared" si="15"/>
        <v>05</v>
      </c>
      <c r="C141" s="12" t="str">
        <f t="shared" ca="1" si="21"/>
        <v>010MC05</v>
      </c>
      <c r="D141" s="1" t="s">
        <v>9</v>
      </c>
      <c r="E141" s="18" t="s">
        <v>154</v>
      </c>
      <c r="F141" s="17" t="str">
        <f t="shared" ca="1" si="17"/>
        <v>("010FA06")</v>
      </c>
      <c r="G141" s="12">
        <v>1</v>
      </c>
    </row>
    <row r="142" spans="1:7" ht="30" x14ac:dyDescent="0.25">
      <c r="A142" s="12">
        <f t="shared" si="20"/>
        <v>140</v>
      </c>
      <c r="B142" s="12" t="str">
        <f t="shared" si="15"/>
        <v>06</v>
      </c>
      <c r="C142" s="12" t="str">
        <f t="shared" ca="1" si="21"/>
        <v>010FA06</v>
      </c>
      <c r="D142" s="1" t="s">
        <v>11</v>
      </c>
      <c r="E142" s="18" t="s">
        <v>155</v>
      </c>
      <c r="G142" s="12">
        <v>1</v>
      </c>
    </row>
    <row r="143" spans="1:7" x14ac:dyDescent="0.25">
      <c r="A143" s="12">
        <f t="shared" si="20"/>
        <v>141</v>
      </c>
      <c r="B143" s="12" t="str">
        <f>"00"</f>
        <v>00</v>
      </c>
      <c r="C143" s="12" t="s">
        <v>163</v>
      </c>
      <c r="D143" s="1" t="s">
        <v>9</v>
      </c>
      <c r="E143" s="18" t="s">
        <v>169</v>
      </c>
      <c r="F143" s="17" t="str">
        <f t="shared" ca="1" si="17"/>
        <v>("011MO01")</v>
      </c>
      <c r="G143" s="12">
        <v>1</v>
      </c>
    </row>
    <row r="144" spans="1:7" x14ac:dyDescent="0.25">
      <c r="A144" s="12">
        <f t="shared" si="20"/>
        <v>142</v>
      </c>
      <c r="B144" s="12" t="str">
        <f t="shared" si="15"/>
        <v>01</v>
      </c>
      <c r="C144" s="12" t="str">
        <f ca="1">MID(C143,1,3)&amp;OFFSET($T$1,MATCH(D144,T:T,0)-1,1)&amp;B144</f>
        <v>011MO01</v>
      </c>
      <c r="D144" s="1" t="s">
        <v>10</v>
      </c>
      <c r="E144" s="18" t="s">
        <v>162</v>
      </c>
      <c r="G144" s="12">
        <v>1</v>
      </c>
    </row>
    <row r="145" spans="1:7" x14ac:dyDescent="0.25">
      <c r="A145" s="12">
        <f t="shared" si="20"/>
        <v>143</v>
      </c>
      <c r="B145" s="12">
        <v>0</v>
      </c>
      <c r="C145" s="12" t="s">
        <v>164</v>
      </c>
      <c r="D145" s="1" t="s">
        <v>10</v>
      </c>
      <c r="E145" s="13" t="s">
        <v>165</v>
      </c>
      <c r="G145" s="12">
        <v>1</v>
      </c>
    </row>
  </sheetData>
  <phoneticPr fontId="2" type="noConversion"/>
  <dataValidations count="1">
    <dataValidation type="list" allowBlank="1" showInputMessage="1" showErrorMessage="1" sqref="D143:D145 D2:D104" xr:uid="{29093501-443D-40E3-B0CD-57AC14254019}">
      <formula1>$T$2:$T$30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9AF1-1B63-451F-A4C2-AD5C7E242A58}">
  <dimension ref="A1:D145"/>
  <sheetViews>
    <sheetView topLeftCell="A61" zoomScale="70" zoomScaleNormal="70" workbookViewId="0">
      <selection activeCell="F97" sqref="F97"/>
    </sheetView>
  </sheetViews>
  <sheetFormatPr defaultRowHeight="15" x14ac:dyDescent="0.25"/>
  <cols>
    <col min="2" max="2" width="15.5703125" style="15" customWidth="1"/>
    <col min="3" max="3" width="14.85546875" customWidth="1"/>
    <col min="4" max="4" width="16.7109375" customWidth="1"/>
  </cols>
  <sheetData>
    <row r="1" spans="1:4" x14ac:dyDescent="0.25">
      <c r="A1" t="s">
        <v>2</v>
      </c>
      <c r="B1" s="15" t="s">
        <v>35</v>
      </c>
      <c r="C1" t="s">
        <v>36</v>
      </c>
      <c r="D1" t="s">
        <v>7</v>
      </c>
    </row>
    <row r="2" spans="1:4" x14ac:dyDescent="0.25">
      <c r="A2" t="str">
        <f>Collection_SourceLanguage!C2</f>
        <v>000DE00</v>
      </c>
      <c r="B2" s="15" t="str">
        <f>IF(Collection_SourceLanguage!F2="", "", Collection_SourceLanguage!F2)</f>
        <v/>
      </c>
      <c r="C2">
        <f>Collection_SourceLanguage!G2</f>
        <v>1</v>
      </c>
      <c r="D2" t="str">
        <f>Collection_SourceLanguage!D2</f>
        <v>Default</v>
      </c>
    </row>
    <row r="3" spans="1:4" x14ac:dyDescent="0.25">
      <c r="A3" t="str">
        <f>Collection_SourceLanguage!C3</f>
        <v>001MC00</v>
      </c>
      <c r="B3" s="15" t="str">
        <f ca="1">IF(Collection_SourceLanguage!F3="", "", Collection_SourceLanguage!F3)</f>
        <v>("001DE01")</v>
      </c>
      <c r="C3">
        <f>Collection_SourceLanguage!G3</f>
        <v>1</v>
      </c>
      <c r="D3" t="str">
        <f>Collection_SourceLanguage!D3</f>
        <v>MainCharacter</v>
      </c>
    </row>
    <row r="4" spans="1:4" x14ac:dyDescent="0.25">
      <c r="A4" t="str">
        <f ca="1">Collection_SourceLanguage!C4</f>
        <v>001DE01</v>
      </c>
      <c r="B4" s="15" t="str">
        <f ca="1">IF(Collection_SourceLanguage!F4="", "", Collection_SourceLanguage!F4)</f>
        <v>("001MC02")</v>
      </c>
      <c r="C4">
        <f>Collection_SourceLanguage!G4</f>
        <v>1</v>
      </c>
      <c r="D4" t="str">
        <f>Collection_SourceLanguage!D4</f>
        <v>Default</v>
      </c>
    </row>
    <row r="5" spans="1:4" x14ac:dyDescent="0.25">
      <c r="A5" t="str">
        <f ca="1">Collection_SourceLanguage!C5</f>
        <v>001MC02</v>
      </c>
      <c r="B5" s="15" t="str">
        <f ca="1">IF(Collection_SourceLanguage!F5="", "", Collection_SourceLanguage!F5)</f>
        <v>("001DE03")</v>
      </c>
      <c r="C5">
        <f>Collection_SourceLanguage!G5</f>
        <v>1</v>
      </c>
      <c r="D5" t="str">
        <f>Collection_SourceLanguage!D5</f>
        <v>MainCharacter</v>
      </c>
    </row>
    <row r="6" spans="1:4" x14ac:dyDescent="0.25">
      <c r="A6" t="str">
        <f ca="1">Collection_SourceLanguage!C6</f>
        <v>001DE03</v>
      </c>
      <c r="B6" s="15" t="str">
        <f ca="1">IF(Collection_SourceLanguage!F6="", "", Collection_SourceLanguage!F6)</f>
        <v>("001MO04")</v>
      </c>
      <c r="C6">
        <f>Collection_SourceLanguage!G6</f>
        <v>1</v>
      </c>
      <c r="D6" t="str">
        <f>Collection_SourceLanguage!D6</f>
        <v>Default</v>
      </c>
    </row>
    <row r="7" spans="1:4" x14ac:dyDescent="0.25">
      <c r="A7" t="str">
        <f ca="1">Collection_SourceLanguage!C7</f>
        <v>001MO04</v>
      </c>
      <c r="B7" s="15" t="str">
        <f ca="1">IF(Collection_SourceLanguage!F7="", "", Collection_SourceLanguage!F7)</f>
        <v>("001DE05")</v>
      </c>
      <c r="C7">
        <f>Collection_SourceLanguage!G7</f>
        <v>1</v>
      </c>
      <c r="D7" t="str">
        <f>Collection_SourceLanguage!D7</f>
        <v>Mother</v>
      </c>
    </row>
    <row r="8" spans="1:4" x14ac:dyDescent="0.25">
      <c r="A8" t="str">
        <f ca="1">Collection_SourceLanguage!C8</f>
        <v>001DE05</v>
      </c>
      <c r="B8" s="15" t="str">
        <f ca="1">IF(Collection_SourceLanguage!F8="", "", Collection_SourceLanguage!F8)</f>
        <v>("001FA06")</v>
      </c>
      <c r="C8">
        <f>Collection_SourceLanguage!G8</f>
        <v>1</v>
      </c>
      <c r="D8" t="str">
        <f>Collection_SourceLanguage!D8</f>
        <v>Default</v>
      </c>
    </row>
    <row r="9" spans="1:4" x14ac:dyDescent="0.25">
      <c r="A9" t="str">
        <f ca="1">Collection_SourceLanguage!C9</f>
        <v>001FA06</v>
      </c>
      <c r="B9" s="15" t="str">
        <f ca="1">IF(Collection_SourceLanguage!F9="", "", Collection_SourceLanguage!F9)</f>
        <v>("001DE07")</v>
      </c>
      <c r="C9">
        <f>Collection_SourceLanguage!G9</f>
        <v>1</v>
      </c>
      <c r="D9" t="str">
        <f>Collection_SourceLanguage!D9</f>
        <v>Father</v>
      </c>
    </row>
    <row r="10" spans="1:4" x14ac:dyDescent="0.25">
      <c r="A10" t="str">
        <f ca="1">Collection_SourceLanguage!C10</f>
        <v>001DE07</v>
      </c>
      <c r="B10" s="15" t="str">
        <f ca="1">IF(Collection_SourceLanguage!F10="", "", Collection_SourceLanguage!F10)</f>
        <v>("001MC08")</v>
      </c>
      <c r="C10">
        <f>Collection_SourceLanguage!G10</f>
        <v>1</v>
      </c>
      <c r="D10" t="str">
        <f>Collection_SourceLanguage!D10</f>
        <v>Default</v>
      </c>
    </row>
    <row r="11" spans="1:4" x14ac:dyDescent="0.25">
      <c r="A11" t="str">
        <f ca="1">Collection_SourceLanguage!C11</f>
        <v>001MC08</v>
      </c>
      <c r="B11" s="15" t="str">
        <f ca="1">IF(Collection_SourceLanguage!F11="", "", Collection_SourceLanguage!F11)</f>
        <v>("001FR09")</v>
      </c>
      <c r="C11">
        <f>Collection_SourceLanguage!G11</f>
        <v>1</v>
      </c>
      <c r="D11" t="str">
        <f>Collection_SourceLanguage!D11</f>
        <v>MainCharacter</v>
      </c>
    </row>
    <row r="12" spans="1:4" x14ac:dyDescent="0.25">
      <c r="A12" t="str">
        <f ca="1">Collection_SourceLanguage!C12</f>
        <v>001FR09</v>
      </c>
      <c r="B12" s="15" t="str">
        <f ca="1">IF(Collection_SourceLanguage!F12="", "", Collection_SourceLanguage!F12)</f>
        <v>("001MO10")</v>
      </c>
      <c r="C12">
        <f>Collection_SourceLanguage!G12</f>
        <v>1</v>
      </c>
      <c r="D12" t="str">
        <f>Collection_SourceLanguage!D12</f>
        <v>Franc</v>
      </c>
    </row>
    <row r="13" spans="1:4" x14ac:dyDescent="0.25">
      <c r="A13" t="str">
        <f ca="1">Collection_SourceLanguage!C13</f>
        <v>001MO10</v>
      </c>
      <c r="B13" s="15" t="str">
        <f ca="1">IF(Collection_SourceLanguage!F13="", "", Collection_SourceLanguage!F13)</f>
        <v>("001FR11")</v>
      </c>
      <c r="C13">
        <f>Collection_SourceLanguage!G13</f>
        <v>1</v>
      </c>
      <c r="D13" t="str">
        <f>Collection_SourceLanguage!D13</f>
        <v>Mother</v>
      </c>
    </row>
    <row r="14" spans="1:4" x14ac:dyDescent="0.25">
      <c r="A14" t="str">
        <f ca="1">Collection_SourceLanguage!C14</f>
        <v>001FR11</v>
      </c>
      <c r="B14" s="15" t="str">
        <f ca="1">IF(Collection_SourceLanguage!F14="", "", Collection_SourceLanguage!F14)</f>
        <v>("001FA12")</v>
      </c>
      <c r="C14">
        <f>Collection_SourceLanguage!G14</f>
        <v>1</v>
      </c>
      <c r="D14" t="str">
        <f>Collection_SourceLanguage!D14</f>
        <v>Franc</v>
      </c>
    </row>
    <row r="15" spans="1:4" x14ac:dyDescent="0.25">
      <c r="A15" t="str">
        <f ca="1">Collection_SourceLanguage!C15</f>
        <v>001FA12</v>
      </c>
      <c r="B15" s="15" t="str">
        <f ca="1">IF(Collection_SourceLanguage!F15="", "", Collection_SourceLanguage!F15)</f>
        <v>("001FR13")</v>
      </c>
      <c r="C15">
        <f>Collection_SourceLanguage!G15</f>
        <v>1</v>
      </c>
      <c r="D15" t="str">
        <f>Collection_SourceLanguage!D15</f>
        <v>Father</v>
      </c>
    </row>
    <row r="16" spans="1:4" x14ac:dyDescent="0.25">
      <c r="A16" t="str">
        <f ca="1">Collection_SourceLanguage!C16</f>
        <v>001FR13</v>
      </c>
      <c r="B16" s="15" t="str">
        <f>IF(Collection_SourceLanguage!F16="", "", Collection_SourceLanguage!F16)</f>
        <v/>
      </c>
      <c r="C16">
        <f>Collection_SourceLanguage!G16</f>
        <v>1</v>
      </c>
      <c r="D16" t="str">
        <f>Collection_SourceLanguage!D16</f>
        <v>Franc</v>
      </c>
    </row>
    <row r="17" spans="1:4" x14ac:dyDescent="0.25">
      <c r="A17" t="str">
        <f>Collection_SourceLanguage!C17</f>
        <v>002MC00</v>
      </c>
      <c r="B17" s="15" t="str">
        <f ca="1">IF(Collection_SourceLanguage!F17="", "", Collection_SourceLanguage!F17)</f>
        <v>("002FR01")</v>
      </c>
      <c r="C17">
        <f>Collection_SourceLanguage!G17</f>
        <v>1</v>
      </c>
      <c r="D17" t="str">
        <f>Collection_SourceLanguage!D17</f>
        <v>MainCharacter</v>
      </c>
    </row>
    <row r="18" spans="1:4" x14ac:dyDescent="0.25">
      <c r="A18" t="str">
        <f ca="1">Collection_SourceLanguage!C18</f>
        <v>002FR01</v>
      </c>
      <c r="B18" s="15" t="str">
        <f ca="1">IF(Collection_SourceLanguage!F18="", "", Collection_SourceLanguage!F18)</f>
        <v>("002DE02")</v>
      </c>
      <c r="C18">
        <f>Collection_SourceLanguage!G18</f>
        <v>1</v>
      </c>
      <c r="D18" t="str">
        <f>Collection_SourceLanguage!D18</f>
        <v>Franc</v>
      </c>
    </row>
    <row r="19" spans="1:4" x14ac:dyDescent="0.25">
      <c r="A19" t="str">
        <f ca="1">Collection_SourceLanguage!C19</f>
        <v>002DE02</v>
      </c>
      <c r="B19" s="15" t="str">
        <f ca="1">IF(Collection_SourceLanguage!F19="", "", Collection_SourceLanguage!F19)</f>
        <v>("002MC03")</v>
      </c>
      <c r="C19">
        <f>Collection_SourceLanguage!G19</f>
        <v>1</v>
      </c>
      <c r="D19" t="str">
        <f>Collection_SourceLanguage!D19</f>
        <v>Default</v>
      </c>
    </row>
    <row r="20" spans="1:4" x14ac:dyDescent="0.25">
      <c r="A20" t="str">
        <f ca="1">Collection_SourceLanguage!C20</f>
        <v>002MC03</v>
      </c>
      <c r="B20" s="15" t="str">
        <f ca="1">IF(Collection_SourceLanguage!F20="", "", Collection_SourceLanguage!F20)</f>
        <v>("002DE04")</v>
      </c>
      <c r="C20">
        <f>Collection_SourceLanguage!G20</f>
        <v>1</v>
      </c>
      <c r="D20" t="str">
        <f>Collection_SourceLanguage!D20</f>
        <v>MainCharacter</v>
      </c>
    </row>
    <row r="21" spans="1:4" x14ac:dyDescent="0.25">
      <c r="A21" t="str">
        <f ca="1">Collection_SourceLanguage!C21</f>
        <v>002DE04</v>
      </c>
      <c r="B21" s="15" t="str">
        <f ca="1">IF(Collection_SourceLanguage!F21="", "", Collection_SourceLanguage!F21)</f>
        <v>("002FR05")</v>
      </c>
      <c r="C21">
        <f>Collection_SourceLanguage!G21</f>
        <v>1</v>
      </c>
      <c r="D21" t="str">
        <f>Collection_SourceLanguage!D21</f>
        <v>Default</v>
      </c>
    </row>
    <row r="22" spans="1:4" x14ac:dyDescent="0.25">
      <c r="A22" t="str">
        <f ca="1">Collection_SourceLanguage!C22</f>
        <v>002FR05</v>
      </c>
      <c r="B22" s="15" t="str">
        <f>IF(Collection_SourceLanguage!F22="", "", Collection_SourceLanguage!F22)</f>
        <v/>
      </c>
      <c r="C22">
        <f>Collection_SourceLanguage!G22</f>
        <v>1</v>
      </c>
      <c r="D22" t="str">
        <f>Collection_SourceLanguage!D22</f>
        <v>Franc</v>
      </c>
    </row>
    <row r="23" spans="1:4" x14ac:dyDescent="0.25">
      <c r="A23" t="str">
        <f>Collection_SourceLanguage!C23</f>
        <v>003FR00</v>
      </c>
      <c r="B23" s="15" t="str">
        <f ca="1">IF(Collection_SourceLanguage!F23="", "", Collection_SourceLanguage!F23)</f>
        <v>("003DE01")</v>
      </c>
      <c r="C23">
        <f>Collection_SourceLanguage!G23</f>
        <v>1</v>
      </c>
      <c r="D23" t="str">
        <f>Collection_SourceLanguage!D23</f>
        <v>Franc</v>
      </c>
    </row>
    <row r="24" spans="1:4" x14ac:dyDescent="0.25">
      <c r="A24" t="str">
        <f ca="1">Collection_SourceLanguage!C24</f>
        <v>003DE01</v>
      </c>
      <c r="B24" s="15" t="str">
        <f ca="1">IF(Collection_SourceLanguage!F24="", "", Collection_SourceLanguage!F24)</f>
        <v>("003MC02")</v>
      </c>
      <c r="C24">
        <f>Collection_SourceLanguage!G24</f>
        <v>1</v>
      </c>
      <c r="D24" t="str">
        <f>Collection_SourceLanguage!D24</f>
        <v>Default</v>
      </c>
    </row>
    <row r="25" spans="1:4" x14ac:dyDescent="0.25">
      <c r="A25" t="str">
        <f ca="1">Collection_SourceLanguage!C25</f>
        <v>003MC02</v>
      </c>
      <c r="B25" s="15" t="str">
        <f ca="1">IF(Collection_SourceLanguage!F25="", "", Collection_SourceLanguage!F25)</f>
        <v>("003DE03")</v>
      </c>
      <c r="C25">
        <f>Collection_SourceLanguage!G25</f>
        <v>1</v>
      </c>
      <c r="D25" t="str">
        <f>Collection_SourceLanguage!D25</f>
        <v>MainCharacter</v>
      </c>
    </row>
    <row r="26" spans="1:4" x14ac:dyDescent="0.25">
      <c r="A26" t="str">
        <f ca="1">Collection_SourceLanguage!C26</f>
        <v>003DE03</v>
      </c>
      <c r="B26" s="15" t="str">
        <f ca="1">IF(Collection_SourceLanguage!F26="", "", Collection_SourceLanguage!F26)</f>
        <v>("003FR04")</v>
      </c>
      <c r="C26">
        <f>Collection_SourceLanguage!G26</f>
        <v>1</v>
      </c>
      <c r="D26" t="str">
        <f>Collection_SourceLanguage!D26</f>
        <v>Default</v>
      </c>
    </row>
    <row r="27" spans="1:4" x14ac:dyDescent="0.25">
      <c r="A27" t="str">
        <f ca="1">Collection_SourceLanguage!C27</f>
        <v>003FR04</v>
      </c>
      <c r="B27" s="15" t="str">
        <f ca="1">IF(Collection_SourceLanguage!F27="", "", Collection_SourceLanguage!F27)</f>
        <v>("003MC05")</v>
      </c>
      <c r="C27">
        <f>Collection_SourceLanguage!G27</f>
        <v>1</v>
      </c>
      <c r="D27" t="str">
        <f>Collection_SourceLanguage!D27</f>
        <v>Franc</v>
      </c>
    </row>
    <row r="28" spans="1:4" x14ac:dyDescent="0.25">
      <c r="A28" t="str">
        <f ca="1">Collection_SourceLanguage!C28</f>
        <v>003MC05</v>
      </c>
      <c r="B28" s="15" t="str">
        <f ca="1">IF(Collection_SourceLanguage!F28="", "", Collection_SourceLanguage!F28)</f>
        <v>("003FR06")</v>
      </c>
      <c r="C28">
        <f>Collection_SourceLanguage!G28</f>
        <v>1</v>
      </c>
      <c r="D28" t="str">
        <f>Collection_SourceLanguage!D28</f>
        <v>MainCharacter</v>
      </c>
    </row>
    <row r="29" spans="1:4" x14ac:dyDescent="0.25">
      <c r="A29" t="str">
        <f ca="1">Collection_SourceLanguage!C29</f>
        <v>003FR06</v>
      </c>
      <c r="B29" s="15" t="str">
        <f ca="1">IF(Collection_SourceLanguage!F29="", "", Collection_SourceLanguage!F29)</f>
        <v>("003MC07")</v>
      </c>
      <c r="C29">
        <f>Collection_SourceLanguage!G29</f>
        <v>1</v>
      </c>
      <c r="D29" t="str">
        <f>Collection_SourceLanguage!D29</f>
        <v>Franc</v>
      </c>
    </row>
    <row r="30" spans="1:4" x14ac:dyDescent="0.25">
      <c r="A30" t="str">
        <f ca="1">Collection_SourceLanguage!C30</f>
        <v>003MC07</v>
      </c>
      <c r="B30" s="15" t="str">
        <f ca="1">IF(Collection_SourceLanguage!F30="", "", Collection_SourceLanguage!F30)</f>
        <v>("003DE08")</v>
      </c>
      <c r="C30">
        <f>Collection_SourceLanguage!G30</f>
        <v>1</v>
      </c>
      <c r="D30" t="str">
        <f>Collection_SourceLanguage!D30</f>
        <v>MainCharacter</v>
      </c>
    </row>
    <row r="31" spans="1:4" x14ac:dyDescent="0.25">
      <c r="A31" t="str">
        <f ca="1">Collection_SourceLanguage!C31</f>
        <v>003DE08</v>
      </c>
      <c r="B31" s="15" t="str">
        <f ca="1">IF(Collection_SourceLanguage!F31="", "", Collection_SourceLanguage!F31)</f>
        <v>("003FR09")</v>
      </c>
      <c r="C31">
        <f>Collection_SourceLanguage!G31</f>
        <v>1</v>
      </c>
      <c r="D31" t="str">
        <f>Collection_SourceLanguage!D31</f>
        <v>Default</v>
      </c>
    </row>
    <row r="32" spans="1:4" x14ac:dyDescent="0.25">
      <c r="A32" t="str">
        <f ca="1">Collection_SourceLanguage!C32</f>
        <v>003FR09</v>
      </c>
      <c r="B32" s="15" t="str">
        <f ca="1">IF(Collection_SourceLanguage!F32="", "", Collection_SourceLanguage!F32)</f>
        <v>("003DE10")</v>
      </c>
      <c r="C32">
        <f>Collection_SourceLanguage!G32</f>
        <v>1</v>
      </c>
      <c r="D32" t="str">
        <f>Collection_SourceLanguage!D32</f>
        <v>Franc</v>
      </c>
    </row>
    <row r="33" spans="1:4" x14ac:dyDescent="0.25">
      <c r="A33" t="str">
        <f ca="1">Collection_SourceLanguage!C33</f>
        <v>003DE10</v>
      </c>
      <c r="B33" s="15" t="str">
        <f ca="1">IF(Collection_SourceLanguage!F33="", "", Collection_SourceLanguage!F33)</f>
        <v>("003MC11")</v>
      </c>
      <c r="C33">
        <f>Collection_SourceLanguage!G33</f>
        <v>1</v>
      </c>
      <c r="D33" t="str">
        <f>Collection_SourceLanguage!D33</f>
        <v>Default</v>
      </c>
    </row>
    <row r="34" spans="1:4" x14ac:dyDescent="0.25">
      <c r="A34" t="str">
        <f ca="1">Collection_SourceLanguage!C34</f>
        <v>003MC11</v>
      </c>
      <c r="B34" s="15" t="str">
        <f ca="1">IF(Collection_SourceLanguage!F34="", "", Collection_SourceLanguage!F34)</f>
        <v>("003DE12")</v>
      </c>
      <c r="C34">
        <f>Collection_SourceLanguage!G34</f>
        <v>1</v>
      </c>
      <c r="D34" t="str">
        <f>Collection_SourceLanguage!D34</f>
        <v>MainCharacter</v>
      </c>
    </row>
    <row r="35" spans="1:4" x14ac:dyDescent="0.25">
      <c r="A35" t="str">
        <f ca="1">Collection_SourceLanguage!C35</f>
        <v>003DE12</v>
      </c>
      <c r="B35" s="15" t="str">
        <f>IF(Collection_SourceLanguage!F35="", "", Collection_SourceLanguage!F35)</f>
        <v/>
      </c>
      <c r="C35">
        <f>Collection_SourceLanguage!G35</f>
        <v>1</v>
      </c>
      <c r="D35" t="str">
        <f>Collection_SourceLanguage!D35</f>
        <v>Default</v>
      </c>
    </row>
    <row r="36" spans="1:4" x14ac:dyDescent="0.25">
      <c r="A36" t="str">
        <f>Collection_SourceLanguage!C36</f>
        <v>004DE00</v>
      </c>
      <c r="B36" s="15" t="str">
        <f>IF(Collection_SourceLanguage!F36="", "", Collection_SourceLanguage!F36)</f>
        <v>("004DE01")</v>
      </c>
      <c r="C36">
        <f>Collection_SourceLanguage!G36</f>
        <v>0</v>
      </c>
      <c r="D36" t="str">
        <f>Collection_SourceLanguage!D36</f>
        <v>Default</v>
      </c>
    </row>
    <row r="37" spans="1:4" x14ac:dyDescent="0.25">
      <c r="A37" t="str">
        <f>Collection_SourceLanguage!C37</f>
        <v>004DE01</v>
      </c>
      <c r="B37" s="15" t="str">
        <f ca="1">IF(Collection_SourceLanguage!F37="", "", Collection_SourceLanguage!F37)</f>
        <v>("004DE02", "004DE11")</v>
      </c>
      <c r="C37">
        <f>Collection_SourceLanguage!G37</f>
        <v>1</v>
      </c>
      <c r="D37" t="str">
        <f>Collection_SourceLanguage!D37</f>
        <v>Default</v>
      </c>
    </row>
    <row r="38" spans="1:4" x14ac:dyDescent="0.25">
      <c r="A38" t="str">
        <f ca="1">Collection_SourceLanguage!C38</f>
        <v>004DE02</v>
      </c>
      <c r="B38" s="15" t="str">
        <f ca="1">IF(Collection_SourceLanguage!F38="", "", Collection_SourceLanguage!F38)</f>
        <v>("004MC03")</v>
      </c>
      <c r="C38">
        <f>Collection_SourceLanguage!G38</f>
        <v>1</v>
      </c>
      <c r="D38" t="str">
        <f>Collection_SourceLanguage!D38</f>
        <v>Default</v>
      </c>
    </row>
    <row r="39" spans="1:4" x14ac:dyDescent="0.25">
      <c r="A39" t="str">
        <f ca="1">Collection_SourceLanguage!C39</f>
        <v>004MC03</v>
      </c>
      <c r="B39" s="15" t="str">
        <f ca="1">IF(Collection_SourceLanguage!F39="", "", Collection_SourceLanguage!F39)</f>
        <v>("004FR04")</v>
      </c>
      <c r="C39">
        <f>Collection_SourceLanguage!G39</f>
        <v>1</v>
      </c>
      <c r="D39" t="str">
        <f>Collection_SourceLanguage!D39</f>
        <v>MainCharacter</v>
      </c>
    </row>
    <row r="40" spans="1:4" x14ac:dyDescent="0.25">
      <c r="A40" t="str">
        <f ca="1">Collection_SourceLanguage!C40</f>
        <v>004FR04</v>
      </c>
      <c r="B40" s="15" t="str">
        <f ca="1">IF(Collection_SourceLanguage!F40="", "", Collection_SourceLanguage!F40)</f>
        <v>("004MC05")</v>
      </c>
      <c r="C40">
        <f>Collection_SourceLanguage!G40</f>
        <v>1</v>
      </c>
      <c r="D40" t="str">
        <f>Collection_SourceLanguage!D40</f>
        <v>Franc</v>
      </c>
    </row>
    <row r="41" spans="1:4" x14ac:dyDescent="0.25">
      <c r="A41" t="str">
        <f ca="1">Collection_SourceLanguage!C41</f>
        <v>004MC05</v>
      </c>
      <c r="B41" s="15" t="str">
        <f ca="1">IF(Collection_SourceLanguage!F41="", "", Collection_SourceLanguage!F41)</f>
        <v>("004FR06")</v>
      </c>
      <c r="C41">
        <f>Collection_SourceLanguage!G41</f>
        <v>1</v>
      </c>
      <c r="D41" t="str">
        <f>Collection_SourceLanguage!D41</f>
        <v>MainCharacter</v>
      </c>
    </row>
    <row r="42" spans="1:4" x14ac:dyDescent="0.25">
      <c r="A42" t="str">
        <f ca="1">Collection_SourceLanguage!C42</f>
        <v>004FR06</v>
      </c>
      <c r="B42" s="15" t="str">
        <f ca="1">IF(Collection_SourceLanguage!F42="", "", Collection_SourceLanguage!F42)</f>
        <v>("004MC07")</v>
      </c>
      <c r="C42">
        <f>Collection_SourceLanguage!G42</f>
        <v>1</v>
      </c>
      <c r="D42" t="str">
        <f>Collection_SourceLanguage!D42</f>
        <v>Franc</v>
      </c>
    </row>
    <row r="43" spans="1:4" x14ac:dyDescent="0.25">
      <c r="A43" t="str">
        <f ca="1">Collection_SourceLanguage!C43</f>
        <v>004MC07</v>
      </c>
      <c r="B43" s="15" t="str">
        <f ca="1">IF(Collection_SourceLanguage!F43="", "", Collection_SourceLanguage!F43)</f>
        <v>("004FR08")</v>
      </c>
      <c r="C43">
        <f>Collection_SourceLanguage!G43</f>
        <v>1</v>
      </c>
      <c r="D43" t="str">
        <f>Collection_SourceLanguage!D43</f>
        <v>MainCharacter</v>
      </c>
    </row>
    <row r="44" spans="1:4" x14ac:dyDescent="0.25">
      <c r="A44" t="str">
        <f ca="1">Collection_SourceLanguage!C44</f>
        <v>004FR08</v>
      </c>
      <c r="B44" s="15" t="str">
        <f ca="1">IF(Collection_SourceLanguage!F44="", "", Collection_SourceLanguage!F44)</f>
        <v>("004DE09")</v>
      </c>
      <c r="C44">
        <f>Collection_SourceLanguage!G44</f>
        <v>1</v>
      </c>
      <c r="D44" t="str">
        <f>Collection_SourceLanguage!D44</f>
        <v>Franc</v>
      </c>
    </row>
    <row r="45" spans="1:4" x14ac:dyDescent="0.25">
      <c r="A45" t="str">
        <f ca="1">Collection_SourceLanguage!C45</f>
        <v>004DE09</v>
      </c>
      <c r="B45" s="15" t="str">
        <f ca="1">IF(Collection_SourceLanguage!F45="", "", Collection_SourceLanguage!F45)</f>
        <v>("004DE10")</v>
      </c>
      <c r="C45">
        <f>Collection_SourceLanguage!G45</f>
        <v>1</v>
      </c>
      <c r="D45" t="str">
        <f>Collection_SourceLanguage!D45</f>
        <v>Default</v>
      </c>
    </row>
    <row r="46" spans="1:4" x14ac:dyDescent="0.25">
      <c r="A46" t="str">
        <f ca="1">Collection_SourceLanguage!C46</f>
        <v>004DE10</v>
      </c>
      <c r="B46" s="15" t="str">
        <f ca="1">IF(Collection_SourceLanguage!F46="", "", Collection_SourceLanguage!F46)</f>
        <v>("004DE12")</v>
      </c>
      <c r="C46">
        <f>Collection_SourceLanguage!G46</f>
        <v>1</v>
      </c>
      <c r="D46" t="str">
        <f>Collection_SourceLanguage!D46</f>
        <v>Default</v>
      </c>
    </row>
    <row r="47" spans="1:4" x14ac:dyDescent="0.25">
      <c r="A47" t="str">
        <f ca="1">Collection_SourceLanguage!C47</f>
        <v>004DE11</v>
      </c>
      <c r="B47" s="15" t="str">
        <f ca="1">IF(Collection_SourceLanguage!F47="", "", Collection_SourceLanguage!F47)</f>
        <v>("004DE12")</v>
      </c>
      <c r="C47">
        <f>Collection_SourceLanguage!G47</f>
        <v>1</v>
      </c>
      <c r="D47" t="str">
        <f>Collection_SourceLanguage!D47</f>
        <v>Default</v>
      </c>
    </row>
    <row r="48" spans="1:4" x14ac:dyDescent="0.25">
      <c r="A48" t="str">
        <f ca="1">Collection_SourceLanguage!C48</f>
        <v>004DE12</v>
      </c>
      <c r="B48" s="15" t="str">
        <f ca="1">IF(Collection_SourceLanguage!F48="", "", Collection_SourceLanguage!F48)</f>
        <v>("004MC13")</v>
      </c>
      <c r="C48">
        <f>Collection_SourceLanguage!G48</f>
        <v>1</v>
      </c>
      <c r="D48" t="str">
        <f>Collection_SourceLanguage!D48</f>
        <v>Default</v>
      </c>
    </row>
    <row r="49" spans="1:4" x14ac:dyDescent="0.25">
      <c r="A49" t="str">
        <f ca="1">Collection_SourceLanguage!C49</f>
        <v>004MC13</v>
      </c>
      <c r="B49" s="15" t="str">
        <f ca="1">IF(Collection_SourceLanguage!F49="", "", Collection_SourceLanguage!F49)</f>
        <v>("004DE14")</v>
      </c>
      <c r="C49">
        <f>Collection_SourceLanguage!G49</f>
        <v>1</v>
      </c>
      <c r="D49" t="str">
        <f>Collection_SourceLanguage!D49</f>
        <v>MainCharacter</v>
      </c>
    </row>
    <row r="50" spans="1:4" x14ac:dyDescent="0.25">
      <c r="A50" t="str">
        <f ca="1">Collection_SourceLanguage!C50</f>
        <v>004DE14</v>
      </c>
      <c r="B50" s="15" t="str">
        <f ca="1">IF(Collection_SourceLanguage!F50="", "", Collection_SourceLanguage!F50)</f>
        <v>("004FR15")</v>
      </c>
      <c r="C50">
        <f>Collection_SourceLanguage!G50</f>
        <v>1</v>
      </c>
      <c r="D50" t="str">
        <f>Collection_SourceLanguage!D50</f>
        <v>Default</v>
      </c>
    </row>
    <row r="51" spans="1:4" x14ac:dyDescent="0.25">
      <c r="A51" t="str">
        <f ca="1">Collection_SourceLanguage!C51</f>
        <v>004FR15</v>
      </c>
      <c r="B51" s="15" t="str">
        <f ca="1">IF(Collection_SourceLanguage!F51="", "", Collection_SourceLanguage!F51)</f>
        <v>("004MC16")</v>
      </c>
      <c r="C51">
        <f>Collection_SourceLanguage!G51</f>
        <v>1</v>
      </c>
      <c r="D51" t="str">
        <f>Collection_SourceLanguage!D51</f>
        <v>Franc</v>
      </c>
    </row>
    <row r="52" spans="1:4" x14ac:dyDescent="0.25">
      <c r="A52" t="str">
        <f ca="1">Collection_SourceLanguage!C52</f>
        <v>004MC16</v>
      </c>
      <c r="B52" s="15" t="str">
        <f ca="1">IF(Collection_SourceLanguage!F52="", "", Collection_SourceLanguage!F52)</f>
        <v>("004DE17")</v>
      </c>
      <c r="C52">
        <f>Collection_SourceLanguage!G52</f>
        <v>1</v>
      </c>
      <c r="D52" t="str">
        <f>Collection_SourceLanguage!D52</f>
        <v>MainCharacter</v>
      </c>
    </row>
    <row r="53" spans="1:4" x14ac:dyDescent="0.25">
      <c r="A53" t="str">
        <f ca="1">Collection_SourceLanguage!C53</f>
        <v>004DE17</v>
      </c>
      <c r="B53" s="15" t="str">
        <f ca="1">IF(Collection_SourceLanguage!F53="", "", Collection_SourceLanguage!F53)</f>
        <v>("004FR18")</v>
      </c>
      <c r="C53">
        <f>Collection_SourceLanguage!G53</f>
        <v>1</v>
      </c>
      <c r="D53" t="str">
        <f>Collection_SourceLanguage!D53</f>
        <v>Default</v>
      </c>
    </row>
    <row r="54" spans="1:4" x14ac:dyDescent="0.25">
      <c r="A54" t="str">
        <f ca="1">Collection_SourceLanguage!C54</f>
        <v>004FR18</v>
      </c>
      <c r="B54" s="15" t="str">
        <f ca="1">IF(Collection_SourceLanguage!F54="", "", Collection_SourceLanguage!F54)</f>
        <v>("004MC19")</v>
      </c>
      <c r="C54">
        <f>Collection_SourceLanguage!G54</f>
        <v>1</v>
      </c>
      <c r="D54" t="str">
        <f>Collection_SourceLanguage!D54</f>
        <v>Franc</v>
      </c>
    </row>
    <row r="55" spans="1:4" x14ac:dyDescent="0.25">
      <c r="A55" t="str">
        <f ca="1">Collection_SourceLanguage!C55</f>
        <v>004MC19</v>
      </c>
      <c r="B55" s="15" t="str">
        <f ca="1">IF(Collection_SourceLanguage!F55="", "", Collection_SourceLanguage!F55)</f>
        <v>("004DE20")</v>
      </c>
      <c r="C55">
        <f>Collection_SourceLanguage!G55</f>
        <v>1</v>
      </c>
      <c r="D55" t="str">
        <f>Collection_SourceLanguage!D55</f>
        <v>MainCharacter</v>
      </c>
    </row>
    <row r="56" spans="1:4" x14ac:dyDescent="0.25">
      <c r="A56" t="str">
        <f ca="1">Collection_SourceLanguage!C56</f>
        <v>004DE20</v>
      </c>
      <c r="B56" s="15" t="str">
        <f ca="1">IF(Collection_SourceLanguage!F56="", "", Collection_SourceLanguage!F56)</f>
        <v>("004DE21")</v>
      </c>
      <c r="C56">
        <f>Collection_SourceLanguage!G56</f>
        <v>1</v>
      </c>
      <c r="D56" t="str">
        <f>Collection_SourceLanguage!D56</f>
        <v>Default</v>
      </c>
    </row>
    <row r="57" spans="1:4" x14ac:dyDescent="0.25">
      <c r="A57" t="str">
        <f ca="1">Collection_SourceLanguage!C57</f>
        <v>004DE21</v>
      </c>
      <c r="B57" s="15" t="str">
        <f ca="1">IF(Collection_SourceLanguage!F57="", "", Collection_SourceLanguage!F57)</f>
        <v>("004FR22")</v>
      </c>
      <c r="C57">
        <f>Collection_SourceLanguage!G57</f>
        <v>1</v>
      </c>
      <c r="D57" t="str">
        <f>Collection_SourceLanguage!D57</f>
        <v>Default</v>
      </c>
    </row>
    <row r="58" spans="1:4" x14ac:dyDescent="0.25">
      <c r="A58" t="str">
        <f ca="1">Collection_SourceLanguage!C58</f>
        <v>004FR22</v>
      </c>
      <c r="B58" s="15" t="str">
        <f ca="1">IF(Collection_SourceLanguage!F58="", "", Collection_SourceLanguage!F58)</f>
        <v>("004DE23")</v>
      </c>
      <c r="C58">
        <f>Collection_SourceLanguage!G58</f>
        <v>1</v>
      </c>
      <c r="D58" t="str">
        <f>Collection_SourceLanguage!D58</f>
        <v>Franc</v>
      </c>
    </row>
    <row r="59" spans="1:4" x14ac:dyDescent="0.25">
      <c r="A59" t="str">
        <f ca="1">Collection_SourceLanguage!C59</f>
        <v>004DE23</v>
      </c>
      <c r="B59" s="15" t="str">
        <f ca="1">IF(Collection_SourceLanguage!F59="", "", Collection_SourceLanguage!F59)</f>
        <v>("004DE24")</v>
      </c>
      <c r="C59">
        <f>Collection_SourceLanguage!G59</f>
        <v>1</v>
      </c>
      <c r="D59" t="str">
        <f>Collection_SourceLanguage!D59</f>
        <v>Default</v>
      </c>
    </row>
    <row r="60" spans="1:4" x14ac:dyDescent="0.25">
      <c r="A60" t="str">
        <f ca="1">Collection_SourceLanguage!C60</f>
        <v>004DE24</v>
      </c>
      <c r="B60" s="15" t="str">
        <f ca="1">IF(Collection_SourceLanguage!F60="", "", Collection_SourceLanguage!F60)</f>
        <v>("004DE25", "004DE31")</v>
      </c>
      <c r="C60">
        <f>Collection_SourceLanguage!G60</f>
        <v>1</v>
      </c>
      <c r="D60" t="str">
        <f>Collection_SourceLanguage!D60</f>
        <v>Default</v>
      </c>
    </row>
    <row r="61" spans="1:4" x14ac:dyDescent="0.25">
      <c r="A61" t="str">
        <f ca="1">Collection_SourceLanguage!C61</f>
        <v>004DE25</v>
      </c>
      <c r="B61" s="15" t="str">
        <f ca="1">IF(Collection_SourceLanguage!F61="", "", Collection_SourceLanguage!F61)</f>
        <v>("004MC26")</v>
      </c>
      <c r="C61">
        <f>Collection_SourceLanguage!G61</f>
        <v>1</v>
      </c>
      <c r="D61" t="str">
        <f>Collection_SourceLanguage!D61</f>
        <v>Default</v>
      </c>
    </row>
    <row r="62" spans="1:4" x14ac:dyDescent="0.25">
      <c r="A62" t="str">
        <f ca="1">Collection_SourceLanguage!C62</f>
        <v>004MC26</v>
      </c>
      <c r="B62" s="15" t="str">
        <f ca="1">IF(Collection_SourceLanguage!F62="", "", Collection_SourceLanguage!F62)</f>
        <v>("004DE27")</v>
      </c>
      <c r="C62">
        <f>Collection_SourceLanguage!G62</f>
        <v>1</v>
      </c>
      <c r="D62" t="str">
        <f>Collection_SourceLanguage!D62</f>
        <v>MainCharacter</v>
      </c>
    </row>
    <row r="63" spans="1:4" x14ac:dyDescent="0.25">
      <c r="A63" t="str">
        <f ca="1">Collection_SourceLanguage!C63</f>
        <v>004DE27</v>
      </c>
      <c r="B63" s="15" t="str">
        <f ca="1">IF(Collection_SourceLanguage!F63="", "", Collection_SourceLanguage!F63)</f>
        <v>("004FR28")</v>
      </c>
      <c r="C63">
        <f>Collection_SourceLanguage!G63</f>
        <v>1</v>
      </c>
      <c r="D63" t="str">
        <f>Collection_SourceLanguage!D63</f>
        <v>Default</v>
      </c>
    </row>
    <row r="64" spans="1:4" x14ac:dyDescent="0.25">
      <c r="A64" t="str">
        <f ca="1">Collection_SourceLanguage!C64</f>
        <v>004FR28</v>
      </c>
      <c r="B64" s="15" t="str">
        <f ca="1">IF(Collection_SourceLanguage!F64="", "", Collection_SourceLanguage!F64)</f>
        <v>("004DE29")</v>
      </c>
      <c r="C64">
        <f>Collection_SourceLanguage!G64</f>
        <v>1</v>
      </c>
      <c r="D64" t="str">
        <f>Collection_SourceLanguage!D64</f>
        <v>Franc</v>
      </c>
    </row>
    <row r="65" spans="1:4" x14ac:dyDescent="0.25">
      <c r="A65" t="str">
        <f ca="1">Collection_SourceLanguage!C65</f>
        <v>004DE29</v>
      </c>
      <c r="B65" s="15" t="str">
        <f ca="1">IF(Collection_SourceLanguage!F65="", "", Collection_SourceLanguage!F65)</f>
        <v>("004DE30")</v>
      </c>
      <c r="C65">
        <f>Collection_SourceLanguage!G65</f>
        <v>1</v>
      </c>
      <c r="D65" t="str">
        <f>Collection_SourceLanguage!D65</f>
        <v>Default</v>
      </c>
    </row>
    <row r="66" spans="1:4" x14ac:dyDescent="0.25">
      <c r="A66" t="str">
        <f ca="1">Collection_SourceLanguage!C66</f>
        <v>004DE30</v>
      </c>
      <c r="B66" s="15" t="str">
        <f ca="1">IF(Collection_SourceLanguage!F66="", "", Collection_SourceLanguage!F66)</f>
        <v>("004MC03")</v>
      </c>
      <c r="C66">
        <f>Collection_SourceLanguage!G66</f>
        <v>0</v>
      </c>
      <c r="D66" t="str">
        <f>Collection_SourceLanguage!D66</f>
        <v>Default</v>
      </c>
    </row>
    <row r="67" spans="1:4" x14ac:dyDescent="0.25">
      <c r="A67" t="str">
        <f ca="1">Collection_SourceLanguage!C67</f>
        <v>004DE31</v>
      </c>
      <c r="B67" s="15" t="str">
        <f ca="1">IF(Collection_SourceLanguage!F67="", "", Collection_SourceLanguage!F67)</f>
        <v>("004MC32")</v>
      </c>
      <c r="C67">
        <f>Collection_SourceLanguage!G67</f>
        <v>1</v>
      </c>
      <c r="D67" t="str">
        <f>Collection_SourceLanguage!D67</f>
        <v>Default</v>
      </c>
    </row>
    <row r="68" spans="1:4" x14ac:dyDescent="0.25">
      <c r="A68" t="str">
        <f ca="1">Collection_SourceLanguage!C68</f>
        <v>004MC32</v>
      </c>
      <c r="B68" s="15" t="str">
        <f ca="1">IF(Collection_SourceLanguage!F68="", "", Collection_SourceLanguage!F68)</f>
        <v>("004DE33")</v>
      </c>
      <c r="C68">
        <f>Collection_SourceLanguage!G68</f>
        <v>1</v>
      </c>
      <c r="D68" t="str">
        <f>Collection_SourceLanguage!D68</f>
        <v>MainCharacter</v>
      </c>
    </row>
    <row r="69" spans="1:4" x14ac:dyDescent="0.25">
      <c r="A69" t="str">
        <f ca="1">Collection_SourceLanguage!C69</f>
        <v>004DE33</v>
      </c>
      <c r="B69" s="15" t="str">
        <f ca="1">IF(Collection_SourceLanguage!F69="", "", Collection_SourceLanguage!F69)</f>
        <v>("004FR34")</v>
      </c>
      <c r="C69">
        <f>Collection_SourceLanguage!G69</f>
        <v>1</v>
      </c>
      <c r="D69" t="str">
        <f>Collection_SourceLanguage!D69</f>
        <v>Default</v>
      </c>
    </row>
    <row r="70" spans="1:4" x14ac:dyDescent="0.25">
      <c r="A70" t="str">
        <f ca="1">Collection_SourceLanguage!C70</f>
        <v>004FR34</v>
      </c>
      <c r="B70" s="15" t="str">
        <f ca="1">IF(Collection_SourceLanguage!F70="", "", Collection_SourceLanguage!F70)</f>
        <v>("004DE35")</v>
      </c>
      <c r="C70">
        <f>Collection_SourceLanguage!G70</f>
        <v>1</v>
      </c>
      <c r="D70" t="str">
        <f>Collection_SourceLanguage!D70</f>
        <v>Franc</v>
      </c>
    </row>
    <row r="71" spans="1:4" x14ac:dyDescent="0.25">
      <c r="A71" t="str">
        <f ca="1">Collection_SourceLanguage!C71</f>
        <v>004DE35</v>
      </c>
      <c r="B71" s="15" t="str">
        <f ca="1">IF(Collection_SourceLanguage!F71="", "", Collection_SourceLanguage!F71)</f>
        <v>("004MC36")</v>
      </c>
      <c r="C71">
        <f>Collection_SourceLanguage!G71</f>
        <v>1</v>
      </c>
      <c r="D71" t="str">
        <f>Collection_SourceLanguage!D71</f>
        <v>Default</v>
      </c>
    </row>
    <row r="72" spans="1:4" x14ac:dyDescent="0.25">
      <c r="A72" t="str">
        <f ca="1">Collection_SourceLanguage!C72</f>
        <v>004MC36</v>
      </c>
      <c r="B72" s="15" t="str">
        <f ca="1">IF(Collection_SourceLanguage!F72="", "", Collection_SourceLanguage!F72)</f>
        <v>("004DE37")</v>
      </c>
      <c r="C72">
        <f>Collection_SourceLanguage!G72</f>
        <v>1</v>
      </c>
      <c r="D72" t="str">
        <f>Collection_SourceLanguage!D72</f>
        <v>MainCharacter</v>
      </c>
    </row>
    <row r="73" spans="1:4" x14ac:dyDescent="0.25">
      <c r="A73" t="str">
        <f ca="1">Collection_SourceLanguage!C73</f>
        <v>004DE37</v>
      </c>
      <c r="B73" s="15" t="str">
        <f>IF(Collection_SourceLanguage!F73="", "", Collection_SourceLanguage!F73)</f>
        <v/>
      </c>
      <c r="C73">
        <f>Collection_SourceLanguage!G73</f>
        <v>1</v>
      </c>
      <c r="D73" t="str">
        <f>Collection_SourceLanguage!D73</f>
        <v>Default</v>
      </c>
    </row>
    <row r="74" spans="1:4" x14ac:dyDescent="0.25">
      <c r="A74" t="str">
        <f>Collection_SourceLanguage!C74</f>
        <v>005DE00</v>
      </c>
      <c r="B74" s="15" t="str">
        <f ca="1">IF(Collection_SourceLanguage!F74="", "", Collection_SourceLanguage!F74)</f>
        <v>("005FR01")</v>
      </c>
      <c r="C74">
        <f>Collection_SourceLanguage!G74</f>
        <v>0</v>
      </c>
      <c r="D74" t="str">
        <f>Collection_SourceLanguage!D74</f>
        <v>Default</v>
      </c>
    </row>
    <row r="75" spans="1:4" x14ac:dyDescent="0.25">
      <c r="A75" t="str">
        <f ca="1">Collection_SourceLanguage!C75</f>
        <v>005FR01</v>
      </c>
      <c r="B75" s="15" t="str">
        <f>IF(Collection_SourceLanguage!F75="", "", Collection_SourceLanguage!F75)</f>
        <v/>
      </c>
      <c r="C75">
        <f>Collection_SourceLanguage!G75</f>
        <v>0</v>
      </c>
      <c r="D75" t="str">
        <f>Collection_SourceLanguage!D75</f>
        <v>Franc</v>
      </c>
    </row>
    <row r="76" spans="1:4" x14ac:dyDescent="0.25">
      <c r="A76" t="str">
        <f>Collection_SourceLanguage!C76</f>
        <v>006MO00</v>
      </c>
      <c r="B76" s="15" t="str">
        <f ca="1">IF(Collection_SourceLanguage!F76="", "", Collection_SourceLanguage!F76)</f>
        <v>("006FA01")</v>
      </c>
      <c r="C76">
        <f>Collection_SourceLanguage!G76</f>
        <v>1</v>
      </c>
      <c r="D76" t="str">
        <f>Collection_SourceLanguage!D76</f>
        <v>Mother</v>
      </c>
    </row>
    <row r="77" spans="1:4" x14ac:dyDescent="0.25">
      <c r="A77" t="str">
        <f ca="1">Collection_SourceLanguage!C77</f>
        <v>006FA01</v>
      </c>
      <c r="B77" s="15" t="str">
        <f ca="1">IF(Collection_SourceLanguage!F77="", "", Collection_SourceLanguage!F77)</f>
        <v>("006MO02")</v>
      </c>
      <c r="C77">
        <f>Collection_SourceLanguage!G77</f>
        <v>1</v>
      </c>
      <c r="D77" t="str">
        <f>Collection_SourceLanguage!D77</f>
        <v>Father</v>
      </c>
    </row>
    <row r="78" spans="1:4" x14ac:dyDescent="0.25">
      <c r="A78" t="str">
        <f ca="1">Collection_SourceLanguage!C78</f>
        <v>006MO02</v>
      </c>
      <c r="B78" s="15" t="str">
        <f ca="1">IF(Collection_SourceLanguage!F78="", "", Collection_SourceLanguage!F78)</f>
        <v>("006FA03")</v>
      </c>
      <c r="C78">
        <f>Collection_SourceLanguage!G78</f>
        <v>1</v>
      </c>
      <c r="D78" t="str">
        <f>Collection_SourceLanguage!D78</f>
        <v>Mother</v>
      </c>
    </row>
    <row r="79" spans="1:4" x14ac:dyDescent="0.25">
      <c r="A79" t="str">
        <f ca="1">Collection_SourceLanguage!C79</f>
        <v>006FA03</v>
      </c>
      <c r="B79" s="15" t="str">
        <f>IF(Collection_SourceLanguage!F79="", "", Collection_SourceLanguage!F79)</f>
        <v/>
      </c>
      <c r="C79">
        <f>Collection_SourceLanguage!G79</f>
        <v>1</v>
      </c>
      <c r="D79" t="str">
        <f>Collection_SourceLanguage!D79</f>
        <v>Father</v>
      </c>
    </row>
    <row r="80" spans="1:4" x14ac:dyDescent="0.25">
      <c r="A80" t="str">
        <f>Collection_SourceLanguage!C80</f>
        <v>007DE00</v>
      </c>
      <c r="B80" s="15" t="str">
        <f ca="1">IF(Collection_SourceLanguage!F80="", "", Collection_SourceLanguage!F80)</f>
        <v>("007MO01")</v>
      </c>
      <c r="C80">
        <f>Collection_SourceLanguage!G80</f>
        <v>1</v>
      </c>
      <c r="D80" t="str">
        <f>Collection_SourceLanguage!D80</f>
        <v>Default</v>
      </c>
    </row>
    <row r="81" spans="1:4" x14ac:dyDescent="0.25">
      <c r="A81" t="str">
        <f ca="1">Collection_SourceLanguage!C81</f>
        <v>007MO01</v>
      </c>
      <c r="B81" s="15" t="str">
        <f ca="1">IF(Collection_SourceLanguage!F81="", "", Collection_SourceLanguage!F81)</f>
        <v>("007FA02")</v>
      </c>
      <c r="C81">
        <f>Collection_SourceLanguage!G81</f>
        <v>1</v>
      </c>
      <c r="D81" t="str">
        <f>Collection_SourceLanguage!D81</f>
        <v>Mother</v>
      </c>
    </row>
    <row r="82" spans="1:4" x14ac:dyDescent="0.25">
      <c r="A82" t="str">
        <f ca="1">Collection_SourceLanguage!C82</f>
        <v>007FA02</v>
      </c>
      <c r="B82" s="15" t="str">
        <f ca="1">IF(Collection_SourceLanguage!F82="", "", Collection_SourceLanguage!F82)</f>
        <v>("007DE03")</v>
      </c>
      <c r="C82">
        <f>Collection_SourceLanguage!G82</f>
        <v>1</v>
      </c>
      <c r="D82" t="str">
        <f>Collection_SourceLanguage!D82</f>
        <v>Father</v>
      </c>
    </row>
    <row r="83" spans="1:4" x14ac:dyDescent="0.25">
      <c r="A83" t="str">
        <f ca="1">Collection_SourceLanguage!C83</f>
        <v>007DE03</v>
      </c>
      <c r="B83" s="15" t="str">
        <f ca="1">IF(Collection_SourceLanguage!F83="", "", Collection_SourceLanguage!F83)</f>
        <v>("007MC04")</v>
      </c>
      <c r="C83">
        <f>Collection_SourceLanguage!G83</f>
        <v>1</v>
      </c>
      <c r="D83" t="str">
        <f>Collection_SourceLanguage!D83</f>
        <v>Default</v>
      </c>
    </row>
    <row r="84" spans="1:4" x14ac:dyDescent="0.25">
      <c r="A84" t="str">
        <f ca="1">Collection_SourceLanguage!C84</f>
        <v>007MC04</v>
      </c>
      <c r="B84" s="15" t="str">
        <f ca="1">IF(Collection_SourceLanguage!F84="", "", Collection_SourceLanguage!F84)</f>
        <v>("007DE05")</v>
      </c>
      <c r="C84">
        <f>Collection_SourceLanguage!G84</f>
        <v>1</v>
      </c>
      <c r="D84" t="str">
        <f>Collection_SourceLanguage!D84</f>
        <v>MainCharacter</v>
      </c>
    </row>
    <row r="85" spans="1:4" x14ac:dyDescent="0.25">
      <c r="A85" t="str">
        <f ca="1">Collection_SourceLanguage!C85</f>
        <v>007DE05</v>
      </c>
      <c r="B85" s="15" t="str">
        <f ca="1">IF(Collection_SourceLanguage!F85="", "", Collection_SourceLanguage!F85)</f>
        <v>("007MO06")</v>
      </c>
      <c r="C85">
        <f>Collection_SourceLanguage!G85</f>
        <v>1</v>
      </c>
      <c r="D85" t="str">
        <f>Collection_SourceLanguage!D85</f>
        <v>Default</v>
      </c>
    </row>
    <row r="86" spans="1:4" x14ac:dyDescent="0.25">
      <c r="A86" t="str">
        <f ca="1">Collection_SourceLanguage!C86</f>
        <v>007MO06</v>
      </c>
      <c r="B86" s="15" t="str">
        <f ca="1">IF(Collection_SourceLanguage!F86="", "", Collection_SourceLanguage!F86)</f>
        <v>("007MC07")</v>
      </c>
      <c r="C86">
        <f>Collection_SourceLanguage!G86</f>
        <v>1</v>
      </c>
      <c r="D86" t="str">
        <f>Collection_SourceLanguage!D86</f>
        <v>Mother</v>
      </c>
    </row>
    <row r="87" spans="1:4" x14ac:dyDescent="0.25">
      <c r="A87" t="str">
        <f ca="1">Collection_SourceLanguage!C87</f>
        <v>007MC07</v>
      </c>
      <c r="B87" s="15" t="str">
        <f ca="1">IF(Collection_SourceLanguage!F87="", "", Collection_SourceLanguage!F87)</f>
        <v>("007MC22")</v>
      </c>
      <c r="C87">
        <f>Collection_SourceLanguage!G87</f>
        <v>1</v>
      </c>
      <c r="D87" t="str">
        <f>Collection_SourceLanguage!D87</f>
        <v>MainCharacter</v>
      </c>
    </row>
    <row r="88" spans="1:4" x14ac:dyDescent="0.25">
      <c r="A88" t="str">
        <f ca="1">Collection_SourceLanguage!C88</f>
        <v>007MC22</v>
      </c>
      <c r="B88" s="15" t="str">
        <f ca="1">IF(Collection_SourceLanguage!F88="", "", Collection_SourceLanguage!F88)</f>
        <v>("007DE08","007DE09")</v>
      </c>
      <c r="C88">
        <f>Collection_SourceLanguage!G88</f>
        <v>1</v>
      </c>
      <c r="D88" t="str">
        <f>Collection_SourceLanguage!D88</f>
        <v>MainCharacter</v>
      </c>
    </row>
    <row r="89" spans="1:4" x14ac:dyDescent="0.25">
      <c r="A89" t="str">
        <f ca="1">Collection_SourceLanguage!C89</f>
        <v>007DE23</v>
      </c>
      <c r="B89" s="15" t="e">
        <f>IF(Collection_SourceLanguage!F89="", "", Collection_SourceLanguage!F89)</f>
        <v>#REF!</v>
      </c>
      <c r="C89">
        <f>Collection_SourceLanguage!G89</f>
        <v>0</v>
      </c>
      <c r="D89" t="str">
        <f>Collection_SourceLanguage!D89</f>
        <v>Default</v>
      </c>
    </row>
    <row r="90" spans="1:4" x14ac:dyDescent="0.25">
      <c r="A90" t="str">
        <f ca="1">Collection_SourceLanguage!C90</f>
        <v>007DE08</v>
      </c>
      <c r="B90" s="15" t="str">
        <f>IF(Collection_SourceLanguage!F90="", "", Collection_SourceLanguage!F90)</f>
        <v>("007DE10")</v>
      </c>
      <c r="C90">
        <f>Collection_SourceLanguage!G90</f>
        <v>1</v>
      </c>
      <c r="D90" t="str">
        <f>Collection_SourceLanguage!D90</f>
        <v>Default</v>
      </c>
    </row>
    <row r="91" spans="1:4" x14ac:dyDescent="0.25">
      <c r="A91" t="str">
        <f ca="1">Collection_SourceLanguage!C91</f>
        <v>007DE24</v>
      </c>
      <c r="B91" s="15" t="str">
        <f>IF(Collection_SourceLanguage!F91="", "", Collection_SourceLanguage!F91)</f>
        <v>("007DE09")</v>
      </c>
      <c r="C91">
        <f>Collection_SourceLanguage!G91</f>
        <v>0</v>
      </c>
      <c r="D91" t="str">
        <f>Collection_SourceLanguage!D91</f>
        <v>Default</v>
      </c>
    </row>
    <row r="92" spans="1:4" x14ac:dyDescent="0.25">
      <c r="A92" t="str">
        <f ca="1">Collection_SourceLanguage!C92</f>
        <v>007DE09</v>
      </c>
      <c r="B92" s="15" t="str">
        <f>IF(Collection_SourceLanguage!F92="", "", Collection_SourceLanguage!F92)</f>
        <v>("007MO13")</v>
      </c>
      <c r="C92">
        <f>Collection_SourceLanguage!G92</f>
        <v>0</v>
      </c>
      <c r="D92" t="str">
        <f>Collection_SourceLanguage!D92</f>
        <v>Default</v>
      </c>
    </row>
    <row r="93" spans="1:4" x14ac:dyDescent="0.25">
      <c r="A93" t="str">
        <f ca="1">Collection_SourceLanguage!C93</f>
        <v>007DE10</v>
      </c>
      <c r="B93" s="15" t="str">
        <f>IF(Collection_SourceLanguage!F93="", "", Collection_SourceLanguage!F93)</f>
        <v>("007DE11", "007DE17")</v>
      </c>
      <c r="C93">
        <f>Collection_SourceLanguage!G93</f>
        <v>1</v>
      </c>
      <c r="D93" t="str">
        <f>Collection_SourceLanguage!D93</f>
        <v>Default</v>
      </c>
    </row>
    <row r="94" spans="1:4" x14ac:dyDescent="0.25">
      <c r="A94" t="str">
        <f ca="1">Collection_SourceLanguage!C94</f>
        <v>007DE11</v>
      </c>
      <c r="B94" s="15" t="str">
        <f>IF(Collection_SourceLanguage!F94="", "", Collection_SourceLanguage!F94)</f>
        <v>("007MO12")</v>
      </c>
      <c r="C94">
        <f>Collection_SourceLanguage!G94</f>
        <v>1</v>
      </c>
      <c r="D94" t="str">
        <f>Collection_SourceLanguage!D94</f>
        <v>Default</v>
      </c>
    </row>
    <row r="95" spans="1:4" x14ac:dyDescent="0.25">
      <c r="A95" t="str">
        <f ca="1">Collection_SourceLanguage!C95</f>
        <v>007DE12</v>
      </c>
      <c r="B95" s="15" t="str">
        <f ca="1">IF(Collection_SourceLanguage!F95="", "", Collection_SourceLanguage!F95)</f>
        <v>("007MO13")</v>
      </c>
      <c r="C95">
        <f>Collection_SourceLanguage!G95</f>
        <v>1</v>
      </c>
      <c r="D95" t="str">
        <f>Collection_SourceLanguage!D95</f>
        <v>Default</v>
      </c>
    </row>
    <row r="96" spans="1:4" x14ac:dyDescent="0.25">
      <c r="A96" t="str">
        <f ca="1">Collection_SourceLanguage!C96</f>
        <v>007MO13</v>
      </c>
      <c r="B96" s="15" t="str">
        <f ca="1">IF(Collection_SourceLanguage!F96="", "", Collection_SourceLanguage!F96)</f>
        <v>("007MC14")</v>
      </c>
      <c r="C96">
        <f>Collection_SourceLanguage!G96</f>
        <v>1</v>
      </c>
      <c r="D96" t="str">
        <f>Collection_SourceLanguage!D96</f>
        <v>Mother</v>
      </c>
    </row>
    <row r="97" spans="1:4" x14ac:dyDescent="0.25">
      <c r="A97" t="str">
        <f ca="1">Collection_SourceLanguage!C97</f>
        <v>007MC14</v>
      </c>
      <c r="B97" s="15" t="str">
        <f ca="1">IF(Collection_SourceLanguage!F97="", "", Collection_SourceLanguage!F97)</f>
        <v>("007MO15")</v>
      </c>
      <c r="C97">
        <f>Collection_SourceLanguage!G97</f>
        <v>1</v>
      </c>
      <c r="D97" t="str">
        <f>Collection_SourceLanguage!D97</f>
        <v>MainCharacter</v>
      </c>
    </row>
    <row r="98" spans="1:4" x14ac:dyDescent="0.25">
      <c r="A98" t="str">
        <f ca="1">Collection_SourceLanguage!C98</f>
        <v>007MO15</v>
      </c>
      <c r="B98" s="15" t="str">
        <f ca="1">IF(Collection_SourceLanguage!F98="", "", Collection_SourceLanguage!F98)</f>
        <v>("007MC16")</v>
      </c>
      <c r="C98">
        <f>Collection_SourceLanguage!G98</f>
        <v>1</v>
      </c>
      <c r="D98" t="str">
        <f>Collection_SourceLanguage!D98</f>
        <v>Mother</v>
      </c>
    </row>
    <row r="99" spans="1:4" x14ac:dyDescent="0.25">
      <c r="A99" t="str">
        <f ca="1">Collection_SourceLanguage!C99</f>
        <v>007MC16</v>
      </c>
      <c r="B99" s="15" t="str">
        <f>IF(Collection_SourceLanguage!F99="", "", Collection_SourceLanguage!F99)</f>
        <v/>
      </c>
      <c r="C99">
        <f>Collection_SourceLanguage!G99</f>
        <v>1</v>
      </c>
      <c r="D99" t="str">
        <f>Collection_SourceLanguage!D99</f>
        <v>MainCharacter</v>
      </c>
    </row>
    <row r="100" spans="1:4" x14ac:dyDescent="0.25">
      <c r="A100" t="str">
        <f ca="1">Collection_SourceLanguage!C100</f>
        <v>007DE17</v>
      </c>
      <c r="B100" s="15" t="str">
        <f ca="1">IF(Collection_SourceLanguage!F100="", "", Collection_SourceLanguage!F100)</f>
        <v>("007DE18")</v>
      </c>
      <c r="C100">
        <f>Collection_SourceLanguage!G100</f>
        <v>1</v>
      </c>
      <c r="D100" t="str">
        <f>Collection_SourceLanguage!D100</f>
        <v>Default</v>
      </c>
    </row>
    <row r="101" spans="1:4" x14ac:dyDescent="0.25">
      <c r="A101" t="str">
        <f ca="1">Collection_SourceLanguage!C101</f>
        <v>007DE18</v>
      </c>
      <c r="B101" s="15" t="str">
        <f ca="1">IF(Collection_SourceLanguage!F101="", "", Collection_SourceLanguage!F101)</f>
        <v>("007DE19")</v>
      </c>
      <c r="C101">
        <f>Collection_SourceLanguage!G101</f>
        <v>1</v>
      </c>
      <c r="D101" t="str">
        <f>Collection_SourceLanguage!D101</f>
        <v>Default</v>
      </c>
    </row>
    <row r="102" spans="1:4" x14ac:dyDescent="0.25">
      <c r="A102" t="str">
        <f ca="1">Collection_SourceLanguage!C102</f>
        <v>007DE19</v>
      </c>
      <c r="B102" s="15" t="str">
        <f ca="1">IF(Collection_SourceLanguage!F102="", "", Collection_SourceLanguage!F102)</f>
        <v>("007MO20")</v>
      </c>
      <c r="C102">
        <f>Collection_SourceLanguage!G102</f>
        <v>1</v>
      </c>
      <c r="D102" t="str">
        <f>Collection_SourceLanguage!D102</f>
        <v>Default</v>
      </c>
    </row>
    <row r="103" spans="1:4" x14ac:dyDescent="0.25">
      <c r="A103" t="str">
        <f ca="1">Collection_SourceLanguage!C103</f>
        <v>007MO20</v>
      </c>
      <c r="B103" s="15" t="str">
        <f ca="1">IF(Collection_SourceLanguage!F103="", "", Collection_SourceLanguage!F103)</f>
        <v>("007DE21")</v>
      </c>
      <c r="C103">
        <f>Collection_SourceLanguage!G103</f>
        <v>1</v>
      </c>
      <c r="D103" t="str">
        <f>Collection_SourceLanguage!D103</f>
        <v>Mother</v>
      </c>
    </row>
    <row r="104" spans="1:4" x14ac:dyDescent="0.25">
      <c r="A104" t="str">
        <f ca="1">Collection_SourceLanguage!C104</f>
        <v>007DE21</v>
      </c>
      <c r="B104" s="15" t="str">
        <f ca="1">IF(Collection_SourceLanguage!F104="", "", Collection_SourceLanguage!F104)</f>
        <v>("007MO13")</v>
      </c>
      <c r="C104">
        <f>Collection_SourceLanguage!G104</f>
        <v>1</v>
      </c>
      <c r="D104" t="str">
        <f>Collection_SourceLanguage!D104</f>
        <v>Default</v>
      </c>
    </row>
    <row r="105" spans="1:4" x14ac:dyDescent="0.25">
      <c r="A105" t="str">
        <f>Collection_SourceLanguage!C105</f>
        <v>008FA00</v>
      </c>
      <c r="B105" s="15" t="str">
        <f ca="1">IF(Collection_SourceLanguage!F105="", "", Collection_SourceLanguage!F105)</f>
        <v>("008FA01")</v>
      </c>
      <c r="C105">
        <f>Collection_SourceLanguage!G105</f>
        <v>1</v>
      </c>
      <c r="D105" t="str">
        <f>Collection_SourceLanguage!D105</f>
        <v>Father</v>
      </c>
    </row>
    <row r="106" spans="1:4" x14ac:dyDescent="0.25">
      <c r="A106" t="str">
        <f ca="1">Collection_SourceLanguage!C106</f>
        <v>008FA01</v>
      </c>
      <c r="B106" s="15" t="str">
        <f ca="1">IF(Collection_SourceLanguage!F106="", "", Collection_SourceLanguage!F106)</f>
        <v>("008FA02")</v>
      </c>
      <c r="C106">
        <f>Collection_SourceLanguage!G106</f>
        <v>1</v>
      </c>
      <c r="D106" t="str">
        <f>Collection_SourceLanguage!D106</f>
        <v>Father</v>
      </c>
    </row>
    <row r="107" spans="1:4" x14ac:dyDescent="0.25">
      <c r="A107" t="str">
        <f ca="1">Collection_SourceLanguage!C107</f>
        <v>008FA02</v>
      </c>
      <c r="B107" s="15" t="str">
        <f ca="1">IF(Collection_SourceLanguage!F107="", "", Collection_SourceLanguage!F107)</f>
        <v>("008FA03")</v>
      </c>
      <c r="C107">
        <f>Collection_SourceLanguage!G107</f>
        <v>1</v>
      </c>
      <c r="D107" t="str">
        <f>Collection_SourceLanguage!D107</f>
        <v>Father</v>
      </c>
    </row>
    <row r="108" spans="1:4" x14ac:dyDescent="0.25">
      <c r="A108" t="str">
        <f ca="1">Collection_SourceLanguage!C108</f>
        <v>008FA03</v>
      </c>
      <c r="B108" s="15" t="str">
        <f ca="1">IF(Collection_SourceLanguage!F108="", "", Collection_SourceLanguage!F108)</f>
        <v>("008FA04")</v>
      </c>
      <c r="C108">
        <f>Collection_SourceLanguage!G108</f>
        <v>1</v>
      </c>
      <c r="D108" t="str">
        <f>Collection_SourceLanguage!D108</f>
        <v>Father</v>
      </c>
    </row>
    <row r="109" spans="1:4" x14ac:dyDescent="0.25">
      <c r="A109" t="str">
        <f ca="1">Collection_SourceLanguage!C109</f>
        <v>008FA04</v>
      </c>
      <c r="B109" s="15" t="str">
        <f ca="1">IF(Collection_SourceLanguage!F109="", "", Collection_SourceLanguage!F109)</f>
        <v>("008FA05")</v>
      </c>
      <c r="C109">
        <f>Collection_SourceLanguage!G109</f>
        <v>1</v>
      </c>
      <c r="D109" t="str">
        <f>Collection_SourceLanguage!D109</f>
        <v>Father</v>
      </c>
    </row>
    <row r="110" spans="1:4" x14ac:dyDescent="0.25">
      <c r="A110" t="str">
        <f ca="1">Collection_SourceLanguage!C110</f>
        <v>008FA05</v>
      </c>
      <c r="B110" s="15" t="str">
        <f ca="1">IF(Collection_SourceLanguage!F110="", "", Collection_SourceLanguage!F110)</f>
        <v>("008FA06")</v>
      </c>
      <c r="C110">
        <f>Collection_SourceLanguage!G110</f>
        <v>1</v>
      </c>
      <c r="D110" t="str">
        <f>Collection_SourceLanguage!D110</f>
        <v>Father</v>
      </c>
    </row>
    <row r="111" spans="1:4" x14ac:dyDescent="0.25">
      <c r="A111" t="str">
        <f ca="1">Collection_SourceLanguage!C111</f>
        <v>008FA06</v>
      </c>
      <c r="B111" s="15" t="str">
        <f ca="1">IF(Collection_SourceLanguage!F111="", "", Collection_SourceLanguage!F111)</f>
        <v>("008FA07")</v>
      </c>
      <c r="C111">
        <f>Collection_SourceLanguage!G111</f>
        <v>1</v>
      </c>
      <c r="D111" t="str">
        <f>Collection_SourceLanguage!D111</f>
        <v>Father</v>
      </c>
    </row>
    <row r="112" spans="1:4" x14ac:dyDescent="0.25">
      <c r="A112" t="str">
        <f ca="1">Collection_SourceLanguage!C112</f>
        <v>008FA07</v>
      </c>
      <c r="B112" s="15" t="str">
        <f ca="1">IF(Collection_SourceLanguage!F112="", "", Collection_SourceLanguage!F112)</f>
        <v>("008FA08")</v>
      </c>
      <c r="C112">
        <f>Collection_SourceLanguage!G112</f>
        <v>1</v>
      </c>
      <c r="D112" t="str">
        <f>Collection_SourceLanguage!D112</f>
        <v>Father</v>
      </c>
    </row>
    <row r="113" spans="1:4" x14ac:dyDescent="0.25">
      <c r="A113" t="str">
        <f ca="1">Collection_SourceLanguage!C113</f>
        <v>008FA08</v>
      </c>
      <c r="B113" s="15" t="str">
        <f>IF(Collection_SourceLanguage!F113="", "", Collection_SourceLanguage!F113)</f>
        <v>("009DE00")</v>
      </c>
      <c r="C113">
        <f>Collection_SourceLanguage!G113</f>
        <v>1</v>
      </c>
      <c r="D113" t="str">
        <f>Collection_SourceLanguage!D113</f>
        <v>Father</v>
      </c>
    </row>
    <row r="114" spans="1:4" x14ac:dyDescent="0.25">
      <c r="A114" t="str">
        <f>Collection_SourceLanguage!C114</f>
        <v>009DE00</v>
      </c>
      <c r="B114" s="15" t="str">
        <f ca="1">IF(Collection_SourceLanguage!F114="", "", Collection_SourceLanguage!F114)</f>
        <v>("009DE01")</v>
      </c>
      <c r="C114">
        <f>Collection_SourceLanguage!G114</f>
        <v>1</v>
      </c>
      <c r="D114" t="str">
        <f>Collection_SourceLanguage!D114</f>
        <v>Default</v>
      </c>
    </row>
    <row r="115" spans="1:4" x14ac:dyDescent="0.25">
      <c r="A115" t="str">
        <f ca="1">Collection_SourceLanguage!C115</f>
        <v>009DE01</v>
      </c>
      <c r="B115" s="15" t="str">
        <f ca="1">IF(Collection_SourceLanguage!F115="", "", Collection_SourceLanguage!F115)</f>
        <v>("009DE02")</v>
      </c>
      <c r="C115">
        <f>Collection_SourceLanguage!G115</f>
        <v>1</v>
      </c>
      <c r="D115" t="str">
        <f>Collection_SourceLanguage!D115</f>
        <v>Default</v>
      </c>
    </row>
    <row r="116" spans="1:4" x14ac:dyDescent="0.25">
      <c r="A116" t="str">
        <f ca="1">Collection_SourceLanguage!C116</f>
        <v>009DE02</v>
      </c>
      <c r="B116" s="15" t="str">
        <f ca="1">IF(Collection_SourceLanguage!F116="", "", Collection_SourceLanguage!F116)</f>
        <v>("009DE03")</v>
      </c>
      <c r="C116">
        <f>Collection_SourceLanguage!G116</f>
        <v>1</v>
      </c>
      <c r="D116" t="str">
        <f>Collection_SourceLanguage!D116</f>
        <v>Default</v>
      </c>
    </row>
    <row r="117" spans="1:4" x14ac:dyDescent="0.25">
      <c r="A117" t="str">
        <f ca="1">Collection_SourceLanguage!C117</f>
        <v>009DE03</v>
      </c>
      <c r="B117" s="15" t="str">
        <f ca="1">IF(Collection_SourceLanguage!F117="", "", Collection_SourceLanguage!F117)</f>
        <v>("009DE04")</v>
      </c>
      <c r="C117">
        <f>Collection_SourceLanguage!G117</f>
        <v>1</v>
      </c>
      <c r="D117" t="str">
        <f>Collection_SourceLanguage!D117</f>
        <v>Default</v>
      </c>
    </row>
    <row r="118" spans="1:4" x14ac:dyDescent="0.25">
      <c r="A118" t="str">
        <f ca="1">Collection_SourceLanguage!C118</f>
        <v>009DE04</v>
      </c>
      <c r="B118" s="15" t="str">
        <f ca="1">IF(Collection_SourceLanguage!F118="", "", Collection_SourceLanguage!F118)</f>
        <v>("009DE05")</v>
      </c>
      <c r="C118">
        <f>Collection_SourceLanguage!G118</f>
        <v>1</v>
      </c>
      <c r="D118" t="str">
        <f>Collection_SourceLanguage!D118</f>
        <v>Default</v>
      </c>
    </row>
    <row r="119" spans="1:4" x14ac:dyDescent="0.25">
      <c r="A119" t="str">
        <f ca="1">Collection_SourceLanguage!C119</f>
        <v>009DE05</v>
      </c>
      <c r="B119" s="15" t="str">
        <f ca="1">IF(Collection_SourceLanguage!F119="", "", Collection_SourceLanguage!F119)</f>
        <v>("009DE06")</v>
      </c>
      <c r="C119">
        <f>Collection_SourceLanguage!G119</f>
        <v>1</v>
      </c>
      <c r="D119" t="str">
        <f>Collection_SourceLanguage!D119</f>
        <v>Default</v>
      </c>
    </row>
    <row r="120" spans="1:4" x14ac:dyDescent="0.25">
      <c r="A120" t="str">
        <f ca="1">Collection_SourceLanguage!C120</f>
        <v>009DE06</v>
      </c>
      <c r="B120" s="15" t="str">
        <f ca="1">IF(Collection_SourceLanguage!F120="", "", Collection_SourceLanguage!F120)</f>
        <v>("009DE07")</v>
      </c>
      <c r="C120">
        <f>Collection_SourceLanguage!G120</f>
        <v>1</v>
      </c>
      <c r="D120" t="str">
        <f>Collection_SourceLanguage!D120</f>
        <v>Default</v>
      </c>
    </row>
    <row r="121" spans="1:4" x14ac:dyDescent="0.25">
      <c r="A121" t="str">
        <f ca="1">Collection_SourceLanguage!C121</f>
        <v>009DE07</v>
      </c>
      <c r="B121" s="15" t="str">
        <f ca="1">IF(Collection_SourceLanguage!F121="", "", Collection_SourceLanguage!F121)</f>
        <v>("009DE08")</v>
      </c>
      <c r="C121">
        <f>Collection_SourceLanguage!G121</f>
        <v>1</v>
      </c>
      <c r="D121" t="str">
        <f>Collection_SourceLanguage!D121</f>
        <v>Default</v>
      </c>
    </row>
    <row r="122" spans="1:4" x14ac:dyDescent="0.25">
      <c r="A122" t="str">
        <f ca="1">Collection_SourceLanguage!C122</f>
        <v>009DE08</v>
      </c>
      <c r="B122" s="15" t="str">
        <f ca="1">IF(Collection_SourceLanguage!F122="", "", Collection_SourceLanguage!F122)</f>
        <v>("009DE09")</v>
      </c>
      <c r="C122">
        <f>Collection_SourceLanguage!G122</f>
        <v>1</v>
      </c>
      <c r="D122" t="str">
        <f>Collection_SourceLanguage!D122</f>
        <v>Default</v>
      </c>
    </row>
    <row r="123" spans="1:4" x14ac:dyDescent="0.25">
      <c r="A123" t="str">
        <f ca="1">Collection_SourceLanguage!C123</f>
        <v>009DE09</v>
      </c>
      <c r="B123" s="15" t="str">
        <f ca="1">IF(Collection_SourceLanguage!F123="", "", Collection_SourceLanguage!F123)</f>
        <v>("009DE10")</v>
      </c>
      <c r="C123">
        <f>Collection_SourceLanguage!G123</f>
        <v>1</v>
      </c>
      <c r="D123" t="str">
        <f>Collection_SourceLanguage!D123</f>
        <v>Default</v>
      </c>
    </row>
    <row r="124" spans="1:4" x14ac:dyDescent="0.25">
      <c r="A124" t="str">
        <f ca="1">Collection_SourceLanguage!C124</f>
        <v>009DE10</v>
      </c>
      <c r="B124" s="15" t="str">
        <f ca="1">IF(Collection_SourceLanguage!F124="", "", Collection_SourceLanguage!F124)</f>
        <v>("009PH11")</v>
      </c>
      <c r="C124">
        <f>Collection_SourceLanguage!G124</f>
        <v>1</v>
      </c>
      <c r="D124" t="str">
        <f>Collection_SourceLanguage!D124</f>
        <v>Default</v>
      </c>
    </row>
    <row r="125" spans="1:4" x14ac:dyDescent="0.25">
      <c r="A125" t="str">
        <f ca="1">Collection_SourceLanguage!C125</f>
        <v>009PH11</v>
      </c>
      <c r="B125" s="15" t="str">
        <f ca="1">IF(Collection_SourceLanguage!F125="", "", Collection_SourceLanguage!F125)</f>
        <v>("009FA12")</v>
      </c>
      <c r="C125">
        <f>Collection_SourceLanguage!G125</f>
        <v>1</v>
      </c>
      <c r="D125" t="str">
        <f>Collection_SourceLanguage!D125</f>
        <v>Photographer</v>
      </c>
    </row>
    <row r="126" spans="1:4" x14ac:dyDescent="0.25">
      <c r="A126" t="str">
        <f ca="1">Collection_SourceLanguage!C126</f>
        <v>009FA12</v>
      </c>
      <c r="B126" s="15" t="str">
        <f ca="1">IF(Collection_SourceLanguage!F126="", "", Collection_SourceLanguage!F126)</f>
        <v>("009FR13")</v>
      </c>
      <c r="C126">
        <f>Collection_SourceLanguage!G126</f>
        <v>1</v>
      </c>
      <c r="D126" t="str">
        <f>Collection_SourceLanguage!D126</f>
        <v>Father</v>
      </c>
    </row>
    <row r="127" spans="1:4" x14ac:dyDescent="0.25">
      <c r="A127" t="str">
        <f ca="1">Collection_SourceLanguage!C127</f>
        <v>009FR13</v>
      </c>
      <c r="B127" s="15" t="str">
        <f ca="1">IF(Collection_SourceLanguage!F127="", "", Collection_SourceLanguage!F127)</f>
        <v>("009FA14")</v>
      </c>
      <c r="C127">
        <f>Collection_SourceLanguage!G127</f>
        <v>1</v>
      </c>
      <c r="D127" t="str">
        <f>Collection_SourceLanguage!D127</f>
        <v>Franc</v>
      </c>
    </row>
    <row r="128" spans="1:4" x14ac:dyDescent="0.25">
      <c r="A128" t="str">
        <f ca="1">Collection_SourceLanguage!C128</f>
        <v>009FA14</v>
      </c>
      <c r="B128" s="15" t="str">
        <f ca="1">IF(Collection_SourceLanguage!F128="", "", Collection_SourceLanguage!F128)</f>
        <v>("009DE15")</v>
      </c>
      <c r="C128">
        <f>Collection_SourceLanguage!G128</f>
        <v>1</v>
      </c>
      <c r="D128" t="str">
        <f>Collection_SourceLanguage!D128</f>
        <v>Father</v>
      </c>
    </row>
    <row r="129" spans="1:4" x14ac:dyDescent="0.25">
      <c r="A129" t="str">
        <f ca="1">Collection_SourceLanguage!C129</f>
        <v>009DE15</v>
      </c>
      <c r="B129" s="15" t="str">
        <f ca="1">IF(Collection_SourceLanguage!F129="", "", Collection_SourceLanguage!F129)</f>
        <v>("009MO16")</v>
      </c>
      <c r="C129">
        <f>Collection_SourceLanguage!G129</f>
        <v>1</v>
      </c>
      <c r="D129" t="str">
        <f>Collection_SourceLanguage!D129</f>
        <v>Default</v>
      </c>
    </row>
    <row r="130" spans="1:4" x14ac:dyDescent="0.25">
      <c r="A130" t="str">
        <f ca="1">Collection_SourceLanguage!C130</f>
        <v>009MO16</v>
      </c>
      <c r="B130" s="15" t="str">
        <f ca="1">IF(Collection_SourceLanguage!F130="", "", Collection_SourceLanguage!F130)</f>
        <v>("009PH17")</v>
      </c>
      <c r="C130">
        <f>Collection_SourceLanguage!G130</f>
        <v>1</v>
      </c>
      <c r="D130" t="str">
        <f>Collection_SourceLanguage!D130</f>
        <v>Mother</v>
      </c>
    </row>
    <row r="131" spans="1:4" x14ac:dyDescent="0.25">
      <c r="A131" t="str">
        <f ca="1">Collection_SourceLanguage!C131</f>
        <v>009PH17</v>
      </c>
      <c r="B131" s="15" t="str">
        <f ca="1">IF(Collection_SourceLanguage!F131="", "", Collection_SourceLanguage!F131)</f>
        <v>("009FR18")</v>
      </c>
      <c r="C131">
        <f>Collection_SourceLanguage!G131</f>
        <v>1</v>
      </c>
      <c r="D131" t="str">
        <f>Collection_SourceLanguage!D131</f>
        <v>Photographer</v>
      </c>
    </row>
    <row r="132" spans="1:4" x14ac:dyDescent="0.25">
      <c r="A132" t="str">
        <f ca="1">Collection_SourceLanguage!C132</f>
        <v>009FR18</v>
      </c>
      <c r="B132" s="15" t="str">
        <f ca="1">IF(Collection_SourceLanguage!F132="", "", Collection_SourceLanguage!F132)</f>
        <v>("009MO19")</v>
      </c>
      <c r="C132">
        <f>Collection_SourceLanguage!G132</f>
        <v>1</v>
      </c>
      <c r="D132" t="str">
        <f>Collection_SourceLanguage!D132</f>
        <v>Franc</v>
      </c>
    </row>
    <row r="133" spans="1:4" x14ac:dyDescent="0.25">
      <c r="A133" t="str">
        <f ca="1">Collection_SourceLanguage!C133</f>
        <v>009MO19</v>
      </c>
      <c r="B133" s="15" t="str">
        <f ca="1">IF(Collection_SourceLanguage!F133="", "", Collection_SourceLanguage!F133)</f>
        <v>("009MC20")</v>
      </c>
      <c r="C133">
        <f>Collection_SourceLanguage!G133</f>
        <v>1</v>
      </c>
      <c r="D133" t="str">
        <f>Collection_SourceLanguage!D133</f>
        <v>Mother</v>
      </c>
    </row>
    <row r="134" spans="1:4" x14ac:dyDescent="0.25">
      <c r="A134" t="str">
        <f ca="1">Collection_SourceLanguage!C134</f>
        <v>009MC20</v>
      </c>
      <c r="B134" s="15" t="str">
        <f ca="1">IF(Collection_SourceLanguage!F134="", "", Collection_SourceLanguage!F134)</f>
        <v>("009FA21")</v>
      </c>
      <c r="C134">
        <f>Collection_SourceLanguage!G134</f>
        <v>1</v>
      </c>
      <c r="D134" t="str">
        <f>Collection_SourceLanguage!D134</f>
        <v>MainCharacter</v>
      </c>
    </row>
    <row r="135" spans="1:4" x14ac:dyDescent="0.25">
      <c r="A135" t="str">
        <f ca="1">Collection_SourceLanguage!C135</f>
        <v>009FA21</v>
      </c>
      <c r="B135" s="15" t="str">
        <f>IF(Collection_SourceLanguage!F135="", "", Collection_SourceLanguage!F135)</f>
        <v/>
      </c>
      <c r="C135">
        <f>Collection_SourceLanguage!G135</f>
        <v>1</v>
      </c>
      <c r="D135" t="str">
        <f>Collection_SourceLanguage!D135</f>
        <v>Father</v>
      </c>
    </row>
    <row r="136" spans="1:4" x14ac:dyDescent="0.25">
      <c r="A136" t="str">
        <f>Collection_SourceLanguage!C136</f>
        <v>010FA00</v>
      </c>
      <c r="B136" s="15" t="str">
        <f ca="1">IF(Collection_SourceLanguage!F136="", "", Collection_SourceLanguage!F136)</f>
        <v>("010FA01")</v>
      </c>
      <c r="C136">
        <f>Collection_SourceLanguage!G136</f>
        <v>1</v>
      </c>
      <c r="D136" t="str">
        <f>Collection_SourceLanguage!D136</f>
        <v>Father</v>
      </c>
    </row>
    <row r="137" spans="1:4" x14ac:dyDescent="0.25">
      <c r="A137" t="str">
        <f ca="1">Collection_SourceLanguage!C137</f>
        <v>010FA01</v>
      </c>
      <c r="B137" s="15" t="str">
        <f ca="1">IF(Collection_SourceLanguage!F137="", "", Collection_SourceLanguage!F137)</f>
        <v>("010DE02")</v>
      </c>
      <c r="C137">
        <f>Collection_SourceLanguage!G137</f>
        <v>1</v>
      </c>
      <c r="D137" t="str">
        <f>Collection_SourceLanguage!D137</f>
        <v>Father</v>
      </c>
    </row>
    <row r="138" spans="1:4" x14ac:dyDescent="0.25">
      <c r="A138" t="str">
        <f ca="1">Collection_SourceLanguage!C138</f>
        <v>010DE02</v>
      </c>
      <c r="B138" s="15" t="str">
        <f ca="1">IF(Collection_SourceLanguage!F138="", "", Collection_SourceLanguage!F138)</f>
        <v>("010FA03")</v>
      </c>
      <c r="C138">
        <f>Collection_SourceLanguage!G138</f>
        <v>1</v>
      </c>
      <c r="D138" t="str">
        <f>Collection_SourceLanguage!D138</f>
        <v>Default</v>
      </c>
    </row>
    <row r="139" spans="1:4" x14ac:dyDescent="0.25">
      <c r="A139" t="str">
        <f ca="1">Collection_SourceLanguage!C139</f>
        <v>010FA03</v>
      </c>
      <c r="B139" s="15" t="str">
        <f ca="1">IF(Collection_SourceLanguage!F139="", "", Collection_SourceLanguage!F139)</f>
        <v>("010DE04")</v>
      </c>
      <c r="C139">
        <f>Collection_SourceLanguage!G139</f>
        <v>1</v>
      </c>
      <c r="D139" t="str">
        <f>Collection_SourceLanguage!D139</f>
        <v>Father</v>
      </c>
    </row>
    <row r="140" spans="1:4" x14ac:dyDescent="0.25">
      <c r="A140" t="str">
        <f ca="1">Collection_SourceLanguage!C140</f>
        <v>010DE04</v>
      </c>
      <c r="B140" s="15" t="str">
        <f ca="1">IF(Collection_SourceLanguage!F140="", "", Collection_SourceLanguage!F140)</f>
        <v>("010MC05")</v>
      </c>
      <c r="C140">
        <f>Collection_SourceLanguage!G140</f>
        <v>1</v>
      </c>
      <c r="D140" t="str">
        <f>Collection_SourceLanguage!D140</f>
        <v>Default</v>
      </c>
    </row>
    <row r="141" spans="1:4" x14ac:dyDescent="0.25">
      <c r="A141" t="str">
        <f ca="1">Collection_SourceLanguage!C141</f>
        <v>010MC05</v>
      </c>
      <c r="B141" s="15" t="str">
        <f ca="1">IF(Collection_SourceLanguage!F141="", "", Collection_SourceLanguage!F141)</f>
        <v>("010FA06")</v>
      </c>
      <c r="C141">
        <f>Collection_SourceLanguage!G141</f>
        <v>1</v>
      </c>
      <c r="D141" t="str">
        <f>Collection_SourceLanguage!D141</f>
        <v>MainCharacter</v>
      </c>
    </row>
    <row r="142" spans="1:4" x14ac:dyDescent="0.25">
      <c r="A142" t="str">
        <f ca="1">Collection_SourceLanguage!C142</f>
        <v>010FA06</v>
      </c>
      <c r="B142" s="15" t="str">
        <f>IF(Collection_SourceLanguage!F142="", "", Collection_SourceLanguage!F142)</f>
        <v/>
      </c>
      <c r="C142">
        <f>Collection_SourceLanguage!G142</f>
        <v>1</v>
      </c>
      <c r="D142" t="str">
        <f>Collection_SourceLanguage!D142</f>
        <v>Father</v>
      </c>
    </row>
    <row r="143" spans="1:4" x14ac:dyDescent="0.25">
      <c r="A143" t="str">
        <f>Collection_SourceLanguage!C143</f>
        <v>011MC00</v>
      </c>
      <c r="B143" s="15" t="str">
        <f ca="1">IF(Collection_SourceLanguage!F143="", "", Collection_SourceLanguage!F143)</f>
        <v>("011MO01")</v>
      </c>
      <c r="C143">
        <f>Collection_SourceLanguage!G143</f>
        <v>1</v>
      </c>
      <c r="D143" t="str">
        <f>Collection_SourceLanguage!D143</f>
        <v>MainCharacter</v>
      </c>
    </row>
    <row r="144" spans="1:4" x14ac:dyDescent="0.25">
      <c r="A144" t="str">
        <f ca="1">Collection_SourceLanguage!C144</f>
        <v>011MO01</v>
      </c>
      <c r="B144" s="15" t="str">
        <f>IF(Collection_SourceLanguage!F144="", "", Collection_SourceLanguage!F144)</f>
        <v/>
      </c>
      <c r="C144">
        <f>Collection_SourceLanguage!G144</f>
        <v>1</v>
      </c>
      <c r="D144" t="str">
        <f>Collection_SourceLanguage!D144</f>
        <v>Mother</v>
      </c>
    </row>
    <row r="145" spans="1:4" x14ac:dyDescent="0.25">
      <c r="A145" t="str">
        <f>Collection_SourceLanguage!C145</f>
        <v>012MO00</v>
      </c>
      <c r="B145" s="15" t="str">
        <f>IF(Collection_SourceLanguage!F145="", "", Collection_SourceLanguage!F145)</f>
        <v/>
      </c>
      <c r="C145">
        <f>Collection_SourceLanguage!G145</f>
        <v>1</v>
      </c>
      <c r="D145" t="str">
        <f>Collection_SourceLanguage!D145</f>
        <v>Mother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194-D326-44F9-9966-2EF3488EC145}">
  <dimension ref="A1:C145"/>
  <sheetViews>
    <sheetView tabSelected="1" topLeftCell="A65" zoomScale="70" zoomScaleNormal="70" workbookViewId="0">
      <selection activeCell="F100" sqref="F100"/>
    </sheetView>
  </sheetViews>
  <sheetFormatPr defaultRowHeight="15" x14ac:dyDescent="0.25"/>
  <cols>
    <col min="1" max="1" width="10.42578125" style="3" customWidth="1"/>
    <col min="2" max="2" width="131.5703125" style="2" customWidth="1"/>
    <col min="3" max="3" width="35.28515625" style="1" customWidth="1"/>
    <col min="4" max="16384" width="9.140625" style="1"/>
  </cols>
  <sheetData>
    <row r="1" spans="1:3" s="8" customFormat="1" ht="15.75" thickBot="1" x14ac:dyDescent="0.3">
      <c r="A1" s="7" t="s">
        <v>2</v>
      </c>
      <c r="B1" s="9" t="s">
        <v>0</v>
      </c>
      <c r="C1" s="8" t="s">
        <v>1</v>
      </c>
    </row>
    <row r="2" spans="1:3" s="5" customFormat="1" x14ac:dyDescent="0.25">
      <c r="A2" s="4" t="str">
        <f>Collection_SourceLanguage!C2</f>
        <v>000DE00</v>
      </c>
      <c r="B2" s="6" t="str">
        <f>Collection_SourceLanguage!E2</f>
        <v>Не задано</v>
      </c>
    </row>
    <row r="3" spans="1:3" x14ac:dyDescent="0.25">
      <c r="A3" s="4" t="str">
        <f>Collection_SourceLanguage!C3</f>
        <v>001MC00</v>
      </c>
      <c r="B3" s="6" t="str">
        <f>Collection_SourceLanguage!E3</f>
        <v>Мама, папа, где же мой подарок? Уже почти... </v>
      </c>
    </row>
    <row r="4" spans="1:3" x14ac:dyDescent="0.25">
      <c r="A4" s="4" t="str">
        <f ca="1">Collection_SourceLanguage!C4</f>
        <v>001DE01</v>
      </c>
      <c r="B4" s="6" t="str">
        <f>Collection_SourceLanguage!E4</f>
        <v>Пару мгновений я всматриваюсь в циферблат каминных часов, чтобы определить, сколько же сейчас на самом деле времени.</v>
      </c>
    </row>
    <row r="5" spans="1:3" x14ac:dyDescent="0.25">
      <c r="A5" s="4" t="str">
        <f ca="1">Collection_SourceLanguage!C5</f>
        <v>001MC02</v>
      </c>
      <c r="B5" s="6" t="str">
        <f>Collection_SourceLanguage!E5</f>
        <v>...почти полдень. Я хочу посмотреть, что вы мне приготовили на день рождения!</v>
      </c>
    </row>
    <row r="6" spans="1:3" x14ac:dyDescent="0.25">
      <c r="A6" s="4" t="str">
        <f ca="1">Collection_SourceLanguage!C6</f>
        <v>001DE03</v>
      </c>
      <c r="B6" s="6" t="str">
        <f>Collection_SourceLanguage!E6</f>
        <v>Мама добродушно улыбается.</v>
      </c>
    </row>
    <row r="7" spans="1:3" x14ac:dyDescent="0.25">
      <c r="A7" s="4" t="str">
        <f ca="1">Collection_SourceLanguage!C7</f>
        <v>001MO04</v>
      </c>
      <c r="B7" s="6" t="str">
        <f>Collection_SourceLanguage!E7</f>
        <v xml:space="preserve">Эгон, прояви терпение. Ты теперь уже взрослый. Сперва помоги мне и папе закончить дела. </v>
      </c>
    </row>
    <row r="8" spans="1:3" x14ac:dyDescent="0.25">
      <c r="A8" s="4" t="str">
        <f ca="1">Collection_SourceLanguage!C8</f>
        <v>001DE05</v>
      </c>
      <c r="B8" s="6" t="str">
        <f>Collection_SourceLanguage!E8</f>
        <v>Я хочу уговаривать еще, ведь заниматься скучными вещами в свой день рождения мне вовсе не хотелось, но вижу как отец хмурится.</v>
      </c>
    </row>
    <row r="9" spans="1:3" x14ac:dyDescent="0.25">
      <c r="A9" s="4" t="str">
        <f ca="1">Collection_SourceLanguage!C9</f>
        <v>001FA06</v>
      </c>
      <c r="B9" s="6" t="str">
        <f>Collection_SourceLanguage!E9</f>
        <v>Эгон, сделай как сказала мать и получишь свой подарок.</v>
      </c>
    </row>
    <row r="10" spans="1:3" x14ac:dyDescent="0.25">
      <c r="A10" s="4" t="str">
        <f ca="1">Collection_SourceLanguage!C10</f>
        <v>001DE07</v>
      </c>
      <c r="B10" s="6" t="str">
        <f>Collection_SourceLanguage!E10</f>
        <v>Мой отец когда-то служил во флоте и я уважал его. Хотя его слова прозвучали мягко, я понимаю, что дальше спорить бессмысленно.</v>
      </c>
    </row>
    <row r="11" spans="1:3" x14ac:dyDescent="0.25">
      <c r="A11" s="4" t="str">
        <f ca="1">Collection_SourceLanguage!C11</f>
        <v>001MC08</v>
      </c>
      <c r="B11" s="6" t="str">
        <f>Collection_SourceLanguage!E11</f>
        <v>Хорошо, папа</v>
      </c>
    </row>
    <row r="12" spans="1:3" x14ac:dyDescent="0.25">
      <c r="A12" s="4" t="str">
        <f ca="1">Collection_SourceLanguage!C12</f>
        <v>001FR09</v>
      </c>
      <c r="B12" s="6" t="str">
        <f>Collection_SourceLanguage!E12</f>
        <v>Я буду у себя в комнате.</v>
      </c>
    </row>
    <row r="13" spans="1:3" x14ac:dyDescent="0.25">
      <c r="A13" s="4" t="str">
        <f ca="1">Collection_SourceLanguage!C13</f>
        <v>001MO10</v>
      </c>
      <c r="B13" s="6" t="str">
        <f>Collection_SourceLanguage!E13</f>
        <v>Милый, посмотри, что передала тебе бабушка. Там, на столе.</v>
      </c>
    </row>
    <row r="14" spans="1:3" x14ac:dyDescent="0.25">
      <c r="A14" s="4" t="str">
        <f ca="1">Collection_SourceLanguage!C14</f>
        <v>001FR11</v>
      </c>
      <c r="B14" s="6" t="str">
        <f>Collection_SourceLanguage!E14</f>
        <v>Мой брат Франц в то время часто запирался у себя в комнате, и всегда был не в духе. Сейчас я уже не помню, что у него тогда было на уме.</v>
      </c>
    </row>
    <row r="15" spans="1:3" x14ac:dyDescent="0.25">
      <c r="A15" s="4" t="str">
        <f ca="1">Collection_SourceLanguage!C15</f>
        <v>001FA12</v>
      </c>
      <c r="B15" s="6" t="str">
        <f>Collection_SourceLanguage!E15</f>
        <v>Не забудь, сын, у тебя на носу экзамены.</v>
      </c>
    </row>
    <row r="16" spans="1:3" x14ac:dyDescent="0.25">
      <c r="A16" s="4" t="str">
        <f ca="1">Collection_SourceLanguage!C16</f>
        <v>001FR13</v>
      </c>
      <c r="B16" s="6" t="str">
        <f>Collection_SourceLanguage!E16</f>
        <v>…</v>
      </c>
    </row>
    <row r="17" spans="1:2" x14ac:dyDescent="0.25">
      <c r="A17" s="4" t="str">
        <f>Collection_SourceLanguage!C17</f>
        <v>002MC00</v>
      </c>
      <c r="B17" s="6" t="str">
        <f>Collection_SourceLanguage!E17</f>
        <v>Эй, Франц...</v>
      </c>
    </row>
    <row r="18" spans="1:2" x14ac:dyDescent="0.25">
      <c r="A18" s="4" t="str">
        <f ca="1">Collection_SourceLanguage!C18</f>
        <v>002FR01</v>
      </c>
      <c r="B18" s="6" t="str">
        <f>Collection_SourceLanguage!E18</f>
        <v>Чего тебе?</v>
      </c>
    </row>
    <row r="19" spans="1:2" x14ac:dyDescent="0.25">
      <c r="A19" s="4" t="str">
        <f ca="1">Collection_SourceLanguage!C19</f>
        <v>002DE02</v>
      </c>
      <c r="B19" s="6" t="str">
        <f>Collection_SourceLanguage!E19</f>
        <v>Взор Франца направлен в стену, и мыслями он как будто где-то в другом месте. Его голос звучит так, словно я отвлек его от какого-то важного занятия</v>
      </c>
    </row>
    <row r="20" spans="1:2" x14ac:dyDescent="0.25">
      <c r="A20" s="4" t="str">
        <f ca="1">Collection_SourceLanguage!C20</f>
        <v>002MC03</v>
      </c>
      <c r="B20" s="6" t="str">
        <f>Collection_SourceLanguage!E20</f>
        <v>Мама просила тебе кое-что передать.</v>
      </c>
    </row>
    <row r="21" spans="1:2" x14ac:dyDescent="0.25">
      <c r="A21" s="4" t="str">
        <f ca="1">Collection_SourceLanguage!C21</f>
        <v>002DE04</v>
      </c>
      <c r="B21" s="6" t="str">
        <f>Collection_SourceLanguage!E21</f>
        <v>Франц наконец поворачивается ко мне, и теперь я слышу знакомые нотки раздражения.</v>
      </c>
    </row>
    <row r="22" spans="1:2" x14ac:dyDescent="0.25">
      <c r="A22" s="4" t="str">
        <f ca="1">Collection_SourceLanguage!C22</f>
        <v>002FR05</v>
      </c>
      <c r="B22" s="6" t="str">
        <f>Collection_SourceLanguage!E22</f>
        <v>Ты что опять наябедничал, что я не занимаюсь учебой?</v>
      </c>
    </row>
    <row r="23" spans="1:2" x14ac:dyDescent="0.25">
      <c r="A23" s="4" t="str">
        <f>Collection_SourceLanguage!C23</f>
        <v>003FR00</v>
      </c>
      <c r="B23" s="6" t="str">
        <f>Collection_SourceLanguage!E23</f>
        <v>Что там у тебя? Э-э-э...  Марципановая картошка... Это от бабушки?</v>
      </c>
    </row>
    <row r="24" spans="1:2" x14ac:dyDescent="0.25">
      <c r="A24" s="4" t="str">
        <f ca="1">Collection_SourceLanguage!C24</f>
        <v>003DE01</v>
      </c>
      <c r="B24" s="6" t="str">
        <f>Collection_SourceLanguage!E24</f>
        <v>Его голос смягчается. Он разворачивает пироженое и кладет в рот целиком.</v>
      </c>
    </row>
    <row r="25" spans="1:2" x14ac:dyDescent="0.25">
      <c r="A25" s="4" t="str">
        <f ca="1">Collection_SourceLanguage!C25</f>
        <v>003MC02</v>
      </c>
      <c r="B25" s="6" t="str">
        <f>Collection_SourceLanguage!E25</f>
        <v>Да, они у нее такие вкусные выходят. Слушай, а ты случайно не знаешь, что мне подарят родители?</v>
      </c>
    </row>
    <row r="26" spans="1:2" x14ac:dyDescent="0.25">
      <c r="A26" s="4" t="str">
        <f ca="1">Collection_SourceLanguage!C26</f>
        <v>003DE03</v>
      </c>
      <c r="B26" s="6" t="str">
        <f>Collection_SourceLanguage!E26</f>
        <v>Пока он жует, несколько крошек падают ему на ворот рубахи.</v>
      </c>
    </row>
    <row r="27" spans="1:2" x14ac:dyDescent="0.25">
      <c r="A27" s="4" t="str">
        <f ca="1">Collection_SourceLanguage!C27</f>
        <v>003FR04</v>
      </c>
      <c r="B27" s="6" t="str">
        <f>Collection_SourceLanguage!E27</f>
        <v>Понятия не имею. Ну все, иди, мне надо подумать…</v>
      </c>
    </row>
    <row r="28" spans="1:2" x14ac:dyDescent="0.25">
      <c r="A28" s="4" t="str">
        <f ca="1">Collection_SourceLanguage!C28</f>
        <v>003MC05</v>
      </c>
      <c r="B28" s="6" t="str">
        <f>Collection_SourceLanguage!E28</f>
        <v>О чем подумать?</v>
      </c>
    </row>
    <row r="29" spans="1:2" x14ac:dyDescent="0.25">
      <c r="A29" s="4" t="str">
        <f ca="1">Collection_SourceLanguage!C29</f>
        <v>003FR06</v>
      </c>
      <c r="B29" s="6" t="str">
        <f>Collection_SourceLanguage!E29</f>
        <v>О том, как быть с экзаменами!</v>
      </c>
    </row>
    <row r="30" spans="1:2" x14ac:dyDescent="0.25">
      <c r="A30" s="4" t="str">
        <f ca="1">Collection_SourceLanguage!C30</f>
        <v>003MC07</v>
      </c>
      <c r="B30" s="6" t="str">
        <f>Collection_SourceLanguage!E30</f>
        <v>Ну, ладно, удачно подумать! Я пошел…</v>
      </c>
    </row>
    <row r="31" spans="1:2" x14ac:dyDescent="0.25">
      <c r="A31" s="4" t="str">
        <f ca="1">Collection_SourceLanguage!C31</f>
        <v>003DE08</v>
      </c>
      <c r="B31" s="6" t="str">
        <f>Collection_SourceLanguage!E31</f>
        <v>Перед тем, как вновь отвернуться от меня, Франц едва заметно улыбается.</v>
      </c>
    </row>
    <row r="32" spans="1:2" x14ac:dyDescent="0.25">
      <c r="A32" s="4" t="str">
        <f ca="1">Collection_SourceLanguage!C32</f>
        <v>003FR09</v>
      </c>
      <c r="B32" s="6" t="str">
        <f>Collection_SourceLanguage!E32</f>
        <v>Эй, Эгон… С днем рождения.</v>
      </c>
    </row>
    <row r="33" spans="1:2" x14ac:dyDescent="0.25">
      <c r="A33" s="4" t="str">
        <f ca="1">Collection_SourceLanguage!C33</f>
        <v>003DE10</v>
      </c>
      <c r="B33" s="6" t="str">
        <f>Collection_SourceLanguage!E33</f>
        <v>Хотя он уже поздравлял меня утром вместе с родителями, мне все равно приятно. Я улыбаюсь в ответ.</v>
      </c>
    </row>
    <row r="34" spans="1:2" x14ac:dyDescent="0.25">
      <c r="A34" s="4" t="str">
        <f ca="1">Collection_SourceLanguage!C34</f>
        <v>003MC11</v>
      </c>
      <c r="B34" s="6" t="str">
        <f>Collection_SourceLanguage!E34</f>
        <v>Спасибо, Франц.</v>
      </c>
    </row>
    <row r="35" spans="1:2" x14ac:dyDescent="0.25">
      <c r="A35" s="4" t="str">
        <f ca="1">Collection_SourceLanguage!C35</f>
        <v>003DE12</v>
      </c>
      <c r="B35" s="6" t="str">
        <f>Collection_SourceLanguage!E35</f>
        <v>Теперь надо спустится и поговорить с мамой. Она, кажется, хотела, чтобы я ей помог.</v>
      </c>
    </row>
    <row r="36" spans="1:2" x14ac:dyDescent="0.25">
      <c r="A36" s="4" t="str">
        <f>Collection_SourceLanguage!C36</f>
        <v>004DE00</v>
      </c>
      <c r="B36" s="6" t="str">
        <f>Collection_SourceLanguage!E36</f>
        <v>Франц задумчиво развалился на подоконнике. Он кидает резиновый мяч о стену а затем, не глядя, ловит его рукой. В месте, где мяч ударяется о стену, облупилась краска.</v>
      </c>
    </row>
    <row r="37" spans="1:2" x14ac:dyDescent="0.25">
      <c r="A37" s="4" t="str">
        <f>Collection_SourceLanguage!C37</f>
        <v>004DE01</v>
      </c>
      <c r="B37" s="6" t="str">
        <f>Collection_SourceLanguage!E37</f>
        <v>Я хочу спросить его кое о чем…</v>
      </c>
    </row>
    <row r="38" spans="1:2" x14ac:dyDescent="0.25">
      <c r="A38" s="4" t="str">
        <f ca="1">Collection_SourceLanguage!C38</f>
        <v>004DE02</v>
      </c>
      <c r="B38" s="6" t="str">
        <f>Collection_SourceLanguage!E38</f>
        <v>Письмо из университета</v>
      </c>
    </row>
    <row r="39" spans="1:2" x14ac:dyDescent="0.25">
      <c r="A39" s="4" t="str">
        <f ca="1">Collection_SourceLanguage!C39</f>
        <v>004MC03</v>
      </c>
      <c r="B39" s="6" t="str">
        <f>Collection_SourceLanguage!E39</f>
        <v>Франц, ты что не сдал экзамен в университет?</v>
      </c>
    </row>
    <row r="40" spans="1:2" x14ac:dyDescent="0.25">
      <c r="A40" s="4" t="str">
        <f ca="1">Collection_SourceLanguage!C40</f>
        <v>004FR04</v>
      </c>
      <c r="B40" s="6" t="str">
        <f>Collection_SourceLanguage!E40</f>
        <v>Нет, не сдал. Как будто ты не знаешь... Зачем спрашиваешь?</v>
      </c>
    </row>
    <row r="41" spans="1:2" x14ac:dyDescent="0.25">
      <c r="A41" s="4" t="str">
        <f ca="1">Collection_SourceLanguage!C41</f>
        <v>004MC05</v>
      </c>
      <c r="B41" s="6" t="str">
        <f>Collection_SourceLanguage!E41</f>
        <v>Но ты же хочешь там учиться?</v>
      </c>
    </row>
    <row r="42" spans="1:2" x14ac:dyDescent="0.25">
      <c r="A42" s="4" t="str">
        <f ca="1">Collection_SourceLanguage!C42</f>
        <v>004FR06</v>
      </c>
      <c r="B42" s="6" t="str">
        <f>Collection_SourceLanguage!E42</f>
        <v>Я должен, иначе попаду в армию, а там - ничего хорошего. Ты же слышал папу.</v>
      </c>
    </row>
    <row r="43" spans="1:2" x14ac:dyDescent="0.25">
      <c r="A43" s="4" t="str">
        <f ca="1">Collection_SourceLanguage!C43</f>
        <v>004MC07</v>
      </c>
      <c r="B43" s="6" t="str">
        <f>Collection_SourceLanguage!E43</f>
        <v>Но у тебя ведь будет еще попытка? Надеюсь, тебе поставят пятерку.</v>
      </c>
    </row>
    <row r="44" spans="1:2" x14ac:dyDescent="0.25">
      <c r="A44" s="4" t="str">
        <f ca="1">Collection_SourceLanguage!C44</f>
        <v>004FR08</v>
      </c>
      <c r="B44" s="6" t="str">
        <f>Collection_SourceLanguage!E44</f>
        <v>…</v>
      </c>
    </row>
    <row r="45" spans="1:2" x14ac:dyDescent="0.25">
      <c r="A45" s="4" t="str">
        <f ca="1">Collection_SourceLanguage!C45</f>
        <v>004DE09</v>
      </c>
      <c r="B45" s="6" t="str">
        <f>Collection_SourceLanguage!E45</f>
        <v>Франц ничего не отвечает, но поджимает губы, как будто не хочет, чтобы неведомые мне слова сорвались с них. Затем он опускает голову и я понимаю, что он не хочет больше обсуждать эту тему.</v>
      </c>
    </row>
    <row r="46" spans="1:2" x14ac:dyDescent="0.25">
      <c r="A46" s="4" t="str">
        <f ca="1">Collection_SourceLanguage!C46</f>
        <v>004DE10</v>
      </c>
      <c r="B46" s="6" t="str">
        <f>Collection_SourceLanguage!E46</f>
        <v>Я хочу спросить что-то еще…</v>
      </c>
    </row>
    <row r="47" spans="1:2" x14ac:dyDescent="0.25">
      <c r="A47" s="4" t="str">
        <f ca="1">Collection_SourceLanguage!C47</f>
        <v>004DE11</v>
      </c>
      <c r="B47" s="6" t="str">
        <f>Collection_SourceLanguage!E47</f>
        <v>Письмо из военкомата</v>
      </c>
    </row>
    <row r="48" spans="1:2" x14ac:dyDescent="0.25">
      <c r="A48" s="4" t="str">
        <f ca="1">Collection_SourceLanguage!C48</f>
        <v>004DE12</v>
      </c>
      <c r="B48" s="6" t="str">
        <f>Collection_SourceLanguage!E48</f>
        <v>Я показываю брату письмо, что нашел у него под подушкой.</v>
      </c>
    </row>
    <row r="49" spans="1:2" x14ac:dyDescent="0.25">
      <c r="A49" s="4" t="str">
        <f ca="1">Collection_SourceLanguage!C49</f>
        <v>004MC13</v>
      </c>
      <c r="B49" s="6" t="str">
        <f>Collection_SourceLanguage!E49</f>
        <v>Франц, что это? Ты что уходишь в армию?</v>
      </c>
    </row>
    <row r="50" spans="1:2" x14ac:dyDescent="0.25">
      <c r="A50" s="4" t="str">
        <f ca="1">Collection_SourceLanguage!C50</f>
        <v>004DE14</v>
      </c>
      <c r="B50" s="6" t="str">
        <f>Collection_SourceLanguage!E50</f>
        <v>Брат ловит мяч и бросает быстрый взгляд на бумагу у меня в руках.</v>
      </c>
    </row>
    <row r="51" spans="1:2" x14ac:dyDescent="0.25">
      <c r="A51" s="4" t="str">
        <f ca="1">Collection_SourceLanguage!C51</f>
        <v>004FR15</v>
      </c>
      <c r="B51" s="6" t="str">
        <f>Collection_SourceLanguage!E51</f>
        <v>Что? Где ты это взял? А ну отдай сюда письмо! Ты что рылся у меня в вещах?</v>
      </c>
    </row>
    <row r="52" spans="1:2" x14ac:dyDescent="0.25">
      <c r="A52" s="4" t="str">
        <f ca="1">Collection_SourceLanguage!C52</f>
        <v>004MC16</v>
      </c>
      <c r="B52" s="6" t="str">
        <f>Collection_SourceLanguage!E52</f>
        <v>Да оно просто валялось вот тут…</v>
      </c>
    </row>
    <row r="53" spans="1:2" x14ac:dyDescent="0.25">
      <c r="A53" s="4" t="str">
        <f ca="1">Collection_SourceLanguage!C53</f>
        <v>004DE17</v>
      </c>
      <c r="B53" s="6" t="str">
        <f>Collection_SourceLanguage!E53</f>
        <v>Франц  свободной рукой резко выхватывает письмо у меня из рук. Он смотрит на меня с очевидной злобой.</v>
      </c>
    </row>
    <row r="54" spans="1:2" x14ac:dyDescent="0.25">
      <c r="A54" s="4" t="str">
        <f ca="1">Collection_SourceLanguage!C54</f>
        <v>004FR18</v>
      </c>
      <c r="B54" s="6" t="str">
        <f>Collection_SourceLanguage!E54</f>
        <v>Никому ни слова: ни отцу ни матери. Понял?</v>
      </c>
    </row>
    <row r="55" spans="1:2" x14ac:dyDescent="0.25">
      <c r="A55" s="4" t="str">
        <f ca="1">Collection_SourceLanguage!C55</f>
        <v>004MC19</v>
      </c>
      <c r="B55" s="6" t="str">
        <f>Collection_SourceLanguage!E55</f>
        <v>…</v>
      </c>
    </row>
    <row r="56" spans="1:2" x14ac:dyDescent="0.25">
      <c r="A56" s="4" t="str">
        <f ca="1">Collection_SourceLanguage!C56</f>
        <v>004DE20</v>
      </c>
      <c r="B56" s="6" t="str">
        <f>Collection_SourceLanguage!E56</f>
        <v>У меня вдруг во рту становится сухо. Неужели брат и правда уходит в армию?</v>
      </c>
    </row>
    <row r="57" spans="1:2" x14ac:dyDescent="0.25">
      <c r="A57" s="4" t="str">
        <f ca="1">Collection_SourceLanguage!C57</f>
        <v>004DE21</v>
      </c>
      <c r="B57" s="6" t="str">
        <f>Collection_SourceLanguage!E57</f>
        <v>После продолжительного и пристального взгляда прямо мне в глаза он смягчается.</v>
      </c>
    </row>
    <row r="58" spans="1:2" x14ac:dyDescent="0.25">
      <c r="A58" s="4" t="str">
        <f ca="1">Collection_SourceLanguage!C58</f>
        <v>004FR22</v>
      </c>
      <c r="B58" s="6" t="str">
        <f>Collection_SourceLanguage!E58</f>
        <v>Да никуда я не уйду. Я передумал. Но родителям все равно не надо говорить. Нечего их тревожить лишний раз. Они и так волнуются о моих экзаменах. Пожалуйста, Франц…</v>
      </c>
    </row>
    <row r="59" spans="1:2" x14ac:dyDescent="0.25">
      <c r="A59" s="4" t="str">
        <f ca="1">Collection_SourceLanguage!C59</f>
        <v>004DE23</v>
      </c>
      <c r="B59" s="6" t="str">
        <f>Collection_SourceLanguage!E59</f>
        <v xml:space="preserve">Франц смотрит мне в глаза, и я понимаю что должен его поддержать. Но и врать отцу и матери я не хочу.  </v>
      </c>
    </row>
    <row r="60" spans="1:2" x14ac:dyDescent="0.25">
      <c r="A60" s="4" t="str">
        <f ca="1">Collection_SourceLanguage!C60</f>
        <v>004DE24</v>
      </c>
      <c r="B60" s="6" t="str">
        <f>Collection_SourceLanguage!E60</f>
        <v>Еще мгновение я мешкаю с ответом.</v>
      </c>
    </row>
    <row r="61" spans="1:2" x14ac:dyDescent="0.25">
      <c r="A61" s="4" t="str">
        <f ca="1">Collection_SourceLanguage!C61</f>
        <v>004DE25</v>
      </c>
      <c r="B61" s="6" t="str">
        <f>Collection_SourceLanguage!E61</f>
        <v>Пообещать молчание</v>
      </c>
    </row>
    <row r="62" spans="1:2" x14ac:dyDescent="0.25">
      <c r="A62" s="4" t="str">
        <f ca="1">Collection_SourceLanguage!C62</f>
        <v>004MC26</v>
      </c>
      <c r="B62" s="6" t="str">
        <f>Collection_SourceLanguage!E62</f>
        <v>Хорошо, Франц, я никому не скажу.</v>
      </c>
    </row>
    <row r="63" spans="1:2" x14ac:dyDescent="0.25">
      <c r="A63" s="4" t="str">
        <f ca="1">Collection_SourceLanguage!C63</f>
        <v>004DE27</v>
      </c>
      <c r="B63" s="6" t="str">
        <f>Collection_SourceLanguage!E63</f>
        <v>Франц смотрит на меня, улыбается, берет меня за руку и трясет.</v>
      </c>
    </row>
    <row r="64" spans="1:2" x14ac:dyDescent="0.25">
      <c r="A64" s="4" t="str">
        <f ca="1">Collection_SourceLanguage!C64</f>
        <v>004FR28</v>
      </c>
      <c r="B64" s="6" t="str">
        <f>Collection_SourceLanguage!E64</f>
        <v>Спасибо, Эгон.</v>
      </c>
    </row>
    <row r="65" spans="1:2" x14ac:dyDescent="0.25">
      <c r="A65" s="4" t="str">
        <f ca="1">Collection_SourceLanguage!C65</f>
        <v>004DE29</v>
      </c>
      <c r="B65" s="6" t="str">
        <f>Collection_SourceLanguage!E65</f>
        <v>Затем он вновь усаживается на подоконнике и начинает бросать мяч о стену. Я замечаю как крошки от пирожного падают ему за ворот.</v>
      </c>
    </row>
    <row r="66" spans="1:2" x14ac:dyDescent="0.25">
      <c r="A66" s="4" t="str">
        <f ca="1">Collection_SourceLanguage!C66</f>
        <v>004DE30</v>
      </c>
      <c r="B66" s="6" t="str">
        <f>Collection_SourceLanguage!E66</f>
        <v>Я хочу спросить что-то еще…</v>
      </c>
    </row>
    <row r="67" spans="1:2" x14ac:dyDescent="0.25">
      <c r="A67" s="4" t="str">
        <f ca="1">Collection_SourceLanguage!C67</f>
        <v>004DE31</v>
      </c>
      <c r="B67" s="6" t="str">
        <f>Collection_SourceLanguage!E67</f>
        <v>Ничего не обещать</v>
      </c>
    </row>
    <row r="68" spans="1:2" x14ac:dyDescent="0.25">
      <c r="A68" s="4" t="str">
        <f ca="1">Collection_SourceLanguage!C68</f>
        <v>004MC32</v>
      </c>
      <c r="B68" s="6" t="str">
        <f>Collection_SourceLanguage!E68</f>
        <v>Прости, Франц... Папа и мама будут ругаться на меня, если у знают, что я соврал им.</v>
      </c>
    </row>
    <row r="69" spans="1:2" x14ac:dyDescent="0.25">
      <c r="A69" s="4" t="str">
        <f ca="1">Collection_SourceLanguage!C69</f>
        <v>004DE33</v>
      </c>
      <c r="B69" s="6" t="str">
        <f>Collection_SourceLanguage!E69</f>
        <v>Франц смотрит на меня с отчаянием и хватает за руку.</v>
      </c>
    </row>
    <row r="70" spans="1:2" x14ac:dyDescent="0.25">
      <c r="A70" s="4" t="str">
        <f ca="1">Collection_SourceLanguage!C70</f>
        <v>004FR34</v>
      </c>
      <c r="B70" s="6" t="str">
        <f>Collection_SourceLanguage!E70</f>
        <v>Но я не прошу врать, просто ничего не говори им!</v>
      </c>
    </row>
    <row r="71" spans="1:2" x14ac:dyDescent="0.25">
      <c r="A71" s="4" t="str">
        <f ca="1">Collection_SourceLanguage!C71</f>
        <v>004DE35</v>
      </c>
      <c r="B71" s="6" t="str">
        <f>Collection_SourceLanguage!E71</f>
        <v>Я с трудом выдергиваю свою ладонь у него из рук.</v>
      </c>
    </row>
    <row r="72" spans="1:2" x14ac:dyDescent="0.25">
      <c r="A72" s="4" t="str">
        <f ca="1">Collection_SourceLanguage!C72</f>
        <v>004MC36</v>
      </c>
      <c r="B72" s="6" t="str">
        <f>Collection_SourceLanguage!E72</f>
        <v>…</v>
      </c>
    </row>
    <row r="73" spans="1:2" x14ac:dyDescent="0.25">
      <c r="A73" s="4" t="str">
        <f ca="1">Collection_SourceLanguage!C73</f>
        <v>004DE37</v>
      </c>
      <c r="B73" s="6" t="str">
        <f>Collection_SourceLanguage!E73</f>
        <v>Франц тут же теряет интерес ко мне. Он вновь усаживается на подоконнике и начинает бросать мяч о стену. Кажется, разговор окончен.</v>
      </c>
    </row>
    <row r="74" spans="1:2" x14ac:dyDescent="0.25">
      <c r="A74" s="4" t="str">
        <f>Collection_SourceLanguage!C74</f>
        <v>005DE00</v>
      </c>
      <c r="B74" s="6" t="str">
        <f>Collection_SourceLanguage!E74</f>
        <v xml:space="preserve">Кажется, Франц заметил, что я трогаю его одежду. </v>
      </c>
    </row>
    <row r="75" spans="1:2" x14ac:dyDescent="0.25">
      <c r="A75" s="4" t="str">
        <f ca="1">Collection_SourceLanguage!C75</f>
        <v>005FR01</v>
      </c>
      <c r="B75" s="6" t="str">
        <f>Collection_SourceLanguage!E75</f>
        <v>Эй, что тебе там понадобилось? Оставь в покое мои карманы. Там нет ничего твоего.</v>
      </c>
    </row>
    <row r="76" spans="1:2" x14ac:dyDescent="0.25">
      <c r="A76" s="4" t="str">
        <f>Collection_SourceLanguage!C76</f>
        <v>006MO00</v>
      </c>
      <c r="B76" s="6" t="str">
        <f>Collection_SourceLanguage!E76</f>
        <v>Ты знаешь, что Франц, твой старший сын, вбил себе в голову, будто ему не нужно идти в университет? Он хочет отправиться в армию.</v>
      </c>
    </row>
    <row r="77" spans="1:2" x14ac:dyDescent="0.25">
      <c r="A77" s="4" t="str">
        <f ca="1">Collection_SourceLanguage!C77</f>
        <v>006FA01</v>
      </c>
      <c r="B77" s="6" t="str">
        <f>Collection_SourceLanguage!E77</f>
        <v>Ерунда. Мы уже это обсудили и с тобой, и с ним. Он будет учиться в университете. Он знает, что так будет лучше.</v>
      </c>
    </row>
    <row r="78" spans="1:2" x14ac:dyDescent="0.25">
      <c r="A78" s="4" t="str">
        <f ca="1">Collection_SourceLanguage!C78</f>
        <v>006MO02</v>
      </c>
      <c r="B78" s="6" t="str">
        <f>Collection_SourceLanguage!E78</f>
        <v>Ты уверен, что это действительно так? Ты же знаешь, он всегда поступит по-своему.</v>
      </c>
    </row>
    <row r="79" spans="1:2" x14ac:dyDescent="0.25">
      <c r="A79" s="4" t="str">
        <f ca="1">Collection_SourceLanguage!C79</f>
        <v>006FA03</v>
      </c>
      <c r="B79" s="6" t="str">
        <f>Collection_SourceLanguage!E79</f>
        <v>Успокойся. Он не знает, что ему предстоит вытерпеть и чем пожертвовать, пойди он этим путём. А я знаю - слишком многим. И я ему этого не позволю</v>
      </c>
    </row>
    <row r="80" spans="1:2" x14ac:dyDescent="0.25">
      <c r="A80" s="4" t="str">
        <f>Collection_SourceLanguage!C80</f>
        <v>007DE00</v>
      </c>
      <c r="B80" s="6" t="str">
        <f>Collection_SourceLanguage!E80</f>
        <v>Тут из-за широкой фигуры отца мать замечает меня и разговор сразу перетекает в другое русло.</v>
      </c>
    </row>
    <row r="81" spans="1:2" x14ac:dyDescent="0.25">
      <c r="A81" s="4" t="str">
        <f ca="1">Collection_SourceLanguage!C81</f>
        <v>007MO01</v>
      </c>
      <c r="B81" s="6" t="str">
        <f>Collection_SourceLanguage!E81</f>
        <v>Ах, Эгон, мне столько всего нужно приготовить! Ты же помнишь, что мы ждем герра Адлера сегодня в гости? Он и твой отец так давно не виделись, с тех пор как он ушел в плавание…</v>
      </c>
    </row>
    <row r="82" spans="1:2" x14ac:dyDescent="0.25">
      <c r="A82" s="4" t="str">
        <f ca="1">Collection_SourceLanguage!C82</f>
        <v>007FA02</v>
      </c>
      <c r="B82" s="6" t="str">
        <f>Collection_SourceLanguage!E82</f>
        <v>Да… Полгода прошло уже. Он наверняка весь пропах дизелем и копченой колбасой. Ха-ха-ха!</v>
      </c>
    </row>
    <row r="83" spans="1:2" x14ac:dyDescent="0.25">
      <c r="A83" s="4" t="str">
        <f ca="1">Collection_SourceLanguage!C83</f>
        <v>007DE03</v>
      </c>
      <c r="B83" s="6" t="str">
        <f>Collection_SourceLanguage!E83</f>
        <v>Расмеявшись отец уходит в гостиную. Меня до сих пор поражает его способность быстро чередовать серьезный разговор и те забавные прибаутки, которыми он подчевал всех своих близких.</v>
      </c>
    </row>
    <row r="84" spans="1:2" x14ac:dyDescent="0.25">
      <c r="A84" s="4" t="str">
        <f ca="1">Collection_SourceLanguage!C84</f>
        <v>007MC04</v>
      </c>
      <c r="B84" s="6" t="str">
        <f>Collection_SourceLanguage!E84</f>
        <v>Мама, а почему папа не плавает вместе с герром Адлером?</v>
      </c>
    </row>
    <row r="85" spans="1:2" x14ac:dyDescent="0.25">
      <c r="A85" s="4" t="str">
        <f ca="1">Collection_SourceLanguage!C85</f>
        <v>007DE05</v>
      </c>
      <c r="B85" s="6" t="str">
        <f>Collection_SourceLanguage!E85</f>
        <v>Мать едва наклоняется ко мне перед тем как заговорить, как будто не хочет чтобы отец услышал ее слова из гостиной.</v>
      </c>
    </row>
    <row r="86" spans="1:2" x14ac:dyDescent="0.25">
      <c r="A86" s="4" t="str">
        <f ca="1">Collection_SourceLanguage!C86</f>
        <v>007MO06</v>
      </c>
      <c r="B86" s="6" t="str">
        <f>Collection_SourceLanguage!E86</f>
        <v xml:space="preserve">Ну, Эгон, это нелегкое и опасное дело… Просто папа решил, что лучше он будет работать дома, чтобы быть поближе к тебе. Ты же не хочешь, чтобы он подолгу пропадал как герр Адлер? </v>
      </c>
    </row>
    <row r="87" spans="1:2" x14ac:dyDescent="0.25">
      <c r="A87" s="4" t="str">
        <f ca="1">Collection_SourceLanguage!C87</f>
        <v>007MC07</v>
      </c>
      <c r="B87" s="6" t="str">
        <f>Collection_SourceLanguage!E87</f>
        <v>Вы поэтому не хотите, чтобы Франц пошел в армию?</v>
      </c>
    </row>
    <row r="88" spans="1:2" x14ac:dyDescent="0.25">
      <c r="A88" s="4" t="str">
        <f ca="1">Collection_SourceLanguage!C88</f>
        <v>007MC22</v>
      </c>
      <c r="B88" s="6">
        <f>Collection_SourceLanguage!E88</f>
        <v>0</v>
      </c>
    </row>
    <row r="89" spans="1:2" x14ac:dyDescent="0.25">
      <c r="A89" s="4" t="str">
        <f ca="1">Collection_SourceLanguage!C89</f>
        <v>007DE23</v>
      </c>
      <c r="B89" s="6">
        <f>Collection_SourceLanguage!E89</f>
        <v>0</v>
      </c>
    </row>
    <row r="90" spans="1:2" x14ac:dyDescent="0.25">
      <c r="A90" s="4" t="str">
        <f ca="1">Collection_SourceLanguage!C90</f>
        <v>007DE08</v>
      </c>
      <c r="B90" s="6" t="str">
        <f>Collection_SourceLanguage!E90</f>
        <v>Мать лишь улыбается мне в ответ. Эта улыбка - самое отчетливое мое о ней воспоминание.</v>
      </c>
    </row>
    <row r="91" spans="1:2" x14ac:dyDescent="0.25">
      <c r="A91" s="4" t="str">
        <f ca="1">Collection_SourceLanguage!C91</f>
        <v>007DE24</v>
      </c>
      <c r="B91" s="6" t="e">
        <f>Collection_SourceLanguage!E91</f>
        <v>#REF!</v>
      </c>
    </row>
    <row r="92" spans="1:2" x14ac:dyDescent="0.25">
      <c r="A92" s="4" t="str">
        <f ca="1">Collection_SourceLanguage!C92</f>
        <v>007DE09</v>
      </c>
      <c r="B92" s="6" t="str">
        <f>Collection_SourceLanguage!E92</f>
        <v>Мать лишь улыбается мне в ответ. Эта улыбка - самое отчетливое мое о ней воспоминание.</v>
      </c>
    </row>
    <row r="93" spans="1:2" x14ac:dyDescent="0.25">
      <c r="A93" s="4" t="str">
        <f ca="1">Collection_SourceLanguage!C93</f>
        <v>007DE10</v>
      </c>
      <c r="B93" s="6" t="str">
        <f>Collection_SourceLanguage!E93</f>
        <v>Этой улыбке невозможно лгать.</v>
      </c>
    </row>
    <row r="94" spans="1:2" x14ac:dyDescent="0.25">
      <c r="A94" s="4" t="str">
        <f ca="1">Collection_SourceLanguage!C94</f>
        <v>007DE11</v>
      </c>
      <c r="B94" s="6" t="str">
        <f>Collection_SourceLanguage!E94</f>
        <v>Сдержать обещание</v>
      </c>
    </row>
    <row r="95" spans="1:2" x14ac:dyDescent="0.25">
      <c r="A95" s="4" t="str">
        <f ca="1">Collection_SourceLanguage!C95</f>
        <v>007DE12</v>
      </c>
      <c r="B95" s="6" t="str">
        <f>Collection_SourceLanguage!E95</f>
        <v xml:space="preserve">Я дал своему брату обещание и не стану тут же нарушать его. Но правильный ли выбор я сделал? </v>
      </c>
    </row>
    <row r="96" spans="1:2" x14ac:dyDescent="0.25">
      <c r="A96" s="4" t="str">
        <f ca="1">Collection_SourceLanguage!C96</f>
        <v>007MO13</v>
      </c>
      <c r="B96" s="6" t="str">
        <f>Collection_SourceLanguage!E96</f>
        <v>Сынок, будь добр, помоги мне все успеть до прихода герра Адлера.</v>
      </c>
    </row>
    <row r="97" spans="1:2" x14ac:dyDescent="0.25">
      <c r="A97" s="4" t="str">
        <f ca="1">Collection_SourceLanguage!C97</f>
        <v>007MC14</v>
      </c>
      <c r="B97" s="6" t="str">
        <f>Collection_SourceLanguage!E97</f>
        <v>Конечно, мама. Чем тебе помочь?</v>
      </c>
    </row>
    <row r="98" spans="1:2" x14ac:dyDescent="0.25">
      <c r="A98" s="4" t="str">
        <f ca="1">Collection_SourceLanguage!C98</f>
        <v>007MO15</v>
      </c>
      <c r="B98" s="6" t="str">
        <f>Collection_SourceLanguage!E98</f>
        <v>Принеси мне кусочек сахара из подвала, но не слишком большой.</v>
      </c>
    </row>
    <row r="99" spans="1:2" x14ac:dyDescent="0.25">
      <c r="A99" s="4" t="str">
        <f ca="1">Collection_SourceLanguage!C99</f>
        <v>007MC16</v>
      </c>
      <c r="B99" s="6" t="str">
        <f>Collection_SourceLanguage!E99</f>
        <v>Будет сделано!</v>
      </c>
    </row>
    <row r="100" spans="1:2" x14ac:dyDescent="0.25">
      <c r="A100" s="4" t="str">
        <f ca="1">Collection_SourceLanguage!C100</f>
        <v>007DE17</v>
      </c>
      <c r="B100" s="6" t="str">
        <f>Collection_SourceLanguage!E100</f>
        <v>Сказать правду про Франца</v>
      </c>
    </row>
    <row r="101" spans="1:2" x14ac:dyDescent="0.25">
      <c r="A101" s="4" t="str">
        <f ca="1">Collection_SourceLanguage!C101</f>
        <v>007DE18</v>
      </c>
      <c r="B101" s="6" t="str">
        <f>Collection_SourceLanguage!E101</f>
        <v>Я рассказываю ей о письме, что нашел у брата под подушкой. Конечно, начинается серьезный скандал и отец идет проводить с Францем "серьёзный разговор". Правильный ли выбор я сделал?</v>
      </c>
    </row>
    <row r="102" spans="1:2" x14ac:dyDescent="0.25">
      <c r="A102" s="4" t="str">
        <f ca="1">Collection_SourceLanguage!C102</f>
        <v>007DE19</v>
      </c>
      <c r="B102" s="6" t="str">
        <f>Collection_SourceLanguage!E102</f>
        <v>Когда же мать успокаивается, она обращается ко мне.</v>
      </c>
    </row>
    <row r="103" spans="1:2" x14ac:dyDescent="0.25">
      <c r="A103" s="4" t="str">
        <f ca="1">Collection_SourceLanguage!C103</f>
        <v>007MO20</v>
      </c>
      <c r="B103" s="6" t="str">
        <f>Collection_SourceLanguage!E103</f>
        <v xml:space="preserve">Это ничего. Все образуется. </v>
      </c>
    </row>
    <row r="104" spans="1:2" x14ac:dyDescent="0.25">
      <c r="A104" s="4" t="str">
        <f ca="1">Collection_SourceLanguage!C104</f>
        <v>007DE21</v>
      </c>
      <c r="B104" s="6" t="str">
        <f>Collection_SourceLanguage!E104</f>
        <v>Она вновь улыбается.</v>
      </c>
    </row>
    <row r="105" spans="1:2" x14ac:dyDescent="0.25">
      <c r="A105" s="4" t="str">
        <f>Collection_SourceLanguage!C105</f>
        <v>008FA00</v>
      </c>
      <c r="B105" s="6" t="str">
        <f>Collection_SourceLanguage!E105</f>
        <v>"...очередное жестокое убийство семьи в пригороде Берлина..."</v>
      </c>
    </row>
    <row r="106" spans="1:2" x14ac:dyDescent="0.25">
      <c r="A106" s="4" t="str">
        <f ca="1">Collection_SourceLanguage!C106</f>
        <v>008FA01</v>
      </c>
      <c r="B106" s="6" t="str">
        <f>Collection_SourceLanguage!E106</f>
        <v>"...кровавое происшествие..."</v>
      </c>
    </row>
    <row r="107" spans="1:2" x14ac:dyDescent="0.25">
      <c r="A107" s="4" t="str">
        <f ca="1">Collection_SourceLanguage!C107</f>
        <v>008FA02</v>
      </c>
      <c r="B107" s="6" t="str">
        <f>Collection_SourceLanguage!E107</f>
        <v>"...целая семья..."</v>
      </c>
    </row>
    <row r="108" spans="1:2" x14ac:dyDescent="0.25">
      <c r="A108" s="4" t="str">
        <f ca="1">Collection_SourceLanguage!C108</f>
        <v>008FA03</v>
      </c>
      <c r="B108" s="6" t="str">
        <f>Collection_SourceLanguage!E108</f>
        <v>"... с мешками на головах..."</v>
      </c>
    </row>
    <row r="109" spans="1:2" x14ac:dyDescent="0.25">
      <c r="A109" s="4" t="str">
        <f ca="1">Collection_SourceLanguage!C109</f>
        <v>008FA04</v>
      </c>
      <c r="B109" s="6" t="str">
        <f>Collection_SourceLanguage!E109</f>
        <v>"...ограбление..."</v>
      </c>
    </row>
    <row r="110" spans="1:2" x14ac:dyDescent="0.25">
      <c r="A110" s="4" t="str">
        <f ca="1">Collection_SourceLanguage!C110</f>
        <v>008FA05</v>
      </c>
      <c r="B110" s="6" t="str">
        <f>Collection_SourceLanguage!E110</f>
        <v>"...подозреваются имигранты из..."</v>
      </c>
    </row>
    <row r="111" spans="1:2" x14ac:dyDescent="0.25">
      <c r="A111" s="4" t="str">
        <f ca="1">Collection_SourceLanguage!C111</f>
        <v>008FA06</v>
      </c>
      <c r="B111" s="6" t="str">
        <f>Collection_SourceLanguage!E111</f>
        <v>"...многочисленные колотые раны..."</v>
      </c>
    </row>
    <row r="112" spans="1:2" x14ac:dyDescent="0.25">
      <c r="A112" s="4" t="str">
        <f ca="1">Collection_SourceLanguage!C112</f>
        <v>008FA07</v>
      </c>
      <c r="B112" s="6" t="str">
        <f>Collection_SourceLanguage!E112</f>
        <v>Проклятые иммигранты сначала наводнили весь город, а теперь убивают нас в своих же домах.</v>
      </c>
    </row>
    <row r="113" spans="1:2" x14ac:dyDescent="0.25">
      <c r="A113" s="4" t="str">
        <f ca="1">Collection_SourceLanguage!C113</f>
        <v>008FA08</v>
      </c>
      <c r="B113" s="6" t="str">
        <f>Collection_SourceLanguage!E113</f>
        <v>Эмма, ты слышала? Черт возьми! И почему полиция ничего с этим не делает?</v>
      </c>
    </row>
    <row r="114" spans="1:2" x14ac:dyDescent="0.25">
      <c r="A114" s="4" t="str">
        <f>Collection_SourceLanguage!C114</f>
        <v>009DE00</v>
      </c>
      <c r="B114" s="6" t="str">
        <f>Collection_SourceLanguage!E114</f>
        <v>Кейп-Код, 1982 год</v>
      </c>
    </row>
    <row r="115" spans="1:2" x14ac:dyDescent="0.25">
      <c r="A115" s="4" t="str">
        <f ca="1">Collection_SourceLanguage!C115</f>
        <v>009DE01</v>
      </c>
      <c r="B115" s="6" t="str">
        <f>Collection_SourceLanguage!E115</f>
        <v>После ужасного происшествия в Институте и вашего последующего бегства из Аркхема вы находите себе пристанище на берегу Атлантического океана.</v>
      </c>
    </row>
    <row r="116" spans="1:2" x14ac:dyDescent="0.25">
      <c r="A116" s="4" t="str">
        <f ca="1">Collection_SourceLanguage!C116</f>
        <v>009DE02</v>
      </c>
      <c r="B116" s="6" t="str">
        <f>Collection_SourceLanguage!E116</f>
        <v>Соленый воздух и солнечный свет - природа радушно преподнесла вам свои дары - успокаивают ваши нервы и вы, кажется, идете на поправку.</v>
      </c>
    </row>
    <row r="117" spans="1:2" x14ac:dyDescent="0.25">
      <c r="A117" s="4" t="str">
        <f ca="1">Collection_SourceLanguage!C117</f>
        <v>009DE03</v>
      </c>
      <c r="B117" s="6" t="str">
        <f>Collection_SourceLanguage!E117</f>
        <v>Однако, будь то воля судьбы или случая, вашему едва окрепшему рассудку уготовано новое испытание.</v>
      </c>
    </row>
    <row r="118" spans="1:2" x14ac:dyDescent="0.25">
      <c r="A118" s="4" t="str">
        <f ca="1">Collection_SourceLanguage!C118</f>
        <v>009DE04</v>
      </c>
      <c r="B118" s="6" t="str">
        <f>Collection_SourceLanguage!E118</f>
        <v xml:space="preserve">Прогуливаясь однажды по побережью, вы замечаете зарытую в песке по самое горлышко бутылку. </v>
      </c>
    </row>
    <row r="119" spans="1:2" x14ac:dyDescent="0.25">
      <c r="A119" s="4" t="str">
        <f ca="1">Collection_SourceLanguage!C119</f>
        <v>009DE05</v>
      </c>
      <c r="B119" s="6" t="str">
        <f>Collection_SourceLanguage!E119</f>
        <v xml:space="preserve">Переливающееся в струящихся лучах предзакатного солнца стекло манит вас, словно философский камень, и вы, не в силах совладать с любоптытством, забираете находку с собой. </v>
      </c>
    </row>
    <row r="120" spans="1:2" x14ac:dyDescent="0.25">
      <c r="A120" s="4" t="str">
        <f ca="1">Collection_SourceLanguage!C120</f>
        <v>009DE06</v>
      </c>
      <c r="B120" s="6" t="str">
        <f>Collection_SourceLanguage!E120</f>
        <v>"Я, Эгон Шлюндт, лейтенант имперского военного флота, родился 5 ноября 1885 года в Берлине. 3 июля 1917 года наша субмарина U-29 под командованием капитан-лейтенанта Адлера Айзенманна вышла из Вильгельмсхафена и взяла курс на ... "</v>
      </c>
    </row>
    <row r="121" spans="1:2" x14ac:dyDescent="0.25">
      <c r="A121" s="4" t="str">
        <f ca="1">Collection_SourceLanguage!C121</f>
        <v>009DE07</v>
      </c>
      <c r="B121" s="6" t="str">
        <f>Collection_SourceLanguage!E121</f>
        <v>"...Сейчас, когда цепь событий, приведших к гибели судна, уже достигла своего финального звена, я запечатываю в конверт вместе с этой запиской страницы из своего личного дневника, содержащие описание событий..."</v>
      </c>
    </row>
    <row r="122" spans="1:2" x14ac:dyDescent="0.25">
      <c r="A122" s="4" t="str">
        <f ca="1">Collection_SourceLanguage!C122</f>
        <v>009DE08</v>
      </c>
      <c r="B122" s="6" t="str">
        <f>Collection_SourceLanguage!E122</f>
        <v>"...Сей документ должен явиться не только открытием для антропологов, историков и всех любителей древностей, но и стать основой для прорывных исследований в..."</v>
      </c>
    </row>
    <row r="123" spans="1:2" x14ac:dyDescent="0.25">
      <c r="A123" s="4" t="str">
        <f ca="1">Collection_SourceLanguage!C123</f>
        <v>009DE09</v>
      </c>
      <c r="B123" s="6" t="str">
        <f>Collection_SourceLanguage!E123</f>
        <v>"Перед тем, как приступить к изложению, я лишь скажу: _x000D_
В нас расцветает то, что мы питаем. Таков вечный закон природы."</v>
      </c>
    </row>
    <row r="124" spans="1:2" x14ac:dyDescent="0.25">
      <c r="A124" s="4" t="str">
        <f ca="1">Collection_SourceLanguage!C124</f>
        <v>009DE10</v>
      </c>
      <c r="B124" s="6" t="str">
        <f>Collection_SourceLanguage!E124</f>
        <v>5 ноября 1894 года. Берлин</v>
      </c>
    </row>
    <row r="125" spans="1:2" x14ac:dyDescent="0.25">
      <c r="A125" s="4" t="str">
        <f ca="1">Collection_SourceLanguage!C125</f>
        <v>009PH11</v>
      </c>
      <c r="B125" s="6" t="str">
        <f>Collection_SourceLanguage!E125</f>
        <v>Господа, постарайтесь не двигаться еще минуту.</v>
      </c>
    </row>
    <row r="126" spans="1:2" x14ac:dyDescent="0.25">
      <c r="A126" s="4" t="str">
        <f ca="1">Collection_SourceLanguage!C126</f>
        <v>009FA12</v>
      </c>
      <c r="B126" s="6" t="str">
        <f>Collection_SourceLanguage!E126</f>
        <v>Ну же, Франц, ты испортишь снимок.</v>
      </c>
    </row>
    <row r="127" spans="1:2" x14ac:dyDescent="0.25">
      <c r="A127" s="4" t="str">
        <f ca="1">Collection_SourceLanguage!C127</f>
        <v>009FR13</v>
      </c>
      <c r="B127" s="6" t="str">
        <f>Collection_SourceLanguage!E127</f>
        <v>Отец, он сам нарывается!</v>
      </c>
    </row>
    <row r="128" spans="1:2" x14ac:dyDescent="0.25">
      <c r="A128" s="4" t="str">
        <f ca="1">Collection_SourceLanguage!C128</f>
        <v>009FA14</v>
      </c>
      <c r="B128" s="6" t="str">
        <f>Collection_SourceLanguage!E128</f>
        <v>Довольно!</v>
      </c>
    </row>
    <row r="129" spans="1:2" x14ac:dyDescent="0.25">
      <c r="A129" s="4" t="str">
        <f ca="1">Collection_SourceLanguage!C129</f>
        <v>009DE15</v>
      </c>
      <c r="B129" s="6" t="str">
        <f>Collection_SourceLanguage!E129</f>
        <v>Я показываю Францу язык.</v>
      </c>
    </row>
    <row r="130" spans="1:2" x14ac:dyDescent="0.25">
      <c r="A130" s="4" t="str">
        <f ca="1">Collection_SourceLanguage!C130</f>
        <v>009MO16</v>
      </c>
      <c r="B130" s="6" t="str">
        <f>Collection_SourceLanguage!E130</f>
        <v>Мальчики, перестаньте…</v>
      </c>
    </row>
    <row r="131" spans="1:2" x14ac:dyDescent="0.25">
      <c r="A131" s="4" t="str">
        <f ca="1">Collection_SourceLanguage!C131</f>
        <v>009PH17</v>
      </c>
      <c r="B131" s="6" t="str">
        <f>Collection_SourceLanguage!E131</f>
        <v>Вот и все. Готово. Возьмите. С вас 10 марок.</v>
      </c>
    </row>
    <row r="132" spans="1:2" x14ac:dyDescent="0.25">
      <c r="A132" s="4" t="str">
        <f ca="1">Collection_SourceLanguage!C132</f>
        <v>009FR18</v>
      </c>
      <c r="B132" s="6" t="str">
        <f>Collection_SourceLanguage!E132</f>
        <v xml:space="preserve">Мама, Эгон испортил карточку своей гадкой рожей. </v>
      </c>
    </row>
    <row r="133" spans="1:2" x14ac:dyDescent="0.25">
      <c r="A133" s="4" t="str">
        <f ca="1">Collection_SourceLanguage!C133</f>
        <v>009MO19</v>
      </c>
      <c r="B133" s="6" t="str">
        <f>Collection_SourceLanguage!E133</f>
        <v>Ах, Франц… Пойдемте домой, у нас много дел.</v>
      </c>
    </row>
    <row r="134" spans="1:2" x14ac:dyDescent="0.25">
      <c r="A134" s="4" t="str">
        <f ca="1">Collection_SourceLanguage!C134</f>
        <v>009MC20</v>
      </c>
      <c r="B134" s="6" t="str">
        <f>Collection_SourceLanguage!E134</f>
        <v>Да, я хочу увидеть свой подарок!</v>
      </c>
    </row>
    <row r="135" spans="1:2" x14ac:dyDescent="0.25">
      <c r="A135" s="4" t="str">
        <f ca="1">Collection_SourceLanguage!C135</f>
        <v>009FA21</v>
      </c>
      <c r="B135" s="6" t="str">
        <f>Collection_SourceLanguage!E135</f>
        <v>К тому же, скоро должен прийти Адлер.</v>
      </c>
    </row>
    <row r="136" spans="1:2" x14ac:dyDescent="0.25">
      <c r="A136" s="4" t="str">
        <f>Collection_SourceLanguage!C136</f>
        <v>010FA00</v>
      </c>
      <c r="B136" s="6" t="str">
        <f>Collection_SourceLanguage!E136</f>
        <v>Сынок, ты что делал в подвале один?</v>
      </c>
    </row>
    <row r="137" spans="1:2" x14ac:dyDescent="0.25">
      <c r="A137" s="4" t="str">
        <f ca="1">Collection_SourceLanguage!C137</f>
        <v>010FA01</v>
      </c>
      <c r="B137" s="6" t="str">
        <f>Collection_SourceLanguage!E137</f>
        <v>Мама попросила принести оттуда сахар.</v>
      </c>
    </row>
    <row r="138" spans="1:2" x14ac:dyDescent="0.25">
      <c r="A138" s="4" t="str">
        <f ca="1">Collection_SourceLanguage!C138</f>
        <v>010DE02</v>
      </c>
      <c r="B138" s="6" t="str">
        <f>Collection_SourceLanguage!E138</f>
        <v>Отец притворно хмурит брови и говорит смешным низким голосом.</v>
      </c>
    </row>
    <row r="139" spans="1:2" x14ac:dyDescent="0.25">
      <c r="A139" s="4" t="str">
        <f ca="1">Collection_SourceLanguage!C139</f>
        <v>010FA03</v>
      </c>
      <c r="B139" s="6" t="str">
        <f>Collection_SourceLanguage!E139</f>
        <v>И ты не боишься темноты и сырости?</v>
      </c>
    </row>
    <row r="140" spans="1:2" x14ac:dyDescent="0.25">
      <c r="A140" s="4" t="str">
        <f ca="1">Collection_SourceLanguage!C140</f>
        <v>010DE04</v>
      </c>
      <c r="B140" s="6" t="str">
        <f>Collection_SourceLanguage!E140</f>
        <v>Я отвечаю сквозь смех.</v>
      </c>
    </row>
    <row r="141" spans="1:2" x14ac:dyDescent="0.25">
      <c r="A141" s="4" t="str">
        <f ca="1">Collection_SourceLanguage!C141</f>
        <v>010MC05</v>
      </c>
      <c r="B141" s="6" t="str">
        <f>Collection_SourceLanguage!E141</f>
        <v>Мне нужно чем-то посветить.</v>
      </c>
    </row>
    <row r="142" spans="1:2" x14ac:dyDescent="0.25">
      <c r="A142" s="4" t="str">
        <f ca="1">Collection_SourceLanguage!C142</f>
        <v>010FA06</v>
      </c>
      <c r="B142" s="6" t="str">
        <f>Collection_SourceLanguage!E142</f>
        <v>Там в подвале была свеча, а спички возьми в автомате, что стоит на кухне. И будь осторожен с ними! Хоть ты теперь и взрослый, внимательность никогда не лишняя.</v>
      </c>
    </row>
    <row r="143" spans="1:2" x14ac:dyDescent="0.25">
      <c r="A143" s="4" t="str">
        <f>Collection_SourceLanguage!C143</f>
        <v>011MC00</v>
      </c>
      <c r="B143" s="6" t="str">
        <f>Collection_SourceLanguage!E143</f>
        <v>Как вкусно! Спасибо бабушке. О, тут записка.</v>
      </c>
    </row>
    <row r="144" spans="1:2" x14ac:dyDescent="0.25">
      <c r="A144" s="4" t="str">
        <f ca="1">Collection_SourceLanguage!C144</f>
        <v>011MO01</v>
      </c>
      <c r="B144" s="6" t="str">
        <f>Collection_SourceLanguage!E144</f>
        <v>Не забудь угостить Франца.</v>
      </c>
    </row>
    <row r="145" spans="1:2" x14ac:dyDescent="0.25">
      <c r="A145" s="4" t="str">
        <f>Collection_SourceLanguage!C145</f>
        <v>012MO00</v>
      </c>
      <c r="B145" s="6" t="str">
        <f>Collection_SourceLanguage!E145</f>
        <v>Пожалуйста, принеси сахар из подвала, Франц.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Collection_SourceLanguage</vt:lpstr>
      <vt:lpstr>DialogueLines</vt:lpstr>
      <vt:lpstr>DialogueTexts</vt:lpstr>
      <vt:lpstr>LangList</vt:lpstr>
      <vt:lpstr>Language_list</vt:lpstr>
      <vt:lpstr>Speaker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Никита Ястребов</cp:lastModifiedBy>
  <dcterms:created xsi:type="dcterms:W3CDTF">2023-05-04T19:12:13Z</dcterms:created>
  <dcterms:modified xsi:type="dcterms:W3CDTF">2023-06-23T08:11:24Z</dcterms:modified>
</cp:coreProperties>
</file>