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ubmarine\2 сем\TableData\"/>
    </mc:Choice>
  </mc:AlternateContent>
  <xr:revisionPtr revIDLastSave="0" documentId="13_ncr:1_{C872747D-37E7-4E0D-B3A1-46535467681F}" xr6:coauthVersionLast="45" xr6:coauthVersionMax="47" xr10:uidLastSave="{00000000-0000-0000-0000-000000000000}"/>
  <bookViews>
    <workbookView xWindow="-28920" yWindow="-120" windowWidth="29040" windowHeight="15840" tabRatio="647" activeTab="2" xr2:uid="{D5212284-6217-41FB-89FD-85040917C563}"/>
  </bookViews>
  <sheets>
    <sheet name="ObjectCollection_SourceLanguage" sheetId="1" r:id="rId1"/>
    <sheet name="Names" sheetId="7" r:id="rId2"/>
    <sheet name="InspectComments" sheetId="8" r:id="rId3"/>
    <sheet name="InteractComments" sheetId="4" r:id="rId4"/>
  </sheets>
  <definedNames>
    <definedName name="LangList">ObjectCollection_SourceLanguage!$L$5:$L$6</definedName>
    <definedName name="Language">ObjectCollection_SourceLanguage!#REF!</definedName>
    <definedName name="Language_list">ObjectCollection_SourceLanguage!$L$4:$L$14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3" i="8" l="1"/>
  <c r="B83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54" i="7"/>
  <c r="B54" i="7"/>
  <c r="A52" i="7" l="1"/>
  <c r="B52" i="7" s="1"/>
  <c r="A53" i="7"/>
  <c r="B53" i="7"/>
  <c r="A24" i="4" a="1"/>
  <c r="A25" i="4" a="1"/>
  <c r="B25" i="4" a="1"/>
  <c r="A24" i="4" l="1"/>
  <c r="A25" i="4"/>
  <c r="B25" i="4"/>
  <c r="A10" i="8" l="1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51" i="7" l="1"/>
  <c r="B51" i="7" s="1"/>
  <c r="A37" i="7"/>
  <c r="B37" i="7"/>
  <c r="A38" i="7"/>
  <c r="B38" i="7"/>
  <c r="A39" i="7"/>
  <c r="A40" i="7"/>
  <c r="B40" i="7"/>
  <c r="A41" i="7"/>
  <c r="B41" i="7"/>
  <c r="A42" i="7"/>
  <c r="B42" i="7" s="1"/>
  <c r="A43" i="7"/>
  <c r="B43" i="7"/>
  <c r="A44" i="7"/>
  <c r="B44" i="7"/>
  <c r="A45" i="7"/>
  <c r="B45" i="7" s="1"/>
  <c r="A46" i="7"/>
  <c r="B46" i="7"/>
  <c r="A47" i="7"/>
  <c r="B47" i="7"/>
  <c r="A48" i="7"/>
  <c r="B48" i="7" s="1"/>
  <c r="A49" i="7"/>
  <c r="B49" i="7"/>
  <c r="A50" i="7"/>
  <c r="B50" i="7"/>
  <c r="A36" i="7" l="1"/>
  <c r="B36" i="7" s="1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2" i="7"/>
  <c r="B2" i="7"/>
  <c r="A3" i="8" l="1"/>
  <c r="A4" i="8"/>
  <c r="A5" i="8"/>
  <c r="A6" i="8"/>
  <c r="A7" i="8"/>
  <c r="A8" i="8"/>
  <c r="A9" i="8"/>
  <c r="B3" i="8"/>
  <c r="B4" i="8"/>
  <c r="B5" i="8"/>
  <c r="B6" i="8"/>
  <c r="B7" i="8"/>
  <c r="B8" i="8"/>
  <c r="B9" i="8"/>
  <c r="A2" i="8" l="1"/>
  <c r="B2" i="8"/>
  <c r="B39" i="7"/>
  <c r="B9" i="4" a="1"/>
  <c r="B5" i="4" a="1"/>
  <c r="B11" i="4" a="1"/>
  <c r="B21" i="4" a="1"/>
  <c r="B12" i="4" a="1"/>
  <c r="A11" i="4" a="1"/>
  <c r="B2" i="4" a="1"/>
  <c r="B3" i="4" a="1"/>
  <c r="B4" i="4" a="1"/>
  <c r="B6" i="4" a="1"/>
  <c r="B14" i="4" a="1"/>
  <c r="B13" i="4" a="1"/>
  <c r="B7" i="4" a="1"/>
  <c r="A12" i="4" a="1"/>
  <c r="B10" i="4" a="1"/>
  <c r="A2" i="4" a="1"/>
  <c r="B8" i="4" a="1"/>
  <c r="A5" i="4" a="1"/>
  <c r="A3" i="4" a="1"/>
  <c r="B16" i="4" a="1"/>
  <c r="A6" i="4" a="1"/>
  <c r="B24" i="4" a="1"/>
  <c r="A4" i="4" a="1"/>
  <c r="A14" i="4" a="1"/>
  <c r="A9" i="4" a="1"/>
  <c r="B19" i="4" a="1"/>
  <c r="A8" i="4" a="1"/>
  <c r="B20" i="4" a="1"/>
  <c r="A13" i="4" a="1"/>
  <c r="B23" i="4" a="1"/>
  <c r="A19" i="4" a="1"/>
  <c r="B22" i="4" a="1"/>
  <c r="B15" i="4" a="1"/>
  <c r="B18" i="4" a="1"/>
  <c r="A10" i="4" a="1"/>
  <c r="B17" i="4" a="1"/>
  <c r="A7" i="4" a="1"/>
  <c r="B7" i="4" l="1"/>
  <c r="B13" i="4"/>
  <c r="B14" i="4"/>
  <c r="B12" i="4"/>
  <c r="B17" i="4"/>
  <c r="B23" i="4"/>
  <c r="B8" i="4"/>
  <c r="B6" i="4"/>
  <c r="B21" i="4"/>
  <c r="B4" i="4"/>
  <c r="B11" i="4"/>
  <c r="B18" i="4"/>
  <c r="B20" i="4"/>
  <c r="B24" i="4"/>
  <c r="B10" i="4"/>
  <c r="B3" i="4"/>
  <c r="B5" i="4"/>
  <c r="B2" i="4"/>
  <c r="B9" i="4"/>
  <c r="B22" i="4"/>
  <c r="B19" i="4"/>
  <c r="B16" i="4"/>
  <c r="A3" i="4"/>
  <c r="A11" i="4"/>
  <c r="A14" i="4"/>
  <c r="A10" i="4"/>
  <c r="A4" i="4"/>
  <c r="A8" i="4"/>
  <c r="A9" i="4"/>
  <c r="A7" i="4"/>
  <c r="A5" i="4"/>
  <c r="A13" i="4"/>
  <c r="A2" i="4"/>
  <c r="A6" i="4"/>
  <c r="A12" i="4"/>
  <c r="A19" i="4"/>
  <c r="B15" i="4"/>
  <c r="A20" i="4" a="1"/>
  <c r="A23" i="4" a="1"/>
  <c r="A21" i="4" a="1"/>
  <c r="A16" i="4" a="1"/>
  <c r="A17" i="4" a="1"/>
  <c r="A15" i="4" a="1"/>
  <c r="A22" i="4" a="1"/>
  <c r="A18" i="4" a="1"/>
  <c r="A15" i="4" l="1"/>
  <c r="A16" i="4"/>
  <c r="A21" i="4"/>
  <c r="A22" i="4"/>
  <c r="A23" i="4"/>
  <c r="A20" i="4"/>
  <c r="A18" i="4"/>
  <c r="A1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<sst xmlns="http://schemas.openxmlformats.org/spreadsheetml/2006/main" count="374" uniqueCount="235">
  <si>
    <t>Russian</t>
  </si>
  <si>
    <t>English</t>
  </si>
  <si>
    <t>ID</t>
  </si>
  <si>
    <t>Name</t>
  </si>
  <si>
    <t>Inspect Comment</t>
  </si>
  <si>
    <t>Входная дверь</t>
  </si>
  <si>
    <t>Растение</t>
  </si>
  <si>
    <t>Посмотрим, что тут у нас… Ага, кажется, это от папиной шкатулки. То, что надо!</t>
  </si>
  <si>
    <t>Где-то тут должна быть моя куртка, которую я терпеть не могу. Ничего полезного.</t>
  </si>
  <si>
    <t>Interact Comment</t>
  </si>
  <si>
    <t>Дверь в погреб</t>
  </si>
  <si>
    <t>State name</t>
  </si>
  <si>
    <t>Default</t>
  </si>
  <si>
    <t>SearchedPockets</t>
  </si>
  <si>
    <t>Погреб… Темный и сырой. Как хорошо, что мне туда сейчас не нужно.</t>
  </si>
  <si>
    <t>Похоже, мне не миновать спуска в это темное подземелье…</t>
  </si>
  <si>
    <t>BasementAccessible</t>
  </si>
  <si>
    <t>Лестница на второй этаж</t>
  </si>
  <si>
    <t>SecondFloorAccessible</t>
  </si>
  <si>
    <t>На втором этаже спальни и папин кабинет. Сейчас у меня есть дела на первом этаже</t>
  </si>
  <si>
    <t>Тяжелый подсвечник</t>
  </si>
  <si>
    <t>Камин</t>
  </si>
  <si>
    <t>Легкий подсвечник</t>
  </si>
  <si>
    <t>Этот подсвечник легко поднять. Он даже поместится ко мне в сумку.</t>
  </si>
  <si>
    <t>Это, пожалуй, пригодится</t>
  </si>
  <si>
    <t>Погреб… Темный и сырой. Похоже, мне нужно туда спуститься… Страшновато!</t>
  </si>
  <si>
    <t>Ступеньки кажутся довольно высокими.</t>
  </si>
  <si>
    <t>Кресло</t>
  </si>
  <si>
    <t>Папино кресло</t>
  </si>
  <si>
    <t>Папа</t>
  </si>
  <si>
    <t>Журнальный столик</t>
  </si>
  <si>
    <t>Фото</t>
  </si>
  <si>
    <t>Статуэтка</t>
  </si>
  <si>
    <t>Тарелка пирожных</t>
  </si>
  <si>
    <t>Сервант</t>
  </si>
  <si>
    <t>Обеденый стол</t>
  </si>
  <si>
    <t>Тумбочка</t>
  </si>
  <si>
    <t>Спичечный автомат</t>
  </si>
  <si>
    <t>Ваза с цветами</t>
  </si>
  <si>
    <t>Окно</t>
  </si>
  <si>
    <t>Вид за окном</t>
  </si>
  <si>
    <t>EntranceDoor</t>
  </si>
  <si>
    <t>Hanger</t>
  </si>
  <si>
    <t>Plant1</t>
  </si>
  <si>
    <t>BasementDoor</t>
  </si>
  <si>
    <t>CandleStickHanderLarge1</t>
  </si>
  <si>
    <t>CandleStickHanderLarge2</t>
  </si>
  <si>
    <t>Fireplace</t>
  </si>
  <si>
    <t>CandleStickHanderSmall</t>
  </si>
  <si>
    <t>Armchair1</t>
  </si>
  <si>
    <t>Armchair2</t>
  </si>
  <si>
    <t>Father</t>
  </si>
  <si>
    <t>JournalTable</t>
  </si>
  <si>
    <t>Paintings2</t>
  </si>
  <si>
    <t>Paintings3</t>
  </si>
  <si>
    <t>Cakes</t>
  </si>
  <si>
    <t>Cupboard</t>
  </si>
  <si>
    <t>DinnerTable</t>
  </si>
  <si>
    <t>Drawer</t>
  </si>
  <si>
    <t>MatchboxAutomata</t>
  </si>
  <si>
    <t>Paintings4</t>
  </si>
  <si>
    <t>Plant2</t>
  </si>
  <si>
    <t>TableFlowers</t>
  </si>
  <si>
    <t>Window</t>
  </si>
  <si>
    <t>Outside</t>
  </si>
  <si>
    <t>Pliers</t>
  </si>
  <si>
    <t>Mother</t>
  </si>
  <si>
    <t>Paintings5</t>
  </si>
  <si>
    <t>Paintings6</t>
  </si>
  <si>
    <t>Plant3</t>
  </si>
  <si>
    <t>Щипцы</t>
  </si>
  <si>
    <t>Мама</t>
  </si>
  <si>
    <t>null</t>
  </si>
  <si>
    <t>Не задано</t>
  </si>
  <si>
    <t>Строка не задана</t>
  </si>
  <si>
    <t>StringID</t>
  </si>
  <si>
    <t>StateID</t>
  </si>
  <si>
    <t>State comment</t>
  </si>
  <si>
    <t>TookTask</t>
  </si>
  <si>
    <t>CompletedTask</t>
  </si>
  <si>
    <t>SearchedUpperDrawers</t>
  </si>
  <si>
    <t>SearchedLowerDrawers</t>
  </si>
  <si>
    <t>SearchedAllDrawers</t>
  </si>
  <si>
    <t>FoundGuide</t>
  </si>
  <si>
    <t>Opened</t>
  </si>
  <si>
    <t>PantryDoor</t>
  </si>
  <si>
    <t>FoundKey</t>
  </si>
  <si>
    <t>Paintings1</t>
  </si>
  <si>
    <t>Папа, вроде бы, хотел повесить фотографию, что мы сделали в парке. Кажется, он отвлекся…</t>
  </si>
  <si>
    <t>Папа ждет, чтобы я принес ему молоток из кладовой.</t>
  </si>
  <si>
    <t>Кажется, папа доволен моей помощью с забиванием гвоздей. Его лицо скрыто за газетой.</t>
  </si>
  <si>
    <t>Среди множества вещей, расставленных на столике, рядом с пепельницей виднеется пустой коробок спичек.</t>
  </si>
  <si>
    <t>Это пригодится. Жалко, что внутри пусто.</t>
  </si>
  <si>
    <t>Это фото моего деда, папиного отца. Я его никогда не видел, но папа рассказывал мне про его подвиги в войне с теми страшными варварами. Как же он их называл?..</t>
  </si>
  <si>
    <t>Здесь несколько фото: папина субмарина, папа в форме вместе с герром Айзенманном, а также наше семейное фото.</t>
  </si>
  <si>
    <t>Тарелка с марципановыми картошками, которые испекла бабушка. На вкус они просто чудесны, пахнут сладким миндалем, а на вид не отличить от маленьких свежевыкопанных картофелин. Я их обожаю.</t>
  </si>
  <si>
    <t>Пожалуй, возьму штучку. Или две штучки...</t>
  </si>
  <si>
    <t>Я думаю, что в сервизе больше не осталось ничего интересного для меня.</t>
  </si>
  <si>
    <t>FoundMatchbox</t>
  </si>
  <si>
    <t>Не открыл, нашел коробок</t>
  </si>
  <si>
    <t>Не открыл, нашел коробок, нашел инструкцию</t>
  </si>
  <si>
    <t>Для того, чтобы добиться от этой машины чего-то, нужно вставить в нее пустой коробок...</t>
  </si>
  <si>
    <t>переход после взятития таска мамы или папы</t>
  </si>
  <si>
    <t>Итак, коробок у меня. Попробую добиться чего-нибудь от этой машины.</t>
  </si>
  <si>
    <t>Фото родителей и Франца. Франц выглядит радостным: фотография сделана в его выпускной вечер год назад.</t>
  </si>
  <si>
    <t>Окна гостиной выходят в сад. На улице тепло и солнечно. Скоро лето.</t>
  </si>
  <si>
    <t>Хмм… Может быть, та инструкция, что я нашел в погребе, подскажет мне, как получить спички.</t>
  </si>
  <si>
    <t>Щипцы для колки сахара. Мама часто просит папу отколоть ими кусочек сахара. Но папы часто нет дома…</t>
  </si>
  <si>
    <t>Возьму это, чтобы отколоть маленький кусочек сахара для мамы.</t>
  </si>
  <si>
    <t>Мама что-то готовит на кухне. Кажется, она торопится успеть все сделать до прихода герра Айзенманна.</t>
  </si>
  <si>
    <t>Мама ждет, что я принесу ей сахар из погреба. Нужно поспешить и помочь ей!</t>
  </si>
  <si>
    <t>Кажется, маме больше не нужна помощь. Надеюсь, обед скоро!</t>
  </si>
  <si>
    <t xml:space="preserve">Тут на фото я и Франц в тот день, что Франц учил меня ездить на лошади. А еще слева висит засушенный цветок под стеклом, который так любит мама. </t>
  </si>
  <si>
    <t>На фото я, мама и Франц в день, когда я начал ходить в школу. Папы в тот день не было: кажется он был у доктора. Жаль, пуговицы на моей школьной форме так блестели… Прямо как на его кителе.</t>
  </si>
  <si>
    <t>Заперто на ключ.</t>
  </si>
  <si>
    <t>Дверь в кладовую. Там не так сыро, как в погребе, но ровно так же темно, хотя и не так страшно.</t>
  </si>
  <si>
    <t>Наконец-то ключ у меня. Вперед!</t>
  </si>
  <si>
    <t>1stFloorStairs</t>
  </si>
  <si>
    <t>--</t>
  </si>
  <si>
    <t>На столике расставлено множество вещей, но ничего здесь не представляет для меня интереса</t>
  </si>
  <si>
    <t>CollectedMatchbox</t>
  </si>
  <si>
    <t>Посмотрим, что удастся найти…</t>
  </si>
  <si>
    <t>Эта дверь ведет на улицу. Можно было бы выйти погулять, но ведь меня ждет мой подарок!</t>
  </si>
  <si>
    <t>Я помню, как за год до этого мама посадила этот цветок. Я поливал его весь год и даже однажды пересаживал. К лету он расцвел красивыми синими бутонами.</t>
  </si>
  <si>
    <t>Среди множества курток и плащей виднеется пальто отца.</t>
  </si>
  <si>
    <t>Я не смогу удержать его в руках. Больно будет уронить его на ногу…</t>
  </si>
  <si>
    <t>На фото мои бабушка с дедушкой. Они уже довольно старые и живут в деревне.  Мы не навещали их с самой зимы.</t>
  </si>
  <si>
    <t>Отец любил сидеть у камина вечерами. Когда я вижу огонь, на душе становится тепло и уютно.</t>
  </si>
  <si>
    <t>В этом кресле напротив папы обычно сидел его друг, герр Айзенманн. Его-то как раз мы и ждем к нам в гости.</t>
  </si>
  <si>
    <t>Отец часто сидел в этом кресле, думает и курит.</t>
  </si>
  <si>
    <t>Clock</t>
  </si>
  <si>
    <t>Каминные часы, которые громко тикают.</t>
  </si>
  <si>
    <t>TookCake</t>
  </si>
  <si>
    <t>На столе стоит блюдо, а на нем, что же это?.. В золотистой обертке с красной бумажкой…. Да это же марципановая картошка!</t>
  </si>
  <si>
    <t>Теперь на столе стоит разве что ваза с цветами.</t>
  </si>
  <si>
    <t>Странная машина, которая раздает спички. Отец купил ее после того, как я чуть не поджег занавеску, чтобы я не брал спички без спросу. Я тогда чуть не поджег дом. Я был непоседливым ребенком.</t>
  </si>
  <si>
    <t>Я рад, что смог достать спички сам, без помощи отца. Теперь жта машина для меня бесполезна.</t>
  </si>
  <si>
    <t>Когда же распустятся те красивые белые цветы, что я видел год назад?</t>
  </si>
  <si>
    <t>Отец купил этот букет матери сегодня в парке. Приятный запах цветов разносится по всей столовой.</t>
  </si>
  <si>
    <t>Я до сих пор помню запах тех цветов. Спустя столько лет от них наверняка не осталось и горстки пыли…</t>
  </si>
  <si>
    <t>Платяной шкаф</t>
  </si>
  <si>
    <t>Franc</t>
  </si>
  <si>
    <t>Франц</t>
  </si>
  <si>
    <t>Мой брат Франц уселся на подоконнике и бросает мяч о стену. Кажется, он о чем-то сильно задумался.</t>
  </si>
  <si>
    <t>PromisedSilence</t>
  </si>
  <si>
    <t>DidNotPromise</t>
  </si>
  <si>
    <t>Хотя я и никогда и ничего не скрывал от родителей, я не хочу, чтобы Франц попал в неприятности лишний раз. Но поступил ли я правильно, пообещав ему сохранить секрет? Мне не довелось об этом узнать…</t>
  </si>
  <si>
    <t>Кажется, Франц серьезно обижен на меня. Он не даже не обращает на меня внимания. Мне так и не удалось загладит свою вину…</t>
  </si>
  <si>
    <t>FrancTable</t>
  </si>
  <si>
    <t>Стол</t>
  </si>
  <si>
    <t>Письменный стол Франца, за которым он решает задачи и примеры - готовится к экзаменам в университет. Он завален листками бумаги и толстыми учебниками. Поверх всего этого лежит листок бумаги с отпечатанным на машинке текстом.</t>
  </si>
  <si>
    <t>TookUniversityLetter</t>
  </si>
  <si>
    <t>Письмо из университета… Похоже, оно пришло недавно.</t>
  </si>
  <si>
    <t>Письменный стол Франца. На нем страшный беспорядок. Под письмом, что я взял, оказалась лишь горстка карандашной стружки.</t>
  </si>
  <si>
    <t>FrancsBed</t>
  </si>
  <si>
    <t>Кровать</t>
  </si>
  <si>
    <t>Кровать Франца едва прикрыта покрывалом. Из-под подушки торчит уголок листа.</t>
  </si>
  <si>
    <t>TookMilitaryLetter</t>
  </si>
  <si>
    <t>Белье на кровати смято. Под подушкой теперь пусто.</t>
  </si>
  <si>
    <t>Письмо, напечатанное на дешевой газетной бумаге. Как я потом понял, оно было из военкомата</t>
  </si>
  <si>
    <t>FrancsJacket</t>
  </si>
  <si>
    <t>Куртка</t>
  </si>
  <si>
    <t>На стуле висит куртка Франца. Рукава на ней расстегнуты, а отгиб украшен неведомым мне значком. Один из карманов сильно выпирает: он явно не пуст.</t>
  </si>
  <si>
    <t>FrancsRoomDoorOut</t>
  </si>
  <si>
    <t>Дверь</t>
  </si>
  <si>
    <t>GaveCake</t>
  </si>
  <si>
    <t>Дверь в коридор второго этажа. Перед тем, как уходить, нужно отдать Францу пирожное.</t>
  </si>
  <si>
    <t>Дверь в коридор второго этажа.</t>
  </si>
  <si>
    <t>Внизу меня ждут родители с новыми поручениями.</t>
  </si>
  <si>
    <t>PantryCanister</t>
  </si>
  <si>
    <t>Канистра</t>
  </si>
  <si>
    <t>Франц постоянно таскал керосин из отцовских запасов, чтобы заправлять свой мотоцикл. Отцу это не нравилось.</t>
  </si>
  <si>
    <t>PantryShelves</t>
  </si>
  <si>
    <t>Полки</t>
  </si>
  <si>
    <t>Я еле-еле стягиваю огромный кусок сахара с полки . У меня едва находится место под него в сумке. Ее ремень тут же врезается мне в плечо.</t>
  </si>
  <si>
    <t>TookSugarLoaf</t>
  </si>
  <si>
    <t>PantryLight</t>
  </si>
  <si>
    <t>Лампочка</t>
  </si>
  <si>
    <t>Кажется, это единственный источник света в кладовой.</t>
  </si>
  <si>
    <t>Да будет свет.</t>
  </si>
  <si>
    <t>Не стоит гасить лампочку: в темноте я ничего не увижу.</t>
  </si>
  <si>
    <t>LitPantry</t>
  </si>
  <si>
    <t>Toolbox</t>
  </si>
  <si>
    <t>Ящик с инструментами</t>
  </si>
  <si>
    <t>Папин ящик с инструментами. Мне там ничего не нужно.</t>
  </si>
  <si>
    <t>BasementStaircase</t>
  </si>
  <si>
    <t>Лестница</t>
  </si>
  <si>
    <t>Лестница наверх. Мне не терпится по скорее убраться отсюда.</t>
  </si>
  <si>
    <t>Наконец-то. Прочь из этого удушливого подземелья.</t>
  </si>
  <si>
    <t>BasementClock</t>
  </si>
  <si>
    <t>Старые часы</t>
  </si>
  <si>
    <t>Старые часы. Они очень громко бьют, а их механизм расстроен, поэтому их убрали в подвал.</t>
  </si>
  <si>
    <t>BasementShelves1</t>
  </si>
  <si>
    <r>
      <t xml:space="preserve">Эти полки до верху уставлены всякой всячиной: вот тут ‒ стеклянные банки с джемом и квашеной капустой, здесь </t>
    </r>
    <r>
      <rPr>
        <sz val="11"/>
        <color theme="1"/>
        <rFont val="Calibri"/>
        <family val="2"/>
        <charset val="204"/>
      </rPr>
      <t xml:space="preserve">‒ </t>
    </r>
    <r>
      <rPr>
        <sz val="11"/>
        <color theme="1"/>
        <rFont val="Calibri"/>
        <family val="2"/>
        <charset val="204"/>
        <scheme val="minor"/>
      </rPr>
      <t>консервы и неизвестные мне свертки, а на нижних полках расположились ящики с ранней морковью и луком.</t>
    </r>
  </si>
  <si>
    <t>BasementShelves2</t>
  </si>
  <si>
    <t>Этот шкаф набит до отказа, но сейчас здесь нет для меня ничего интересного.</t>
  </si>
  <si>
    <t>BasementWorkbench</t>
  </si>
  <si>
    <t>Верстак</t>
  </si>
  <si>
    <t>Верстак покрыт пылью. Давно он за ним ничего не чинил и не ремонтировал.</t>
  </si>
  <si>
    <t>BasementRifle</t>
  </si>
  <si>
    <t>Винтовка</t>
  </si>
  <si>
    <t>Отец как-то брал Франца на охоту, но я с ними тогда не поехал, потому что заболел.</t>
  </si>
  <si>
    <t>SugarLoaf</t>
  </si>
  <si>
    <t>Сахарная голова</t>
  </si>
  <si>
    <t>Огромный кусок сахара стоит на третьей снизу полке. Нужно достать его.</t>
  </si>
  <si>
    <t>Кажется, эта штука называется "Сержант". Странное слово.</t>
  </si>
  <si>
    <t>переход после взятия таска с пирожным</t>
  </si>
  <si>
    <t>FrancsRoomAccessible</t>
  </si>
  <si>
    <t xml:space="preserve">после обещания Францу молчать </t>
  </si>
  <si>
    <t>Может быть, Франц сможет мне помочь.</t>
  </si>
  <si>
    <t>FrancsRoomInaccessible</t>
  </si>
  <si>
    <t>если не обещал Францу</t>
  </si>
  <si>
    <t>Франц не хочет меня видеть. Мне там делать нечего.</t>
  </si>
  <si>
    <t>Комната Франца на втором этаже.</t>
  </si>
  <si>
    <t>TookSugar</t>
  </si>
  <si>
    <t>Этот шкаф, возвышающийся до самого потолка, напоминает мне Вавилонскую башню как на рисунке в папиной книжке.</t>
  </si>
  <si>
    <t>На нижних ярусах этого шкафа расположились полезные вещицы, которые часто берутся с полок, а затем убираются обратно, а на самом верху залегает самый разный хлам, с которого не стряхивали пыль годами. Кажется, на одной из полок стоит увесистая сахарная голова.</t>
  </si>
  <si>
    <t>PantryCartonBox</t>
  </si>
  <si>
    <t>Коробка</t>
  </si>
  <si>
    <t>Картонная коробка от спичечного автомата. Внутри лежит листок бумаги</t>
  </si>
  <si>
    <t>Посмотрим…</t>
  </si>
  <si>
    <t>Картонная коробка от спичечного автомата. Внутри пусто</t>
  </si>
  <si>
    <t>TookManual</t>
  </si>
  <si>
    <t>PocketAccessibe</t>
  </si>
  <si>
    <t>TookMatches</t>
  </si>
  <si>
    <t>В кармане куртки Франца лежат спички. Он разрешил их взять.</t>
  </si>
  <si>
    <t>Это пригодится.</t>
  </si>
  <si>
    <t>Больше там ничего нет.</t>
  </si>
  <si>
    <t>Candle</t>
  </si>
  <si>
    <t>Свеча</t>
  </si>
  <si>
    <t>Нужно побыстрее зажечь свечу: тут слишком темно!</t>
  </si>
  <si>
    <t>Так-то лучше</t>
  </si>
  <si>
    <t>Свеча дает мало света, но это уж точно лучше кромешной тьмы.</t>
  </si>
  <si>
    <t>Lit</t>
  </si>
  <si>
    <t>Эта дверь ведет в кладовую.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</si>
</sst>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quotePrefix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Border="1" applyAlignment="1">
      <alignment vertical="center"/>
    </xf>
    <xf numFmtId="0" fontId="0" fillId="0" borderId="15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FB4-BA11-4358-B6B7-9380407FE4DB}">
  <dimension ref="A1:H83"/>
  <sheetViews>
    <sheetView zoomScaleNormal="100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G85" sqref="G85"/>
    </sheetView>
  </sheetViews>
  <sheetFormatPr defaultRowHeight="15" x14ac:dyDescent="0.25"/>
  <cols>
    <col min="1" max="1" width="9.140625" style="24"/>
    <col min="2" max="2" width="25.42578125" style="24" customWidth="1"/>
    <col min="3" max="3" width="26.42578125" style="24" customWidth="1"/>
    <col min="4" max="4" width="9.140625" style="24"/>
    <col min="5" max="5" width="22.85546875" style="24" customWidth="1"/>
    <col min="6" max="6" width="34.140625" style="25" customWidth="1"/>
    <col min="7" max="7" width="91.85546875" style="25" customWidth="1"/>
    <col min="8" max="8" width="92.5703125" style="25" customWidth="1"/>
    <col min="9" max="11" width="9.140625" style="24"/>
    <col min="12" max="12" width="14.5703125" style="24" customWidth="1"/>
    <col min="13" max="23" width="9.140625" style="24"/>
    <col min="24" max="24" width="15.5703125" style="24" customWidth="1"/>
    <col min="25" max="16384" width="9.140625" style="24"/>
  </cols>
  <sheetData>
    <row r="1" spans="1:8" s="29" customFormat="1" ht="15.75" thickBot="1" x14ac:dyDescent="0.3">
      <c r="A1" s="28" t="s">
        <v>2</v>
      </c>
      <c r="B1" s="29" t="s">
        <v>75</v>
      </c>
      <c r="C1" s="29" t="s">
        <v>3</v>
      </c>
      <c r="D1" s="29" t="s">
        <v>76</v>
      </c>
      <c r="E1" s="29" t="s">
        <v>11</v>
      </c>
      <c r="F1" s="30" t="s">
        <v>77</v>
      </c>
      <c r="G1" s="30" t="s">
        <v>4</v>
      </c>
      <c r="H1" s="30" t="s">
        <v>9</v>
      </c>
    </row>
    <row r="2" spans="1:8" s="15" customFormat="1" ht="15.75" thickBot="1" x14ac:dyDescent="0.3">
      <c r="A2" s="20">
        <v>0</v>
      </c>
      <c r="B2" s="15" t="s">
        <v>72</v>
      </c>
      <c r="C2" s="15" t="s">
        <v>73</v>
      </c>
      <c r="D2" s="15">
        <v>0</v>
      </c>
      <c r="E2" s="15" t="s">
        <v>12</v>
      </c>
      <c r="F2" s="14"/>
      <c r="G2" s="14" t="s">
        <v>74</v>
      </c>
      <c r="H2" s="14" t="s">
        <v>74</v>
      </c>
    </row>
    <row r="3" spans="1:8" s="15" customFormat="1" ht="15.75" thickBot="1" x14ac:dyDescent="0.3">
      <c r="A3" s="20">
        <v>1</v>
      </c>
      <c r="B3" s="15" t="s">
        <v>41</v>
      </c>
      <c r="C3" s="15" t="s">
        <v>5</v>
      </c>
      <c r="D3" s="21">
        <v>0</v>
      </c>
      <c r="E3" s="15" t="s">
        <v>12</v>
      </c>
      <c r="F3" s="14"/>
      <c r="G3" s="14" t="s">
        <v>122</v>
      </c>
      <c r="H3" s="14"/>
    </row>
    <row r="4" spans="1:8" s="15" customFormat="1" ht="30.75" thickBot="1" x14ac:dyDescent="0.3">
      <c r="A4" s="20">
        <v>2</v>
      </c>
      <c r="B4" s="15" t="s">
        <v>43</v>
      </c>
      <c r="C4" s="15" t="s">
        <v>6</v>
      </c>
      <c r="D4" s="21">
        <v>0</v>
      </c>
      <c r="E4" s="15" t="s">
        <v>12</v>
      </c>
      <c r="F4" s="14"/>
      <c r="G4" s="14" t="s">
        <v>123</v>
      </c>
      <c r="H4" s="14"/>
    </row>
    <row r="5" spans="1:8" s="11" customFormat="1" x14ac:dyDescent="0.25">
      <c r="A5" s="16">
        <v>3</v>
      </c>
      <c r="B5" s="11" t="s">
        <v>42</v>
      </c>
      <c r="C5" s="11" t="s">
        <v>140</v>
      </c>
      <c r="D5" s="17">
        <v>0</v>
      </c>
      <c r="E5" s="11" t="s">
        <v>12</v>
      </c>
      <c r="F5" s="10"/>
      <c r="G5" s="10" t="s">
        <v>124</v>
      </c>
      <c r="H5" s="10" t="s">
        <v>7</v>
      </c>
    </row>
    <row r="6" spans="1:8" s="13" customFormat="1" ht="15.75" thickBot="1" x14ac:dyDescent="0.3">
      <c r="A6" s="18">
        <v>3</v>
      </c>
      <c r="B6" s="13" t="s">
        <v>42</v>
      </c>
      <c r="C6" s="13" t="s">
        <v>140</v>
      </c>
      <c r="D6" s="19">
        <v>1</v>
      </c>
      <c r="E6" s="13" t="s">
        <v>13</v>
      </c>
      <c r="F6" s="12"/>
      <c r="G6" s="12" t="s">
        <v>8</v>
      </c>
      <c r="H6" s="12"/>
    </row>
    <row r="7" spans="1:8" s="11" customFormat="1" x14ac:dyDescent="0.25">
      <c r="A7" s="16">
        <v>4</v>
      </c>
      <c r="B7" s="11" t="s">
        <v>44</v>
      </c>
      <c r="C7" s="11" t="s">
        <v>10</v>
      </c>
      <c r="D7" s="17">
        <v>0</v>
      </c>
      <c r="E7" s="11" t="s">
        <v>12</v>
      </c>
      <c r="F7" s="10"/>
      <c r="G7" s="10" t="s">
        <v>14</v>
      </c>
      <c r="H7" s="10"/>
    </row>
    <row r="8" spans="1:8" s="13" customFormat="1" ht="30.75" thickBot="1" x14ac:dyDescent="0.3">
      <c r="A8" s="18">
        <v>4</v>
      </c>
      <c r="B8" s="13" t="s">
        <v>44</v>
      </c>
      <c r="C8" s="13" t="s">
        <v>10</v>
      </c>
      <c r="D8" s="19">
        <v>1</v>
      </c>
      <c r="E8" s="13" t="s">
        <v>16</v>
      </c>
      <c r="F8" s="12" t="s">
        <v>102</v>
      </c>
      <c r="G8" s="12" t="s">
        <v>25</v>
      </c>
      <c r="H8" s="12" t="s">
        <v>15</v>
      </c>
    </row>
    <row r="9" spans="1:8" s="11" customFormat="1" ht="16.5" customHeight="1" x14ac:dyDescent="0.25">
      <c r="A9" s="16">
        <v>5</v>
      </c>
      <c r="B9" s="11" t="s">
        <v>117</v>
      </c>
      <c r="C9" s="11" t="s">
        <v>17</v>
      </c>
      <c r="D9" s="17">
        <v>0</v>
      </c>
      <c r="E9" s="11" t="s">
        <v>12</v>
      </c>
      <c r="F9" s="10"/>
      <c r="G9" s="10" t="s">
        <v>19</v>
      </c>
      <c r="H9" s="10"/>
    </row>
    <row r="10" spans="1:8" ht="30" x14ac:dyDescent="0.25">
      <c r="A10" s="24">
        <v>5</v>
      </c>
      <c r="B10" s="24" t="s">
        <v>117</v>
      </c>
      <c r="C10" s="24" t="s">
        <v>17</v>
      </c>
      <c r="D10" s="41">
        <v>1</v>
      </c>
      <c r="E10" s="24" t="s">
        <v>18</v>
      </c>
      <c r="F10" s="25" t="s">
        <v>206</v>
      </c>
      <c r="G10" s="25" t="s">
        <v>213</v>
      </c>
      <c r="H10" s="25" t="s">
        <v>26</v>
      </c>
    </row>
    <row r="11" spans="1:8" x14ac:dyDescent="0.25">
      <c r="A11" s="24">
        <v>5</v>
      </c>
      <c r="B11" s="24" t="s">
        <v>117</v>
      </c>
      <c r="C11" s="24" t="s">
        <v>17</v>
      </c>
      <c r="D11" s="41">
        <v>2</v>
      </c>
      <c r="E11" s="24" t="s">
        <v>207</v>
      </c>
      <c r="F11" s="25" t="s">
        <v>208</v>
      </c>
      <c r="G11" s="25" t="s">
        <v>209</v>
      </c>
      <c r="H11" s="25" t="s">
        <v>26</v>
      </c>
    </row>
    <row r="12" spans="1:8" s="33" customFormat="1" ht="15.75" thickBot="1" x14ac:dyDescent="0.3">
      <c r="A12" s="39">
        <v>5</v>
      </c>
      <c r="B12" s="33" t="s">
        <v>117</v>
      </c>
      <c r="C12" s="33" t="s">
        <v>17</v>
      </c>
      <c r="D12" s="40">
        <v>3</v>
      </c>
      <c r="E12" s="33" t="s">
        <v>210</v>
      </c>
      <c r="F12" s="34" t="s">
        <v>211</v>
      </c>
      <c r="G12" s="34" t="s">
        <v>212</v>
      </c>
      <c r="H12" s="34"/>
    </row>
    <row r="13" spans="1:8" s="15" customFormat="1" ht="15.75" thickBot="1" x14ac:dyDescent="0.3">
      <c r="A13" s="20">
        <v>6</v>
      </c>
      <c r="B13" s="15" t="s">
        <v>45</v>
      </c>
      <c r="C13" s="15" t="s">
        <v>20</v>
      </c>
      <c r="D13" s="21">
        <v>0</v>
      </c>
      <c r="E13" s="15" t="s">
        <v>12</v>
      </c>
      <c r="F13" s="14"/>
      <c r="G13" s="14" t="s">
        <v>125</v>
      </c>
      <c r="H13" s="14"/>
    </row>
    <row r="14" spans="1:8" s="15" customFormat="1" ht="15.75" thickBot="1" x14ac:dyDescent="0.3">
      <c r="A14" s="20">
        <v>7</v>
      </c>
      <c r="B14" s="15" t="s">
        <v>46</v>
      </c>
      <c r="C14" s="15" t="s">
        <v>20</v>
      </c>
      <c r="D14" s="21">
        <v>0</v>
      </c>
      <c r="E14" s="15" t="s">
        <v>12</v>
      </c>
      <c r="F14" s="14"/>
      <c r="G14" s="14" t="s">
        <v>125</v>
      </c>
      <c r="H14" s="14"/>
    </row>
    <row r="15" spans="1:8" s="15" customFormat="1" ht="15.75" thickBot="1" x14ac:dyDescent="0.3">
      <c r="A15" s="20">
        <v>8</v>
      </c>
      <c r="B15" s="15" t="s">
        <v>47</v>
      </c>
      <c r="C15" s="15" t="s">
        <v>21</v>
      </c>
      <c r="D15" s="21">
        <v>0</v>
      </c>
      <c r="E15" s="15" t="s">
        <v>12</v>
      </c>
      <c r="F15" s="14"/>
      <c r="G15" s="14" t="s">
        <v>127</v>
      </c>
      <c r="H15" s="14"/>
    </row>
    <row r="16" spans="1:8" s="15" customFormat="1" ht="15.75" thickBot="1" x14ac:dyDescent="0.3">
      <c r="A16" s="20">
        <v>9</v>
      </c>
      <c r="B16" s="15" t="s">
        <v>48</v>
      </c>
      <c r="C16" s="15" t="s">
        <v>22</v>
      </c>
      <c r="D16" s="21">
        <v>0</v>
      </c>
      <c r="E16" s="15" t="s">
        <v>12</v>
      </c>
      <c r="F16" s="14"/>
      <c r="G16" s="14" t="s">
        <v>23</v>
      </c>
      <c r="H16" s="14" t="s">
        <v>24</v>
      </c>
    </row>
    <row r="17" spans="1:8" s="15" customFormat="1" ht="30.75" thickBot="1" x14ac:dyDescent="0.3">
      <c r="A17" s="20">
        <v>10</v>
      </c>
      <c r="B17" s="15" t="s">
        <v>49</v>
      </c>
      <c r="C17" s="15" t="s">
        <v>27</v>
      </c>
      <c r="D17" s="21">
        <v>0</v>
      </c>
      <c r="E17" s="15" t="s">
        <v>12</v>
      </c>
      <c r="F17" s="14"/>
      <c r="G17" s="14" t="s">
        <v>128</v>
      </c>
      <c r="H17" s="14"/>
    </row>
    <row r="18" spans="1:8" s="15" customFormat="1" ht="30.75" thickBot="1" x14ac:dyDescent="0.3">
      <c r="A18" s="20">
        <v>11</v>
      </c>
      <c r="B18" s="15" t="s">
        <v>87</v>
      </c>
      <c r="C18" s="15" t="s">
        <v>31</v>
      </c>
      <c r="D18" s="21">
        <v>0</v>
      </c>
      <c r="E18" s="15" t="s">
        <v>12</v>
      </c>
      <c r="F18" s="14"/>
      <c r="G18" s="14" t="s">
        <v>126</v>
      </c>
      <c r="H18" s="14"/>
    </row>
    <row r="19" spans="1:8" s="15" customFormat="1" ht="15.75" thickBot="1" x14ac:dyDescent="0.3">
      <c r="A19" s="20">
        <v>12</v>
      </c>
      <c r="B19" s="15" t="s">
        <v>50</v>
      </c>
      <c r="C19" s="15" t="s">
        <v>28</v>
      </c>
      <c r="D19" s="15">
        <v>0</v>
      </c>
      <c r="E19" s="15" t="s">
        <v>12</v>
      </c>
      <c r="F19" s="14"/>
      <c r="G19" s="14" t="s">
        <v>129</v>
      </c>
      <c r="H19" s="14"/>
    </row>
    <row r="20" spans="1:8" s="26" customFormat="1" x14ac:dyDescent="0.25">
      <c r="A20" s="26">
        <v>13</v>
      </c>
      <c r="B20" s="26" t="s">
        <v>51</v>
      </c>
      <c r="C20" s="26" t="s">
        <v>29</v>
      </c>
      <c r="D20" s="26">
        <v>0</v>
      </c>
      <c r="E20" s="26" t="s">
        <v>12</v>
      </c>
      <c r="F20" s="27"/>
      <c r="G20" s="27" t="s">
        <v>88</v>
      </c>
      <c r="H20" s="27"/>
    </row>
    <row r="21" spans="1:8" x14ac:dyDescent="0.25">
      <c r="A21" s="24">
        <v>13</v>
      </c>
      <c r="B21" s="24" t="s">
        <v>51</v>
      </c>
      <c r="C21" s="24" t="s">
        <v>29</v>
      </c>
      <c r="D21" s="24">
        <v>1</v>
      </c>
      <c r="E21" s="24" t="s">
        <v>78</v>
      </c>
      <c r="G21" s="25" t="s">
        <v>89</v>
      </c>
    </row>
    <row r="22" spans="1:8" s="22" customFormat="1" ht="15.75" thickBot="1" x14ac:dyDescent="0.3">
      <c r="A22" s="22">
        <v>13</v>
      </c>
      <c r="B22" s="22" t="s">
        <v>51</v>
      </c>
      <c r="C22" s="22" t="s">
        <v>29</v>
      </c>
      <c r="D22" s="22">
        <v>2</v>
      </c>
      <c r="E22" s="22" t="s">
        <v>79</v>
      </c>
      <c r="F22" s="23"/>
      <c r="G22" s="23" t="s">
        <v>90</v>
      </c>
      <c r="H22" s="23"/>
    </row>
    <row r="23" spans="1:8" s="11" customFormat="1" ht="30" x14ac:dyDescent="0.25">
      <c r="A23" s="11">
        <v>14</v>
      </c>
      <c r="B23" s="11" t="s">
        <v>52</v>
      </c>
      <c r="C23" s="11" t="s">
        <v>30</v>
      </c>
      <c r="D23" s="11">
        <v>0</v>
      </c>
      <c r="E23" s="11" t="s">
        <v>12</v>
      </c>
      <c r="F23" s="10"/>
      <c r="G23" s="10" t="s">
        <v>91</v>
      </c>
      <c r="H23" s="10" t="s">
        <v>92</v>
      </c>
    </row>
    <row r="24" spans="1:8" s="33" customFormat="1" ht="15.75" thickBot="1" x14ac:dyDescent="0.3">
      <c r="A24" s="33">
        <v>14</v>
      </c>
      <c r="B24" s="33" t="s">
        <v>52</v>
      </c>
      <c r="C24" s="33" t="s">
        <v>30</v>
      </c>
      <c r="D24" s="33">
        <v>1</v>
      </c>
      <c r="E24" s="33" t="s">
        <v>120</v>
      </c>
      <c r="F24" s="34"/>
      <c r="G24" s="34" t="s">
        <v>119</v>
      </c>
      <c r="H24" s="34"/>
    </row>
    <row r="25" spans="1:8" s="15" customFormat="1" ht="30.75" thickBot="1" x14ac:dyDescent="0.3">
      <c r="A25" s="15">
        <v>15</v>
      </c>
      <c r="B25" s="15" t="s">
        <v>53</v>
      </c>
      <c r="C25" s="15" t="s">
        <v>31</v>
      </c>
      <c r="D25" s="15">
        <v>0</v>
      </c>
      <c r="E25" s="15" t="s">
        <v>12</v>
      </c>
      <c r="F25" s="14"/>
      <c r="G25" s="14" t="s">
        <v>93</v>
      </c>
      <c r="H25" s="14"/>
    </row>
    <row r="26" spans="1:8" s="15" customFormat="1" ht="30.75" thickBot="1" x14ac:dyDescent="0.3">
      <c r="A26" s="15">
        <v>16</v>
      </c>
      <c r="B26" s="15" t="s">
        <v>54</v>
      </c>
      <c r="C26" s="15" t="s">
        <v>31</v>
      </c>
      <c r="D26" s="15">
        <v>0</v>
      </c>
      <c r="E26" s="15" t="s">
        <v>12</v>
      </c>
      <c r="F26" s="14"/>
      <c r="G26" s="14" t="s">
        <v>94</v>
      </c>
      <c r="H26" s="14"/>
    </row>
    <row r="27" spans="1:8" s="15" customFormat="1" ht="15.75" thickBot="1" x14ac:dyDescent="0.3">
      <c r="A27" s="15">
        <v>17</v>
      </c>
      <c r="B27" s="15" t="s">
        <v>130</v>
      </c>
      <c r="C27" s="15" t="s">
        <v>32</v>
      </c>
      <c r="D27" s="15">
        <v>0</v>
      </c>
      <c r="E27" s="15" t="s">
        <v>12</v>
      </c>
      <c r="F27" s="14"/>
      <c r="G27" s="14" t="s">
        <v>131</v>
      </c>
      <c r="H27" s="14"/>
    </row>
    <row r="28" spans="1:8" s="15" customFormat="1" ht="45.75" thickBot="1" x14ac:dyDescent="0.3">
      <c r="A28" s="15">
        <v>18</v>
      </c>
      <c r="B28" s="15" t="s">
        <v>55</v>
      </c>
      <c r="C28" s="15" t="s">
        <v>33</v>
      </c>
      <c r="D28" s="15">
        <v>0</v>
      </c>
      <c r="E28" s="15" t="s">
        <v>12</v>
      </c>
      <c r="F28" s="14"/>
      <c r="G28" s="14" t="s">
        <v>95</v>
      </c>
      <c r="H28" s="14" t="s">
        <v>96</v>
      </c>
    </row>
    <row r="29" spans="1:8" s="26" customFormat="1" x14ac:dyDescent="0.25">
      <c r="A29" s="26">
        <v>19</v>
      </c>
      <c r="B29" s="26" t="s">
        <v>56</v>
      </c>
      <c r="C29" s="26" t="s">
        <v>34</v>
      </c>
      <c r="D29" s="26">
        <v>0</v>
      </c>
      <c r="E29" s="26" t="s">
        <v>12</v>
      </c>
      <c r="F29" s="27"/>
      <c r="G29" s="27" t="s">
        <v>205</v>
      </c>
      <c r="H29" s="27" t="s">
        <v>121</v>
      </c>
    </row>
    <row r="30" spans="1:8" x14ac:dyDescent="0.25">
      <c r="A30" s="24">
        <v>19</v>
      </c>
      <c r="B30" s="24" t="s">
        <v>56</v>
      </c>
      <c r="C30" s="24" t="s">
        <v>34</v>
      </c>
      <c r="D30" s="24">
        <v>1</v>
      </c>
      <c r="E30" s="24" t="s">
        <v>80</v>
      </c>
      <c r="G30" s="25" t="s">
        <v>205</v>
      </c>
      <c r="H30" s="27" t="s">
        <v>121</v>
      </c>
    </row>
    <row r="31" spans="1:8" x14ac:dyDescent="0.25">
      <c r="A31" s="24">
        <v>19</v>
      </c>
      <c r="B31" s="24" t="s">
        <v>56</v>
      </c>
      <c r="C31" s="24" t="s">
        <v>34</v>
      </c>
      <c r="D31" s="24">
        <v>2</v>
      </c>
      <c r="E31" s="24" t="s">
        <v>81</v>
      </c>
      <c r="G31" s="25" t="s">
        <v>205</v>
      </c>
      <c r="H31" s="27" t="s">
        <v>121</v>
      </c>
    </row>
    <row r="32" spans="1:8" s="22" customFormat="1" ht="15.75" thickBot="1" x14ac:dyDescent="0.3">
      <c r="A32" s="22">
        <v>19</v>
      </c>
      <c r="B32" s="22" t="s">
        <v>56</v>
      </c>
      <c r="C32" s="22" t="s">
        <v>34</v>
      </c>
      <c r="D32" s="22">
        <v>3</v>
      </c>
      <c r="E32" s="22" t="s">
        <v>82</v>
      </c>
      <c r="F32" s="23"/>
      <c r="G32" s="23" t="s">
        <v>97</v>
      </c>
      <c r="H32" s="23"/>
    </row>
    <row r="33" spans="1:8" s="35" customFormat="1" ht="30" x14ac:dyDescent="0.25">
      <c r="A33" s="35">
        <v>20</v>
      </c>
      <c r="B33" s="35" t="s">
        <v>57</v>
      </c>
      <c r="C33" s="35" t="s">
        <v>35</v>
      </c>
      <c r="D33" s="35">
        <v>0</v>
      </c>
      <c r="E33" s="35" t="s">
        <v>12</v>
      </c>
      <c r="F33" s="36"/>
      <c r="G33" s="36" t="s">
        <v>133</v>
      </c>
      <c r="H33" s="36"/>
    </row>
    <row r="34" spans="1:8" s="13" customFormat="1" ht="15.75" thickBot="1" x14ac:dyDescent="0.3">
      <c r="A34" s="13">
        <v>20</v>
      </c>
      <c r="B34" s="13" t="s">
        <v>57</v>
      </c>
      <c r="C34" s="13" t="s">
        <v>35</v>
      </c>
      <c r="D34" s="13">
        <v>1</v>
      </c>
      <c r="E34" s="13" t="s">
        <v>132</v>
      </c>
      <c r="F34" s="12"/>
      <c r="G34" s="12" t="s">
        <v>134</v>
      </c>
      <c r="H34" s="12"/>
    </row>
    <row r="35" spans="1:8" s="15" customFormat="1" ht="15.75" thickBot="1" x14ac:dyDescent="0.3">
      <c r="A35" s="15">
        <v>21</v>
      </c>
      <c r="B35" s="15" t="s">
        <v>58</v>
      </c>
      <c r="C35" s="15" t="s">
        <v>36</v>
      </c>
      <c r="D35" s="15">
        <v>0</v>
      </c>
      <c r="E35" s="15" t="s">
        <v>12</v>
      </c>
      <c r="F35" s="14"/>
      <c r="G35" s="32" t="s">
        <v>118</v>
      </c>
      <c r="H35" s="14"/>
    </row>
    <row r="36" spans="1:8" s="26" customFormat="1" ht="45" x14ac:dyDescent="0.25">
      <c r="A36" s="26">
        <v>22</v>
      </c>
      <c r="B36" s="26" t="s">
        <v>59</v>
      </c>
      <c r="C36" s="26" t="s">
        <v>37</v>
      </c>
      <c r="D36" s="26">
        <v>0</v>
      </c>
      <c r="E36" s="26" t="s">
        <v>12</v>
      </c>
      <c r="F36" s="27"/>
      <c r="G36" s="27" t="s">
        <v>135</v>
      </c>
      <c r="H36" s="27" t="s">
        <v>101</v>
      </c>
    </row>
    <row r="37" spans="1:8" ht="45" x14ac:dyDescent="0.25">
      <c r="A37" s="24">
        <v>22</v>
      </c>
      <c r="B37" s="24" t="s">
        <v>59</v>
      </c>
      <c r="C37" s="24" t="s">
        <v>37</v>
      </c>
      <c r="D37" s="24">
        <v>1</v>
      </c>
      <c r="E37" s="24" t="s">
        <v>98</v>
      </c>
      <c r="F37" s="25" t="s">
        <v>99</v>
      </c>
      <c r="G37" s="25" t="s">
        <v>135</v>
      </c>
      <c r="H37" s="25" t="s">
        <v>103</v>
      </c>
    </row>
    <row r="38" spans="1:8" ht="45" x14ac:dyDescent="0.25">
      <c r="A38" s="24">
        <v>22</v>
      </c>
      <c r="B38" s="24" t="s">
        <v>59</v>
      </c>
      <c r="C38" s="24" t="s">
        <v>37</v>
      </c>
      <c r="D38" s="24">
        <v>2</v>
      </c>
      <c r="E38" s="24" t="s">
        <v>83</v>
      </c>
      <c r="F38" s="25" t="s">
        <v>100</v>
      </c>
      <c r="G38" s="25" t="s">
        <v>135</v>
      </c>
      <c r="H38" s="25" t="s">
        <v>106</v>
      </c>
    </row>
    <row r="39" spans="1:8" s="22" customFormat="1" ht="15.75" thickBot="1" x14ac:dyDescent="0.3">
      <c r="A39" s="22">
        <v>22</v>
      </c>
      <c r="B39" s="22" t="s">
        <v>59</v>
      </c>
      <c r="C39" s="22" t="s">
        <v>37</v>
      </c>
      <c r="D39" s="22">
        <v>3</v>
      </c>
      <c r="E39" s="22" t="s">
        <v>84</v>
      </c>
      <c r="F39" s="23"/>
      <c r="G39" s="23" t="s">
        <v>136</v>
      </c>
      <c r="H39" s="23"/>
    </row>
    <row r="40" spans="1:8" s="15" customFormat="1" ht="30.75" thickBot="1" x14ac:dyDescent="0.3">
      <c r="A40" s="15">
        <v>23</v>
      </c>
      <c r="B40" s="15" t="s">
        <v>60</v>
      </c>
      <c r="C40" s="15" t="s">
        <v>31</v>
      </c>
      <c r="D40" s="15">
        <v>0</v>
      </c>
      <c r="E40" s="15" t="s">
        <v>12</v>
      </c>
      <c r="F40" s="14"/>
      <c r="G40" s="14" t="s">
        <v>104</v>
      </c>
      <c r="H40" s="14"/>
    </row>
    <row r="41" spans="1:8" s="15" customFormat="1" ht="15.75" thickBot="1" x14ac:dyDescent="0.3">
      <c r="A41" s="15">
        <v>24</v>
      </c>
      <c r="B41" s="15" t="s">
        <v>61</v>
      </c>
      <c r="C41" s="15" t="s">
        <v>6</v>
      </c>
      <c r="D41" s="21">
        <v>0</v>
      </c>
      <c r="E41" s="15" t="s">
        <v>12</v>
      </c>
      <c r="F41" s="14"/>
      <c r="G41" s="14" t="s">
        <v>137</v>
      </c>
      <c r="H41" s="14"/>
    </row>
    <row r="42" spans="1:8" s="15" customFormat="1" ht="30.75" thickBot="1" x14ac:dyDescent="0.3">
      <c r="A42" s="15">
        <v>25</v>
      </c>
      <c r="B42" s="15" t="s">
        <v>62</v>
      </c>
      <c r="C42" s="15" t="s">
        <v>38</v>
      </c>
      <c r="D42" s="15">
        <v>0</v>
      </c>
      <c r="E42" s="15" t="s">
        <v>12</v>
      </c>
      <c r="F42" s="14"/>
      <c r="G42" s="14" t="s">
        <v>138</v>
      </c>
      <c r="H42" s="14"/>
    </row>
    <row r="43" spans="1:8" s="15" customFormat="1" ht="15.75" thickBot="1" x14ac:dyDescent="0.3">
      <c r="A43" s="15">
        <v>26</v>
      </c>
      <c r="B43" s="15" t="s">
        <v>63</v>
      </c>
      <c r="C43" s="15" t="s">
        <v>39</v>
      </c>
      <c r="D43" s="15">
        <v>0</v>
      </c>
      <c r="E43" s="15" t="s">
        <v>12</v>
      </c>
      <c r="F43" s="14"/>
      <c r="G43" s="14" t="s">
        <v>105</v>
      </c>
      <c r="H43" s="14"/>
    </row>
    <row r="44" spans="1:8" s="15" customFormat="1" ht="15.75" thickBot="1" x14ac:dyDescent="0.3">
      <c r="A44" s="15">
        <v>27</v>
      </c>
      <c r="B44" s="15" t="s">
        <v>64</v>
      </c>
      <c r="C44" s="15" t="s">
        <v>40</v>
      </c>
      <c r="D44" s="15">
        <v>0</v>
      </c>
      <c r="E44" s="15" t="s">
        <v>12</v>
      </c>
      <c r="F44" s="14"/>
      <c r="G44" s="14" t="s">
        <v>105</v>
      </c>
      <c r="H44" s="14"/>
    </row>
    <row r="45" spans="1:8" s="15" customFormat="1" ht="30.75" thickBot="1" x14ac:dyDescent="0.3">
      <c r="A45" s="15">
        <v>28</v>
      </c>
      <c r="B45" s="15" t="s">
        <v>65</v>
      </c>
      <c r="C45" s="15" t="s">
        <v>70</v>
      </c>
      <c r="D45" s="15">
        <v>0</v>
      </c>
      <c r="E45" s="15" t="s">
        <v>12</v>
      </c>
      <c r="F45" s="14"/>
      <c r="G45" s="14" t="s">
        <v>107</v>
      </c>
      <c r="H45" s="14" t="s">
        <v>108</v>
      </c>
    </row>
    <row r="46" spans="1:8" s="26" customFormat="1" ht="30" x14ac:dyDescent="0.25">
      <c r="A46" s="26">
        <v>29</v>
      </c>
      <c r="B46" s="26" t="s">
        <v>66</v>
      </c>
      <c r="C46" s="26" t="s">
        <v>71</v>
      </c>
      <c r="D46" s="26">
        <v>0</v>
      </c>
      <c r="E46" s="26" t="s">
        <v>12</v>
      </c>
      <c r="F46" s="27"/>
      <c r="G46" s="27" t="s">
        <v>109</v>
      </c>
      <c r="H46" s="27"/>
    </row>
    <row r="47" spans="1:8" x14ac:dyDescent="0.25">
      <c r="A47" s="24">
        <v>29</v>
      </c>
      <c r="B47" s="24" t="s">
        <v>66</v>
      </c>
      <c r="C47" s="24" t="s">
        <v>71</v>
      </c>
      <c r="D47" s="24">
        <v>1</v>
      </c>
      <c r="E47" s="24" t="s">
        <v>78</v>
      </c>
      <c r="G47" s="25" t="s">
        <v>110</v>
      </c>
    </row>
    <row r="48" spans="1:8" s="22" customFormat="1" ht="15.75" thickBot="1" x14ac:dyDescent="0.3">
      <c r="A48" s="22">
        <v>29</v>
      </c>
      <c r="B48" s="22" t="s">
        <v>66</v>
      </c>
      <c r="C48" s="22" t="s">
        <v>71</v>
      </c>
      <c r="D48" s="22">
        <v>2</v>
      </c>
      <c r="E48" s="22" t="s">
        <v>79</v>
      </c>
      <c r="F48" s="23"/>
      <c r="G48" s="23" t="s">
        <v>111</v>
      </c>
      <c r="H48" s="23"/>
    </row>
    <row r="49" spans="1:8" s="15" customFormat="1" ht="30.75" thickBot="1" x14ac:dyDescent="0.3">
      <c r="A49" s="15">
        <v>30</v>
      </c>
      <c r="B49" s="15" t="s">
        <v>67</v>
      </c>
      <c r="C49" s="15" t="s">
        <v>31</v>
      </c>
      <c r="F49" s="14"/>
      <c r="G49" s="14" t="s">
        <v>112</v>
      </c>
      <c r="H49" s="14"/>
    </row>
    <row r="50" spans="1:8" s="15" customFormat="1" ht="45.75" thickBot="1" x14ac:dyDescent="0.3">
      <c r="A50" s="15">
        <v>31</v>
      </c>
      <c r="B50" s="15" t="s">
        <v>68</v>
      </c>
      <c r="C50" s="15" t="s">
        <v>31</v>
      </c>
      <c r="F50" s="14"/>
      <c r="G50" s="14" t="s">
        <v>113</v>
      </c>
      <c r="H50" s="14"/>
    </row>
    <row r="51" spans="1:8" s="15" customFormat="1" ht="30.75" thickBot="1" x14ac:dyDescent="0.3">
      <c r="A51" s="15">
        <v>32</v>
      </c>
      <c r="B51" s="15" t="s">
        <v>69</v>
      </c>
      <c r="C51" s="15" t="s">
        <v>6</v>
      </c>
      <c r="D51" s="21">
        <v>0</v>
      </c>
      <c r="E51" s="15" t="s">
        <v>12</v>
      </c>
      <c r="F51" s="14"/>
      <c r="G51" s="14" t="s">
        <v>139</v>
      </c>
      <c r="H51" s="14"/>
    </row>
    <row r="52" spans="1:8" s="26" customFormat="1" ht="30" x14ac:dyDescent="0.25">
      <c r="A52" s="26">
        <v>33</v>
      </c>
      <c r="B52" s="26" t="s">
        <v>85</v>
      </c>
      <c r="C52" s="26" t="s">
        <v>164</v>
      </c>
      <c r="D52" s="26">
        <v>0</v>
      </c>
      <c r="E52" s="26" t="s">
        <v>12</v>
      </c>
      <c r="F52" s="27"/>
      <c r="G52" s="27" t="s">
        <v>115</v>
      </c>
      <c r="H52" s="27" t="s">
        <v>114</v>
      </c>
    </row>
    <row r="53" spans="1:8" s="13" customFormat="1" ht="30.75" thickBot="1" x14ac:dyDescent="0.3">
      <c r="A53" s="13">
        <v>33</v>
      </c>
      <c r="B53" s="13" t="s">
        <v>85</v>
      </c>
      <c r="C53" s="13" t="s">
        <v>164</v>
      </c>
      <c r="D53" s="13">
        <v>1</v>
      </c>
      <c r="E53" s="13" t="s">
        <v>86</v>
      </c>
      <c r="F53" s="12"/>
      <c r="G53" s="12" t="s">
        <v>115</v>
      </c>
      <c r="H53" s="12" t="s">
        <v>116</v>
      </c>
    </row>
    <row r="54" spans="1:8" s="26" customFormat="1" ht="30" x14ac:dyDescent="0.25">
      <c r="A54" s="26">
        <v>34</v>
      </c>
      <c r="B54" s="26" t="s">
        <v>141</v>
      </c>
      <c r="C54" s="26" t="s">
        <v>142</v>
      </c>
      <c r="D54" s="26">
        <v>0</v>
      </c>
      <c r="E54" s="26" t="s">
        <v>12</v>
      </c>
      <c r="F54" s="27"/>
      <c r="G54" s="27" t="s">
        <v>143</v>
      </c>
      <c r="H54" s="27"/>
    </row>
    <row r="55" spans="1:8" ht="45" x14ac:dyDescent="0.25">
      <c r="A55" s="26">
        <v>34</v>
      </c>
      <c r="B55" s="26" t="s">
        <v>141</v>
      </c>
      <c r="C55" s="26" t="s">
        <v>142</v>
      </c>
      <c r="D55" s="24">
        <v>1</v>
      </c>
      <c r="E55" s="24" t="s">
        <v>144</v>
      </c>
      <c r="G55" s="25" t="s">
        <v>146</v>
      </c>
    </row>
    <row r="56" spans="1:8" s="13" customFormat="1" ht="30.75" thickBot="1" x14ac:dyDescent="0.3">
      <c r="A56" s="13">
        <v>34</v>
      </c>
      <c r="B56" s="13" t="s">
        <v>141</v>
      </c>
      <c r="C56" s="13" t="s">
        <v>142</v>
      </c>
      <c r="D56" s="13">
        <v>2</v>
      </c>
      <c r="E56" s="13" t="s">
        <v>145</v>
      </c>
      <c r="F56" s="12"/>
      <c r="G56" s="12" t="s">
        <v>147</v>
      </c>
      <c r="H56" s="12"/>
    </row>
    <row r="57" spans="1:8" s="26" customFormat="1" ht="45" x14ac:dyDescent="0.25">
      <c r="A57" s="26">
        <v>35</v>
      </c>
      <c r="B57" s="26" t="s">
        <v>148</v>
      </c>
      <c r="C57" s="26" t="s">
        <v>149</v>
      </c>
      <c r="D57" s="26">
        <v>0</v>
      </c>
      <c r="E57" s="26" t="s">
        <v>12</v>
      </c>
      <c r="F57" s="27"/>
      <c r="G57" s="27" t="s">
        <v>150</v>
      </c>
      <c r="H57" s="27" t="s">
        <v>152</v>
      </c>
    </row>
    <row r="58" spans="1:8" s="13" customFormat="1" ht="30.75" thickBot="1" x14ac:dyDescent="0.3">
      <c r="A58" s="13">
        <v>35</v>
      </c>
      <c r="B58" s="13" t="s">
        <v>148</v>
      </c>
      <c r="C58" s="13" t="s">
        <v>149</v>
      </c>
      <c r="D58" s="13">
        <v>1</v>
      </c>
      <c r="E58" s="13" t="s">
        <v>151</v>
      </c>
      <c r="F58" s="12"/>
      <c r="G58" s="12" t="s">
        <v>153</v>
      </c>
      <c r="H58" s="12"/>
    </row>
    <row r="59" spans="1:8" s="26" customFormat="1" x14ac:dyDescent="0.25">
      <c r="A59" s="26">
        <v>36</v>
      </c>
      <c r="B59" s="26" t="s">
        <v>154</v>
      </c>
      <c r="C59" s="26" t="s">
        <v>155</v>
      </c>
      <c r="D59" s="26">
        <v>0</v>
      </c>
      <c r="E59" s="26" t="s">
        <v>12</v>
      </c>
      <c r="F59" s="27"/>
      <c r="G59" s="27" t="s">
        <v>156</v>
      </c>
      <c r="H59" s="27" t="s">
        <v>159</v>
      </c>
    </row>
    <row r="60" spans="1:8" s="13" customFormat="1" ht="15.75" thickBot="1" x14ac:dyDescent="0.3">
      <c r="A60" s="13">
        <v>36</v>
      </c>
      <c r="B60" s="13" t="s">
        <v>154</v>
      </c>
      <c r="C60" s="13" t="s">
        <v>155</v>
      </c>
      <c r="D60" s="13">
        <v>1</v>
      </c>
      <c r="E60" s="13" t="s">
        <v>157</v>
      </c>
      <c r="F60" s="12"/>
      <c r="G60" s="12" t="s">
        <v>158</v>
      </c>
      <c r="H60" s="12"/>
    </row>
    <row r="61" spans="1:8" s="26" customFormat="1" ht="30" x14ac:dyDescent="0.25">
      <c r="A61" s="26">
        <v>37</v>
      </c>
      <c r="B61" s="26" t="s">
        <v>160</v>
      </c>
      <c r="C61" s="26" t="s">
        <v>161</v>
      </c>
      <c r="D61" s="26">
        <v>0</v>
      </c>
      <c r="E61" s="26" t="s">
        <v>12</v>
      </c>
      <c r="F61" s="27"/>
      <c r="G61" s="27" t="s">
        <v>162</v>
      </c>
    </row>
    <row r="62" spans="1:8" x14ac:dyDescent="0.25">
      <c r="A62" s="24">
        <v>37</v>
      </c>
      <c r="B62" s="24" t="s">
        <v>160</v>
      </c>
      <c r="C62" s="24" t="s">
        <v>161</v>
      </c>
      <c r="D62" s="24">
        <v>1</v>
      </c>
      <c r="E62" s="24" t="s">
        <v>223</v>
      </c>
      <c r="G62" s="25" t="s">
        <v>225</v>
      </c>
      <c r="H62" s="25" t="s">
        <v>226</v>
      </c>
    </row>
    <row r="63" spans="1:8" s="13" customFormat="1" ht="15.75" thickBot="1" x14ac:dyDescent="0.3">
      <c r="A63" s="13">
        <v>37</v>
      </c>
      <c r="B63" s="13" t="s">
        <v>160</v>
      </c>
      <c r="C63" s="13" t="s">
        <v>161</v>
      </c>
      <c r="D63" s="13">
        <v>2</v>
      </c>
      <c r="E63" s="13" t="s">
        <v>224</v>
      </c>
      <c r="F63" s="12"/>
      <c r="G63" s="12" t="s">
        <v>227</v>
      </c>
      <c r="H63" s="12"/>
    </row>
    <row r="64" spans="1:8" s="26" customFormat="1" x14ac:dyDescent="0.25">
      <c r="A64" s="26">
        <v>38</v>
      </c>
      <c r="B64" s="26" t="s">
        <v>163</v>
      </c>
      <c r="C64" s="26" t="s">
        <v>164</v>
      </c>
      <c r="D64" s="26">
        <v>0</v>
      </c>
      <c r="E64" s="26" t="s">
        <v>12</v>
      </c>
      <c r="F64" s="27"/>
      <c r="G64" s="27" t="s">
        <v>166</v>
      </c>
      <c r="H64" s="27"/>
    </row>
    <row r="65" spans="1:8" s="13" customFormat="1" ht="15.75" thickBot="1" x14ac:dyDescent="0.3">
      <c r="A65" s="13">
        <v>38</v>
      </c>
      <c r="B65" s="13" t="s">
        <v>163</v>
      </c>
      <c r="C65" s="13" t="s">
        <v>164</v>
      </c>
      <c r="D65" s="13">
        <v>1</v>
      </c>
      <c r="E65" s="13" t="s">
        <v>165</v>
      </c>
      <c r="F65" s="12"/>
      <c r="G65" s="12" t="s">
        <v>167</v>
      </c>
      <c r="H65" s="12" t="s">
        <v>168</v>
      </c>
    </row>
    <row r="66" spans="1:8" s="15" customFormat="1" ht="30.75" thickBot="1" x14ac:dyDescent="0.3">
      <c r="A66" s="15">
        <v>39</v>
      </c>
      <c r="B66" s="15" t="s">
        <v>169</v>
      </c>
      <c r="C66" s="15" t="s">
        <v>170</v>
      </c>
      <c r="D66" s="15">
        <v>0</v>
      </c>
      <c r="E66" s="15" t="s">
        <v>12</v>
      </c>
      <c r="F66" s="14"/>
      <c r="G66" s="14" t="s">
        <v>171</v>
      </c>
      <c r="H66" s="14"/>
    </row>
    <row r="67" spans="1:8" s="15" customFormat="1" ht="45.75" thickBot="1" x14ac:dyDescent="0.3">
      <c r="A67" s="15">
        <v>40</v>
      </c>
      <c r="B67" s="15" t="s">
        <v>172</v>
      </c>
      <c r="C67" s="15" t="s">
        <v>173</v>
      </c>
      <c r="D67" s="15">
        <v>0</v>
      </c>
      <c r="E67" s="15" t="s">
        <v>12</v>
      </c>
      <c r="F67" s="14"/>
      <c r="G67" s="14" t="s">
        <v>193</v>
      </c>
    </row>
    <row r="68" spans="1:8" s="26" customFormat="1" x14ac:dyDescent="0.25">
      <c r="A68" s="26">
        <v>41</v>
      </c>
      <c r="B68" s="26" t="s">
        <v>176</v>
      </c>
      <c r="C68" s="26" t="s">
        <v>177</v>
      </c>
      <c r="D68" s="26">
        <v>0</v>
      </c>
      <c r="E68" s="26" t="s">
        <v>12</v>
      </c>
      <c r="F68" s="27"/>
      <c r="G68" s="27" t="s">
        <v>178</v>
      </c>
      <c r="H68" s="27" t="s">
        <v>179</v>
      </c>
    </row>
    <row r="69" spans="1:8" s="13" customFormat="1" ht="15.75" thickBot="1" x14ac:dyDescent="0.3">
      <c r="A69" s="13">
        <v>41</v>
      </c>
      <c r="B69" s="13" t="s">
        <v>176</v>
      </c>
      <c r="C69" s="13" t="s">
        <v>177</v>
      </c>
      <c r="D69" s="13">
        <v>1</v>
      </c>
      <c r="E69" s="13" t="s">
        <v>181</v>
      </c>
      <c r="F69" s="12"/>
      <c r="G69" s="12" t="s">
        <v>180</v>
      </c>
      <c r="H69" s="12"/>
    </row>
    <row r="70" spans="1:8" s="15" customFormat="1" ht="15.75" thickBot="1" x14ac:dyDescent="0.3">
      <c r="A70" s="15">
        <v>42</v>
      </c>
      <c r="B70" s="15" t="s">
        <v>182</v>
      </c>
      <c r="C70" s="15" t="s">
        <v>183</v>
      </c>
      <c r="D70" s="15">
        <v>0</v>
      </c>
      <c r="E70" s="15" t="s">
        <v>12</v>
      </c>
      <c r="F70" s="14"/>
      <c r="G70" s="14" t="s">
        <v>184</v>
      </c>
      <c r="H70" s="14"/>
    </row>
    <row r="71" spans="1:8" s="15" customFormat="1" ht="15.75" thickBot="1" x14ac:dyDescent="0.3">
      <c r="A71" s="15">
        <v>43</v>
      </c>
      <c r="B71" s="15" t="s">
        <v>185</v>
      </c>
      <c r="C71" s="15" t="s">
        <v>186</v>
      </c>
      <c r="D71" s="15">
        <v>0</v>
      </c>
      <c r="E71" s="15" t="s">
        <v>12</v>
      </c>
      <c r="F71" s="14"/>
      <c r="G71" s="14" t="s">
        <v>187</v>
      </c>
      <c r="H71" s="14" t="s">
        <v>188</v>
      </c>
    </row>
    <row r="72" spans="1:8" s="15" customFormat="1" ht="15.75" thickBot="1" x14ac:dyDescent="0.3">
      <c r="A72" s="15">
        <v>44</v>
      </c>
      <c r="B72" s="15" t="s">
        <v>189</v>
      </c>
      <c r="C72" s="15" t="s">
        <v>190</v>
      </c>
      <c r="D72" s="15">
        <v>0</v>
      </c>
      <c r="E72" s="15" t="s">
        <v>12</v>
      </c>
      <c r="F72" s="14"/>
      <c r="G72" s="14" t="s">
        <v>191</v>
      </c>
      <c r="H72" s="14"/>
    </row>
    <row r="73" spans="1:8" s="15" customFormat="1" ht="30.75" thickBot="1" x14ac:dyDescent="0.3">
      <c r="A73" s="15">
        <v>45</v>
      </c>
      <c r="B73" s="15" t="s">
        <v>192</v>
      </c>
      <c r="C73" s="15" t="s">
        <v>173</v>
      </c>
      <c r="D73" s="15">
        <v>0</v>
      </c>
      <c r="E73" s="15" t="s">
        <v>12</v>
      </c>
      <c r="F73" s="14"/>
      <c r="G73" s="14" t="s">
        <v>215</v>
      </c>
      <c r="H73" s="14"/>
    </row>
    <row r="74" spans="1:8" s="11" customFormat="1" ht="45" x14ac:dyDescent="0.25">
      <c r="A74" s="11">
        <v>46</v>
      </c>
      <c r="B74" s="11" t="s">
        <v>194</v>
      </c>
      <c r="C74" s="11" t="s">
        <v>173</v>
      </c>
      <c r="D74" s="11">
        <v>0</v>
      </c>
      <c r="E74" s="11" t="s">
        <v>214</v>
      </c>
      <c r="F74" s="10"/>
      <c r="G74" s="10" t="s">
        <v>216</v>
      </c>
    </row>
    <row r="75" spans="1:8" s="13" customFormat="1" ht="15.75" thickBot="1" x14ac:dyDescent="0.3">
      <c r="A75" s="13">
        <v>46</v>
      </c>
      <c r="B75" s="13" t="s">
        <v>194</v>
      </c>
      <c r="C75" s="13" t="s">
        <v>173</v>
      </c>
      <c r="D75" s="13">
        <v>1</v>
      </c>
      <c r="E75" s="13" t="s">
        <v>175</v>
      </c>
      <c r="F75" s="12"/>
      <c r="G75" s="12" t="s">
        <v>195</v>
      </c>
      <c r="H75" s="12"/>
    </row>
    <row r="76" spans="1:8" s="15" customFormat="1" ht="15.75" thickBot="1" x14ac:dyDescent="0.3">
      <c r="A76" s="15">
        <v>47</v>
      </c>
      <c r="B76" s="15" t="s">
        <v>196</v>
      </c>
      <c r="C76" s="15" t="s">
        <v>197</v>
      </c>
      <c r="D76" s="15">
        <v>0</v>
      </c>
      <c r="E76" s="15" t="s">
        <v>12</v>
      </c>
      <c r="F76" s="14"/>
      <c r="G76" s="14" t="s">
        <v>198</v>
      </c>
      <c r="H76" s="14"/>
    </row>
    <row r="77" spans="1:8" s="15" customFormat="1" ht="15.75" thickBot="1" x14ac:dyDescent="0.3">
      <c r="A77" s="15">
        <v>48</v>
      </c>
      <c r="B77" s="15" t="s">
        <v>199</v>
      </c>
      <c r="C77" s="15" t="s">
        <v>200</v>
      </c>
      <c r="D77" s="15">
        <v>0</v>
      </c>
      <c r="E77" s="15" t="s">
        <v>12</v>
      </c>
      <c r="F77" s="14"/>
      <c r="G77" s="14" t="s">
        <v>201</v>
      </c>
      <c r="H77" s="14"/>
    </row>
    <row r="78" spans="1:8" s="15" customFormat="1" ht="30.75" thickBot="1" x14ac:dyDescent="0.3">
      <c r="A78" s="15">
        <v>49</v>
      </c>
      <c r="B78" s="15" t="s">
        <v>202</v>
      </c>
      <c r="C78" s="15" t="s">
        <v>203</v>
      </c>
      <c r="D78" s="15">
        <v>0</v>
      </c>
      <c r="E78" s="15" t="s">
        <v>12</v>
      </c>
      <c r="F78" s="14"/>
      <c r="G78" s="14" t="s">
        <v>204</v>
      </c>
      <c r="H78" s="14" t="s">
        <v>174</v>
      </c>
    </row>
    <row r="79" spans="1:8" s="26" customFormat="1" ht="15.75" thickBot="1" x14ac:dyDescent="0.3">
      <c r="A79" s="26">
        <v>50</v>
      </c>
      <c r="B79" s="26" t="s">
        <v>217</v>
      </c>
      <c r="C79" s="35" t="s">
        <v>218</v>
      </c>
      <c r="D79" s="26">
        <v>0</v>
      </c>
      <c r="E79" s="26" t="s">
        <v>12</v>
      </c>
      <c r="F79" s="27"/>
      <c r="G79" s="27" t="s">
        <v>219</v>
      </c>
      <c r="H79" s="27" t="s">
        <v>220</v>
      </c>
    </row>
    <row r="80" spans="1:8" s="13" customFormat="1" ht="15.75" customHeight="1" thickBot="1" x14ac:dyDescent="0.3">
      <c r="A80" s="13">
        <v>50</v>
      </c>
      <c r="B80" s="13" t="s">
        <v>217</v>
      </c>
      <c r="C80" s="35" t="s">
        <v>218</v>
      </c>
      <c r="D80" s="13">
        <v>1</v>
      </c>
      <c r="E80" s="13" t="s">
        <v>222</v>
      </c>
      <c r="F80" s="12"/>
      <c r="G80" s="12" t="s">
        <v>221</v>
      </c>
      <c r="H80" s="12"/>
    </row>
    <row r="81" spans="1:8" s="26" customFormat="1" x14ac:dyDescent="0.25">
      <c r="A81" s="35">
        <v>51</v>
      </c>
      <c r="B81" s="35" t="s">
        <v>228</v>
      </c>
      <c r="C81" s="23" t="s">
        <v>229</v>
      </c>
      <c r="D81" s="26">
        <v>0</v>
      </c>
      <c r="E81" s="26" t="s">
        <v>12</v>
      </c>
      <c r="F81" s="27"/>
      <c r="G81" s="27" t="s">
        <v>230</v>
      </c>
      <c r="H81" s="27" t="s">
        <v>231</v>
      </c>
    </row>
    <row r="82" spans="1:8" s="13" customFormat="1" ht="15.75" thickBot="1" x14ac:dyDescent="0.3">
      <c r="A82" s="26">
        <v>51</v>
      </c>
      <c r="B82" s="26" t="s">
        <v>228</v>
      </c>
      <c r="C82" s="23" t="s">
        <v>229</v>
      </c>
      <c r="D82" s="13">
        <v>1</v>
      </c>
      <c r="E82" s="13" t="s">
        <v>233</v>
      </c>
      <c r="F82" s="12"/>
      <c r="G82" s="12" t="s">
        <v>232</v>
      </c>
      <c r="H82" s="12"/>
    </row>
    <row r="83" spans="1:8" s="26" customFormat="1" x14ac:dyDescent="0.25">
      <c r="A83" s="26">
        <v>52</v>
      </c>
      <c r="B83" s="26" t="s">
        <v>85</v>
      </c>
      <c r="C83" s="26" t="s">
        <v>164</v>
      </c>
      <c r="D83" s="26">
        <v>0</v>
      </c>
      <c r="E83" s="26" t="s">
        <v>12</v>
      </c>
      <c r="F83" s="27"/>
      <c r="G83" s="27" t="s">
        <v>234</v>
      </c>
      <c r="H83" s="2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194-D326-44F9-9966-2EF3488EC145}">
  <dimension ref="A1:C75"/>
  <sheetViews>
    <sheetView topLeftCell="A37" workbookViewId="0">
      <selection activeCell="B59" sqref="B59"/>
    </sheetView>
  </sheetViews>
  <sheetFormatPr defaultRowHeight="15" x14ac:dyDescent="0.25"/>
  <cols>
    <col min="1" max="1" width="11" style="3" bestFit="1" customWidth="1"/>
    <col min="2" max="2" width="65.5703125" style="2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/>
      <c r="B1" s="9" t="s">
        <v>0</v>
      </c>
      <c r="C1" s="8" t="s">
        <v>1</v>
      </c>
    </row>
    <row r="2" spans="1:3" s="5" customFormat="1" x14ac:dyDescent="0.25">
      <c r="A2" s="4">
        <f>ROW(A2)-2</f>
        <v>0</v>
      </c>
      <c r="B2" s="6" t="str">
        <f>VLOOKUP(A2,ObjectCollection_SourceLanguage!A:C,3)</f>
        <v>Не задано</v>
      </c>
    </row>
    <row r="3" spans="1:3" x14ac:dyDescent="0.25">
      <c r="A3" s="4">
        <f t="shared" ref="A3:A54" si="0">ROW(A3)-2</f>
        <v>1</v>
      </c>
      <c r="B3" s="6" t="str">
        <f>VLOOKUP(A3,ObjectCollection_SourceLanguage!A:C,3)</f>
        <v>Входная дверь</v>
      </c>
    </row>
    <row r="4" spans="1:3" x14ac:dyDescent="0.25">
      <c r="A4" s="4">
        <f t="shared" si="0"/>
        <v>2</v>
      </c>
      <c r="B4" s="6" t="str">
        <f>VLOOKUP(A4,ObjectCollection_SourceLanguage!A:C,3)</f>
        <v>Растение</v>
      </c>
    </row>
    <row r="5" spans="1:3" x14ac:dyDescent="0.25">
      <c r="A5" s="4">
        <f t="shared" si="0"/>
        <v>3</v>
      </c>
      <c r="B5" s="6" t="str">
        <f>VLOOKUP(A5,ObjectCollection_SourceLanguage!A:C,3)</f>
        <v>Платяной шкаф</v>
      </c>
    </row>
    <row r="6" spans="1:3" x14ac:dyDescent="0.25">
      <c r="A6" s="4">
        <f t="shared" si="0"/>
        <v>4</v>
      </c>
      <c r="B6" s="6" t="str">
        <f>VLOOKUP(A6,ObjectCollection_SourceLanguage!A:C,3)</f>
        <v>Дверь в погреб</v>
      </c>
    </row>
    <row r="7" spans="1:3" x14ac:dyDescent="0.25">
      <c r="A7" s="4">
        <f t="shared" si="0"/>
        <v>5</v>
      </c>
      <c r="B7" s="6" t="str">
        <f>VLOOKUP(A7,ObjectCollection_SourceLanguage!A:C,3)</f>
        <v>Лестница на второй этаж</v>
      </c>
    </row>
    <row r="8" spans="1:3" x14ac:dyDescent="0.25">
      <c r="A8" s="4">
        <f t="shared" si="0"/>
        <v>6</v>
      </c>
      <c r="B8" s="6" t="str">
        <f>VLOOKUP(A8,ObjectCollection_SourceLanguage!A:C,3)</f>
        <v>Тяжелый подсвечник</v>
      </c>
    </row>
    <row r="9" spans="1:3" x14ac:dyDescent="0.25">
      <c r="A9" s="4">
        <f t="shared" si="0"/>
        <v>7</v>
      </c>
      <c r="B9" s="6" t="str">
        <f>VLOOKUP(A9,ObjectCollection_SourceLanguage!A:C,3)</f>
        <v>Тяжелый подсвечник</v>
      </c>
    </row>
    <row r="10" spans="1:3" x14ac:dyDescent="0.25">
      <c r="A10" s="4">
        <f t="shared" si="0"/>
        <v>8</v>
      </c>
      <c r="B10" s="6" t="str">
        <f>VLOOKUP(A10,ObjectCollection_SourceLanguage!A:C,3)</f>
        <v>Камин</v>
      </c>
    </row>
    <row r="11" spans="1:3" x14ac:dyDescent="0.25">
      <c r="A11" s="4">
        <f t="shared" si="0"/>
        <v>9</v>
      </c>
      <c r="B11" s="6" t="str">
        <f>VLOOKUP(A11,ObjectCollection_SourceLanguage!A:C,3)</f>
        <v>Легкий подсвечник</v>
      </c>
    </row>
    <row r="12" spans="1:3" x14ac:dyDescent="0.25">
      <c r="A12" s="4">
        <f t="shared" si="0"/>
        <v>10</v>
      </c>
      <c r="B12" s="6" t="str">
        <f>VLOOKUP(A12,ObjectCollection_SourceLanguage!A:C,3)</f>
        <v>Кресло</v>
      </c>
    </row>
    <row r="13" spans="1:3" x14ac:dyDescent="0.25">
      <c r="A13" s="4">
        <f t="shared" si="0"/>
        <v>11</v>
      </c>
      <c r="B13" s="6" t="str">
        <f>VLOOKUP(A13,ObjectCollection_SourceLanguage!A:C,3)</f>
        <v>Фото</v>
      </c>
    </row>
    <row r="14" spans="1:3" x14ac:dyDescent="0.25">
      <c r="A14" s="4">
        <f t="shared" si="0"/>
        <v>12</v>
      </c>
      <c r="B14" s="6" t="str">
        <f>VLOOKUP(A14,ObjectCollection_SourceLanguage!A:C,3)</f>
        <v>Папино кресло</v>
      </c>
    </row>
    <row r="15" spans="1:3" x14ac:dyDescent="0.25">
      <c r="A15" s="4">
        <f t="shared" si="0"/>
        <v>13</v>
      </c>
      <c r="B15" s="6" t="str">
        <f>VLOOKUP(A15,ObjectCollection_SourceLanguage!A:C,3)</f>
        <v>Папа</v>
      </c>
    </row>
    <row r="16" spans="1:3" x14ac:dyDescent="0.25">
      <c r="A16" s="4">
        <f t="shared" si="0"/>
        <v>14</v>
      </c>
      <c r="B16" s="6" t="str">
        <f>VLOOKUP(A16,ObjectCollection_SourceLanguage!A:C,3)</f>
        <v>Журнальный столик</v>
      </c>
    </row>
    <row r="17" spans="1:2" x14ac:dyDescent="0.25">
      <c r="A17" s="4">
        <f t="shared" si="0"/>
        <v>15</v>
      </c>
      <c r="B17" s="6" t="str">
        <f>VLOOKUP(A17,ObjectCollection_SourceLanguage!A:C,3)</f>
        <v>Фото</v>
      </c>
    </row>
    <row r="18" spans="1:2" x14ac:dyDescent="0.25">
      <c r="A18" s="4">
        <f t="shared" si="0"/>
        <v>16</v>
      </c>
      <c r="B18" s="6" t="str">
        <f>VLOOKUP(A18,ObjectCollection_SourceLanguage!A:C,3)</f>
        <v>Фото</v>
      </c>
    </row>
    <row r="19" spans="1:2" x14ac:dyDescent="0.25">
      <c r="A19" s="4">
        <f t="shared" si="0"/>
        <v>17</v>
      </c>
      <c r="B19" s="6" t="str">
        <f>VLOOKUP(A19,ObjectCollection_SourceLanguage!A:C,3)</f>
        <v>Статуэтка</v>
      </c>
    </row>
    <row r="20" spans="1:2" x14ac:dyDescent="0.25">
      <c r="A20" s="4">
        <f t="shared" si="0"/>
        <v>18</v>
      </c>
      <c r="B20" s="6" t="str">
        <f>VLOOKUP(A20,ObjectCollection_SourceLanguage!A:C,3)</f>
        <v>Тарелка пирожных</v>
      </c>
    </row>
    <row r="21" spans="1:2" x14ac:dyDescent="0.25">
      <c r="A21" s="4">
        <f t="shared" si="0"/>
        <v>19</v>
      </c>
      <c r="B21" s="6" t="str">
        <f>VLOOKUP(A21,ObjectCollection_SourceLanguage!A:C,3)</f>
        <v>Сервант</v>
      </c>
    </row>
    <row r="22" spans="1:2" x14ac:dyDescent="0.25">
      <c r="A22" s="4">
        <f t="shared" si="0"/>
        <v>20</v>
      </c>
      <c r="B22" s="6" t="str">
        <f>VLOOKUP(A22,ObjectCollection_SourceLanguage!A:C,3)</f>
        <v>Обеденый стол</v>
      </c>
    </row>
    <row r="23" spans="1:2" x14ac:dyDescent="0.25">
      <c r="A23" s="4">
        <f t="shared" si="0"/>
        <v>21</v>
      </c>
      <c r="B23" s="6" t="str">
        <f>VLOOKUP(A23,ObjectCollection_SourceLanguage!A:C,3)</f>
        <v>Тумбочка</v>
      </c>
    </row>
    <row r="24" spans="1:2" x14ac:dyDescent="0.25">
      <c r="A24" s="4">
        <f t="shared" si="0"/>
        <v>22</v>
      </c>
      <c r="B24" s="6" t="str">
        <f>VLOOKUP(A24,ObjectCollection_SourceLanguage!A:C,3)</f>
        <v>Спичечный автомат</v>
      </c>
    </row>
    <row r="25" spans="1:2" x14ac:dyDescent="0.25">
      <c r="A25" s="4">
        <f t="shared" si="0"/>
        <v>23</v>
      </c>
      <c r="B25" s="6" t="str">
        <f>VLOOKUP(A25,ObjectCollection_SourceLanguage!A:C,3)</f>
        <v>Фото</v>
      </c>
    </row>
    <row r="26" spans="1:2" x14ac:dyDescent="0.25">
      <c r="A26" s="4">
        <f t="shared" si="0"/>
        <v>24</v>
      </c>
      <c r="B26" s="6" t="str">
        <f>VLOOKUP(A26,ObjectCollection_SourceLanguage!A:C,3)</f>
        <v>Растение</v>
      </c>
    </row>
    <row r="27" spans="1:2" x14ac:dyDescent="0.25">
      <c r="A27" s="4">
        <f t="shared" si="0"/>
        <v>25</v>
      </c>
      <c r="B27" s="6" t="str">
        <f>VLOOKUP(A27,ObjectCollection_SourceLanguage!A:C,3)</f>
        <v>Ваза с цветами</v>
      </c>
    </row>
    <row r="28" spans="1:2" x14ac:dyDescent="0.25">
      <c r="A28" s="4">
        <f t="shared" si="0"/>
        <v>26</v>
      </c>
      <c r="B28" s="6" t="str">
        <f>VLOOKUP(A28,ObjectCollection_SourceLanguage!A:C,3)</f>
        <v>Окно</v>
      </c>
    </row>
    <row r="29" spans="1:2" x14ac:dyDescent="0.25">
      <c r="A29" s="4">
        <f t="shared" si="0"/>
        <v>27</v>
      </c>
      <c r="B29" s="6" t="str">
        <f>VLOOKUP(A29,ObjectCollection_SourceLanguage!A:C,3)</f>
        <v>Вид за окном</v>
      </c>
    </row>
    <row r="30" spans="1:2" x14ac:dyDescent="0.25">
      <c r="A30" s="4">
        <f t="shared" si="0"/>
        <v>28</v>
      </c>
      <c r="B30" s="6" t="str">
        <f>VLOOKUP(A30,ObjectCollection_SourceLanguage!A:C,3)</f>
        <v>Щипцы</v>
      </c>
    </row>
    <row r="31" spans="1:2" x14ac:dyDescent="0.25">
      <c r="A31" s="4">
        <f t="shared" si="0"/>
        <v>29</v>
      </c>
      <c r="B31" s="6" t="str">
        <f>VLOOKUP(A31,ObjectCollection_SourceLanguage!A:C,3)</f>
        <v>Мама</v>
      </c>
    </row>
    <row r="32" spans="1:2" x14ac:dyDescent="0.25">
      <c r="A32" s="4">
        <f t="shared" si="0"/>
        <v>30</v>
      </c>
      <c r="B32" s="6" t="str">
        <f>VLOOKUP(A32,ObjectCollection_SourceLanguage!A:C,3)</f>
        <v>Фото</v>
      </c>
    </row>
    <row r="33" spans="1:2" x14ac:dyDescent="0.25">
      <c r="A33" s="4">
        <f t="shared" si="0"/>
        <v>31</v>
      </c>
      <c r="B33" s="6" t="str">
        <f>VLOOKUP(A33,ObjectCollection_SourceLanguage!A:C,3)</f>
        <v>Фото</v>
      </c>
    </row>
    <row r="34" spans="1:2" x14ac:dyDescent="0.25">
      <c r="A34" s="4">
        <f t="shared" si="0"/>
        <v>32</v>
      </c>
      <c r="B34" s="6" t="str">
        <f>VLOOKUP(A34,ObjectCollection_SourceLanguage!A:C,3)</f>
        <v>Растение</v>
      </c>
    </row>
    <row r="35" spans="1:2" x14ac:dyDescent="0.25">
      <c r="A35" s="4">
        <f t="shared" si="0"/>
        <v>33</v>
      </c>
      <c r="B35" s="6" t="str">
        <f>VLOOKUP(A35,ObjectCollection_SourceLanguage!A:C,3)</f>
        <v>Дверь</v>
      </c>
    </row>
    <row r="36" spans="1:2" x14ac:dyDescent="0.25">
      <c r="A36" s="4">
        <f t="shared" si="0"/>
        <v>34</v>
      </c>
      <c r="B36" s="6" t="str">
        <f>VLOOKUP(A36,ObjectCollection_SourceLanguage!A:C,3)</f>
        <v>Франц</v>
      </c>
    </row>
    <row r="37" spans="1:2" x14ac:dyDescent="0.25">
      <c r="A37" s="4">
        <f t="shared" si="0"/>
        <v>35</v>
      </c>
      <c r="B37" s="6" t="str">
        <f>VLOOKUP(A37,ObjectCollection_SourceLanguage!A:C,3)</f>
        <v>Стол</v>
      </c>
    </row>
    <row r="38" spans="1:2" x14ac:dyDescent="0.25">
      <c r="A38" s="4">
        <f t="shared" si="0"/>
        <v>36</v>
      </c>
      <c r="B38" s="6" t="str">
        <f>VLOOKUP(A38,ObjectCollection_SourceLanguage!A:C,3)</f>
        <v>Кровать</v>
      </c>
    </row>
    <row r="39" spans="1:2" x14ac:dyDescent="0.25">
      <c r="A39" s="4">
        <f t="shared" si="0"/>
        <v>37</v>
      </c>
      <c r="B39" s="6" t="str">
        <f>VLOOKUP(A39,ObjectCollection_SourceLanguage!A:C,3)</f>
        <v>Куртка</v>
      </c>
    </row>
    <row r="40" spans="1:2" x14ac:dyDescent="0.25">
      <c r="A40" s="4">
        <f t="shared" si="0"/>
        <v>38</v>
      </c>
      <c r="B40" s="6" t="str">
        <f>VLOOKUP(A40,ObjectCollection_SourceLanguage!A:C,3)</f>
        <v>Дверь</v>
      </c>
    </row>
    <row r="41" spans="1:2" x14ac:dyDescent="0.25">
      <c r="A41" s="4">
        <f t="shared" si="0"/>
        <v>39</v>
      </c>
      <c r="B41" s="6" t="str">
        <f>VLOOKUP(A41,ObjectCollection_SourceLanguage!A:C,3)</f>
        <v>Канистра</v>
      </c>
    </row>
    <row r="42" spans="1:2" x14ac:dyDescent="0.25">
      <c r="A42" s="4">
        <f t="shared" si="0"/>
        <v>40</v>
      </c>
      <c r="B42" s="6" t="str">
        <f>VLOOKUP(A42,ObjectCollection_SourceLanguage!A:C,3)</f>
        <v>Полки</v>
      </c>
    </row>
    <row r="43" spans="1:2" x14ac:dyDescent="0.25">
      <c r="A43" s="4">
        <f t="shared" si="0"/>
        <v>41</v>
      </c>
      <c r="B43" s="6" t="str">
        <f>VLOOKUP(A43,ObjectCollection_SourceLanguage!A:C,3)</f>
        <v>Лампочка</v>
      </c>
    </row>
    <row r="44" spans="1:2" x14ac:dyDescent="0.25">
      <c r="A44" s="4">
        <f t="shared" si="0"/>
        <v>42</v>
      </c>
      <c r="B44" s="6" t="str">
        <f>VLOOKUP(A44,ObjectCollection_SourceLanguage!A:C,3)</f>
        <v>Ящик с инструментами</v>
      </c>
    </row>
    <row r="45" spans="1:2" x14ac:dyDescent="0.25">
      <c r="A45" s="4">
        <f t="shared" si="0"/>
        <v>43</v>
      </c>
      <c r="B45" s="6" t="str">
        <f>VLOOKUP(A45,ObjectCollection_SourceLanguage!A:C,3)</f>
        <v>Лестница</v>
      </c>
    </row>
    <row r="46" spans="1:2" x14ac:dyDescent="0.25">
      <c r="A46" s="4">
        <f t="shared" si="0"/>
        <v>44</v>
      </c>
      <c r="B46" s="6" t="str">
        <f>VLOOKUP(A46,ObjectCollection_SourceLanguage!A:C,3)</f>
        <v>Старые часы</v>
      </c>
    </row>
    <row r="47" spans="1:2" x14ac:dyDescent="0.25">
      <c r="A47" s="4">
        <f t="shared" si="0"/>
        <v>45</v>
      </c>
      <c r="B47" s="6" t="str">
        <f>VLOOKUP(A47,ObjectCollection_SourceLanguage!A:C,3)</f>
        <v>Полки</v>
      </c>
    </row>
    <row r="48" spans="1:2" x14ac:dyDescent="0.25">
      <c r="A48" s="4">
        <f t="shared" si="0"/>
        <v>46</v>
      </c>
      <c r="B48" s="6" t="str">
        <f>VLOOKUP(A48,ObjectCollection_SourceLanguage!A:C,3)</f>
        <v>Полки</v>
      </c>
    </row>
    <row r="49" spans="1:2" x14ac:dyDescent="0.25">
      <c r="A49" s="4">
        <f t="shared" si="0"/>
        <v>47</v>
      </c>
      <c r="B49" s="6" t="str">
        <f>VLOOKUP(A49,ObjectCollection_SourceLanguage!A:C,3)</f>
        <v>Верстак</v>
      </c>
    </row>
    <row r="50" spans="1:2" x14ac:dyDescent="0.25">
      <c r="A50" s="4">
        <f t="shared" si="0"/>
        <v>48</v>
      </c>
      <c r="B50" s="6" t="str">
        <f>VLOOKUP(A50,ObjectCollection_SourceLanguage!A:C,3)</f>
        <v>Винтовка</v>
      </c>
    </row>
    <row r="51" spans="1:2" x14ac:dyDescent="0.25">
      <c r="A51" s="4">
        <f t="shared" si="0"/>
        <v>49</v>
      </c>
      <c r="B51" s="6" t="str">
        <f>VLOOKUP(A51,ObjectCollection_SourceLanguage!A:C,3)</f>
        <v>Сахарная голова</v>
      </c>
    </row>
    <row r="52" spans="1:2" x14ac:dyDescent="0.25">
      <c r="A52" s="4">
        <f t="shared" si="0"/>
        <v>50</v>
      </c>
      <c r="B52" s="6" t="str">
        <f>VLOOKUP(A52,ObjectCollection_SourceLanguage!A:C,3)</f>
        <v>Коробка</v>
      </c>
    </row>
    <row r="53" spans="1:2" x14ac:dyDescent="0.25">
      <c r="A53" s="4">
        <f t="shared" si="0"/>
        <v>51</v>
      </c>
      <c r="B53" s="6" t="str">
        <f>VLOOKUP(A53,ObjectCollection_SourceLanguage!A:C,3)</f>
        <v>Свеча</v>
      </c>
    </row>
    <row r="54" spans="1:2" x14ac:dyDescent="0.25">
      <c r="A54" s="4">
        <f t="shared" si="0"/>
        <v>52</v>
      </c>
      <c r="B54" s="6" t="str">
        <f>VLOOKUP(A54,ObjectCollection_SourceLanguage!A:C,3)</f>
        <v>Дверь</v>
      </c>
    </row>
    <row r="55" spans="1:2" x14ac:dyDescent="0.25">
      <c r="A55" s="4"/>
      <c r="B55" s="6"/>
    </row>
    <row r="56" spans="1:2" x14ac:dyDescent="0.25">
      <c r="A56" s="4"/>
      <c r="B56" s="6"/>
    </row>
    <row r="57" spans="1:2" x14ac:dyDescent="0.25">
      <c r="A57" s="4"/>
      <c r="B57" s="6"/>
    </row>
    <row r="58" spans="1:2" x14ac:dyDescent="0.25">
      <c r="A58" s="4"/>
      <c r="B58" s="6"/>
    </row>
    <row r="59" spans="1:2" x14ac:dyDescent="0.25">
      <c r="A59" s="4"/>
      <c r="B59" s="6"/>
    </row>
    <row r="60" spans="1:2" x14ac:dyDescent="0.25">
      <c r="A60" s="4"/>
      <c r="B60" s="6"/>
    </row>
    <row r="61" spans="1:2" x14ac:dyDescent="0.25">
      <c r="A61" s="4"/>
      <c r="B61" s="6"/>
    </row>
    <row r="62" spans="1:2" x14ac:dyDescent="0.25">
      <c r="A62" s="4"/>
      <c r="B62" s="6"/>
    </row>
    <row r="63" spans="1:2" x14ac:dyDescent="0.25">
      <c r="A63" s="4"/>
      <c r="B63" s="6"/>
    </row>
    <row r="64" spans="1:2" x14ac:dyDescent="0.25">
      <c r="A64" s="4"/>
      <c r="B64" s="6"/>
    </row>
    <row r="65" spans="1:2" x14ac:dyDescent="0.25">
      <c r="A65" s="4"/>
      <c r="B65" s="6"/>
    </row>
    <row r="66" spans="1:2" x14ac:dyDescent="0.25">
      <c r="A66" s="4"/>
      <c r="B66" s="6"/>
    </row>
    <row r="67" spans="1:2" x14ac:dyDescent="0.25">
      <c r="A67" s="4"/>
      <c r="B67" s="6"/>
    </row>
    <row r="68" spans="1:2" x14ac:dyDescent="0.25">
      <c r="A68" s="4"/>
      <c r="B68" s="6"/>
    </row>
    <row r="69" spans="1:2" x14ac:dyDescent="0.25">
      <c r="A69" s="4"/>
      <c r="B69" s="6"/>
    </row>
    <row r="70" spans="1:2" x14ac:dyDescent="0.25">
      <c r="A70" s="4"/>
      <c r="B70" s="6"/>
    </row>
    <row r="71" spans="1:2" x14ac:dyDescent="0.25">
      <c r="A71" s="4"/>
      <c r="B71" s="6"/>
    </row>
    <row r="72" spans="1:2" x14ac:dyDescent="0.25">
      <c r="A72" s="4"/>
      <c r="B72" s="6"/>
    </row>
    <row r="73" spans="1:2" x14ac:dyDescent="0.25">
      <c r="A73" s="4"/>
      <c r="B73" s="6"/>
    </row>
    <row r="74" spans="1:2" x14ac:dyDescent="0.25">
      <c r="A74" s="4"/>
      <c r="B74" s="6"/>
    </row>
    <row r="75" spans="1:2" x14ac:dyDescent="0.25">
      <c r="A75" s="4"/>
      <c r="B7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DA25-CF0B-4612-9204-DA894DA59358}">
  <dimension ref="A1:C83"/>
  <sheetViews>
    <sheetView tabSelected="1" topLeftCell="A73" workbookViewId="0">
      <selection activeCell="B88" sqref="B88"/>
    </sheetView>
  </sheetViews>
  <sheetFormatPr defaultRowHeight="15" x14ac:dyDescent="0.25"/>
  <cols>
    <col min="1" max="1" width="9.140625" style="3"/>
    <col min="2" max="2" width="105.42578125" style="2" customWidth="1"/>
    <col min="3" max="3" width="53.8554687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9" t="s">
        <v>0</v>
      </c>
      <c r="C1" s="8" t="s">
        <v>1</v>
      </c>
    </row>
    <row r="2" spans="1:3" s="5" customFormat="1" x14ac:dyDescent="0.25">
      <c r="A2" s="4">
        <f>ObjectCollection_SourceLanguage!A2*10+ObjectCollection_SourceLanguage!D2</f>
        <v>0</v>
      </c>
      <c r="B2" s="31" t="str">
        <f>ObjectCollection_SourceLanguage!G2</f>
        <v>Строка не задана</v>
      </c>
    </row>
    <row r="3" spans="1:3" x14ac:dyDescent="0.25">
      <c r="A3" s="4">
        <f>ObjectCollection_SourceLanguage!A3*10+ObjectCollection_SourceLanguage!D3</f>
        <v>10</v>
      </c>
      <c r="B3" s="31" t="str">
        <f>ObjectCollection_SourceLanguage!G3</f>
        <v>Эта дверь ведет на улицу. Можно было бы выйти погулять, но ведь меня ждет мой подарок!</v>
      </c>
    </row>
    <row r="4" spans="1:3" ht="30" x14ac:dyDescent="0.25">
      <c r="A4" s="4">
        <f>ObjectCollection_SourceLanguage!A4*10+ObjectCollection_SourceLanguage!D4</f>
        <v>20</v>
      </c>
      <c r="B4" s="31" t="str">
        <f>ObjectCollection_SourceLanguage!G4</f>
        <v>Я помню, как за год до этого мама посадила этот цветок. Я поливал его весь год и даже однажды пересаживал. К лету он расцвел красивыми синими бутонами.</v>
      </c>
    </row>
    <row r="5" spans="1:3" x14ac:dyDescent="0.25">
      <c r="A5" s="4">
        <f>ObjectCollection_SourceLanguage!A5*10+ObjectCollection_SourceLanguage!D5</f>
        <v>30</v>
      </c>
      <c r="B5" s="31" t="str">
        <f>ObjectCollection_SourceLanguage!G5</f>
        <v>Среди множества курток и плащей виднеется пальто отца.</v>
      </c>
    </row>
    <row r="6" spans="1:3" x14ac:dyDescent="0.25">
      <c r="A6" s="4">
        <f>ObjectCollection_SourceLanguage!A6*10+ObjectCollection_SourceLanguage!D6</f>
        <v>31</v>
      </c>
      <c r="B6" s="31" t="str">
        <f>ObjectCollection_SourceLanguage!G6</f>
        <v>Где-то тут должна быть моя куртка, которую я терпеть не могу. Ничего полезного.</v>
      </c>
    </row>
    <row r="7" spans="1:3" x14ac:dyDescent="0.25">
      <c r="A7" s="4">
        <f>ObjectCollection_SourceLanguage!A7*10+ObjectCollection_SourceLanguage!D7</f>
        <v>40</v>
      </c>
      <c r="B7" s="31" t="str">
        <f>ObjectCollection_SourceLanguage!G7</f>
        <v>Погреб… Темный и сырой. Как хорошо, что мне туда сейчас не нужно.</v>
      </c>
    </row>
    <row r="8" spans="1:3" x14ac:dyDescent="0.25">
      <c r="A8" s="4">
        <f>ObjectCollection_SourceLanguage!A8*10+ObjectCollection_SourceLanguage!D8</f>
        <v>41</v>
      </c>
      <c r="B8" s="31" t="str">
        <f>ObjectCollection_SourceLanguage!G8</f>
        <v>Погреб… Темный и сырой. Похоже, мне нужно туда спуститься… Страшновато!</v>
      </c>
    </row>
    <row r="9" spans="1:3" x14ac:dyDescent="0.25">
      <c r="A9" s="4">
        <f>ObjectCollection_SourceLanguage!A9*10+ObjectCollection_SourceLanguage!D9</f>
        <v>50</v>
      </c>
      <c r="B9" s="31" t="str">
        <f>ObjectCollection_SourceLanguage!G9</f>
        <v>На втором этаже спальни и папин кабинет. Сейчас у меня есть дела на первом этаже</v>
      </c>
    </row>
    <row r="10" spans="1:3" x14ac:dyDescent="0.25">
      <c r="A10" s="4">
        <f>ObjectCollection_SourceLanguage!A10*10+ObjectCollection_SourceLanguage!D10</f>
        <v>51</v>
      </c>
      <c r="B10" s="31" t="str">
        <f>ObjectCollection_SourceLanguage!G10</f>
        <v>Комната Франца на втором этаже.</v>
      </c>
    </row>
    <row r="11" spans="1:3" x14ac:dyDescent="0.25">
      <c r="A11" s="4">
        <f>ObjectCollection_SourceLanguage!A11*10+ObjectCollection_SourceLanguage!D11</f>
        <v>52</v>
      </c>
      <c r="B11" s="31" t="str">
        <f>ObjectCollection_SourceLanguage!G11</f>
        <v>Может быть, Франц сможет мне помочь.</v>
      </c>
    </row>
    <row r="12" spans="1:3" x14ac:dyDescent="0.25">
      <c r="A12" s="4">
        <f>ObjectCollection_SourceLanguage!A12*10+ObjectCollection_SourceLanguage!D12</f>
        <v>53</v>
      </c>
      <c r="B12" s="31" t="str">
        <f>ObjectCollection_SourceLanguage!G12</f>
        <v>Франц не хочет меня видеть. Мне там делать нечего.</v>
      </c>
    </row>
    <row r="13" spans="1:3" x14ac:dyDescent="0.25">
      <c r="A13" s="4">
        <f>ObjectCollection_SourceLanguage!A13*10+ObjectCollection_SourceLanguage!D13</f>
        <v>60</v>
      </c>
      <c r="B13" s="31" t="str">
        <f>ObjectCollection_SourceLanguage!G13</f>
        <v>Я не смогу удержать его в руках. Больно будет уронить его на ногу…</v>
      </c>
    </row>
    <row r="14" spans="1:3" x14ac:dyDescent="0.25">
      <c r="A14" s="4">
        <f>ObjectCollection_SourceLanguage!A14*10+ObjectCollection_SourceLanguage!D14</f>
        <v>70</v>
      </c>
      <c r="B14" s="31" t="str">
        <f>ObjectCollection_SourceLanguage!G14</f>
        <v>Я не смогу удержать его в руках. Больно будет уронить его на ногу…</v>
      </c>
    </row>
    <row r="15" spans="1:3" x14ac:dyDescent="0.25">
      <c r="A15" s="4">
        <f>ObjectCollection_SourceLanguage!A15*10+ObjectCollection_SourceLanguage!D15</f>
        <v>80</v>
      </c>
      <c r="B15" s="31" t="str">
        <f>ObjectCollection_SourceLanguage!G15</f>
        <v>Отец любил сидеть у камина вечерами. Когда я вижу огонь, на душе становится тепло и уютно.</v>
      </c>
    </row>
    <row r="16" spans="1:3" x14ac:dyDescent="0.25">
      <c r="A16" s="4">
        <f>ObjectCollection_SourceLanguage!A16*10+ObjectCollection_SourceLanguage!D16</f>
        <v>90</v>
      </c>
      <c r="B16" s="31" t="str">
        <f>ObjectCollection_SourceLanguage!G16</f>
        <v>Этот подсвечник легко поднять. Он даже поместится ко мне в сумку.</v>
      </c>
    </row>
    <row r="17" spans="1:2" x14ac:dyDescent="0.25">
      <c r="A17" s="4">
        <f>ObjectCollection_SourceLanguage!A17*10+ObjectCollection_SourceLanguage!D17</f>
        <v>100</v>
      </c>
      <c r="B17" s="31" t="str">
        <f>ObjectCollection_SourceLanguage!G17</f>
        <v>В этом кресле напротив папы обычно сидел его друг, герр Айзенманн. Его-то как раз мы и ждем к нам в гости.</v>
      </c>
    </row>
    <row r="18" spans="1:2" ht="30" x14ac:dyDescent="0.25">
      <c r="A18" s="4">
        <f>ObjectCollection_SourceLanguage!A18*10+ObjectCollection_SourceLanguage!D18</f>
        <v>110</v>
      </c>
      <c r="B18" s="31" t="str">
        <f>ObjectCollection_SourceLanguage!G18</f>
        <v>На фото мои бабушка с дедушкой. Они уже довольно старые и живут в деревне.  Мы не навещали их с самой зимы.</v>
      </c>
    </row>
    <row r="19" spans="1:2" x14ac:dyDescent="0.25">
      <c r="A19" s="4">
        <f>ObjectCollection_SourceLanguage!A19*10+ObjectCollection_SourceLanguage!D19</f>
        <v>120</v>
      </c>
      <c r="B19" s="31" t="str">
        <f>ObjectCollection_SourceLanguage!G19</f>
        <v>Отец часто сидел в этом кресле, думает и курит.</v>
      </c>
    </row>
    <row r="20" spans="1:2" x14ac:dyDescent="0.25">
      <c r="A20" s="4">
        <f>ObjectCollection_SourceLanguage!A20*10+ObjectCollection_SourceLanguage!D20</f>
        <v>130</v>
      </c>
      <c r="B20" s="31" t="str">
        <f>ObjectCollection_SourceLanguage!G20</f>
        <v>Папа, вроде бы, хотел повесить фотографию, что мы сделали в парке. Кажется, он отвлекся…</v>
      </c>
    </row>
    <row r="21" spans="1:2" x14ac:dyDescent="0.25">
      <c r="A21" s="4">
        <f>ObjectCollection_SourceLanguage!A21*10+ObjectCollection_SourceLanguage!D21</f>
        <v>131</v>
      </c>
      <c r="B21" s="31" t="str">
        <f>ObjectCollection_SourceLanguage!G21</f>
        <v>Папа ждет, чтобы я принес ему молоток из кладовой.</v>
      </c>
    </row>
    <row r="22" spans="1:2" x14ac:dyDescent="0.25">
      <c r="A22" s="4">
        <f>ObjectCollection_SourceLanguage!A22*10+ObjectCollection_SourceLanguage!D22</f>
        <v>132</v>
      </c>
      <c r="B22" s="31" t="str">
        <f>ObjectCollection_SourceLanguage!G22</f>
        <v>Кажется, папа доволен моей помощью с забиванием гвоздей. Его лицо скрыто за газетой.</v>
      </c>
    </row>
    <row r="23" spans="1:2" x14ac:dyDescent="0.25">
      <c r="A23" s="4">
        <f>ObjectCollection_SourceLanguage!A23*10+ObjectCollection_SourceLanguage!D23</f>
        <v>140</v>
      </c>
      <c r="B23" s="31" t="str">
        <f>ObjectCollection_SourceLanguage!G23</f>
        <v>Среди множества вещей, расставленных на столике, рядом с пепельницей виднеется пустой коробок спичек.</v>
      </c>
    </row>
    <row r="24" spans="1:2" x14ac:dyDescent="0.25">
      <c r="A24" s="4">
        <f>ObjectCollection_SourceLanguage!A24*10+ObjectCollection_SourceLanguage!D24</f>
        <v>141</v>
      </c>
      <c r="B24" s="31" t="str">
        <f>ObjectCollection_SourceLanguage!G24</f>
        <v>На столике расставлено множество вещей, но ничего здесь не представляет для меня интереса</v>
      </c>
    </row>
    <row r="25" spans="1:2" ht="30" x14ac:dyDescent="0.25">
      <c r="A25" s="4">
        <f>ObjectCollection_SourceLanguage!A25*10+ObjectCollection_SourceLanguage!D25</f>
        <v>150</v>
      </c>
      <c r="B25" s="31" t="str">
        <f>ObjectCollection_SourceLanguage!G25</f>
        <v>Это фото моего деда, папиного отца. Я его никогда не видел, но папа рассказывал мне про его подвиги в войне с теми страшными варварами. Как же он их называл?..</v>
      </c>
    </row>
    <row r="26" spans="1:2" ht="30" x14ac:dyDescent="0.25">
      <c r="A26" s="4">
        <f>ObjectCollection_SourceLanguage!A26*10+ObjectCollection_SourceLanguage!D26</f>
        <v>160</v>
      </c>
      <c r="B26" s="31" t="str">
        <f>ObjectCollection_SourceLanguage!G26</f>
        <v>Здесь несколько фото: папина субмарина, папа в форме вместе с герром Айзенманном, а также наше семейное фото.</v>
      </c>
    </row>
    <row r="27" spans="1:2" x14ac:dyDescent="0.25">
      <c r="A27" s="4">
        <f>ObjectCollection_SourceLanguage!A27*10+ObjectCollection_SourceLanguage!D27</f>
        <v>170</v>
      </c>
      <c r="B27" s="31" t="str">
        <f>ObjectCollection_SourceLanguage!G27</f>
        <v>Каминные часы, которые громко тикают.</v>
      </c>
    </row>
    <row r="28" spans="1:2" ht="30" x14ac:dyDescent="0.25">
      <c r="A28" s="4">
        <f>ObjectCollection_SourceLanguage!A28*10+ObjectCollection_SourceLanguage!D28</f>
        <v>180</v>
      </c>
      <c r="B28" s="31" t="str">
        <f>ObjectCollection_SourceLanguage!G28</f>
        <v>Тарелка с марципановыми картошками, которые испекла бабушка. На вкус они просто чудесны, пахнут сладким миндалем, а на вид не отличить от маленьких свежевыкопанных картофелин. Я их обожаю.</v>
      </c>
    </row>
    <row r="29" spans="1:2" x14ac:dyDescent="0.25">
      <c r="A29" s="4">
        <f>ObjectCollection_SourceLanguage!A29*10+ObjectCollection_SourceLanguage!D29</f>
        <v>190</v>
      </c>
      <c r="B29" s="31" t="str">
        <f>ObjectCollection_SourceLanguage!G29</f>
        <v>Кажется, эта штука называется "Сержант". Странное слово.</v>
      </c>
    </row>
    <row r="30" spans="1:2" x14ac:dyDescent="0.25">
      <c r="A30" s="4">
        <f>ObjectCollection_SourceLanguage!A30*10+ObjectCollection_SourceLanguage!D30</f>
        <v>191</v>
      </c>
      <c r="B30" s="31" t="str">
        <f>ObjectCollection_SourceLanguage!G30</f>
        <v>Кажется, эта штука называется "Сержант". Странное слово.</v>
      </c>
    </row>
    <row r="31" spans="1:2" x14ac:dyDescent="0.25">
      <c r="A31" s="4">
        <f>ObjectCollection_SourceLanguage!A31*10+ObjectCollection_SourceLanguage!D31</f>
        <v>192</v>
      </c>
      <c r="B31" s="31" t="str">
        <f>ObjectCollection_SourceLanguage!G31</f>
        <v>Кажется, эта штука называется "Сержант". Странное слово.</v>
      </c>
    </row>
    <row r="32" spans="1:2" x14ac:dyDescent="0.25">
      <c r="A32" s="4">
        <f>ObjectCollection_SourceLanguage!A32*10+ObjectCollection_SourceLanguage!D32</f>
        <v>193</v>
      </c>
      <c r="B32" s="31" t="str">
        <f>ObjectCollection_SourceLanguage!G32</f>
        <v>Я думаю, что в сервизе больше не осталось ничего интересного для меня.</v>
      </c>
    </row>
    <row r="33" spans="1:2" ht="30" x14ac:dyDescent="0.25">
      <c r="A33" s="4">
        <f>ObjectCollection_SourceLanguage!A33*10+ObjectCollection_SourceLanguage!D33</f>
        <v>200</v>
      </c>
      <c r="B33" s="31" t="str">
        <f>ObjectCollection_SourceLanguage!G33</f>
        <v>На столе стоит блюдо, а на нем, что же это?.. В золотистой обертке с красной бумажкой…. Да это же марципановая картошка!</v>
      </c>
    </row>
    <row r="34" spans="1:2" x14ac:dyDescent="0.25">
      <c r="A34" s="4">
        <f>ObjectCollection_SourceLanguage!A34*10+ObjectCollection_SourceLanguage!D34</f>
        <v>201</v>
      </c>
      <c r="B34" s="31" t="str">
        <f>ObjectCollection_SourceLanguage!G34</f>
        <v>Теперь на столе стоит разве что ваза с цветами.</v>
      </c>
    </row>
    <row r="35" spans="1:2" x14ac:dyDescent="0.25">
      <c r="A35" s="4">
        <f>ObjectCollection_SourceLanguage!A35*10+ObjectCollection_SourceLanguage!D35</f>
        <v>210</v>
      </c>
      <c r="B35" s="31" t="str">
        <f>ObjectCollection_SourceLanguage!G35</f>
        <v>--</v>
      </c>
    </row>
    <row r="36" spans="1:2" ht="30" x14ac:dyDescent="0.25">
      <c r="A36" s="4">
        <f>ObjectCollection_SourceLanguage!A36*10+ObjectCollection_SourceLanguage!D36</f>
        <v>220</v>
      </c>
      <c r="B36" s="31" t="str">
        <f>ObjectCollection_SourceLanguage!G36</f>
        <v>Странная машина, которая раздает спички. Отец купил ее после того, как я чуть не поджег занавеску, чтобы я не брал спички без спросу. Я тогда чуть не поджег дом. Я был непоседливым ребенком.</v>
      </c>
    </row>
    <row r="37" spans="1:2" ht="30" x14ac:dyDescent="0.25">
      <c r="A37" s="4">
        <f>ObjectCollection_SourceLanguage!A37*10+ObjectCollection_SourceLanguage!D37</f>
        <v>221</v>
      </c>
      <c r="B37" s="31" t="str">
        <f>ObjectCollection_SourceLanguage!G37</f>
        <v>Странная машина, которая раздает спички. Отец купил ее после того, как я чуть не поджег занавеску, чтобы я не брал спички без спросу. Я тогда чуть не поджег дом. Я был непоседливым ребенком.</v>
      </c>
    </row>
    <row r="38" spans="1:2" ht="30" x14ac:dyDescent="0.25">
      <c r="A38" s="4">
        <f>ObjectCollection_SourceLanguage!A38*10+ObjectCollection_SourceLanguage!D38</f>
        <v>222</v>
      </c>
      <c r="B38" s="31" t="str">
        <f>ObjectCollection_SourceLanguage!G38</f>
        <v>Странная машина, которая раздает спички. Отец купил ее после того, как я чуть не поджег занавеску, чтобы я не брал спички без спросу. Я тогда чуть не поджег дом. Я был непоседливым ребенком.</v>
      </c>
    </row>
    <row r="39" spans="1:2" x14ac:dyDescent="0.25">
      <c r="A39" s="4">
        <f>ObjectCollection_SourceLanguage!A39*10+ObjectCollection_SourceLanguage!D39</f>
        <v>223</v>
      </c>
      <c r="B39" s="31" t="str">
        <f>ObjectCollection_SourceLanguage!G39</f>
        <v>Я рад, что смог достать спички сам, без помощи отца. Теперь жта машина для меня бесполезна.</v>
      </c>
    </row>
    <row r="40" spans="1:2" x14ac:dyDescent="0.25">
      <c r="A40" s="4">
        <f>ObjectCollection_SourceLanguage!A40*10+ObjectCollection_SourceLanguage!D40</f>
        <v>230</v>
      </c>
      <c r="B40" s="31" t="str">
        <f>ObjectCollection_SourceLanguage!G40</f>
        <v>Фото родителей и Франца. Франц выглядит радостным: фотография сделана в его выпускной вечер год назад.</v>
      </c>
    </row>
    <row r="41" spans="1:2" x14ac:dyDescent="0.25">
      <c r="A41" s="4">
        <f>ObjectCollection_SourceLanguage!A41*10+ObjectCollection_SourceLanguage!D41</f>
        <v>240</v>
      </c>
      <c r="B41" s="31" t="str">
        <f>ObjectCollection_SourceLanguage!G41</f>
        <v>Когда же распустятся те красивые белые цветы, что я видел год назад?</v>
      </c>
    </row>
    <row r="42" spans="1:2" x14ac:dyDescent="0.25">
      <c r="A42" s="4">
        <f>ObjectCollection_SourceLanguage!A42*10+ObjectCollection_SourceLanguage!D42</f>
        <v>250</v>
      </c>
      <c r="B42" s="31" t="str">
        <f>ObjectCollection_SourceLanguage!G42</f>
        <v>Отец купил этот букет матери сегодня в парке. Приятный запах цветов разносится по всей столовой.</v>
      </c>
    </row>
    <row r="43" spans="1:2" x14ac:dyDescent="0.25">
      <c r="A43" s="4">
        <f>ObjectCollection_SourceLanguage!A43*10+ObjectCollection_SourceLanguage!D43</f>
        <v>260</v>
      </c>
      <c r="B43" s="31" t="str">
        <f>ObjectCollection_SourceLanguage!G43</f>
        <v>Окна гостиной выходят в сад. На улице тепло и солнечно. Скоро лето.</v>
      </c>
    </row>
    <row r="44" spans="1:2" x14ac:dyDescent="0.25">
      <c r="A44" s="4">
        <f>ObjectCollection_SourceLanguage!A44*10+ObjectCollection_SourceLanguage!D44</f>
        <v>270</v>
      </c>
      <c r="B44" s="31" t="str">
        <f>ObjectCollection_SourceLanguage!G44</f>
        <v>Окна гостиной выходят в сад. На улице тепло и солнечно. Скоро лето.</v>
      </c>
    </row>
    <row r="45" spans="1:2" x14ac:dyDescent="0.25">
      <c r="A45" s="4">
        <f>ObjectCollection_SourceLanguage!A45*10+ObjectCollection_SourceLanguage!D45</f>
        <v>280</v>
      </c>
      <c r="B45" s="31" t="str">
        <f>ObjectCollection_SourceLanguage!G45</f>
        <v>Щипцы для колки сахара. Мама часто просит папу отколоть ими кусочек сахара. Но папы часто нет дома…</v>
      </c>
    </row>
    <row r="46" spans="1:2" x14ac:dyDescent="0.25">
      <c r="A46" s="4">
        <f>ObjectCollection_SourceLanguage!A46*10+ObjectCollection_SourceLanguage!D46</f>
        <v>290</v>
      </c>
      <c r="B46" s="31" t="str">
        <f>ObjectCollection_SourceLanguage!G46</f>
        <v>Мама что-то готовит на кухне. Кажется, она торопится успеть все сделать до прихода герра Айзенманна.</v>
      </c>
    </row>
    <row r="47" spans="1:2" x14ac:dyDescent="0.25">
      <c r="A47" s="4">
        <f>ObjectCollection_SourceLanguage!A47*10+ObjectCollection_SourceLanguage!D47</f>
        <v>291</v>
      </c>
      <c r="B47" s="31" t="str">
        <f>ObjectCollection_SourceLanguage!G47</f>
        <v>Мама ждет, что я принесу ей сахар из погреба. Нужно поспешить и помочь ей!</v>
      </c>
    </row>
    <row r="48" spans="1:2" x14ac:dyDescent="0.25">
      <c r="A48" s="4">
        <f>ObjectCollection_SourceLanguage!A48*10+ObjectCollection_SourceLanguage!D48</f>
        <v>292</v>
      </c>
      <c r="B48" s="31" t="str">
        <f>ObjectCollection_SourceLanguage!G48</f>
        <v>Кажется, маме больше не нужна помощь. Надеюсь, обед скоро!</v>
      </c>
    </row>
    <row r="49" spans="1:2" ht="30" x14ac:dyDescent="0.25">
      <c r="A49" s="4">
        <f>ObjectCollection_SourceLanguage!A49*10+ObjectCollection_SourceLanguage!D49</f>
        <v>300</v>
      </c>
      <c r="B49" s="31" t="str">
        <f>ObjectCollection_SourceLanguage!G49</f>
        <v xml:space="preserve">Тут на фото я и Франц в тот день, что Франц учил меня ездить на лошади. А еще слева висит засушенный цветок под стеклом, который так любит мама. </v>
      </c>
    </row>
    <row r="50" spans="1:2" ht="30" x14ac:dyDescent="0.25">
      <c r="A50" s="4">
        <f>ObjectCollection_SourceLanguage!A50*10+ObjectCollection_SourceLanguage!D50</f>
        <v>310</v>
      </c>
      <c r="B50" s="31" t="str">
        <f>ObjectCollection_SourceLanguage!G50</f>
        <v>На фото я, мама и Франц в день, когда я начал ходить в школу. Папы в тот день не было: кажется он был у доктора. Жаль, пуговицы на моей школьной форме так блестели… Прямо как на его кителе.</v>
      </c>
    </row>
    <row r="51" spans="1:2" x14ac:dyDescent="0.25">
      <c r="A51" s="4">
        <f>ObjectCollection_SourceLanguage!A51*10+ObjectCollection_SourceLanguage!D51</f>
        <v>320</v>
      </c>
      <c r="B51" s="31" t="str">
        <f>ObjectCollection_SourceLanguage!G51</f>
        <v>Я до сих пор помню запах тех цветов. Спустя столько лет от них наверняка не осталось и горстки пыли…</v>
      </c>
    </row>
    <row r="52" spans="1:2" x14ac:dyDescent="0.25">
      <c r="A52" s="4">
        <f>ObjectCollection_SourceLanguage!A52*10+ObjectCollection_SourceLanguage!D52</f>
        <v>330</v>
      </c>
      <c r="B52" s="31" t="str">
        <f>ObjectCollection_SourceLanguage!G52</f>
        <v>Дверь в кладовую. Там не так сыро, как в погребе, но ровно так же темно, хотя и не так страшно.</v>
      </c>
    </row>
    <row r="53" spans="1:2" x14ac:dyDescent="0.25">
      <c r="A53" s="4">
        <f>ObjectCollection_SourceLanguage!A53*10+ObjectCollection_SourceLanguage!D53</f>
        <v>331</v>
      </c>
      <c r="B53" s="31" t="str">
        <f>ObjectCollection_SourceLanguage!G53</f>
        <v>Дверь в кладовую. Там не так сыро, как в погребе, но ровно так же темно, хотя и не так страшно.</v>
      </c>
    </row>
    <row r="54" spans="1:2" x14ac:dyDescent="0.25">
      <c r="A54" s="4">
        <f>ObjectCollection_SourceLanguage!A54*10+ObjectCollection_SourceLanguage!D54</f>
        <v>340</v>
      </c>
      <c r="B54" s="31" t="str">
        <f>ObjectCollection_SourceLanguage!G54</f>
        <v>Мой брат Франц уселся на подоконнике и бросает мяч о стену. Кажется, он о чем-то сильно задумался.</v>
      </c>
    </row>
    <row r="55" spans="1:2" ht="30" x14ac:dyDescent="0.25">
      <c r="A55" s="4">
        <f>ObjectCollection_SourceLanguage!A55*10+ObjectCollection_SourceLanguage!D55</f>
        <v>341</v>
      </c>
      <c r="B55" s="31" t="str">
        <f>ObjectCollection_SourceLanguage!G55</f>
        <v>Хотя я и никогда и ничего не скрывал от родителей, я не хочу, чтобы Франц попал в неприятности лишний раз. Но поступил ли я правильно, пообещав ему сохранить секрет? Мне не довелось об этом узнать…</v>
      </c>
    </row>
    <row r="56" spans="1:2" ht="30" x14ac:dyDescent="0.25">
      <c r="A56" s="4">
        <f>ObjectCollection_SourceLanguage!A56*10+ObjectCollection_SourceLanguage!D56</f>
        <v>342</v>
      </c>
      <c r="B56" s="31" t="str">
        <f>ObjectCollection_SourceLanguage!G56</f>
        <v>Кажется, Франц серьезно обижен на меня. Он не даже не обращает на меня внимания. Мне так и не удалось загладит свою вину…</v>
      </c>
    </row>
    <row r="57" spans="1:2" ht="45" x14ac:dyDescent="0.25">
      <c r="A57" s="4">
        <f>ObjectCollection_SourceLanguage!A57*10+ObjectCollection_SourceLanguage!D57</f>
        <v>350</v>
      </c>
      <c r="B57" s="31" t="str">
        <f>ObjectCollection_SourceLanguage!G57</f>
        <v>Письменный стол Франца, за которым он решает задачи и примеры - готовится к экзаменам в университет. Он завален листками бумаги и толстыми учебниками. Поверх всего этого лежит листок бумаги с отпечатанным на машинке текстом.</v>
      </c>
    </row>
    <row r="58" spans="1:2" ht="30" x14ac:dyDescent="0.25">
      <c r="A58" s="4">
        <f>ObjectCollection_SourceLanguage!A58*10+ObjectCollection_SourceLanguage!D58</f>
        <v>351</v>
      </c>
      <c r="B58" s="31" t="str">
        <f>ObjectCollection_SourceLanguage!G58</f>
        <v>Письменный стол Франца. На нем страшный беспорядок. Под письмом, что я взял, оказалась лишь горстка карандашной стружки.</v>
      </c>
    </row>
    <row r="59" spans="1:2" x14ac:dyDescent="0.25">
      <c r="A59" s="4">
        <f>ObjectCollection_SourceLanguage!A59*10+ObjectCollection_SourceLanguage!D59</f>
        <v>360</v>
      </c>
      <c r="B59" s="31" t="str">
        <f>ObjectCollection_SourceLanguage!G59</f>
        <v>Кровать Франца едва прикрыта покрывалом. Из-под подушки торчит уголок листа.</v>
      </c>
    </row>
    <row r="60" spans="1:2" x14ac:dyDescent="0.25">
      <c r="A60" s="4">
        <f>ObjectCollection_SourceLanguage!A60*10+ObjectCollection_SourceLanguage!D60</f>
        <v>361</v>
      </c>
      <c r="B60" s="31" t="str">
        <f>ObjectCollection_SourceLanguage!G60</f>
        <v>Белье на кровати смято. Под подушкой теперь пусто.</v>
      </c>
    </row>
    <row r="61" spans="1:2" ht="30" x14ac:dyDescent="0.25">
      <c r="A61" s="4">
        <f>ObjectCollection_SourceLanguage!A61*10+ObjectCollection_SourceLanguage!D61</f>
        <v>370</v>
      </c>
      <c r="B61" s="31" t="str">
        <f>ObjectCollection_SourceLanguage!G61</f>
        <v>На стуле висит куртка Франца. Рукава на ней расстегнуты, а отгиб украшен неведомым мне значком. Один из карманов сильно выпирает: он явно не пуст.</v>
      </c>
    </row>
    <row r="62" spans="1:2" ht="30" x14ac:dyDescent="0.25">
      <c r="A62" s="4">
        <f>ObjectCollection_SourceLanguage!A62*10+ObjectCollection_SourceLanguage!D62</f>
        <v>371</v>
      </c>
      <c r="B62" s="31" t="str">
        <f>ObjectCollection_SourceLanguage!G62</f>
        <v>В кармане куртки Франца лежат спички. Он разрешил их взять.</v>
      </c>
    </row>
    <row r="63" spans="1:2" ht="30" x14ac:dyDescent="0.25">
      <c r="A63" s="4">
        <f>ObjectCollection_SourceLanguage!A63*10+ObjectCollection_SourceLanguage!D63</f>
        <v>372</v>
      </c>
      <c r="B63" s="31" t="str">
        <f>ObjectCollection_SourceLanguage!G63</f>
        <v>Больше там ничего нет.</v>
      </c>
    </row>
    <row r="64" spans="1:2" ht="30" x14ac:dyDescent="0.25">
      <c r="A64" s="4">
        <f>ObjectCollection_SourceLanguage!A64*10+ObjectCollection_SourceLanguage!D64</f>
        <v>380</v>
      </c>
      <c r="B64" s="31" t="str">
        <f>ObjectCollection_SourceLanguage!G64</f>
        <v>Дверь в коридор второго этажа. Перед тем, как уходить, нужно отдать Францу пирожное.</v>
      </c>
    </row>
    <row r="65" spans="1:2" ht="30" x14ac:dyDescent="0.25">
      <c r="A65" s="4">
        <f>ObjectCollection_SourceLanguage!A65*10+ObjectCollection_SourceLanguage!D65</f>
        <v>381</v>
      </c>
      <c r="B65" s="31" t="str">
        <f>ObjectCollection_SourceLanguage!G65</f>
        <v>Дверь в коридор второго этажа.</v>
      </c>
    </row>
    <row r="66" spans="1:2" ht="30" x14ac:dyDescent="0.25">
      <c r="A66" s="4">
        <f>ObjectCollection_SourceLanguage!A66*10+ObjectCollection_SourceLanguage!D66</f>
        <v>390</v>
      </c>
      <c r="B66" s="31" t="str">
        <f>ObjectCollection_SourceLanguage!G66</f>
        <v>Франц постоянно таскал керосин из отцовских запасов, чтобы заправлять свой мотоцикл. Отцу это не нравилось.</v>
      </c>
    </row>
    <row r="67" spans="1:2" ht="30" x14ac:dyDescent="0.25">
      <c r="A67" s="4">
        <f>ObjectCollection_SourceLanguage!A67*10+ObjectCollection_SourceLanguage!D67</f>
        <v>400</v>
      </c>
      <c r="B67" s="31" t="str">
        <f>ObjectCollection_SourceLanguage!G67</f>
        <v>Эти полки до верху уставлены всякой всячиной: вот тут ‒ стеклянные банки с джемом и квашеной капустой, здесь ‒ консервы и неизвестные мне свертки, а на нижних полках расположились ящики с ранней морковью и луком.</v>
      </c>
    </row>
    <row r="68" spans="1:2" ht="30" x14ac:dyDescent="0.25">
      <c r="A68" s="4">
        <f>ObjectCollection_SourceLanguage!A68*10+ObjectCollection_SourceLanguage!D68</f>
        <v>410</v>
      </c>
      <c r="B68" s="31" t="str">
        <f>ObjectCollection_SourceLanguage!G68</f>
        <v>Кажется, это единственный источник света в кладовой.</v>
      </c>
    </row>
    <row r="69" spans="1:2" ht="30" x14ac:dyDescent="0.25">
      <c r="A69" s="4">
        <f>ObjectCollection_SourceLanguage!A69*10+ObjectCollection_SourceLanguage!D69</f>
        <v>411</v>
      </c>
      <c r="B69" s="31" t="str">
        <f>ObjectCollection_SourceLanguage!G69</f>
        <v>Не стоит гасить лампочку: в темноте я ничего не увижу.</v>
      </c>
    </row>
    <row r="70" spans="1:2" ht="30" x14ac:dyDescent="0.25">
      <c r="A70" s="4">
        <f>ObjectCollection_SourceLanguage!A70*10+ObjectCollection_SourceLanguage!D70</f>
        <v>420</v>
      </c>
      <c r="B70" s="31" t="str">
        <f>ObjectCollection_SourceLanguage!G70</f>
        <v>Папин ящик с инструментами. Мне там ничего не нужно.</v>
      </c>
    </row>
    <row r="71" spans="1:2" ht="30" x14ac:dyDescent="0.25">
      <c r="A71" s="4">
        <f>ObjectCollection_SourceLanguage!A71*10+ObjectCollection_SourceLanguage!D71</f>
        <v>430</v>
      </c>
      <c r="B71" s="31" t="str">
        <f>ObjectCollection_SourceLanguage!G71</f>
        <v>Лестница наверх. Мне не терпится по скорее убраться отсюда.</v>
      </c>
    </row>
    <row r="72" spans="1:2" ht="30" x14ac:dyDescent="0.25">
      <c r="A72" s="4">
        <f>ObjectCollection_SourceLanguage!A72*10+ObjectCollection_SourceLanguage!D72</f>
        <v>440</v>
      </c>
      <c r="B72" s="31" t="str">
        <f>ObjectCollection_SourceLanguage!G72</f>
        <v>Старые часы. Они очень громко бьют, а их механизм расстроен, поэтому их убрали в подвал.</v>
      </c>
    </row>
    <row r="73" spans="1:2" ht="30" x14ac:dyDescent="0.25">
      <c r="A73" s="4">
        <f>ObjectCollection_SourceLanguage!A73*10+ObjectCollection_SourceLanguage!D73</f>
        <v>450</v>
      </c>
      <c r="B73" s="31" t="str">
        <f>ObjectCollection_SourceLanguage!G73</f>
        <v>Этот шкаф, возвышающийся до самого потолка, напоминает мне Вавилонскую башню как на рисунке в папиной книжке.</v>
      </c>
    </row>
    <row r="74" spans="1:2" ht="30" x14ac:dyDescent="0.25">
      <c r="A74" s="4">
        <f>ObjectCollection_SourceLanguage!A74*10+ObjectCollection_SourceLanguage!D74</f>
        <v>460</v>
      </c>
      <c r="B74" s="31" t="str">
        <f>ObjectCollection_SourceLanguage!G74</f>
        <v>На нижних ярусах этого шкафа расположились полезные вещицы, которые часто берутся с полок, а затем убираются обратно, а на самом верху залегает самый разный хлам, с которого не стряхивали пыль годами. Кажется, на одной из полок стоит увесистая сахарная голова.</v>
      </c>
    </row>
    <row r="75" spans="1:2" ht="30" x14ac:dyDescent="0.25">
      <c r="A75" s="4">
        <f>ObjectCollection_SourceLanguage!A75*10+ObjectCollection_SourceLanguage!D75</f>
        <v>461</v>
      </c>
      <c r="B75" s="31" t="str">
        <f>ObjectCollection_SourceLanguage!G75</f>
        <v>Этот шкаф набит до отказа, но сейчас здесь нет для меня ничего интересного.</v>
      </c>
    </row>
    <row r="76" spans="1:2" ht="30" x14ac:dyDescent="0.25">
      <c r="A76" s="4">
        <f>ObjectCollection_SourceLanguage!A76*10+ObjectCollection_SourceLanguage!D76</f>
        <v>470</v>
      </c>
      <c r="B76" s="31" t="str">
        <f>ObjectCollection_SourceLanguage!G76</f>
        <v>Верстак покрыт пылью. Давно он за ним ничего не чинил и не ремонтировал.</v>
      </c>
    </row>
    <row r="77" spans="1:2" ht="30" x14ac:dyDescent="0.25">
      <c r="A77" s="4">
        <f>ObjectCollection_SourceLanguage!A77*10+ObjectCollection_SourceLanguage!D77</f>
        <v>480</v>
      </c>
      <c r="B77" s="31" t="str">
        <f>ObjectCollection_SourceLanguage!G77</f>
        <v>Отец как-то брал Франца на охоту, но я с ними тогда не поехал, потому что заболел.</v>
      </c>
    </row>
    <row r="78" spans="1:2" ht="30" x14ac:dyDescent="0.25">
      <c r="A78" s="4">
        <f>ObjectCollection_SourceLanguage!A78*10+ObjectCollection_SourceLanguage!D78</f>
        <v>490</v>
      </c>
      <c r="B78" s="31" t="str">
        <f>ObjectCollection_SourceLanguage!G78</f>
        <v>Огромный кусок сахара стоит на третьей снизу полке. Нужно достать его.</v>
      </c>
    </row>
    <row r="79" spans="1:2" ht="30" x14ac:dyDescent="0.25">
      <c r="A79" s="4">
        <f>ObjectCollection_SourceLanguage!A79*10+ObjectCollection_SourceLanguage!D79</f>
        <v>500</v>
      </c>
      <c r="B79" s="31" t="str">
        <f>ObjectCollection_SourceLanguage!G79</f>
        <v>Картонная коробка от спичечного автомата. Внутри лежит листок бумаги</v>
      </c>
    </row>
    <row r="80" spans="1:2" ht="30" x14ac:dyDescent="0.25">
      <c r="A80" s="4">
        <f>ObjectCollection_SourceLanguage!A80*10+ObjectCollection_SourceLanguage!D80</f>
        <v>501</v>
      </c>
      <c r="B80" s="31" t="str">
        <f>ObjectCollection_SourceLanguage!G80</f>
        <v>Картонная коробка от спичечного автомата. Внутри пусто</v>
      </c>
    </row>
    <row r="81" spans="1:2" ht="30" x14ac:dyDescent="0.25">
      <c r="A81" s="4">
        <f>ObjectCollection_SourceLanguage!A81*10+ObjectCollection_SourceLanguage!D81</f>
        <v>510</v>
      </c>
      <c r="B81" s="31" t="str">
        <f>ObjectCollection_SourceLanguage!G81</f>
        <v>Нужно побыстрее зажечь свечу: тут слишком темно!</v>
      </c>
    </row>
    <row r="82" spans="1:2" ht="30" x14ac:dyDescent="0.25">
      <c r="A82" s="4">
        <f>ObjectCollection_SourceLanguage!A82*10+ObjectCollection_SourceLanguage!D82</f>
        <v>511</v>
      </c>
      <c r="B82" s="31" t="str">
        <f>ObjectCollection_SourceLanguage!G82</f>
        <v>Свеча дает мало света, но это уж точно лучше кромешной тьмы.</v>
      </c>
    </row>
    <row r="83" spans="1:2" x14ac:dyDescent="0.25">
      <c r="A83" s="4">
        <f>ObjectCollection_SourceLanguage!A83*10+ObjectCollection_SourceLanguage!D83</f>
        <v>520</v>
      </c>
      <c r="B83" s="31" t="str">
        <f>ObjectCollection_SourceLanguage!G83</f>
        <v>Эта дверь ведет в кладовую.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CF1B-65F7-42D6-BBB6-748D8F200C87}">
  <dimension ref="A1:C2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0.28515625" style="3" customWidth="1"/>
    <col min="2" max="2" width="90.85546875" style="38" customWidth="1"/>
    <col min="3" max="3" width="35.28515625" style="1" customWidth="1"/>
    <col min="4" max="16384" width="9.140625" style="1"/>
  </cols>
  <sheetData>
    <row r="1" spans="1:3" s="8" customFormat="1" ht="15.75" thickBot="1" x14ac:dyDescent="0.3">
      <c r="A1" s="7" t="s">
        <v>2</v>
      </c>
      <c r="B1" s="37" t="s">
        <v>0</v>
      </c>
      <c r="C1" s="8" t="s">
        <v>1</v>
      </c>
    </row>
    <row r="2" spans="1:3" s="5" customFormat="1" x14ac:dyDescent="0.25">
      <c r="A2" s="4" cm="1">
        <f t="array" aca="1" ref="A2" ca="1">INDIRECT("ObjectCollection_SourceLanguage!$A"&amp;SMALL(IF(ISBLANK(ObjectCollection_SourceLanguage!$H:$H),"",ROW(ObjectCollection_SourceLanguage!$H:$H)),ROW(ObjectCollection_SourceLanguage!H2)))*10+INDIRECT("ObjectCollection_SourceLanguage!$D"&amp;SMALL(IF(ISBLANK(ObjectCollection_SourceLanguage!$H:$H),"",ROW(ObjectCollection_SourceLanguage!$H:$H)),ROW(ObjectCollection_SourceLanguage!H2)))</f>
        <v>0</v>
      </c>
      <c r="B2" s="31" t="str" cm="1">
        <f t="array" aca="1" ref="B2" ca="1">IFERROR(INDIRECT("ObjectCollection_SourceLanguage!$H"&amp;SMALL(IF(ISBLANK(ObjectCollection_SourceLanguage!$H:$H),"",ROW(ObjectCollection_SourceLanguage!$H:$H)),ROW(ObjectCollection_SourceLanguage!H2))),"")</f>
        <v>Строка не задана</v>
      </c>
    </row>
    <row r="3" spans="1:3" x14ac:dyDescent="0.25">
      <c r="A3" s="4" cm="1">
        <f t="array" aca="1" ref="A3" ca="1">INDIRECT("ObjectCollection_SourceLanguage!$A"&amp;SMALL(IF(ISBLANK(ObjectCollection_SourceLanguage!$H:$H),"",ROW(ObjectCollection_SourceLanguage!$H:$H)),ROW(ObjectCollection_SourceLanguage!H3)))*10+INDIRECT("ObjectCollection_SourceLanguage!$D"&amp;SMALL(IF(ISBLANK(ObjectCollection_SourceLanguage!$H:$H),"",ROW(ObjectCollection_SourceLanguage!$H:$H)),ROW(ObjectCollection_SourceLanguage!H3)))</f>
        <v>30</v>
      </c>
      <c r="B3" s="31" t="str" cm="1">
        <f t="array" aca="1" ref="B3" ca="1">IFERROR(INDIRECT("ObjectCollection_SourceLanguage!$H"&amp;SMALL(IF(ISBLANK(ObjectCollection_SourceLanguage!$H:$H),"",ROW(ObjectCollection_SourceLanguage!$H:$H)),ROW(ObjectCollection_SourceLanguage!H3))),"")</f>
        <v>Посмотрим, что тут у нас… Ага, кажется, это от папиной шкатулки. То, что надо!</v>
      </c>
    </row>
    <row r="4" spans="1:3" x14ac:dyDescent="0.25">
      <c r="A4" s="4" cm="1">
        <f t="array" aca="1" ref="A4" ca="1">INDIRECT("ObjectCollection_SourceLanguage!$A"&amp;SMALL(IF(ISBLANK(ObjectCollection_SourceLanguage!$H:$H),"",ROW(ObjectCollection_SourceLanguage!$H:$H)),ROW(ObjectCollection_SourceLanguage!H4)))*10+INDIRECT("ObjectCollection_SourceLanguage!$D"&amp;SMALL(IF(ISBLANK(ObjectCollection_SourceLanguage!$H:$H),"",ROW(ObjectCollection_SourceLanguage!$H:$H)),ROW(ObjectCollection_SourceLanguage!H4)))</f>
        <v>41</v>
      </c>
      <c r="B4" s="31" t="str" cm="1">
        <f t="array" aca="1" ref="B4" ca="1">IFERROR(INDIRECT("ObjectCollection_SourceLanguage!$H"&amp;SMALL(IF(ISBLANK(ObjectCollection_SourceLanguage!$H:$H),"",ROW(ObjectCollection_SourceLanguage!$H:$H)),ROW(ObjectCollection_SourceLanguage!H4))),"")</f>
        <v>Похоже, мне не миновать спуска в это темное подземелье…</v>
      </c>
    </row>
    <row r="5" spans="1:3" x14ac:dyDescent="0.25">
      <c r="A5" s="4" cm="1">
        <f t="array" aca="1" ref="A5" ca="1">INDIRECT("ObjectCollection_SourceLanguage!$A"&amp;SMALL(IF(ISBLANK(ObjectCollection_SourceLanguage!$H:$H),"",ROW(ObjectCollection_SourceLanguage!$H:$H)),ROW(ObjectCollection_SourceLanguage!H5)))*10+INDIRECT("ObjectCollection_SourceLanguage!$D"&amp;SMALL(IF(ISBLANK(ObjectCollection_SourceLanguage!$H:$H),"",ROW(ObjectCollection_SourceLanguage!$H:$H)),ROW(ObjectCollection_SourceLanguage!H5)))</f>
        <v>51</v>
      </c>
      <c r="B5" s="31" t="str" cm="1">
        <f t="array" aca="1" ref="B5" ca="1">IFERROR(INDIRECT("ObjectCollection_SourceLanguage!$H"&amp;SMALL(IF(ISBLANK(ObjectCollection_SourceLanguage!$H:$H),"",ROW(ObjectCollection_SourceLanguage!$H:$H)),ROW(ObjectCollection_SourceLanguage!H5))),"")</f>
        <v>Ступеньки кажутся довольно высокими.</v>
      </c>
    </row>
    <row r="6" spans="1:3" x14ac:dyDescent="0.25">
      <c r="A6" s="4" cm="1">
        <f t="array" aca="1" ref="A6" ca="1">INDIRECT("ObjectCollection_SourceLanguage!$A"&amp;SMALL(IF(ISBLANK(ObjectCollection_SourceLanguage!$H:$H),"",ROW(ObjectCollection_SourceLanguage!$H:$H)),ROW(ObjectCollection_SourceLanguage!H6)))*10+INDIRECT("ObjectCollection_SourceLanguage!$D"&amp;SMALL(IF(ISBLANK(ObjectCollection_SourceLanguage!$H:$H),"",ROW(ObjectCollection_SourceLanguage!$H:$H)),ROW(ObjectCollection_SourceLanguage!H6)))</f>
        <v>52</v>
      </c>
      <c r="B6" s="31" t="str" cm="1">
        <f t="array" aca="1" ref="B6" ca="1">IFERROR(INDIRECT("ObjectCollection_SourceLanguage!$H"&amp;SMALL(IF(ISBLANK(ObjectCollection_SourceLanguage!$H:$H),"",ROW(ObjectCollection_SourceLanguage!$H:$H)),ROW(ObjectCollection_SourceLanguage!H6))),"")</f>
        <v>Ступеньки кажутся довольно высокими.</v>
      </c>
    </row>
    <row r="7" spans="1:3" x14ac:dyDescent="0.25">
      <c r="A7" s="4" cm="1">
        <f t="array" aca="1" ref="A7" ca="1">INDIRECT("ObjectCollection_SourceLanguage!$A"&amp;SMALL(IF(ISBLANK(ObjectCollection_SourceLanguage!$H:$H),"",ROW(ObjectCollection_SourceLanguage!$H:$H)),ROW(ObjectCollection_SourceLanguage!H7)))*10+INDIRECT("ObjectCollection_SourceLanguage!$D"&amp;SMALL(IF(ISBLANK(ObjectCollection_SourceLanguage!$H:$H),"",ROW(ObjectCollection_SourceLanguage!$H:$H)),ROW(ObjectCollection_SourceLanguage!H7)))</f>
        <v>90</v>
      </c>
      <c r="B7" s="31" t="str" cm="1">
        <f t="array" aca="1" ref="B7" ca="1">IFERROR(INDIRECT("ObjectCollection_SourceLanguage!$H"&amp;SMALL(IF(ISBLANK(ObjectCollection_SourceLanguage!$H:$H),"",ROW(ObjectCollection_SourceLanguage!$H:$H)),ROW(ObjectCollection_SourceLanguage!H7))),"")</f>
        <v>Это, пожалуй, пригодится</v>
      </c>
    </row>
    <row r="8" spans="1:3" x14ac:dyDescent="0.25">
      <c r="A8" s="4" cm="1">
        <f t="array" aca="1" ref="A8" ca="1">INDIRECT("ObjectCollection_SourceLanguage!$A"&amp;SMALL(IF(ISBLANK(ObjectCollection_SourceLanguage!$H:$H),"",ROW(ObjectCollection_SourceLanguage!$H:$H)),ROW(ObjectCollection_SourceLanguage!H8)))*10+INDIRECT("ObjectCollection_SourceLanguage!$D"&amp;SMALL(IF(ISBLANK(ObjectCollection_SourceLanguage!$H:$H),"",ROW(ObjectCollection_SourceLanguage!$H:$H)),ROW(ObjectCollection_SourceLanguage!H8)))</f>
        <v>140</v>
      </c>
      <c r="B8" s="31" t="str" cm="1">
        <f t="array" aca="1" ref="B8" ca="1">IFERROR(INDIRECT("ObjectCollection_SourceLanguage!$H"&amp;SMALL(IF(ISBLANK(ObjectCollection_SourceLanguage!$H:$H),"",ROW(ObjectCollection_SourceLanguage!$H:$H)),ROW(ObjectCollection_SourceLanguage!H8))),"")</f>
        <v>Это пригодится. Жалко, что внутри пусто.</v>
      </c>
    </row>
    <row r="9" spans="1:3" x14ac:dyDescent="0.25">
      <c r="A9" s="4" cm="1">
        <f t="array" aca="1" ref="A9" ca="1">INDIRECT("ObjectCollection_SourceLanguage!$A"&amp;SMALL(IF(ISBLANK(ObjectCollection_SourceLanguage!$H:$H),"",ROW(ObjectCollection_SourceLanguage!$H:$H)),ROW(ObjectCollection_SourceLanguage!H9)))*10+INDIRECT("ObjectCollection_SourceLanguage!$D"&amp;SMALL(IF(ISBLANK(ObjectCollection_SourceLanguage!$H:$H),"",ROW(ObjectCollection_SourceLanguage!$H:$H)),ROW(ObjectCollection_SourceLanguage!H9)))</f>
        <v>180</v>
      </c>
      <c r="B9" s="31" t="str" cm="1">
        <f t="array" aca="1" ref="B9" ca="1">IFERROR(INDIRECT("ObjectCollection_SourceLanguage!$H"&amp;SMALL(IF(ISBLANK(ObjectCollection_SourceLanguage!$H:$H),"",ROW(ObjectCollection_SourceLanguage!$H:$H)),ROW(ObjectCollection_SourceLanguage!H9))),"")</f>
        <v>Пожалуй, возьму штучку. Или две штучки...</v>
      </c>
    </row>
    <row r="10" spans="1:3" x14ac:dyDescent="0.25">
      <c r="A10" s="4" cm="1">
        <f t="array" aca="1" ref="A10" ca="1">INDIRECT("ObjectCollection_SourceLanguage!$A"&amp;SMALL(IF(ISBLANK(ObjectCollection_SourceLanguage!$H:$H),"",ROW(ObjectCollection_SourceLanguage!$H:$H)),ROW(ObjectCollection_SourceLanguage!H10)))*10+INDIRECT("ObjectCollection_SourceLanguage!$D"&amp;SMALL(IF(ISBLANK(ObjectCollection_SourceLanguage!$H:$H),"",ROW(ObjectCollection_SourceLanguage!$H:$H)),ROW(ObjectCollection_SourceLanguage!H10)))</f>
        <v>190</v>
      </c>
      <c r="B10" s="31" t="str" cm="1">
        <f t="array" aca="1" ref="B10" ca="1">IFERROR(INDIRECT("ObjectCollection_SourceLanguage!$H"&amp;SMALL(IF(ISBLANK(ObjectCollection_SourceLanguage!$H:$H),"",ROW(ObjectCollection_SourceLanguage!$H:$H)),ROW(ObjectCollection_SourceLanguage!H10))),"")</f>
        <v>Посмотрим, что удастся найти…</v>
      </c>
    </row>
    <row r="11" spans="1:3" x14ac:dyDescent="0.25">
      <c r="A11" s="4" cm="1">
        <f t="array" aca="1" ref="A11" ca="1">INDIRECT("ObjectCollection_SourceLanguage!$A"&amp;SMALL(IF(ISBLANK(ObjectCollection_SourceLanguage!$H:$H),"",ROW(ObjectCollection_SourceLanguage!$H:$H)),ROW(ObjectCollection_SourceLanguage!H13)))*10+INDIRECT("ObjectCollection_SourceLanguage!$D"&amp;SMALL(IF(ISBLANK(ObjectCollection_SourceLanguage!$H:$H),"",ROW(ObjectCollection_SourceLanguage!$H:$H)),ROW(ObjectCollection_SourceLanguage!H13)))</f>
        <v>220</v>
      </c>
      <c r="B11" s="31" t="str" cm="1">
        <f t="array" aca="1" ref="B11" ca="1">IFERROR(INDIRECT("ObjectCollection_SourceLanguage!$H"&amp;SMALL(IF(ISBLANK(ObjectCollection_SourceLanguage!$H:$H),"",ROW(ObjectCollection_SourceLanguage!$H:$H)),ROW(ObjectCollection_SourceLanguage!H13))),"")</f>
        <v>Для того, чтобы добиться от этой машины чего-то, нужно вставить в нее пустой коробок...</v>
      </c>
    </row>
    <row r="12" spans="1:3" x14ac:dyDescent="0.25">
      <c r="A12" s="4" cm="1">
        <f t="array" aca="1" ref="A12" ca="1">INDIRECT("ObjectCollection_SourceLanguage!$A"&amp;SMALL(IF(ISBLANK(ObjectCollection_SourceLanguage!$H:$H),"",ROW(ObjectCollection_SourceLanguage!$H:$H)),ROW(ObjectCollection_SourceLanguage!H14)))*10+INDIRECT("ObjectCollection_SourceLanguage!$D"&amp;SMALL(IF(ISBLANK(ObjectCollection_SourceLanguage!$H:$H),"",ROW(ObjectCollection_SourceLanguage!$H:$H)),ROW(ObjectCollection_SourceLanguage!H14)))</f>
        <v>221</v>
      </c>
      <c r="B12" s="31" t="str" cm="1">
        <f t="array" aca="1" ref="B12" ca="1">IFERROR(INDIRECT("ObjectCollection_SourceLanguage!$H"&amp;SMALL(IF(ISBLANK(ObjectCollection_SourceLanguage!$H:$H),"",ROW(ObjectCollection_SourceLanguage!$H:$H)),ROW(ObjectCollection_SourceLanguage!H14))),"")</f>
        <v>Итак, коробок у меня. Попробую добиться чего-нибудь от этой машины.</v>
      </c>
    </row>
    <row r="13" spans="1:3" x14ac:dyDescent="0.25">
      <c r="A13" s="4" cm="1">
        <f t="array" aca="1" ref="A13" ca="1">INDIRECT("ObjectCollection_SourceLanguage!$A"&amp;SMALL(IF(ISBLANK(ObjectCollection_SourceLanguage!$H:$H),"",ROW(ObjectCollection_SourceLanguage!$H:$H)),ROW(ObjectCollection_SourceLanguage!H15)))*10+INDIRECT("ObjectCollection_SourceLanguage!$D"&amp;SMALL(IF(ISBLANK(ObjectCollection_SourceLanguage!$H:$H),"",ROW(ObjectCollection_SourceLanguage!$H:$H)),ROW(ObjectCollection_SourceLanguage!H15)))</f>
        <v>222</v>
      </c>
      <c r="B13" s="31" t="str" cm="1">
        <f t="array" aca="1" ref="B13" ca="1">IFERROR(INDIRECT("ObjectCollection_SourceLanguage!$H"&amp;SMALL(IF(ISBLANK(ObjectCollection_SourceLanguage!$H:$H),"",ROW(ObjectCollection_SourceLanguage!$H:$H)),ROW(ObjectCollection_SourceLanguage!H15))),"")</f>
        <v>Хмм… Может быть, та инструкция, что я нашел в погребе, подскажет мне, как получить спички.</v>
      </c>
    </row>
    <row r="14" spans="1:3" x14ac:dyDescent="0.25">
      <c r="A14" s="4" cm="1">
        <f t="array" aca="1" ref="A14" ca="1">INDIRECT("ObjectCollection_SourceLanguage!$A"&amp;SMALL(IF(ISBLANK(ObjectCollection_SourceLanguage!$H:$H),"",ROW(ObjectCollection_SourceLanguage!$H:$H)),ROW(ObjectCollection_SourceLanguage!H16)))*10+INDIRECT("ObjectCollection_SourceLanguage!$D"&amp;SMALL(IF(ISBLANK(ObjectCollection_SourceLanguage!$H:$H),"",ROW(ObjectCollection_SourceLanguage!$H:$H)),ROW(ObjectCollection_SourceLanguage!H16)))</f>
        <v>280</v>
      </c>
      <c r="B14" s="31" t="str" cm="1">
        <f t="array" aca="1" ref="B14" ca="1">IFERROR(INDIRECT("ObjectCollection_SourceLanguage!$H"&amp;SMALL(IF(ISBLANK(ObjectCollection_SourceLanguage!$H:$H),"",ROW(ObjectCollection_SourceLanguage!$H:$H)),ROW(ObjectCollection_SourceLanguage!H16))),"")</f>
        <v>Возьму это, чтобы отколоть маленький кусочек сахара для мамы.</v>
      </c>
    </row>
    <row r="15" spans="1:3" x14ac:dyDescent="0.25">
      <c r="A15" s="4" cm="1">
        <f t="array" aca="1" ref="A15" ca="1">INDIRECT("ObjectCollection_SourceLanguage!$A"&amp;SMALL(IF(ISBLANK(ObjectCollection_SourceLanguage!$H:$H),"",ROW(ObjectCollection_SourceLanguage!$H:$H)),ROW(ObjectCollection_SourceLanguage!H17)))*10+INDIRECT("ObjectCollection_SourceLanguage!$D"&amp;SMALL(IF(ISBLANK(ObjectCollection_SourceLanguage!$H:$H),"",ROW(ObjectCollection_SourceLanguage!$H:$H)),ROW(ObjectCollection_SourceLanguage!H17)))</f>
        <v>330</v>
      </c>
      <c r="B15" s="31" t="str" cm="1">
        <f t="array" aca="1" ref="B15" ca="1">IFERROR(INDIRECT("ObjectCollection_SourceLanguage!$H"&amp;SMALL(IF(ISBLANK(ObjectCollection_SourceLanguage!$H:$H),"",ROW(ObjectCollection_SourceLanguage!$H:$H)),ROW(ObjectCollection_SourceLanguage!H17))),"")</f>
        <v>Заперто на ключ.</v>
      </c>
    </row>
    <row r="16" spans="1:3" x14ac:dyDescent="0.25">
      <c r="A16" s="4" cm="1">
        <f t="array" aca="1" ref="A16" ca="1">INDIRECT("ObjectCollection_SourceLanguage!$A"&amp;SMALL(IF(ISBLANK(ObjectCollection_SourceLanguage!$H:$H),"",ROW(ObjectCollection_SourceLanguage!$H:$H)),ROW(ObjectCollection_SourceLanguage!H18)))*10+INDIRECT("ObjectCollection_SourceLanguage!$D"&amp;SMALL(IF(ISBLANK(ObjectCollection_SourceLanguage!$H:$H),"",ROW(ObjectCollection_SourceLanguage!$H:$H)),ROW(ObjectCollection_SourceLanguage!H18)))</f>
        <v>331</v>
      </c>
      <c r="B16" s="31" t="str" cm="1">
        <f t="array" aca="1" ref="B16" ca="1">IFERROR(INDIRECT("ObjectCollection_SourceLanguage!$H"&amp;SMALL(IF(ISBLANK(ObjectCollection_SourceLanguage!$H:$H),"",ROW(ObjectCollection_SourceLanguage!$H:$H)),ROW(ObjectCollection_SourceLanguage!H18))),"")</f>
        <v>Наконец-то ключ у меня. Вперед!</v>
      </c>
    </row>
    <row r="17" spans="1:2" x14ac:dyDescent="0.25">
      <c r="A17" s="4" cm="1">
        <f t="array" aca="1" ref="A17" ca="1">INDIRECT("ObjectCollection_SourceLanguage!$A"&amp;SMALL(IF(ISBLANK(ObjectCollection_SourceLanguage!$H:$H),"",ROW(ObjectCollection_SourceLanguage!$H:$H)),ROW(ObjectCollection_SourceLanguage!H19)))*10+INDIRECT("ObjectCollection_SourceLanguage!$D"&amp;SMALL(IF(ISBLANK(ObjectCollection_SourceLanguage!$H:$H),"",ROW(ObjectCollection_SourceLanguage!$H:$H)),ROW(ObjectCollection_SourceLanguage!H19)))</f>
        <v>350</v>
      </c>
      <c r="B17" s="31" t="str" cm="1">
        <f t="array" aca="1" ref="B17" ca="1">IFERROR(INDIRECT("ObjectCollection_SourceLanguage!$H"&amp;SMALL(IF(ISBLANK(ObjectCollection_SourceLanguage!$H:$H),"",ROW(ObjectCollection_SourceLanguage!$H:$H)),ROW(ObjectCollection_SourceLanguage!H19))),"")</f>
        <v>Письмо из университета… Похоже, оно пришло недавно.</v>
      </c>
    </row>
    <row r="18" spans="1:2" ht="30" x14ac:dyDescent="0.25">
      <c r="A18" s="4" cm="1">
        <f t="array" aca="1" ref="A18" ca="1">INDIRECT("ObjectCollection_SourceLanguage!$A"&amp;SMALL(IF(ISBLANK(ObjectCollection_SourceLanguage!$H:$H),"",ROW(ObjectCollection_SourceLanguage!$H:$H)),ROW(ObjectCollection_SourceLanguage!H20)))*10+INDIRECT("ObjectCollection_SourceLanguage!$D"&amp;SMALL(IF(ISBLANK(ObjectCollection_SourceLanguage!$H:$H),"",ROW(ObjectCollection_SourceLanguage!$H:$H)),ROW(ObjectCollection_SourceLanguage!H20)))</f>
        <v>360</v>
      </c>
      <c r="B18" s="31" t="str" cm="1">
        <f t="array" aca="1" ref="B18" ca="1">IFERROR(INDIRECT("ObjectCollection_SourceLanguage!$H"&amp;SMALL(IF(ISBLANK(ObjectCollection_SourceLanguage!$H:$H),"",ROW(ObjectCollection_SourceLanguage!$H:$H)),ROW(ObjectCollection_SourceLanguage!H20))),"")</f>
        <v>Письмо, напечатанное на дешевой газетной бумаге. Как я потом понял, оно было из военкомата</v>
      </c>
    </row>
    <row r="19" spans="1:2" x14ac:dyDescent="0.25">
      <c r="A19" s="4" cm="1">
        <f t="array" aca="1" ref="A19" ca="1">INDIRECT("ObjectCollection_SourceLanguage!$A"&amp;SMALL(IF(ISBLANK(ObjectCollection_SourceLanguage!$H:$H),"",ROW(ObjectCollection_SourceLanguage!$H:$H)),ROW(ObjectCollection_SourceLanguage!H21)))*10+INDIRECT("ObjectCollection_SourceLanguage!$D"&amp;SMALL(IF(ISBLANK(ObjectCollection_SourceLanguage!$H:$H),"",ROW(ObjectCollection_SourceLanguage!$H:$H)),ROW(ObjectCollection_SourceLanguage!H21)))</f>
        <v>371</v>
      </c>
      <c r="B19" s="31" t="str" cm="1">
        <f t="array" aca="1" ref="B19" ca="1">IFERROR(INDIRECT("ObjectCollection_SourceLanguage!$H"&amp;SMALL(IF(ISBLANK(ObjectCollection_SourceLanguage!$H:$H),"",ROW(ObjectCollection_SourceLanguage!$H:$H)),ROW(ObjectCollection_SourceLanguage!H21))),"")</f>
        <v>Это пригодится.</v>
      </c>
    </row>
    <row r="20" spans="1:2" x14ac:dyDescent="0.25">
      <c r="A20" s="4" cm="1">
        <f t="array" aca="1" ref="A20" ca="1">INDIRECT("ObjectCollection_SourceLanguage!$A"&amp;SMALL(IF(ISBLANK(ObjectCollection_SourceLanguage!$H:$H),"",ROW(ObjectCollection_SourceLanguage!$H:$H)),ROW(ObjectCollection_SourceLanguage!H22)))*10+INDIRECT("ObjectCollection_SourceLanguage!$D"&amp;SMALL(IF(ISBLANK(ObjectCollection_SourceLanguage!$H:$H),"",ROW(ObjectCollection_SourceLanguage!$H:$H)),ROW(ObjectCollection_SourceLanguage!H22)))</f>
        <v>381</v>
      </c>
      <c r="B20" s="31" t="str" cm="1">
        <f t="array" aca="1" ref="B20" ca="1">IFERROR(INDIRECT("ObjectCollection_SourceLanguage!$H"&amp;SMALL(IF(ISBLANK(ObjectCollection_SourceLanguage!$H:$H),"",ROW(ObjectCollection_SourceLanguage!$H:$H)),ROW(ObjectCollection_SourceLanguage!H22))),"")</f>
        <v>Внизу меня ждут родители с новыми поручениями.</v>
      </c>
    </row>
    <row r="21" spans="1:2" x14ac:dyDescent="0.25">
      <c r="A21" s="4" cm="1">
        <f t="array" aca="1" ref="A21" ca="1">INDIRECT("ObjectCollection_SourceLanguage!$A"&amp;SMALL(IF(ISBLANK(ObjectCollection_SourceLanguage!$H:$H),"",ROW(ObjectCollection_SourceLanguage!$H:$H)),ROW(ObjectCollection_SourceLanguage!H23)))*10+INDIRECT("ObjectCollection_SourceLanguage!$D"&amp;SMALL(IF(ISBLANK(ObjectCollection_SourceLanguage!$H:$H),"",ROW(ObjectCollection_SourceLanguage!$H:$H)),ROW(ObjectCollection_SourceLanguage!H23)))</f>
        <v>410</v>
      </c>
      <c r="B21" s="31" t="str" cm="1">
        <f t="array" aca="1" ref="B21" ca="1">IFERROR(INDIRECT("ObjectCollection_SourceLanguage!$H"&amp;SMALL(IF(ISBLANK(ObjectCollection_SourceLanguage!$H:$H),"",ROW(ObjectCollection_SourceLanguage!$H:$H)),ROW(ObjectCollection_SourceLanguage!H23))),"")</f>
        <v>Да будет свет.</v>
      </c>
    </row>
    <row r="22" spans="1:2" x14ac:dyDescent="0.25">
      <c r="A22" s="4" cm="1">
        <f t="array" aca="1" ref="A22" ca="1">INDIRECT("ObjectCollection_SourceLanguage!$A"&amp;SMALL(IF(ISBLANK(ObjectCollection_SourceLanguage!$H:$H),"",ROW(ObjectCollection_SourceLanguage!$H:$H)),ROW(ObjectCollection_SourceLanguage!H24)))*10+INDIRECT("ObjectCollection_SourceLanguage!$D"&amp;SMALL(IF(ISBLANK(ObjectCollection_SourceLanguage!$H:$H),"",ROW(ObjectCollection_SourceLanguage!$H:$H)),ROW(ObjectCollection_SourceLanguage!H24)))</f>
        <v>430</v>
      </c>
      <c r="B22" s="31" t="str" cm="1">
        <f t="array" aca="1" ref="B22" ca="1">IFERROR(INDIRECT("ObjectCollection_SourceLanguage!$H"&amp;SMALL(IF(ISBLANK(ObjectCollection_SourceLanguage!$H:$H),"",ROW(ObjectCollection_SourceLanguage!$H:$H)),ROW(ObjectCollection_SourceLanguage!H24))),"")</f>
        <v>Наконец-то. Прочь из этого удушливого подземелья.</v>
      </c>
    </row>
    <row r="23" spans="1:2" ht="30" x14ac:dyDescent="0.25">
      <c r="A23" s="4" cm="1">
        <f t="array" aca="1" ref="A23" ca="1">INDIRECT("ObjectCollection_SourceLanguage!$A"&amp;SMALL(IF(ISBLANK(ObjectCollection_SourceLanguage!$H:$H),"",ROW(ObjectCollection_SourceLanguage!$H:$H)),ROW(ObjectCollection_SourceLanguage!H25)))*10+INDIRECT("ObjectCollection_SourceLanguage!$D"&amp;SMALL(IF(ISBLANK(ObjectCollection_SourceLanguage!$H:$H),"",ROW(ObjectCollection_SourceLanguage!$H:$H)),ROW(ObjectCollection_SourceLanguage!H25)))</f>
        <v>490</v>
      </c>
      <c r="B23" s="31" t="str" cm="1">
        <f t="array" aca="1" ref="B23" ca="1">IFERROR(INDIRECT("ObjectCollection_SourceLanguage!$H"&amp;SMALL(IF(ISBLANK(ObjectCollection_SourceLanguage!$H:$H),"",ROW(ObjectCollection_SourceLanguage!$H:$H)),ROW(ObjectCollection_SourceLanguage!H25))),"")</f>
        <v>Я еле-еле стягиваю огромный кусок сахара с полки . У меня едва находится место под него в сумке. Ее ремень тут же врезается мне в плечо.</v>
      </c>
    </row>
    <row r="24" spans="1:2" x14ac:dyDescent="0.25">
      <c r="A24" s="4" cm="1">
        <f t="array" aca="1" ref="A24" ca="1">INDIRECT("ObjectCollection_SourceLanguage!$A"&amp;SMALL(IF(ISBLANK(ObjectCollection_SourceLanguage!$H:$H),"",ROW(ObjectCollection_SourceLanguage!$H:$H)),ROW(ObjectCollection_SourceLanguage!H26)))*10+INDIRECT("ObjectCollection_SourceLanguage!$D"&amp;SMALL(IF(ISBLANK(ObjectCollection_SourceLanguage!$H:$H),"",ROW(ObjectCollection_SourceLanguage!$H:$H)),ROW(ObjectCollection_SourceLanguage!H26)))</f>
        <v>500</v>
      </c>
      <c r="B24" s="31" t="str" cm="1">
        <f t="array" aca="1" ref="B24" ca="1">IFERROR(INDIRECT("ObjectCollection_SourceLanguage!$H"&amp;SMALL(IF(ISBLANK(ObjectCollection_SourceLanguage!$H:$H),"",ROW(ObjectCollection_SourceLanguage!$H:$H)),ROW(ObjectCollection_SourceLanguage!H26))),"")</f>
        <v>Посмотрим…</v>
      </c>
    </row>
    <row r="25" spans="1:2" x14ac:dyDescent="0.25">
      <c r="A25" s="4" cm="1">
        <f t="array" aca="1" ref="A25" ca="1">INDIRECT("ObjectCollection_SourceLanguage!$A"&amp;SMALL(IF(ISBLANK(ObjectCollection_SourceLanguage!$H:$H),"",ROW(ObjectCollection_SourceLanguage!$H:$H)),ROW(ObjectCollection_SourceLanguage!H27)))*10+INDIRECT("ObjectCollection_SourceLanguage!$D"&amp;SMALL(IF(ISBLANK(ObjectCollection_SourceLanguage!$H:$H),"",ROW(ObjectCollection_SourceLanguage!$H:$H)),ROW(ObjectCollection_SourceLanguage!H27)))</f>
        <v>510</v>
      </c>
      <c r="B25" s="31" t="str" cm="1">
        <f t="array" aca="1" ref="B25" ca="1">IFERROR(INDIRECT("ObjectCollection_SourceLanguage!$H"&amp;SMALL(IF(ISBLANK(ObjectCollection_SourceLanguage!$H:$H),"",ROW(ObjectCollection_SourceLanguage!$H:$H)),ROW(ObjectCollection_SourceLanguage!H27))),"")</f>
        <v>Так-то лучше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ObjectCollection_SourceLanguage</vt:lpstr>
      <vt:lpstr>Names</vt:lpstr>
      <vt:lpstr>InspectComments</vt:lpstr>
      <vt:lpstr>InteractComments</vt:lpstr>
      <vt:lpstr>LangList</vt:lpstr>
      <vt:lpstr>Language_list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Никита Ястребов</cp:lastModifiedBy>
  <cp:lastPrinted>2023-06-19T21:16:30Z</cp:lastPrinted>
  <dcterms:created xsi:type="dcterms:W3CDTF">2023-05-04T19:12:13Z</dcterms:created>
  <dcterms:modified xsi:type="dcterms:W3CDTF">2023-06-23T23:06:25Z</dcterms:modified>
</cp:coreProperties>
</file>