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esis\Tesis 2\SUNEDU\"/>
    </mc:Choice>
  </mc:AlternateContent>
  <xr:revisionPtr revIDLastSave="0" documentId="13_ncr:1_{A7A593C0-8F19-45A2-810E-BCA6D37811C0}" xr6:coauthVersionLast="47" xr6:coauthVersionMax="47" xr10:uidLastSave="{00000000-0000-0000-0000-000000000000}"/>
  <bookViews>
    <workbookView xWindow="-120" yWindow="-120" windowWidth="29040" windowHeight="15720" firstSheet="3" activeTab="3" xr2:uid="{00000000-000D-0000-FFFF-FFFF00000000}"/>
  </bookViews>
  <sheets>
    <sheet name="Sheet1" sheetId="1" state="hidden" r:id="rId1"/>
    <sheet name="Hoja1" sheetId="2" state="hidden" r:id="rId2"/>
    <sheet name="caract_univ" sheetId="3" state="hidden" r:id="rId3"/>
    <sheet name="caract_univ (2)" sheetId="4" r:id="rId4"/>
  </sheets>
  <definedNames>
    <definedName name="_xlnm._FilterDatabase" localSheetId="2" hidden="1">caract_univ!$A$1:$K$142</definedName>
    <definedName name="_xlnm._FilterDatabase" localSheetId="3" hidden="1">'caract_univ (2)'!$A$1:$I$142</definedName>
    <definedName name="_xlnm._FilterDatabase" localSheetId="1" hidden="1">Hoja1!$H$1:$H$93</definedName>
    <definedName name="_xlnm._FilterDatabase" localSheetId="0" hidden="1">Sheet1!$A$1:$L$146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2" i="4" l="1"/>
  <c r="E142" i="4"/>
  <c r="F141" i="4"/>
  <c r="E141" i="4"/>
  <c r="F140" i="4"/>
  <c r="E140" i="4"/>
  <c r="F139" i="4"/>
  <c r="E139" i="4"/>
  <c r="F138" i="4"/>
  <c r="E138" i="4"/>
  <c r="F137" i="4"/>
  <c r="E137" i="4"/>
  <c r="F136" i="4"/>
  <c r="E136" i="4"/>
  <c r="F135" i="4"/>
  <c r="E135" i="4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A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G117" i="3"/>
  <c r="G116" i="3"/>
  <c r="G113" i="3"/>
  <c r="G110" i="3"/>
  <c r="G133" i="3"/>
  <c r="G131" i="3"/>
  <c r="G128" i="3"/>
  <c r="G107" i="3"/>
  <c r="G106" i="3"/>
  <c r="G98" i="3"/>
  <c r="G101" i="3"/>
  <c r="G102" i="3"/>
  <c r="G103" i="3"/>
  <c r="G104" i="3"/>
  <c r="G105" i="3"/>
  <c r="G108" i="3"/>
  <c r="G122" i="3"/>
  <c r="G125" i="3"/>
  <c r="G127" i="3"/>
  <c r="G129" i="3"/>
  <c r="G134" i="3"/>
  <c r="G137" i="3"/>
  <c r="G138" i="3"/>
  <c r="G140" i="3"/>
  <c r="G141" i="3"/>
  <c r="G97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A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D138" i="1"/>
  <c r="D125" i="1"/>
  <c r="D124" i="1"/>
  <c r="D112" i="1"/>
  <c r="D109" i="1"/>
  <c r="D94" i="1"/>
  <c r="D75" i="1"/>
  <c r="D36" i="1"/>
  <c r="D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D34" i="1"/>
  <c r="D35" i="1"/>
  <c r="D37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70" i="1"/>
  <c r="D71" i="1"/>
  <c r="D72" i="1"/>
  <c r="D73" i="1"/>
  <c r="D74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1" i="1"/>
  <c r="D92" i="1"/>
  <c r="D93" i="1"/>
  <c r="D95" i="1"/>
  <c r="D96" i="1"/>
  <c r="D97" i="1"/>
  <c r="D99" i="1"/>
  <c r="D100" i="1"/>
  <c r="D101" i="1"/>
  <c r="D102" i="1"/>
  <c r="D103" i="1"/>
  <c r="D104" i="1"/>
  <c r="D106" i="1"/>
  <c r="D107" i="1"/>
  <c r="D108" i="1"/>
  <c r="D110" i="1"/>
  <c r="D111" i="1"/>
  <c r="D113" i="1"/>
  <c r="D114" i="1"/>
  <c r="D115" i="1"/>
  <c r="D116" i="1"/>
  <c r="D117" i="1"/>
  <c r="D118" i="1"/>
  <c r="D119" i="1"/>
  <c r="D120" i="1"/>
  <c r="D121" i="1"/>
  <c r="D122" i="1"/>
  <c r="D123" i="1"/>
  <c r="D126" i="1"/>
  <c r="D127" i="1"/>
  <c r="D128" i="1"/>
  <c r="D129" i="1"/>
  <c r="D130" i="1"/>
  <c r="D131" i="1"/>
  <c r="D133" i="1"/>
  <c r="D136" i="1"/>
  <c r="D137" i="1"/>
  <c r="D139" i="1"/>
  <c r="D140" i="1"/>
  <c r="D141" i="1"/>
  <c r="D142" i="1"/>
  <c r="D143" i="1"/>
  <c r="D144" i="1"/>
  <c r="D145" i="1"/>
  <c r="D146" i="1"/>
  <c r="D2" i="1"/>
  <c r="A128" i="1"/>
  <c r="A94" i="1"/>
  <c r="H59" i="1" l="1"/>
  <c r="H90" i="1"/>
  <c r="H95" i="1"/>
  <c r="H66" i="1"/>
  <c r="H27" i="1"/>
  <c r="H82" i="1"/>
  <c r="H40" i="1"/>
  <c r="H7" i="1"/>
  <c r="H49" i="1"/>
  <c r="H22" i="1"/>
  <c r="H47" i="1"/>
  <c r="H98" i="1"/>
  <c r="H9" i="1"/>
  <c r="H54" i="1"/>
  <c r="H55" i="1"/>
  <c r="H88" i="1"/>
  <c r="H91" i="1"/>
  <c r="H25" i="1"/>
  <c r="H71" i="1"/>
  <c r="H18" i="1"/>
  <c r="H45" i="1"/>
  <c r="H20" i="1"/>
  <c r="H30" i="1"/>
  <c r="H11" i="1"/>
  <c r="H86" i="1"/>
  <c r="H42" i="1"/>
  <c r="H67" i="1"/>
  <c r="H79" i="1"/>
  <c r="H38" i="1"/>
  <c r="H37" i="1"/>
  <c r="H50" i="1"/>
  <c r="H72" i="1"/>
  <c r="H35" i="1"/>
  <c r="H14" i="1"/>
  <c r="H12" i="1"/>
  <c r="H32" i="1"/>
  <c r="H3" i="1"/>
  <c r="H15" i="1"/>
  <c r="H68" i="1"/>
  <c r="H75" i="1"/>
  <c r="H69" i="1"/>
  <c r="H94" i="1"/>
  <c r="H58" i="1"/>
  <c r="H97" i="1"/>
  <c r="H24" i="1"/>
  <c r="H29" i="1"/>
  <c r="H2" i="1"/>
  <c r="H73" i="1"/>
  <c r="H17" i="1"/>
  <c r="H52" i="1"/>
  <c r="H64" i="1"/>
  <c r="H28" i="1"/>
  <c r="H62" i="1"/>
  <c r="H93" i="1"/>
  <c r="H84" i="1"/>
  <c r="H80" i="1"/>
  <c r="H70" i="1"/>
  <c r="H46" i="1"/>
  <c r="H56" i="1"/>
  <c r="H34" i="1"/>
  <c r="H39" i="1"/>
  <c r="H5" i="1"/>
  <c r="H76" i="1"/>
  <c r="H41" i="1"/>
  <c r="H33" i="1"/>
  <c r="H57" i="1"/>
  <c r="H51" i="1"/>
  <c r="H65" i="1"/>
  <c r="H44" i="1"/>
  <c r="H16" i="1"/>
  <c r="H77" i="1"/>
  <c r="H81" i="1"/>
  <c r="H60" i="1"/>
  <c r="H85" i="1"/>
  <c r="H36" i="1"/>
  <c r="H61" i="1"/>
  <c r="H78" i="1"/>
  <c r="H53" i="1"/>
  <c r="H26" i="1"/>
  <c r="H87" i="1"/>
  <c r="H89" i="1"/>
  <c r="H6" i="1"/>
  <c r="H19" i="1"/>
  <c r="H48" i="1"/>
  <c r="H96" i="1"/>
  <c r="H23" i="1"/>
  <c r="H74" i="1"/>
  <c r="H43" i="1"/>
  <c r="H8" i="1"/>
  <c r="H21" i="1"/>
  <c r="H63" i="1"/>
  <c r="H13" i="1"/>
  <c r="H92" i="1"/>
  <c r="H31" i="1"/>
  <c r="H83" i="1"/>
  <c r="H4" i="1"/>
  <c r="H121" i="1"/>
  <c r="H109" i="1"/>
  <c r="H133" i="1"/>
  <c r="H134" i="1"/>
  <c r="H115" i="1"/>
  <c r="H117" i="1"/>
  <c r="H105" i="1"/>
  <c r="H106" i="1"/>
  <c r="H126" i="1"/>
  <c r="H101" i="1"/>
  <c r="H123" i="1"/>
  <c r="H127" i="1"/>
  <c r="H125" i="1"/>
  <c r="H108" i="1"/>
  <c r="H120" i="1"/>
  <c r="H128" i="1"/>
  <c r="H111" i="1"/>
  <c r="H135" i="1"/>
  <c r="H136" i="1"/>
  <c r="H112" i="1"/>
  <c r="H122" i="1"/>
  <c r="H113" i="1"/>
  <c r="H110" i="1"/>
  <c r="H129" i="1"/>
  <c r="H130" i="1"/>
  <c r="H137" i="1"/>
  <c r="H138" i="1"/>
  <c r="H139" i="1"/>
  <c r="H131" i="1"/>
  <c r="H140" i="1"/>
  <c r="H114" i="1"/>
  <c r="H103" i="1"/>
  <c r="H141" i="1"/>
  <c r="H119" i="1"/>
  <c r="H107" i="1"/>
  <c r="H99" i="1"/>
  <c r="H142" i="1"/>
  <c r="H116" i="1"/>
  <c r="H124" i="1"/>
  <c r="H104" i="1"/>
  <c r="H143" i="1"/>
  <c r="H100" i="1"/>
  <c r="H102" i="1"/>
  <c r="H144" i="1"/>
  <c r="H145" i="1"/>
  <c r="H118" i="1"/>
  <c r="H146" i="1"/>
  <c r="H132" i="1"/>
  <c r="H10" i="1"/>
  <c r="I59" i="1"/>
  <c r="I90" i="1"/>
  <c r="I95" i="1"/>
  <c r="I66" i="1"/>
  <c r="I27" i="1"/>
  <c r="I82" i="1"/>
  <c r="I40" i="1"/>
  <c r="I7" i="1"/>
  <c r="I49" i="1"/>
  <c r="I22" i="1"/>
  <c r="I47" i="1"/>
  <c r="I98" i="1"/>
  <c r="I9" i="1"/>
  <c r="I54" i="1"/>
  <c r="I55" i="1"/>
  <c r="I88" i="1"/>
  <c r="I91" i="1"/>
  <c r="I25" i="1"/>
  <c r="I71" i="1"/>
  <c r="I18" i="1"/>
  <c r="I45" i="1"/>
  <c r="I20" i="1"/>
  <c r="I30" i="1"/>
  <c r="I11" i="1"/>
  <c r="I86" i="1"/>
  <c r="I42" i="1"/>
  <c r="I67" i="1"/>
  <c r="I79" i="1"/>
  <c r="I38" i="1"/>
  <c r="I37" i="1"/>
  <c r="I50" i="1"/>
  <c r="I72" i="1"/>
  <c r="I35" i="1"/>
  <c r="I14" i="1"/>
  <c r="I12" i="1"/>
  <c r="I32" i="1"/>
  <c r="I3" i="1"/>
  <c r="I15" i="1"/>
  <c r="I68" i="1"/>
  <c r="I75" i="1"/>
  <c r="I69" i="1"/>
  <c r="I94" i="1"/>
  <c r="I58" i="1"/>
  <c r="I97" i="1"/>
  <c r="I24" i="1"/>
  <c r="I29" i="1"/>
  <c r="I2" i="1"/>
  <c r="I73" i="1"/>
  <c r="I17" i="1"/>
  <c r="I52" i="1"/>
  <c r="I64" i="1"/>
  <c r="I28" i="1"/>
  <c r="I62" i="1"/>
  <c r="I93" i="1"/>
  <c r="I84" i="1"/>
  <c r="I80" i="1"/>
  <c r="I70" i="1"/>
  <c r="I46" i="1"/>
  <c r="I56" i="1"/>
  <c r="I34" i="1"/>
  <c r="I39" i="1"/>
  <c r="I5" i="1"/>
  <c r="I76" i="1"/>
  <c r="I41" i="1"/>
  <c r="I33" i="1"/>
  <c r="I57" i="1"/>
  <c r="I51" i="1"/>
  <c r="I65" i="1"/>
  <c r="I44" i="1"/>
  <c r="I16" i="1"/>
  <c r="I77" i="1"/>
  <c r="I81" i="1"/>
  <c r="I60" i="1"/>
  <c r="I85" i="1"/>
  <c r="I36" i="1"/>
  <c r="I61" i="1"/>
  <c r="I78" i="1"/>
  <c r="I53" i="1"/>
  <c r="I26" i="1"/>
  <c r="I87" i="1"/>
  <c r="I89" i="1"/>
  <c r="I6" i="1"/>
  <c r="I19" i="1"/>
  <c r="I48" i="1"/>
  <c r="I96" i="1"/>
  <c r="I23" i="1"/>
  <c r="I74" i="1"/>
  <c r="I43" i="1"/>
  <c r="I8" i="1"/>
  <c r="I21" i="1"/>
  <c r="I63" i="1"/>
  <c r="I13" i="1"/>
  <c r="I92" i="1"/>
  <c r="I31" i="1"/>
  <c r="I83" i="1"/>
  <c r="I4" i="1"/>
  <c r="I121" i="1"/>
  <c r="I109" i="1"/>
  <c r="I133" i="1"/>
  <c r="I134" i="1"/>
  <c r="I115" i="1"/>
  <c r="I117" i="1"/>
  <c r="I105" i="1"/>
  <c r="I106" i="1"/>
  <c r="I126" i="1"/>
  <c r="I101" i="1"/>
  <c r="I123" i="1"/>
  <c r="I127" i="1"/>
  <c r="I125" i="1"/>
  <c r="I108" i="1"/>
  <c r="I120" i="1"/>
  <c r="I128" i="1"/>
  <c r="I111" i="1"/>
  <c r="I135" i="1"/>
  <c r="I136" i="1"/>
  <c r="I112" i="1"/>
  <c r="I122" i="1"/>
  <c r="I113" i="1"/>
  <c r="I110" i="1"/>
  <c r="I129" i="1"/>
  <c r="I130" i="1"/>
  <c r="I137" i="1"/>
  <c r="I138" i="1"/>
  <c r="I139" i="1"/>
  <c r="I131" i="1"/>
  <c r="I140" i="1"/>
  <c r="I114" i="1"/>
  <c r="I103" i="1"/>
  <c r="I141" i="1"/>
  <c r="I119" i="1"/>
  <c r="I107" i="1"/>
  <c r="I99" i="1"/>
  <c r="I142" i="1"/>
  <c r="I116" i="1"/>
  <c r="I124" i="1"/>
  <c r="I104" i="1"/>
  <c r="I143" i="1"/>
  <c r="I100" i="1"/>
  <c r="I102" i="1"/>
  <c r="I144" i="1"/>
  <c r="I145" i="1"/>
  <c r="I118" i="1"/>
  <c r="I146" i="1"/>
  <c r="I132" i="1"/>
  <c r="I10" i="1"/>
</calcChain>
</file>

<file path=xl/sharedStrings.xml><?xml version="1.0" encoding="utf-8"?>
<sst xmlns="http://schemas.openxmlformats.org/spreadsheetml/2006/main" count="2597" uniqueCount="512">
  <si>
    <t>Universidad Nacional Ciro Alegría</t>
  </si>
  <si>
    <t>Universidad Nacional Pedro Ruiz Gallo</t>
  </si>
  <si>
    <t>Universidad Nacional San Luis Gonzaga</t>
  </si>
  <si>
    <t>Universidad Autónoma de Ica</t>
  </si>
  <si>
    <t>Facultad de Teología Pontificia y Civil de Lima</t>
  </si>
  <si>
    <t>Universidad Nacional Federico Villarreal</t>
  </si>
  <si>
    <t>Universidad Tecnológica de los Andes</t>
  </si>
  <si>
    <t>Universidad Peruana Los Andes</t>
  </si>
  <si>
    <t>Universidad Nacional Micaela Bastidas de Apurímac</t>
  </si>
  <si>
    <t>Universidad Nacional José Faustino Sánchez Carrión</t>
  </si>
  <si>
    <t>Universidad Señor de Sipán</t>
  </si>
  <si>
    <t>Universidad Nacional del Callao</t>
  </si>
  <si>
    <t>Universidad Nacional de Educación Enrique Guzmán y Valle</t>
  </si>
  <si>
    <t>Universidad Privada Norbert Wiener</t>
  </si>
  <si>
    <t>Universidad Nacional de Tumbes</t>
  </si>
  <si>
    <t>Universidad Privada San Juan Bautista</t>
  </si>
  <si>
    <t>Universidad Nacional Amazónica de Madre de Dios</t>
  </si>
  <si>
    <t>Universidad Nacional Agraria de la Selva</t>
  </si>
  <si>
    <t>Universidad Nacional Daniel Alcides Carrión</t>
  </si>
  <si>
    <t>Universidad Privada Peruano Alemana</t>
  </si>
  <si>
    <t>Universidad Nacional Hermilio Valdizán</t>
  </si>
  <si>
    <t>Universidad Nacional de Huancavelica</t>
  </si>
  <si>
    <t>Universidad Nacional Intercultural de Quillabamba</t>
  </si>
  <si>
    <t>Universidad Tecnológica del Perú</t>
  </si>
  <si>
    <t>Universidad Privada de Huancayo Franklin Roosevelt</t>
  </si>
  <si>
    <t>Universidad César Vallejo</t>
  </si>
  <si>
    <t>Universidad de Huánuco</t>
  </si>
  <si>
    <t>Universidad Nacional de Piura</t>
  </si>
  <si>
    <t>Universidad Nacional de San Antonio Abad del Cusco</t>
  </si>
  <si>
    <t>Universidad Nacional de San Martín</t>
  </si>
  <si>
    <t>Universidad Nacional de Frontera</t>
  </si>
  <si>
    <t>Universidad Nacional del Santa</t>
  </si>
  <si>
    <t>Universidad Nacional del Centro del Perú</t>
  </si>
  <si>
    <t>Universidad Católica de Trujillo Benedicto XVI</t>
  </si>
  <si>
    <t>Universidad Nacional Autónoma de Tayacaja “Daniel Hernández Morillo”</t>
  </si>
  <si>
    <t>Universidad Nacional de la Amazonía Peruana</t>
  </si>
  <si>
    <t>Universidad Nacional Santiago Antúnez de Mayolo</t>
  </si>
  <si>
    <t>Escuela de Posgrado Newman S.A.C</t>
  </si>
  <si>
    <t>Universidad Nacional Autónoma de Chota</t>
  </si>
  <si>
    <t>Universidad Le Cordon Bleu S.A.C.</t>
  </si>
  <si>
    <t>Universidad Nacional de Ucayali</t>
  </si>
  <si>
    <t>Universidad María Auxiliadora</t>
  </si>
  <si>
    <t>Universidad Nacional Autónoma Altoandina de Tarma</t>
  </si>
  <si>
    <t>Universidad Nacional Intercultural de la Amazonia</t>
  </si>
  <si>
    <t>Universidad Nacional de Trujillo</t>
  </si>
  <si>
    <t>Universidad Católica Sedes Sapientiae</t>
  </si>
  <si>
    <t>Universidad Nacional de Cañete</t>
  </si>
  <si>
    <t>Universidad Nacional de San Agustín</t>
  </si>
  <si>
    <t>Universidad Nacional de Juliaca</t>
  </si>
  <si>
    <t>Universidad Nacional Intercultural Fabiola Salazar Leguía de Bagua</t>
  </si>
  <si>
    <t>Universidad Continental</t>
  </si>
  <si>
    <t>Universidad Autónoma del Perú</t>
  </si>
  <si>
    <t>Universidad Nacional de Cajamarca</t>
  </si>
  <si>
    <t>Universidad Nacional Autónoma de Alto Amazonas</t>
  </si>
  <si>
    <t>Universidad Nacional Tecnológica De Lima Sur</t>
  </si>
  <si>
    <t>Universidad Jaime Bausate y Meza</t>
  </si>
  <si>
    <t>Universidad Nacional Jorge Basadre Grohmann</t>
  </si>
  <si>
    <t>Universidad Peruana Unión</t>
  </si>
  <si>
    <t>Universidad Nacional de San Cristóbal de Huamanga</t>
  </si>
  <si>
    <t>Universidad Nacional de Barranca</t>
  </si>
  <si>
    <t>Escuela De Posgrado-Gerens S.A.C.</t>
  </si>
  <si>
    <t>Universidad Científica del Sur</t>
  </si>
  <si>
    <t>Universidad ESAN</t>
  </si>
  <si>
    <t>Universidad Nacional Mayor de San Marcos</t>
  </si>
  <si>
    <t>Universidad Privada Antenor Orrego</t>
  </si>
  <si>
    <t>Universidad Nacional Intercultural de la selva central Juan Santos Atahualpa</t>
  </si>
  <si>
    <t>Universidad Católica Santo Toribio de Mogrovejo</t>
  </si>
  <si>
    <t>Universidad La Salle</t>
  </si>
  <si>
    <t>Universidad Nacional de Jaén</t>
  </si>
  <si>
    <t>Universidad Nacional de Moquegua</t>
  </si>
  <si>
    <t>Universidad Católica de Santa María</t>
  </si>
  <si>
    <t>Universidad Nacional del Altiplano</t>
  </si>
  <si>
    <t>Universidad Andina del Cusco</t>
  </si>
  <si>
    <t>Universidad Privada de Tacna</t>
  </si>
  <si>
    <t>Universidad Nacional de Ingeniería</t>
  </si>
  <si>
    <t>Universidad de Ciencias y Humanidades</t>
  </si>
  <si>
    <t>Universidad Privada del Norte</t>
  </si>
  <si>
    <t>Universidad Católica San Pablo</t>
  </si>
  <si>
    <t>Universidad Marcelino Champagnat</t>
  </si>
  <si>
    <t>Universidad San Ignacio de Loyola</t>
  </si>
  <si>
    <t>Universidad Peruana de Ciencias Aplicadas</t>
  </si>
  <si>
    <t>Universidad Nacional José María Arguedas</t>
  </si>
  <si>
    <t>Universidad Nacional Toribio Rodríguez de Mendoza de Amazonas</t>
  </si>
  <si>
    <t>Universidad de San Martín de Porres</t>
  </si>
  <si>
    <t>Universidad Antonio Ruiz de Montoya</t>
  </si>
  <si>
    <t>Universidad Nacional Autónoma de Huanta</t>
  </si>
  <si>
    <t>Universidad Nacional Agraria la Molina</t>
  </si>
  <si>
    <t>Universidad de Piura</t>
  </si>
  <si>
    <t>Universidad Ricardo Palma</t>
  </si>
  <si>
    <t>Universidad Femenina del Sagrado Corazón</t>
  </si>
  <si>
    <t>Universidad de Ciencias y Artes de América Latina</t>
  </si>
  <si>
    <t>Universidad para el Desarrollo Andino</t>
  </si>
  <si>
    <t>Universidad Peruana Cayetano Heredia</t>
  </si>
  <si>
    <t>Universidad del Pacífico</t>
  </si>
  <si>
    <t>Universidad de Lima</t>
  </si>
  <si>
    <t>Pontificia Universidad Católica del Perú</t>
  </si>
  <si>
    <t>Universidad de Ingeniería y Tecnología</t>
  </si>
  <si>
    <t>Universidad Católica Los Ángeles de Chimbote</t>
  </si>
  <si>
    <t>Universidad Peruana del Centro</t>
  </si>
  <si>
    <t>Universidad Científica del Perú</t>
  </si>
  <si>
    <t>Universidad José Carlos Mariátegui</t>
  </si>
  <si>
    <t>Universidad Andina Néstor Cáceres Velásquez</t>
  </si>
  <si>
    <t>Universidad Autónoma San Francisco</t>
  </si>
  <si>
    <t>Universidad Privada Antonio Guillermo Urrelo</t>
  </si>
  <si>
    <t>Universidad Privada San Carlos</t>
  </si>
  <si>
    <t>Universidad Seminario Evangélico de Lima</t>
  </si>
  <si>
    <t>Universidad Latinoamericana CIMA</t>
  </si>
  <si>
    <t>Universidad Politécnica Amazónica</t>
  </si>
  <si>
    <t>Universidad Privada de Trujillo</t>
  </si>
  <si>
    <t>Universidad Privada Líder Peruana</t>
  </si>
  <si>
    <t>Universidad Peruana Las Américas</t>
  </si>
  <si>
    <t>Universidad Santo Domingo de Guzmán</t>
  </si>
  <si>
    <t>Universidad Alas Peruanas</t>
  </si>
  <si>
    <t>Universidad Privada Leonardo Da Vinci</t>
  </si>
  <si>
    <t>Universidad Interamericana para el Desarrollo</t>
  </si>
  <si>
    <t>Universidad Peruana de Ciencias e Informática</t>
  </si>
  <si>
    <t>Universidad Peruana Santo Tomás de Aquino de Ciencia e Integración</t>
  </si>
  <si>
    <t>Universidad San Pedro</t>
  </si>
  <si>
    <t>Universidad Seminario Bíblico Andino</t>
  </si>
  <si>
    <t>Escuela Internacional de Posgrado S.A.C.</t>
  </si>
  <si>
    <t>Universidad Privada Juan Mejía Baca</t>
  </si>
  <si>
    <t>Universidad Privada Autónoma del Sur</t>
  </si>
  <si>
    <t>Universidad Peruana Austral del Cusco</t>
  </si>
  <si>
    <t>Escuela de Postgrado San Francisco Xavier</t>
  </si>
  <si>
    <t>Universidad Ciencias de la Salud</t>
  </si>
  <si>
    <t>Universidad Privada SISE</t>
  </si>
  <si>
    <t>Universidad Inca Garcilaso de la Vega</t>
  </si>
  <si>
    <t>Universidad Peruana de Oriente</t>
  </si>
  <si>
    <t>Universidad Global del Cusco</t>
  </si>
  <si>
    <t>Universidad Privada Juan Pablo II</t>
  </si>
  <si>
    <t>Universidad Privada de la Selva Peruana</t>
  </si>
  <si>
    <t>Universidad de Ayacucho Federico Froebel</t>
  </si>
  <si>
    <t>Universidad Privada de Ica</t>
  </si>
  <si>
    <t>Universidad Privada de Pucallpa</t>
  </si>
  <si>
    <t>Universidad Particular de Chiclayo</t>
  </si>
  <si>
    <t>Universidad San Andrés</t>
  </si>
  <si>
    <t>Universidad Privada Arzobispo Loayza</t>
  </si>
  <si>
    <t>Universidad Privada Telesup</t>
  </si>
  <si>
    <t>Universidad Privada Sergio Bernales</t>
  </si>
  <si>
    <t>Universidad Peruana Simón Bolívar</t>
  </si>
  <si>
    <t>Universidad Marítima del Perú</t>
  </si>
  <si>
    <t>Universidad de Lambayeque</t>
  </si>
  <si>
    <t>Universidad Peruana de Investigación y Negocios</t>
  </si>
  <si>
    <t>Universidad Peruana de Integración Global S.A.C.</t>
  </si>
  <si>
    <t>Universidad Peruana de Arte Orval S.A.C.</t>
  </si>
  <si>
    <t>06-10-2023</t>
  </si>
  <si>
    <t>09-06-2023</t>
  </si>
  <si>
    <t>15-01-2022</t>
  </si>
  <si>
    <t>13-06-2020</t>
  </si>
  <si>
    <t>14-03-2020</t>
  </si>
  <si>
    <t>11-03-2020</t>
  </si>
  <si>
    <t>29-02-2020</t>
  </si>
  <si>
    <t>18-02-2020</t>
  </si>
  <si>
    <t>05-02-2020</t>
  </si>
  <si>
    <t>28-01-2020</t>
  </si>
  <si>
    <t>03-01-2020</t>
  </si>
  <si>
    <t>24-12-2019</t>
  </si>
  <si>
    <t>13-12-2019</t>
  </si>
  <si>
    <t>11-12-2019</t>
  </si>
  <si>
    <t>03-12-2019</t>
  </si>
  <si>
    <t>08-11-2019</t>
  </si>
  <si>
    <t>12-10-2019</t>
  </si>
  <si>
    <t>29-08-2019</t>
  </si>
  <si>
    <t>22-08-2019</t>
  </si>
  <si>
    <t>06-08-2019</t>
  </si>
  <si>
    <t>26-07-2019</t>
  </si>
  <si>
    <t>03-07-2019</t>
  </si>
  <si>
    <t>02-07-2019</t>
  </si>
  <si>
    <t>13-06-2019</t>
  </si>
  <si>
    <t>12-06-2019</t>
  </si>
  <si>
    <t>06-06-2019</t>
  </si>
  <si>
    <t>06-05-2019</t>
  </si>
  <si>
    <t>04-05-2019</t>
  </si>
  <si>
    <t>01-05-2019</t>
  </si>
  <si>
    <t>06-04-2019</t>
  </si>
  <si>
    <t>12-03-2019</t>
  </si>
  <si>
    <t>01-03-2019</t>
  </si>
  <si>
    <t>21-02-2019</t>
  </si>
  <si>
    <t>15-02-2019</t>
  </si>
  <si>
    <t>01-02-2019</t>
  </si>
  <si>
    <t>01-01-2019</t>
  </si>
  <si>
    <t>15-12-2018</t>
  </si>
  <si>
    <t>08-12-2018</t>
  </si>
  <si>
    <t>16-11-2018</t>
  </si>
  <si>
    <t>15-11-2018</t>
  </si>
  <si>
    <t>19-10-2018</t>
  </si>
  <si>
    <t>27-09-2018</t>
  </si>
  <si>
    <t>20-09-2018</t>
  </si>
  <si>
    <t>13-09-2018</t>
  </si>
  <si>
    <t>12-09-2018</t>
  </si>
  <si>
    <t>27-08-2018</t>
  </si>
  <si>
    <t>26-08-2018</t>
  </si>
  <si>
    <t>14-08-2018</t>
  </si>
  <si>
    <t>11-08-2018</t>
  </si>
  <si>
    <t>30-07-2018</t>
  </si>
  <si>
    <t>17-07-2018</t>
  </si>
  <si>
    <t>29-06-2018</t>
  </si>
  <si>
    <t>21-06-2018</t>
  </si>
  <si>
    <t>17-06-2018</t>
  </si>
  <si>
    <t>13-06-2018</t>
  </si>
  <si>
    <t>07-06-2018</t>
  </si>
  <si>
    <t>01-06-2018</t>
  </si>
  <si>
    <t>24-05-2018</t>
  </si>
  <si>
    <t>17-05-2018</t>
  </si>
  <si>
    <t>02-05-2018</t>
  </si>
  <si>
    <t>10-04-2018</t>
  </si>
  <si>
    <t>04-04-2018</t>
  </si>
  <si>
    <t>29-03-2018</t>
  </si>
  <si>
    <t>23-03-2018</t>
  </si>
  <si>
    <t>22-03-2018</t>
  </si>
  <si>
    <t>19-01-2018</t>
  </si>
  <si>
    <t>14-01-2018</t>
  </si>
  <si>
    <t>06-12-2017</t>
  </si>
  <si>
    <t>31-12-2017</t>
  </si>
  <si>
    <t>30-12-2017</t>
  </si>
  <si>
    <t>23-12-2017</t>
  </si>
  <si>
    <t>30-11-2017</t>
  </si>
  <si>
    <t>28-11-2017</t>
  </si>
  <si>
    <t>21-11-2017</t>
  </si>
  <si>
    <t>11-11-2017</t>
  </si>
  <si>
    <t>22-10-2017</t>
  </si>
  <si>
    <t>12-10-2017</t>
  </si>
  <si>
    <t>08-10-2017</t>
  </si>
  <si>
    <t>06-10-2017</t>
  </si>
  <si>
    <t>02-10-2017</t>
  </si>
  <si>
    <t>17-09-2017</t>
  </si>
  <si>
    <t>11-08-2017</t>
  </si>
  <si>
    <t>03-06-2017</t>
  </si>
  <si>
    <t>19-04-2017</t>
  </si>
  <si>
    <t>20-03-2017</t>
  </si>
  <si>
    <t>27-01-2017</t>
  </si>
  <si>
    <t>31-12-2016</t>
  </si>
  <si>
    <t>15-12-2016</t>
  </si>
  <si>
    <t>12-10-2016</t>
  </si>
  <si>
    <t>28-09-2016</t>
  </si>
  <si>
    <t>27-07-2016</t>
  </si>
  <si>
    <t>12-07-2016</t>
  </si>
  <si>
    <t>06-07-2016</t>
  </si>
  <si>
    <t>25-03-2016</t>
  </si>
  <si>
    <t>27-02-2021</t>
  </si>
  <si>
    <t>17-07-2020</t>
  </si>
  <si>
    <t>08-07-2020</t>
  </si>
  <si>
    <t>06-03-2020</t>
  </si>
  <si>
    <t>28-02-2020</t>
  </si>
  <si>
    <t>26-02-2020</t>
  </si>
  <si>
    <t>14-02-2020</t>
  </si>
  <si>
    <t>24-01-2020</t>
  </si>
  <si>
    <t>22-01-2020</t>
  </si>
  <si>
    <t>17-01-2020</t>
  </si>
  <si>
    <t>16-01-2020</t>
  </si>
  <si>
    <t>30-12-2019</t>
  </si>
  <si>
    <t>26-12-2019</t>
  </si>
  <si>
    <t>12-12-2019</t>
  </si>
  <si>
    <t>06-12-2019</t>
  </si>
  <si>
    <t>05-12-2019</t>
  </si>
  <si>
    <t>29-11-2019</t>
  </si>
  <si>
    <t>22-11-2019</t>
  </si>
  <si>
    <t>14-11-2019</t>
  </si>
  <si>
    <t>17-10-2019</t>
  </si>
  <si>
    <t>15-10-2019</t>
  </si>
  <si>
    <t>10-10-2019</t>
  </si>
  <si>
    <t>03-10-2019</t>
  </si>
  <si>
    <t>24-09-2019</t>
  </si>
  <si>
    <t>20-09-2019</t>
  </si>
  <si>
    <t>13-09-2019</t>
  </si>
  <si>
    <t>05-09-2019</t>
  </si>
  <si>
    <t>09-08-2019</t>
  </si>
  <si>
    <t>25-07-2019</t>
  </si>
  <si>
    <t>04-07-2019</t>
  </si>
  <si>
    <t>30-05-2019</t>
  </si>
  <si>
    <t>05-04-2019</t>
  </si>
  <si>
    <t>22-02-2019</t>
  </si>
  <si>
    <t>18-01-2019</t>
  </si>
  <si>
    <t>21-12-2018</t>
  </si>
  <si>
    <t>29-11-2018</t>
  </si>
  <si>
    <t>30-10-2018</t>
  </si>
  <si>
    <t>18-10-2018</t>
  </si>
  <si>
    <t>La Libertad/Sánchez Carrión</t>
  </si>
  <si>
    <t>Lambayeque/Lambayeque</t>
  </si>
  <si>
    <t>Ica/Ica</t>
  </si>
  <si>
    <t>Ica/Chincha</t>
  </si>
  <si>
    <t>Lima/Lima</t>
  </si>
  <si>
    <t>Apurímac/Abancay</t>
  </si>
  <si>
    <t>Junín/Huancayo</t>
  </si>
  <si>
    <t>Lima/Huaura</t>
  </si>
  <si>
    <t>Lambayeque/Chiclayo</t>
  </si>
  <si>
    <t>Callao/Prov. Const. del Callao</t>
  </si>
  <si>
    <t>Tumbes/Tumbes</t>
  </si>
  <si>
    <t>Madre de Dios/Tambopata</t>
  </si>
  <si>
    <t>Huánuco/Leoncio Prado</t>
  </si>
  <si>
    <t>Pasco/Pasco</t>
  </si>
  <si>
    <t>Huánuco/Huánuco</t>
  </si>
  <si>
    <t>Huancavelica/Huancavelica</t>
  </si>
  <si>
    <t>Cusco/La Convención</t>
  </si>
  <si>
    <t>La Libertad/Trujillo</t>
  </si>
  <si>
    <t>Piura/Piura</t>
  </si>
  <si>
    <t>Cusco/Cusco</t>
  </si>
  <si>
    <t>San Martín/San Martín</t>
  </si>
  <si>
    <t>Piura/Sullana</t>
  </si>
  <si>
    <t>Áncash/Santa</t>
  </si>
  <si>
    <t>Huancavelica/Tayacaja</t>
  </si>
  <si>
    <t>Loreto/Maynas</t>
  </si>
  <si>
    <t>Áncash/Huaraz</t>
  </si>
  <si>
    <t>Tacna/Tacna</t>
  </si>
  <si>
    <t>Cajamarca/Chota</t>
  </si>
  <si>
    <t>Ucayali/Coronel Portillo</t>
  </si>
  <si>
    <t>Junín/Tarma</t>
  </si>
  <si>
    <t>Lima/Cañete</t>
  </si>
  <si>
    <t>Arequipa/Arequipa</t>
  </si>
  <si>
    <t>Puno/San Román</t>
  </si>
  <si>
    <t>Amazonas/Bagua</t>
  </si>
  <si>
    <t>Cajamarca/Cajamarca</t>
  </si>
  <si>
    <t>Loreto/Alto Amazonas</t>
  </si>
  <si>
    <t>Ayacucho/Huamanga</t>
  </si>
  <si>
    <t>Lima/Barranca</t>
  </si>
  <si>
    <t>Junín/Chanchamayo</t>
  </si>
  <si>
    <t>Cajamarca/Jaén</t>
  </si>
  <si>
    <t>Moquegua/Mariscal Nieto</t>
  </si>
  <si>
    <t>Puno/Puno</t>
  </si>
  <si>
    <t>Apurímac/Andahuaylas</t>
  </si>
  <si>
    <t>Amazonas/Chachapoyas</t>
  </si>
  <si>
    <t>Ayacucho/Huanta</t>
  </si>
  <si>
    <t>Huancavelica/Angaraes</t>
  </si>
  <si>
    <t>Pública</t>
  </si>
  <si>
    <t>Privada</t>
  </si>
  <si>
    <t>licenciada</t>
  </si>
  <si>
    <t>no licenciada</t>
  </si>
  <si>
    <t>Escuela de Post Grado San Francisco Xavier</t>
  </si>
  <si>
    <t>Escuela Internacional de Postgrado</t>
  </si>
  <si>
    <t>Universidad Particular SISE</t>
  </si>
  <si>
    <t>Universidad Santo Tomás de Aquino</t>
  </si>
  <si>
    <t>Universidad Particular Líder Peruana</t>
  </si>
  <si>
    <t>Universidad Maritima del Perú</t>
  </si>
  <si>
    <t>Universidad Particular Autónoma del Sur</t>
  </si>
  <si>
    <t>Universidad Particular Leonardo Da Vinci</t>
  </si>
  <si>
    <t>Universidad Particular Juan Pablo II</t>
  </si>
  <si>
    <t>Universidad Particular de la Selva Peruana</t>
  </si>
  <si>
    <t>Universidad Peruana de Arte Orval</t>
  </si>
  <si>
    <t>Universidad Particular Arzobispo Loayza</t>
  </si>
  <si>
    <t>Universidad Particular Juan Mejía Baca</t>
  </si>
  <si>
    <t>Universidad Peruana del Oriente S.A.C.</t>
  </si>
  <si>
    <t>Universidad Peruana de Integración Global</t>
  </si>
  <si>
    <t>Universidad Peruana Simón Bolivar</t>
  </si>
  <si>
    <t>Universidad Particular San Carlos</t>
  </si>
  <si>
    <t>Universidad Particular de Trujillo</t>
  </si>
  <si>
    <t>Universidad Particular de Pucallpa S.A.C.</t>
  </si>
  <si>
    <t>Universidad Particular Sergio Bernales S.A.C.</t>
  </si>
  <si>
    <t>Universidad Particular Telesup S.A.C.</t>
  </si>
  <si>
    <t>Universidad Peruana de las Américas S.A.C.</t>
  </si>
  <si>
    <t>Universidad Particular Antonio Guillermo Urrelo</t>
  </si>
  <si>
    <t>Universidad Particular de Ica</t>
  </si>
  <si>
    <t>cod_uni</t>
  </si>
  <si>
    <t>nombre</t>
  </si>
  <si>
    <t>fecha_proceso</t>
  </si>
  <si>
    <t>dpto/provincia</t>
  </si>
  <si>
    <t>gestion</t>
  </si>
  <si>
    <t>condicion</t>
  </si>
  <si>
    <t>mes_proceso</t>
  </si>
  <si>
    <t>año_proceso</t>
  </si>
  <si>
    <t>fundacion</t>
  </si>
  <si>
    <t>Universidad Nacional San Antonio Abad del Cusco</t>
  </si>
  <si>
    <t>Universidad Nacional del Altiplano de Puno</t>
  </si>
  <si>
    <t>Universidad Nacional Agraria La Molina</t>
  </si>
  <si>
    <t>Universidad Nacional Intercultural de la Amazonía</t>
  </si>
  <si>
    <t>Universidad Nacional Tecnológica de Lima Sur</t>
  </si>
  <si>
    <t>Universidad Nacional Intercultural de la Selva Central Juan Santos Atahualpa</t>
  </si>
  <si>
    <t>Universidad Nacional Ciro Alegría [4]​</t>
  </si>
  <si>
    <t>Universidad Nacional Autónoma de Tayacaja Daniel Hernández Morillo</t>
  </si>
  <si>
    <t>Universidad Particular de Iquitos</t>
  </si>
  <si>
    <t>Universidad Norbert Wiener</t>
  </si>
  <si>
    <t>Escuela de Postgrado Gerens</t>
  </si>
  <si>
    <t>Universidad Cátólica de Trujillo Benedicto XVI</t>
  </si>
  <si>
    <t>Escuela de Postgrado Neumann Business School</t>
  </si>
  <si>
    <t>Universidad Peruana de Las Américas</t>
  </si>
  <si>
    <t>Universidad Privada de Juan Mejía Baca</t>
  </si>
  <si>
    <t>Universidad Juan Pablo II</t>
  </si>
  <si>
    <t>NO ENCONTRADO</t>
  </si>
  <si>
    <t>UNIV_NOMBRE</t>
  </si>
  <si>
    <t>UNIVERSIDAD NACIONAL TORIBIO RODRIGUEZ DE MENDOZA DE AMAZONAS</t>
  </si>
  <si>
    <t>UNIVERSIDAD NACIONAL SANTIAGO ANTÚNEZ DE MAYOLO</t>
  </si>
  <si>
    <t>UNIVERSIDAD NACIONAL DEL SANTA</t>
  </si>
  <si>
    <t>UNIVERSIDAD PRIVADA SAN PEDRO</t>
  </si>
  <si>
    <t>UNIVERSIDAD CATÓLICA LOS ÁNGELES DE CHIMBOTE</t>
  </si>
  <si>
    <t>UNIVERSIDAD TECNOLÓGICA DE LOS ANDES</t>
  </si>
  <si>
    <t>UNIVERSIDAD NACIONAL MICAELA BASTIDAS DE APURÍMAC</t>
  </si>
  <si>
    <t>UNIVERSIDAD NACIONAL JOSÉ MARÍA ARGUEDAS</t>
  </si>
  <si>
    <t>UNIVERSIDAD NACIONAL DE SAN AGUSTÍN</t>
  </si>
  <si>
    <t>UNIVERSIDAD CATÓLICA SANTA MARÍA</t>
  </si>
  <si>
    <t>UNIVERSIDAD CATÓLICA SAN PABLO</t>
  </si>
  <si>
    <t>UNIVERSIDAD NACIONAL SAN CRISTOBAL DE HUAMANGA</t>
  </si>
  <si>
    <t>UNIVERSIDAD NACIONAL DE CAJAMARCA</t>
  </si>
  <si>
    <t>UNIVERSIDAD PRIVADA ANTONIO GUILLERMO URRELO</t>
  </si>
  <si>
    <t>UNIVERSIDAD NACIONAL DEL CALLAO</t>
  </si>
  <si>
    <t>UNIVERSIDAD NACIONAL DE SAN ANTONIO ABAD</t>
  </si>
  <si>
    <t>UNIVERSIDAD ANDINA DEL CUSCO</t>
  </si>
  <si>
    <t>UNIVERSIDAD NACIONAL DE HUANCAVELICA</t>
  </si>
  <si>
    <t>UNIVERSIDAD PARA EL DESARROLLO ANDINO</t>
  </si>
  <si>
    <t>UNIVERSIDAD NACIONAL AGRARIA DE LA SELVA</t>
  </si>
  <si>
    <t>UNIVERSIDAD NACIONAL HERMILIO VALDIZÁN</t>
  </si>
  <si>
    <t>UNIVERSIDAD PRIVADA DE HUÁNUCO</t>
  </si>
  <si>
    <t>UNIVERSIDAD NACIONAL SAN LUIS GONZAGA</t>
  </si>
  <si>
    <t>UNIVERSIDAD PRIVADA DE ICA</t>
  </si>
  <si>
    <t>UNIVERSIDAD ADA A BYRON</t>
  </si>
  <si>
    <t>UNIVERSIDAD NACIONAL DEL CENTRO DEL PERU</t>
  </si>
  <si>
    <t>UNIVERSIDAD PERUANA  LOS ANDES</t>
  </si>
  <si>
    <t>UNIVERSIDAD CONTINENTAL DE CIENCIA E INGENIERÍA</t>
  </si>
  <si>
    <t>UNIVERSIDAD PERUANA DEL CENTRO</t>
  </si>
  <si>
    <t>UNIVERSIDAD NACIONAL DE TRUJILLO</t>
  </si>
  <si>
    <t>UNIVERSIDAD PRIVADA ANTENOR ORREGO</t>
  </si>
  <si>
    <t>UNIVERSIDAD PRIVADA CÉSAR VALLEJO</t>
  </si>
  <si>
    <t>UNIVERSIDAD PRIVADA DEL NORTE</t>
  </si>
  <si>
    <t>UNIVERSIDAD CATÓLICA DE TRUJILLO</t>
  </si>
  <si>
    <t>UNIVERSIDAD PRIVADA DE TRUJILLO</t>
  </si>
  <si>
    <t>UNIVERSIDAD NACIONAL PEDRO RUÍZ GALLO</t>
  </si>
  <si>
    <t>UNIVERSIDAD PRIVADA SEÑOR DE SIPAN</t>
  </si>
  <si>
    <t>UNIVERSIDAD CATÓLICA SANTO TORIBIO DE  MOGROVEJO</t>
  </si>
  <si>
    <t>UNIVERSIDAD PRIVADA JUAN MEJÍA BACA</t>
  </si>
  <si>
    <t>UNIVERSIDAD NACIONAL MAYOR DE SAN MARCOS</t>
  </si>
  <si>
    <t>UNIVERSIDAD NACIONAL DE INGENIERÍA</t>
  </si>
  <si>
    <t>UNIVERSIDAD NACIONAL AGRARIA LA MOLINA</t>
  </si>
  <si>
    <t>UNIVERSIDAD NACIONAL FEDERICO VILLARREAL</t>
  </si>
  <si>
    <t>UNIVERSIDAD NACIONAL DE EDUCACIÓN ENRIQUE GUZMAN Y VALLE</t>
  </si>
  <si>
    <t>UNIVERSIDAD NACIONAL JOSÉ FAUSTINO  SÁNCHEZ CARRIÓN</t>
  </si>
  <si>
    <t>PONTIFICIA UNIVERSIDAD CATÓLICA DEL PERÚ</t>
  </si>
  <si>
    <t>UNIVERSIDAD PERUANA CAYETANO HEREDIA</t>
  </si>
  <si>
    <t>UNIVERSIDAD DE LIMA</t>
  </si>
  <si>
    <t>UNIVERSIDAD DE SAN MARTÍN DE PORRES</t>
  </si>
  <si>
    <t>UNIVERSIDAD FEMENINA DEL SAGRADO CORAZÓN</t>
  </si>
  <si>
    <t>UNIVERSIDAD INCA GARCILASO DE LA VEGA</t>
  </si>
  <si>
    <t>UNIVERSIDAD RICARDO PALMA</t>
  </si>
  <si>
    <t>UNIVERSIDAD PERUANA UNIÓN</t>
  </si>
  <si>
    <t>UNIVERSIDAD PRIVADA MARCELINO CHAMPAGNAT</t>
  </si>
  <si>
    <t>UNIVERSIDAD PERUANA DE CIENCIAS APLICADAS</t>
  </si>
  <si>
    <t>UNIVERSIDAD PRIVADA SAN IGNACIO DE LOYOLA</t>
  </si>
  <si>
    <t>UNIVERSIDAD ALAS PERUANAS</t>
  </si>
  <si>
    <t>FACULTAD DE TEOLOGÍA  PONTIFICIA Y CIVIL DE LIMA</t>
  </si>
  <si>
    <t>UNIVERSIDAD PRIVADA NORBERT WIENER</t>
  </si>
  <si>
    <t>UNIVERSIDAD TECNOLÓGICA DEL PERU</t>
  </si>
  <si>
    <t>UNIVERSIDAD CIENTÍFICA DEL SUR</t>
  </si>
  <si>
    <t>UNIVERSIDAD CATÓLICA SEDES SAPIENTIAE</t>
  </si>
  <si>
    <t>UNIVERSIDAD DE ADMINISTRACIÓN DE NEGOCIOS ESAN</t>
  </si>
  <si>
    <t>UNIVERSIDAD PERUANA DE LAS AMÉRICAS</t>
  </si>
  <si>
    <t>UNIVERSIDAD NACIONAL TECNOLÓGICA DEL CONO SUR DE LIMA</t>
  </si>
  <si>
    <t>UNIVERSIDAD PERUANA DE CIENCIAS E INFORMÁTICA</t>
  </si>
  <si>
    <t>UNIVERSIDAD PRIVADA SERGIO BERNALES</t>
  </si>
  <si>
    <t>UNIVERSIDAD ANTONIO RUÍZ DE MONTOYA</t>
  </si>
  <si>
    <t>UNIVERSIDAD PRIVADA TELESUP</t>
  </si>
  <si>
    <t>UNIVERSIDAD PERUANA SIMÓN BOLIVAR</t>
  </si>
  <si>
    <t>UNIVERSIDAD DE CIENCIAS Y HUMANIDADES</t>
  </si>
  <si>
    <t>UNIVERSIDAD PERUANA DE INTEGRACIÓN GLOBAL</t>
  </si>
  <si>
    <t>UNIVERSIDAD AUTÓNOMA DEL PERÚ</t>
  </si>
  <si>
    <t>UNIVERSIDAD JAIME BAUSATE Y MEZA</t>
  </si>
  <si>
    <t>UNIVERSIDAD PRIVADA ARZOBISPO LOAYZA</t>
  </si>
  <si>
    <t>UNIVERSIDAD LE CORDON BLEU</t>
  </si>
  <si>
    <t>UNIVERSIDAD NACIONAL DE LA AMAZONÍA PERUANA</t>
  </si>
  <si>
    <t>UNIVERSIDAD CIENTÍFICA DEL PERÚ</t>
  </si>
  <si>
    <t>UNIVERSIDAD PERUANA DEL ORIENTE</t>
  </si>
  <si>
    <t>UNIVERSIDAD NACIONAL AMAZÓNICA DE MADRE DE DIOS</t>
  </si>
  <si>
    <t>UNIVERSIDAD JOSÉ CARLOS MARIÁTEGUI</t>
  </si>
  <si>
    <t>UNIVERSIDAD NACIONAL DE MOQUEGUA</t>
  </si>
  <si>
    <t>UNIVERSIDAD NACIONAL DANIEL ALCIDES CARRIÓN</t>
  </si>
  <si>
    <t>UNIVERSIDAD NACIONAL DE PIURA</t>
  </si>
  <si>
    <t>UNIVERSIDAD NACIONAL DEL ALTIPLANO</t>
  </si>
  <si>
    <t>UNIVERSIDAD ANDINA NESTOR CÁCERES  VELÁSQUEZ</t>
  </si>
  <si>
    <t>UNIVERSIDAD PRIVADA SAN CARLOS</t>
  </si>
  <si>
    <t>UNIVERSIDAD NACIONAL DE SAN MARTÍN</t>
  </si>
  <si>
    <t>UNIVERSIDAD NACIONAL JORGE BASADRE GROHMANN</t>
  </si>
  <si>
    <t>UNIVERSIDAD DE TACNA</t>
  </si>
  <si>
    <t>UNIVERSIDAD NACIONAL DE TUMBES</t>
  </si>
  <si>
    <t>UNIVERSIDAD NACIONAL INTERCULTURAL DE LA AMAZONÍA</t>
  </si>
  <si>
    <t>UNIVERSIDAD NACIONAL DE UCAYALI</t>
  </si>
  <si>
    <t>UNIVERSIDAD PRIVADA DE PUCALLPA</t>
  </si>
  <si>
    <t>UNIVERSIDAD PRIVADA DE HUANCAYO</t>
  </si>
  <si>
    <t>UNIVERSIDAD PRIVADA DE LAMBAYEQUE</t>
  </si>
  <si>
    <t>AMAZONAS/CHACHAPOYAS</t>
  </si>
  <si>
    <t>ANCASH/HUARAZ</t>
  </si>
  <si>
    <t>ANCASH/SANTA</t>
  </si>
  <si>
    <t>APURIMAC/ABANCAY</t>
  </si>
  <si>
    <t>APURIMAC/ANDAHUAYLAS</t>
  </si>
  <si>
    <t>AREQUIPA/AREQUIPA</t>
  </si>
  <si>
    <t>AYACUCHO/HUAMANGA</t>
  </si>
  <si>
    <t>CAJAMARCA/CAJAMARCA</t>
  </si>
  <si>
    <t>PROV. CONST. DEL CALLAO/PROV. CONST. DEL CALLAO</t>
  </si>
  <si>
    <t>CUSCO/CUSCO</t>
  </si>
  <si>
    <t>HUANCAVELICA/HUANCAVELICA</t>
  </si>
  <si>
    <t>HUANCAVELICA/ANGARAES</t>
  </si>
  <si>
    <t>HUANUCO/LEONCIO PRADO</t>
  </si>
  <si>
    <t>HUANUCO/HUANUCO</t>
  </si>
  <si>
    <t>ICA/ICA</t>
  </si>
  <si>
    <t>ICA/CHINCHA</t>
  </si>
  <si>
    <t>JUNIN/HUANCAYO</t>
  </si>
  <si>
    <t>LA LIBERTAD/TRUJILLO</t>
  </si>
  <si>
    <t>LAMBAYEQUE/LAMBAYEQUE</t>
  </si>
  <si>
    <t>LAMBAYEQUE/CHICLAYO</t>
  </si>
  <si>
    <t>LIMA/LIMA</t>
  </si>
  <si>
    <t>LIMA/HUAURA</t>
  </si>
  <si>
    <t>LIMA/CAÑETE</t>
  </si>
  <si>
    <t>LORETO/MAYNAS</t>
  </si>
  <si>
    <t>MADRE DE DIOS/TAMBOPATA</t>
  </si>
  <si>
    <t>MOQUEGUA/MARISCAL NIETO</t>
  </si>
  <si>
    <t>PASCO/PASCO</t>
  </si>
  <si>
    <t>PIURA/PIURA</t>
  </si>
  <si>
    <t>PUNO/PUNO</t>
  </si>
  <si>
    <t>PUNO/SAN ROMAN</t>
  </si>
  <si>
    <t>SAN MARTIN/SAN MARTIN</t>
  </si>
  <si>
    <t>TACNA/TACNA</t>
  </si>
  <si>
    <t>TUMBES/TUMBES</t>
  </si>
  <si>
    <t>UCAYALI/CORONEL PORTILLO</t>
  </si>
  <si>
    <t>AYACUCHO/AYACUCHO</t>
  </si>
  <si>
    <t>LIMA/HUAROCHIRI</t>
  </si>
  <si>
    <t>AMAZONAS/UTCUBAMBA</t>
  </si>
  <si>
    <t>LORETO/IQUITOS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</si>
</sst>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6"/>
  <sheetViews>
    <sheetView zoomScaleNormal="100" workbookViewId="0">
      <selection activeCell="A24" sqref="A24"/>
    </sheetView>
  </sheetViews>
  <sheetFormatPr baseColWidth="10" defaultColWidth="9.140625" defaultRowHeight="15" x14ac:dyDescent="0.25"/>
  <cols>
    <col min="1" max="1" width="29.5703125" customWidth="1"/>
    <col min="2" max="6" width="41.28515625" customWidth="1"/>
    <col min="7" max="7" width="25.42578125" bestFit="1" customWidth="1"/>
    <col min="8" max="8" width="12.7109375" bestFit="1" customWidth="1"/>
    <col min="9" max="9" width="12.28515625" bestFit="1" customWidth="1"/>
    <col min="10" max="10" width="27.42578125" bestFit="1" customWidth="1"/>
    <col min="11" max="11" width="16.28515625" bestFit="1" customWidth="1"/>
    <col min="12" max="12" width="12.5703125" bestFit="1" customWidth="1"/>
  </cols>
  <sheetData>
    <row r="1" spans="1:12" x14ac:dyDescent="0.25">
      <c r="A1" s="1" t="s">
        <v>351</v>
      </c>
      <c r="B1" s="1" t="s">
        <v>352</v>
      </c>
      <c r="C1" s="1" t="s">
        <v>359</v>
      </c>
      <c r="D1" s="1" t="s">
        <v>359</v>
      </c>
      <c r="E1" s="1"/>
      <c r="F1" s="1"/>
      <c r="G1" s="1" t="s">
        <v>353</v>
      </c>
      <c r="H1" s="2" t="s">
        <v>357</v>
      </c>
      <c r="I1" s="2" t="s">
        <v>358</v>
      </c>
      <c r="J1" s="1" t="s">
        <v>354</v>
      </c>
      <c r="K1" s="1" t="s">
        <v>355</v>
      </c>
      <c r="L1" s="1" t="s">
        <v>356</v>
      </c>
    </row>
    <row r="2" spans="1:12" x14ac:dyDescent="0.25">
      <c r="A2">
        <v>160000123</v>
      </c>
      <c r="B2" t="s">
        <v>49</v>
      </c>
      <c r="C2">
        <v>2010</v>
      </c>
      <c r="D2">
        <f t="shared" ref="D2:D18" si="0">+_xlfn.XLOOKUP(B2,$E:$E,$F:$F,"NO ENCONTRADO",0,)</f>
        <v>2010</v>
      </c>
      <c r="E2" t="s">
        <v>63</v>
      </c>
      <c r="F2">
        <v>1551</v>
      </c>
      <c r="G2" t="s">
        <v>192</v>
      </c>
      <c r="H2" t="str">
        <f t="shared" ref="H2:H33" si="1">+TEXT(G2,"mmm")</f>
        <v>Ago</v>
      </c>
      <c r="I2">
        <f t="shared" ref="I2:I33" si="2">+YEAR(G2)</f>
        <v>2018</v>
      </c>
      <c r="J2" t="s">
        <v>310</v>
      </c>
      <c r="K2" t="s">
        <v>323</v>
      </c>
      <c r="L2" t="s">
        <v>325</v>
      </c>
    </row>
    <row r="3" spans="1:12" x14ac:dyDescent="0.25">
      <c r="A3">
        <v>160000076</v>
      </c>
      <c r="B3" t="s">
        <v>82</v>
      </c>
      <c r="C3">
        <v>2000</v>
      </c>
      <c r="D3">
        <f t="shared" si="0"/>
        <v>2000</v>
      </c>
      <c r="E3" t="s">
        <v>58</v>
      </c>
      <c r="F3">
        <v>1677</v>
      </c>
      <c r="G3" t="s">
        <v>225</v>
      </c>
      <c r="H3" t="str">
        <f t="shared" si="1"/>
        <v>Set</v>
      </c>
      <c r="I3">
        <f t="shared" si="2"/>
        <v>2017</v>
      </c>
      <c r="J3" t="s">
        <v>320</v>
      </c>
      <c r="K3" t="s">
        <v>323</v>
      </c>
      <c r="L3" t="s">
        <v>325</v>
      </c>
    </row>
    <row r="4" spans="1:12" x14ac:dyDescent="0.25">
      <c r="A4">
        <v>160000033</v>
      </c>
      <c r="B4" t="s">
        <v>36</v>
      </c>
      <c r="C4">
        <v>1976</v>
      </c>
      <c r="D4">
        <f t="shared" si="0"/>
        <v>1976</v>
      </c>
      <c r="E4" t="s">
        <v>360</v>
      </c>
      <c r="F4">
        <v>1692</v>
      </c>
      <c r="G4" t="s">
        <v>180</v>
      </c>
      <c r="H4" t="str">
        <f t="shared" si="1"/>
        <v>Ene</v>
      </c>
      <c r="I4">
        <f t="shared" si="2"/>
        <v>2019</v>
      </c>
      <c r="J4" t="s">
        <v>302</v>
      </c>
      <c r="K4" t="s">
        <v>323</v>
      </c>
      <c r="L4" t="s">
        <v>325</v>
      </c>
    </row>
    <row r="5" spans="1:12" x14ac:dyDescent="0.25">
      <c r="A5">
        <v>160000042</v>
      </c>
      <c r="B5" t="s">
        <v>31</v>
      </c>
      <c r="C5">
        <v>1984</v>
      </c>
      <c r="D5">
        <f t="shared" si="0"/>
        <v>1984</v>
      </c>
      <c r="E5" t="s">
        <v>12</v>
      </c>
      <c r="F5">
        <v>1822</v>
      </c>
      <c r="G5" t="s">
        <v>175</v>
      </c>
      <c r="H5" t="str">
        <f t="shared" si="1"/>
        <v>Mar</v>
      </c>
      <c r="I5">
        <f t="shared" si="2"/>
        <v>2019</v>
      </c>
      <c r="J5" t="s">
        <v>299</v>
      </c>
      <c r="K5" t="s">
        <v>323</v>
      </c>
      <c r="L5" t="s">
        <v>325</v>
      </c>
    </row>
    <row r="6" spans="1:12" x14ac:dyDescent="0.25">
      <c r="A6">
        <v>160000077</v>
      </c>
      <c r="B6" t="s">
        <v>8</v>
      </c>
      <c r="C6">
        <v>2000</v>
      </c>
      <c r="D6">
        <f t="shared" si="0"/>
        <v>2000</v>
      </c>
      <c r="E6" t="s">
        <v>44</v>
      </c>
      <c r="F6">
        <v>1824</v>
      </c>
      <c r="G6" t="s">
        <v>153</v>
      </c>
      <c r="H6" t="str">
        <f t="shared" si="1"/>
        <v>Feb</v>
      </c>
      <c r="I6">
        <f t="shared" si="2"/>
        <v>2020</v>
      </c>
      <c r="J6" t="s">
        <v>282</v>
      </c>
      <c r="K6" t="s">
        <v>323</v>
      </c>
      <c r="L6" t="s">
        <v>325</v>
      </c>
    </row>
    <row r="7" spans="1:12" x14ac:dyDescent="0.25">
      <c r="A7">
        <v>260000040</v>
      </c>
      <c r="B7" t="s">
        <v>6</v>
      </c>
      <c r="C7">
        <v>1984</v>
      </c>
      <c r="D7">
        <f t="shared" si="0"/>
        <v>1984</v>
      </c>
      <c r="E7" t="s">
        <v>47</v>
      </c>
      <c r="F7">
        <v>1828</v>
      </c>
      <c r="G7" t="s">
        <v>151</v>
      </c>
      <c r="H7" t="str">
        <f t="shared" si="1"/>
        <v>Feb</v>
      </c>
      <c r="I7">
        <f t="shared" si="2"/>
        <v>2020</v>
      </c>
      <c r="J7" t="s">
        <v>282</v>
      </c>
      <c r="K7" t="s">
        <v>324</v>
      </c>
      <c r="L7" t="s">
        <v>325</v>
      </c>
    </row>
    <row r="8" spans="1:12" x14ac:dyDescent="0.25">
      <c r="A8">
        <v>160000089</v>
      </c>
      <c r="B8" t="s">
        <v>81</v>
      </c>
      <c r="C8">
        <v>2004</v>
      </c>
      <c r="D8">
        <f t="shared" si="0"/>
        <v>2004</v>
      </c>
      <c r="E8" t="s">
        <v>361</v>
      </c>
      <c r="F8">
        <v>1856</v>
      </c>
      <c r="G8" t="s">
        <v>224</v>
      </c>
      <c r="H8" t="str">
        <f t="shared" si="1"/>
        <v>Oct</v>
      </c>
      <c r="I8">
        <f t="shared" si="2"/>
        <v>2017</v>
      </c>
      <c r="J8" t="s">
        <v>319</v>
      </c>
      <c r="K8" t="s">
        <v>323</v>
      </c>
      <c r="L8" t="s">
        <v>325</v>
      </c>
    </row>
    <row r="9" spans="1:12" x14ac:dyDescent="0.25">
      <c r="A9">
        <v>160000005</v>
      </c>
      <c r="B9" t="s">
        <v>47</v>
      </c>
      <c r="C9">
        <v>1828</v>
      </c>
      <c r="D9">
        <f t="shared" si="0"/>
        <v>1828</v>
      </c>
      <c r="E9" t="s">
        <v>74</v>
      </c>
      <c r="F9">
        <v>1876</v>
      </c>
      <c r="G9" t="s">
        <v>190</v>
      </c>
      <c r="H9" t="str">
        <f t="shared" si="1"/>
        <v>Ago</v>
      </c>
      <c r="I9">
        <f t="shared" si="2"/>
        <v>2018</v>
      </c>
      <c r="J9" t="s">
        <v>308</v>
      </c>
      <c r="K9" t="s">
        <v>323</v>
      </c>
      <c r="L9" t="s">
        <v>325</v>
      </c>
    </row>
    <row r="10" spans="1:12" x14ac:dyDescent="0.25">
      <c r="A10">
        <v>260000015</v>
      </c>
      <c r="B10" t="s">
        <v>70</v>
      </c>
      <c r="C10">
        <v>1961</v>
      </c>
      <c r="D10">
        <f t="shared" si="0"/>
        <v>1961</v>
      </c>
      <c r="E10" t="s">
        <v>362</v>
      </c>
      <c r="F10">
        <v>1902</v>
      </c>
      <c r="G10" t="s">
        <v>213</v>
      </c>
      <c r="H10" t="str">
        <f t="shared" si="1"/>
        <v>Dic</v>
      </c>
      <c r="I10">
        <f t="shared" si="2"/>
        <v>2017</v>
      </c>
      <c r="J10" t="s">
        <v>308</v>
      </c>
      <c r="K10" t="s">
        <v>324</v>
      </c>
      <c r="L10" t="s">
        <v>325</v>
      </c>
    </row>
    <row r="11" spans="1:12" x14ac:dyDescent="0.25">
      <c r="A11">
        <v>260000062</v>
      </c>
      <c r="B11" t="s">
        <v>77</v>
      </c>
      <c r="C11">
        <v>1997</v>
      </c>
      <c r="D11">
        <f t="shared" si="0"/>
        <v>1997</v>
      </c>
      <c r="E11" t="s">
        <v>2</v>
      </c>
      <c r="F11">
        <v>1955</v>
      </c>
      <c r="G11" t="s">
        <v>220</v>
      </c>
      <c r="H11" t="str">
        <f t="shared" si="1"/>
        <v>Oct</v>
      </c>
      <c r="I11">
        <f t="shared" si="2"/>
        <v>2017</v>
      </c>
      <c r="J11" t="s">
        <v>308</v>
      </c>
      <c r="K11" t="s">
        <v>324</v>
      </c>
      <c r="L11" t="s">
        <v>325</v>
      </c>
    </row>
    <row r="12" spans="1:12" x14ac:dyDescent="0.25">
      <c r="A12">
        <v>260000133</v>
      </c>
      <c r="B12" t="s">
        <v>67</v>
      </c>
      <c r="C12">
        <v>2010</v>
      </c>
      <c r="D12">
        <f t="shared" si="0"/>
        <v>2010</v>
      </c>
      <c r="E12" t="s">
        <v>32</v>
      </c>
      <c r="F12">
        <v>1959</v>
      </c>
      <c r="G12" t="s">
        <v>210</v>
      </c>
      <c r="H12" t="str">
        <f t="shared" si="1"/>
        <v>Ene</v>
      </c>
      <c r="I12">
        <f t="shared" si="2"/>
        <v>2018</v>
      </c>
      <c r="J12" t="s">
        <v>308</v>
      </c>
      <c r="K12" t="s">
        <v>324</v>
      </c>
      <c r="L12" t="s">
        <v>325</v>
      </c>
    </row>
    <row r="13" spans="1:12" x14ac:dyDescent="0.25">
      <c r="A13">
        <v>160000002</v>
      </c>
      <c r="B13" t="s">
        <v>58</v>
      </c>
      <c r="C13">
        <v>1677</v>
      </c>
      <c r="D13">
        <f t="shared" si="0"/>
        <v>1677</v>
      </c>
      <c r="E13" t="s">
        <v>18</v>
      </c>
      <c r="F13">
        <v>1961</v>
      </c>
      <c r="G13" t="s">
        <v>201</v>
      </c>
      <c r="H13" t="str">
        <f t="shared" si="1"/>
        <v>Jun</v>
      </c>
      <c r="I13">
        <f t="shared" si="2"/>
        <v>2018</v>
      </c>
      <c r="J13" t="s">
        <v>313</v>
      </c>
      <c r="K13" t="s">
        <v>323</v>
      </c>
      <c r="L13" t="s">
        <v>325</v>
      </c>
    </row>
    <row r="14" spans="1:12" x14ac:dyDescent="0.25">
      <c r="A14">
        <v>160000128</v>
      </c>
      <c r="B14" t="s">
        <v>85</v>
      </c>
      <c r="C14">
        <v>2011</v>
      </c>
      <c r="D14">
        <f t="shared" si="0"/>
        <v>2011</v>
      </c>
      <c r="E14" t="s">
        <v>20</v>
      </c>
      <c r="F14">
        <v>1961</v>
      </c>
      <c r="G14" t="s">
        <v>228</v>
      </c>
      <c r="H14" t="str">
        <f t="shared" si="1"/>
        <v>Abr</v>
      </c>
      <c r="I14">
        <f t="shared" si="2"/>
        <v>2017</v>
      </c>
      <c r="J14" t="s">
        <v>321</v>
      </c>
      <c r="K14" t="s">
        <v>323</v>
      </c>
      <c r="L14" t="s">
        <v>325</v>
      </c>
    </row>
    <row r="15" spans="1:12" x14ac:dyDescent="0.25">
      <c r="A15">
        <v>160000016</v>
      </c>
      <c r="B15" t="s">
        <v>52</v>
      </c>
      <c r="C15">
        <v>1962</v>
      </c>
      <c r="D15">
        <f t="shared" si="0"/>
        <v>1962</v>
      </c>
      <c r="E15" t="s">
        <v>35</v>
      </c>
      <c r="F15">
        <v>1961</v>
      </c>
      <c r="G15" t="s">
        <v>195</v>
      </c>
      <c r="H15" t="str">
        <f t="shared" si="1"/>
        <v>Jul</v>
      </c>
      <c r="I15">
        <f t="shared" si="2"/>
        <v>2018</v>
      </c>
      <c r="J15" t="s">
        <v>311</v>
      </c>
      <c r="K15" t="s">
        <v>323</v>
      </c>
      <c r="L15" t="s">
        <v>325</v>
      </c>
    </row>
    <row r="16" spans="1:12" x14ac:dyDescent="0.25">
      <c r="A16">
        <v>160000120</v>
      </c>
      <c r="B16" t="s">
        <v>38</v>
      </c>
      <c r="C16">
        <v>2010</v>
      </c>
      <c r="D16">
        <f t="shared" si="0"/>
        <v>2010</v>
      </c>
      <c r="E16" t="s">
        <v>27</v>
      </c>
      <c r="F16">
        <v>1961</v>
      </c>
      <c r="G16" t="s">
        <v>182</v>
      </c>
      <c r="H16" t="str">
        <f t="shared" si="1"/>
        <v>Dic</v>
      </c>
      <c r="I16">
        <f t="shared" si="2"/>
        <v>2018</v>
      </c>
      <c r="J16" t="s">
        <v>304</v>
      </c>
      <c r="K16" t="s">
        <v>323</v>
      </c>
      <c r="L16" t="s">
        <v>325</v>
      </c>
    </row>
    <row r="17" spans="1:12" x14ac:dyDescent="0.25">
      <c r="A17">
        <v>160000101</v>
      </c>
      <c r="B17" t="s">
        <v>68</v>
      </c>
      <c r="C17">
        <v>2011</v>
      </c>
      <c r="D17">
        <f t="shared" si="0"/>
        <v>2011</v>
      </c>
      <c r="E17" t="s">
        <v>52</v>
      </c>
      <c r="F17">
        <v>1962</v>
      </c>
      <c r="G17" t="s">
        <v>211</v>
      </c>
      <c r="H17" t="str">
        <f t="shared" si="1"/>
        <v>Ene</v>
      </c>
      <c r="I17">
        <f t="shared" si="2"/>
        <v>2018</v>
      </c>
      <c r="J17" t="s">
        <v>316</v>
      </c>
      <c r="K17" t="s">
        <v>323</v>
      </c>
      <c r="L17" t="s">
        <v>325</v>
      </c>
    </row>
    <row r="18" spans="1:12" x14ac:dyDescent="0.25">
      <c r="A18">
        <v>160000027</v>
      </c>
      <c r="B18" t="s">
        <v>11</v>
      </c>
      <c r="C18">
        <v>1966</v>
      </c>
      <c r="D18">
        <f t="shared" si="0"/>
        <v>1966</v>
      </c>
      <c r="E18" t="s">
        <v>5</v>
      </c>
      <c r="F18">
        <v>1963</v>
      </c>
      <c r="G18" t="s">
        <v>156</v>
      </c>
      <c r="H18" t="str">
        <f t="shared" si="1"/>
        <v>Dic</v>
      </c>
      <c r="I18">
        <f t="shared" si="2"/>
        <v>2019</v>
      </c>
      <c r="J18" t="s">
        <v>286</v>
      </c>
      <c r="K18" t="s">
        <v>323</v>
      </c>
      <c r="L18" t="s">
        <v>325</v>
      </c>
    </row>
    <row r="19" spans="1:12" x14ac:dyDescent="0.25">
      <c r="A19">
        <v>160000003</v>
      </c>
      <c r="B19" t="s">
        <v>28</v>
      </c>
      <c r="C19">
        <v>1692</v>
      </c>
      <c r="D19">
        <v>1692</v>
      </c>
      <c r="E19" t="s">
        <v>17</v>
      </c>
      <c r="F19">
        <v>1964</v>
      </c>
      <c r="G19" t="s">
        <v>172</v>
      </c>
      <c r="H19" t="str">
        <f t="shared" si="1"/>
        <v>May</v>
      </c>
      <c r="I19">
        <f t="shared" si="2"/>
        <v>2019</v>
      </c>
      <c r="J19" t="s">
        <v>296</v>
      </c>
      <c r="K19" t="s">
        <v>323</v>
      </c>
      <c r="L19" t="s">
        <v>325</v>
      </c>
    </row>
    <row r="20" spans="1:12" x14ac:dyDescent="0.25">
      <c r="A20">
        <v>260000039</v>
      </c>
      <c r="B20" t="s">
        <v>72</v>
      </c>
      <c r="C20">
        <v>1979</v>
      </c>
      <c r="D20">
        <f>+_xlfn.XLOOKUP(B20,$E:$E,$F:$F,"NO ENCONTRADO",0,)</f>
        <v>1979</v>
      </c>
      <c r="E20" t="s">
        <v>11</v>
      </c>
      <c r="F20">
        <v>1966</v>
      </c>
      <c r="G20" t="s">
        <v>215</v>
      </c>
      <c r="H20" t="str">
        <f t="shared" si="1"/>
        <v>Dic</v>
      </c>
      <c r="I20">
        <f t="shared" si="2"/>
        <v>2017</v>
      </c>
      <c r="J20" t="s">
        <v>296</v>
      </c>
      <c r="K20" t="s">
        <v>324</v>
      </c>
      <c r="L20" t="s">
        <v>325</v>
      </c>
    </row>
    <row r="21" spans="1:12" x14ac:dyDescent="0.25">
      <c r="A21">
        <v>160000125</v>
      </c>
      <c r="B21" t="s">
        <v>22</v>
      </c>
      <c r="C21">
        <v>2019</v>
      </c>
      <c r="D21">
        <f>+_xlfn.XLOOKUP(B21,$E:$E,$F:$F,"NO ENCONTRADO",0,)</f>
        <v>2019</v>
      </c>
      <c r="E21" t="s">
        <v>9</v>
      </c>
      <c r="F21">
        <v>1968</v>
      </c>
      <c r="G21" t="s">
        <v>167</v>
      </c>
      <c r="H21" t="str">
        <f t="shared" si="1"/>
        <v>Jul</v>
      </c>
      <c r="I21">
        <f t="shared" si="2"/>
        <v>2019</v>
      </c>
      <c r="J21" t="s">
        <v>293</v>
      </c>
      <c r="K21" t="s">
        <v>323</v>
      </c>
      <c r="L21" t="s">
        <v>325</v>
      </c>
    </row>
    <row r="22" spans="1:12" x14ac:dyDescent="0.25">
      <c r="A22">
        <v>260000082</v>
      </c>
      <c r="B22" t="s">
        <v>91</v>
      </c>
      <c r="C22">
        <v>2002</v>
      </c>
      <c r="D22">
        <f>+_xlfn.XLOOKUP(B22,$E:$E,$F:$F,"NO ENCONTRADO",0,)</f>
        <v>2002</v>
      </c>
      <c r="E22" t="s">
        <v>1</v>
      </c>
      <c r="F22">
        <v>1970</v>
      </c>
      <c r="G22" t="s">
        <v>234</v>
      </c>
      <c r="H22" t="str">
        <f t="shared" si="1"/>
        <v>Set</v>
      </c>
      <c r="I22">
        <f t="shared" si="2"/>
        <v>2016</v>
      </c>
      <c r="J22" t="s">
        <v>322</v>
      </c>
      <c r="K22" t="s">
        <v>324</v>
      </c>
      <c r="L22" t="s">
        <v>325</v>
      </c>
    </row>
    <row r="23" spans="1:12" x14ac:dyDescent="0.25">
      <c r="A23">
        <v>160000051</v>
      </c>
      <c r="B23" t="s">
        <v>21</v>
      </c>
      <c r="C23">
        <v>1991</v>
      </c>
      <c r="D23">
        <f>+_xlfn.XLOOKUP(B23,$E:$E,$F:$F,"NO ENCONTRADO",0,)</f>
        <v>1991</v>
      </c>
      <c r="E23" t="s">
        <v>56</v>
      </c>
      <c r="F23">
        <v>1971</v>
      </c>
      <c r="G23" t="s">
        <v>166</v>
      </c>
      <c r="H23" t="str">
        <f t="shared" si="1"/>
        <v>Jul</v>
      </c>
      <c r="I23">
        <f t="shared" si="2"/>
        <v>2019</v>
      </c>
      <c r="J23" t="s">
        <v>292</v>
      </c>
      <c r="K23" t="s">
        <v>323</v>
      </c>
      <c r="L23" t="s">
        <v>325</v>
      </c>
    </row>
    <row r="24" spans="1:12" x14ac:dyDescent="0.25">
      <c r="A24">
        <v>160000138</v>
      </c>
      <c r="B24" t="s">
        <v>34</v>
      </c>
      <c r="C24">
        <v>2011</v>
      </c>
      <c r="D24">
        <f>+_xlfn.XLOOKUP(B24,$E:$E,$F:$F,"NO ENCONTRADO",-1,)</f>
        <v>2011</v>
      </c>
      <c r="E24" t="s">
        <v>36</v>
      </c>
      <c r="F24">
        <v>1976</v>
      </c>
      <c r="G24" t="s">
        <v>178</v>
      </c>
      <c r="H24" t="str">
        <f t="shared" si="1"/>
        <v>Feb</v>
      </c>
      <c r="I24">
        <f t="shared" si="2"/>
        <v>2019</v>
      </c>
      <c r="J24" t="s">
        <v>300</v>
      </c>
      <c r="K24" t="s">
        <v>323</v>
      </c>
      <c r="L24" t="s">
        <v>325</v>
      </c>
    </row>
    <row r="25" spans="1:12" x14ac:dyDescent="0.25">
      <c r="A25">
        <v>160000023</v>
      </c>
      <c r="B25" t="s">
        <v>20</v>
      </c>
      <c r="C25">
        <v>1961</v>
      </c>
      <c r="D25">
        <f t="shared" ref="D25:D35" si="3">+_xlfn.XLOOKUP(B25,$E:$E,$F:$F,"NO ENCONTRADO",0,)</f>
        <v>1961</v>
      </c>
      <c r="E25" t="s">
        <v>40</v>
      </c>
      <c r="F25">
        <v>1979</v>
      </c>
      <c r="G25" t="s">
        <v>165</v>
      </c>
      <c r="H25" t="str">
        <f t="shared" si="1"/>
        <v>Jul</v>
      </c>
      <c r="I25">
        <f t="shared" si="2"/>
        <v>2019</v>
      </c>
      <c r="J25" t="s">
        <v>291</v>
      </c>
      <c r="K25" t="s">
        <v>323</v>
      </c>
      <c r="L25" t="s">
        <v>325</v>
      </c>
    </row>
    <row r="26" spans="1:12" x14ac:dyDescent="0.25">
      <c r="A26">
        <v>260000047</v>
      </c>
      <c r="B26" t="s">
        <v>26</v>
      </c>
      <c r="C26">
        <v>1984</v>
      </c>
      <c r="D26">
        <f t="shared" si="3"/>
        <v>1984</v>
      </c>
      <c r="E26" t="s">
        <v>29</v>
      </c>
      <c r="F26">
        <v>1979</v>
      </c>
      <c r="G26" t="s">
        <v>170</v>
      </c>
      <c r="H26" t="str">
        <f t="shared" si="1"/>
        <v>Jun</v>
      </c>
      <c r="I26">
        <f t="shared" si="2"/>
        <v>2019</v>
      </c>
      <c r="J26" t="s">
        <v>291</v>
      </c>
      <c r="K26" t="s">
        <v>324</v>
      </c>
      <c r="L26" t="s">
        <v>325</v>
      </c>
    </row>
    <row r="27" spans="1:12" x14ac:dyDescent="0.25">
      <c r="A27">
        <v>160000022</v>
      </c>
      <c r="B27" t="s">
        <v>17</v>
      </c>
      <c r="C27">
        <v>1964</v>
      </c>
      <c r="D27">
        <f t="shared" si="3"/>
        <v>1964</v>
      </c>
      <c r="E27" t="s">
        <v>31</v>
      </c>
      <c r="F27">
        <v>1984</v>
      </c>
      <c r="G27" t="s">
        <v>162</v>
      </c>
      <c r="H27" t="str">
        <f t="shared" si="1"/>
        <v>Ago</v>
      </c>
      <c r="I27">
        <f t="shared" si="2"/>
        <v>2019</v>
      </c>
      <c r="J27" t="s">
        <v>289</v>
      </c>
      <c r="K27" t="s">
        <v>323</v>
      </c>
      <c r="L27" t="s">
        <v>325</v>
      </c>
    </row>
    <row r="28" spans="1:12" x14ac:dyDescent="0.25">
      <c r="A28">
        <v>260000096</v>
      </c>
      <c r="B28" t="s">
        <v>3</v>
      </c>
      <c r="C28">
        <v>2006</v>
      </c>
      <c r="D28">
        <f t="shared" si="3"/>
        <v>2006</v>
      </c>
      <c r="E28" t="s">
        <v>14</v>
      </c>
      <c r="F28">
        <v>1984</v>
      </c>
      <c r="G28" t="s">
        <v>148</v>
      </c>
      <c r="H28" t="str">
        <f t="shared" si="1"/>
        <v>Jun</v>
      </c>
      <c r="I28">
        <f t="shared" si="2"/>
        <v>2020</v>
      </c>
      <c r="J28" t="s">
        <v>280</v>
      </c>
      <c r="K28" t="s">
        <v>324</v>
      </c>
      <c r="L28" t="s">
        <v>325</v>
      </c>
    </row>
    <row r="29" spans="1:12" x14ac:dyDescent="0.25">
      <c r="A29">
        <v>160000009</v>
      </c>
      <c r="B29" t="s">
        <v>2</v>
      </c>
      <c r="C29">
        <v>1955</v>
      </c>
      <c r="D29">
        <f t="shared" si="3"/>
        <v>1955</v>
      </c>
      <c r="E29" t="s">
        <v>21</v>
      </c>
      <c r="F29">
        <v>1991</v>
      </c>
      <c r="G29" t="s">
        <v>147</v>
      </c>
      <c r="H29" t="str">
        <f t="shared" si="1"/>
        <v>Ene</v>
      </c>
      <c r="I29">
        <f t="shared" si="2"/>
        <v>2022</v>
      </c>
      <c r="J29" t="s">
        <v>279</v>
      </c>
      <c r="K29" t="s">
        <v>323</v>
      </c>
      <c r="L29" t="s">
        <v>325</v>
      </c>
    </row>
    <row r="30" spans="1:12" x14ac:dyDescent="0.25">
      <c r="A30">
        <v>160000124</v>
      </c>
      <c r="B30" t="s">
        <v>65</v>
      </c>
      <c r="C30">
        <v>2010</v>
      </c>
      <c r="D30">
        <f t="shared" si="3"/>
        <v>2010</v>
      </c>
      <c r="E30" t="s">
        <v>16</v>
      </c>
      <c r="F30">
        <v>2000</v>
      </c>
      <c r="G30" t="s">
        <v>208</v>
      </c>
      <c r="H30" t="str">
        <f t="shared" si="1"/>
        <v>Mar</v>
      </c>
      <c r="I30">
        <f t="shared" si="2"/>
        <v>2018</v>
      </c>
      <c r="J30" t="s">
        <v>315</v>
      </c>
      <c r="K30" t="s">
        <v>323</v>
      </c>
      <c r="L30" t="s">
        <v>325</v>
      </c>
    </row>
    <row r="31" spans="1:12" x14ac:dyDescent="0.25">
      <c r="A31">
        <v>160000010</v>
      </c>
      <c r="B31" t="s">
        <v>32</v>
      </c>
      <c r="C31">
        <v>1959</v>
      </c>
      <c r="D31">
        <f t="shared" si="3"/>
        <v>1959</v>
      </c>
      <c r="E31" t="s">
        <v>363</v>
      </c>
      <c r="F31">
        <v>2000</v>
      </c>
      <c r="G31" t="s">
        <v>176</v>
      </c>
      <c r="H31" t="str">
        <f t="shared" si="1"/>
        <v>Mar</v>
      </c>
      <c r="I31">
        <f t="shared" si="2"/>
        <v>2019</v>
      </c>
      <c r="J31" t="s">
        <v>283</v>
      </c>
      <c r="K31" t="s">
        <v>323</v>
      </c>
      <c r="L31" t="s">
        <v>325</v>
      </c>
    </row>
    <row r="32" spans="1:12" x14ac:dyDescent="0.25">
      <c r="A32">
        <v>260000037</v>
      </c>
      <c r="B32" t="s">
        <v>7</v>
      </c>
      <c r="C32">
        <v>1983</v>
      </c>
      <c r="D32">
        <f t="shared" si="3"/>
        <v>1983</v>
      </c>
      <c r="E32" t="s">
        <v>8</v>
      </c>
      <c r="F32">
        <v>2000</v>
      </c>
      <c r="G32" t="s">
        <v>152</v>
      </c>
      <c r="H32" t="str">
        <f t="shared" si="1"/>
        <v>Feb</v>
      </c>
      <c r="I32">
        <f t="shared" si="2"/>
        <v>2020</v>
      </c>
      <c r="J32" t="s">
        <v>283</v>
      </c>
      <c r="K32" t="s">
        <v>324</v>
      </c>
      <c r="L32" t="s">
        <v>325</v>
      </c>
    </row>
    <row r="33" spans="1:12" x14ac:dyDescent="0.25">
      <c r="A33">
        <v>260000067</v>
      </c>
      <c r="B33" t="s">
        <v>50</v>
      </c>
      <c r="C33">
        <v>1998</v>
      </c>
      <c r="D33">
        <f t="shared" si="3"/>
        <v>1998</v>
      </c>
      <c r="E33" t="s">
        <v>82</v>
      </c>
      <c r="F33">
        <v>2000</v>
      </c>
      <c r="G33" t="s">
        <v>193</v>
      </c>
      <c r="H33" t="str">
        <f t="shared" si="1"/>
        <v>Ago</v>
      </c>
      <c r="I33">
        <f t="shared" si="2"/>
        <v>2018</v>
      </c>
      <c r="J33" t="s">
        <v>283</v>
      </c>
      <c r="K33" t="s">
        <v>324</v>
      </c>
      <c r="L33" t="s">
        <v>325</v>
      </c>
    </row>
    <row r="34" spans="1:12" x14ac:dyDescent="0.25">
      <c r="A34">
        <v>260000105</v>
      </c>
      <c r="B34" t="s">
        <v>24</v>
      </c>
      <c r="C34">
        <v>2010</v>
      </c>
      <c r="D34">
        <f t="shared" si="3"/>
        <v>2010</v>
      </c>
      <c r="E34" t="s">
        <v>364</v>
      </c>
      <c r="F34">
        <v>2001</v>
      </c>
      <c r="G34" t="s">
        <v>169</v>
      </c>
      <c r="H34" t="str">
        <f t="shared" ref="H34:H65" si="4">+TEXT(G34,"mmm")</f>
        <v>Jun</v>
      </c>
      <c r="I34">
        <f t="shared" ref="I34:I65" si="5">+YEAR(G34)</f>
        <v>2019</v>
      </c>
      <c r="J34" t="s">
        <v>283</v>
      </c>
      <c r="K34" t="s">
        <v>324</v>
      </c>
      <c r="L34" t="s">
        <v>325</v>
      </c>
    </row>
    <row r="35" spans="1:12" x14ac:dyDescent="0.25">
      <c r="A35">
        <v>160000127</v>
      </c>
      <c r="B35" t="s">
        <v>42</v>
      </c>
      <c r="C35">
        <v>2010</v>
      </c>
      <c r="D35">
        <f t="shared" si="3"/>
        <v>2010</v>
      </c>
      <c r="E35" t="s">
        <v>81</v>
      </c>
      <c r="F35">
        <v>2004</v>
      </c>
      <c r="G35" t="s">
        <v>185</v>
      </c>
      <c r="H35" t="str">
        <f t="shared" si="4"/>
        <v>Oct</v>
      </c>
      <c r="I35">
        <f t="shared" si="5"/>
        <v>2018</v>
      </c>
      <c r="J35" t="s">
        <v>306</v>
      </c>
      <c r="K35" t="s">
        <v>323</v>
      </c>
      <c r="L35" t="s">
        <v>325</v>
      </c>
    </row>
    <row r="36" spans="1:12" x14ac:dyDescent="0.25">
      <c r="A36">
        <v>160000139</v>
      </c>
      <c r="B36" t="s">
        <v>0</v>
      </c>
      <c r="C36">
        <v>2011</v>
      </c>
      <c r="D36">
        <f>+_xlfn.XLOOKUP(B36,$E:$E,$F:$F,"NO ENCONTRADO",-1,)</f>
        <v>2011</v>
      </c>
      <c r="E36" t="s">
        <v>69</v>
      </c>
      <c r="F36">
        <v>2005</v>
      </c>
      <c r="G36" t="s">
        <v>145</v>
      </c>
      <c r="H36" t="str">
        <f t="shared" si="4"/>
        <v>Oct</v>
      </c>
      <c r="I36">
        <f t="shared" si="5"/>
        <v>2023</v>
      </c>
      <c r="J36" t="s">
        <v>277</v>
      </c>
      <c r="K36" t="s">
        <v>323</v>
      </c>
      <c r="L36" t="s">
        <v>325</v>
      </c>
    </row>
    <row r="37" spans="1:12" x14ac:dyDescent="0.25">
      <c r="A37">
        <v>160000004</v>
      </c>
      <c r="B37" t="s">
        <v>44</v>
      </c>
      <c r="C37">
        <v>1824</v>
      </c>
      <c r="D37">
        <f>+_xlfn.XLOOKUP(B37,$E:$E,$F:$F,"NO ENCONTRADO",0,)</f>
        <v>1824</v>
      </c>
      <c r="E37" t="s">
        <v>48</v>
      </c>
      <c r="F37">
        <v>2007</v>
      </c>
      <c r="G37" t="s">
        <v>187</v>
      </c>
      <c r="H37" t="str">
        <f t="shared" si="4"/>
        <v>Set</v>
      </c>
      <c r="I37">
        <f t="shared" si="5"/>
        <v>2018</v>
      </c>
      <c r="J37" t="s">
        <v>294</v>
      </c>
      <c r="K37" t="s">
        <v>323</v>
      </c>
      <c r="L37" t="s">
        <v>325</v>
      </c>
    </row>
    <row r="38" spans="1:12" x14ac:dyDescent="0.25">
      <c r="A38">
        <v>260000074</v>
      </c>
      <c r="B38" t="s">
        <v>33</v>
      </c>
      <c r="C38">
        <v>2000</v>
      </c>
      <c r="D38">
        <v>2000</v>
      </c>
      <c r="E38" t="s">
        <v>42</v>
      </c>
      <c r="F38">
        <v>2010</v>
      </c>
      <c r="G38" t="s">
        <v>177</v>
      </c>
      <c r="H38" t="str">
        <f t="shared" si="4"/>
        <v>Feb</v>
      </c>
      <c r="I38">
        <f t="shared" si="5"/>
        <v>2019</v>
      </c>
      <c r="J38" t="s">
        <v>294</v>
      </c>
      <c r="K38" t="s">
        <v>324</v>
      </c>
      <c r="L38" t="s">
        <v>325</v>
      </c>
    </row>
    <row r="39" spans="1:12" x14ac:dyDescent="0.25">
      <c r="A39">
        <v>260000052</v>
      </c>
      <c r="B39" t="s">
        <v>25</v>
      </c>
      <c r="C39">
        <v>1991</v>
      </c>
      <c r="D39">
        <f t="shared" ref="D39:D68" si="6">+_xlfn.XLOOKUP(B39,$E:$E,$F:$F,"NO ENCONTRADO",0,)</f>
        <v>1991</v>
      </c>
      <c r="E39" t="s">
        <v>38</v>
      </c>
      <c r="F39">
        <v>2010</v>
      </c>
      <c r="G39" t="s">
        <v>169</v>
      </c>
      <c r="H39" t="str">
        <f t="shared" si="4"/>
        <v>Jun</v>
      </c>
      <c r="I39">
        <f t="shared" si="5"/>
        <v>2019</v>
      </c>
      <c r="J39" t="s">
        <v>294</v>
      </c>
      <c r="K39" t="s">
        <v>324</v>
      </c>
      <c r="L39" t="s">
        <v>325</v>
      </c>
    </row>
    <row r="40" spans="1:12" x14ac:dyDescent="0.25">
      <c r="A40">
        <v>260000046</v>
      </c>
      <c r="B40" t="s">
        <v>64</v>
      </c>
      <c r="C40">
        <v>1988</v>
      </c>
      <c r="D40">
        <f t="shared" si="6"/>
        <v>1988</v>
      </c>
      <c r="E40" t="s">
        <v>30</v>
      </c>
      <c r="F40">
        <v>2010</v>
      </c>
      <c r="G40" t="s">
        <v>207</v>
      </c>
      <c r="H40" t="str">
        <f t="shared" si="4"/>
        <v>Mar</v>
      </c>
      <c r="I40">
        <f t="shared" si="5"/>
        <v>2018</v>
      </c>
      <c r="J40" t="s">
        <v>294</v>
      </c>
      <c r="K40" t="s">
        <v>324</v>
      </c>
      <c r="L40" t="s">
        <v>325</v>
      </c>
    </row>
    <row r="41" spans="1:12" x14ac:dyDescent="0.25">
      <c r="A41">
        <v>260000055</v>
      </c>
      <c r="B41" t="s">
        <v>76</v>
      </c>
      <c r="C41">
        <v>1993</v>
      </c>
      <c r="D41">
        <f t="shared" si="6"/>
        <v>1993</v>
      </c>
      <c r="E41" t="s">
        <v>365</v>
      </c>
      <c r="F41">
        <v>2010</v>
      </c>
      <c r="G41" t="s">
        <v>219</v>
      </c>
      <c r="H41" t="str">
        <f t="shared" si="4"/>
        <v>Nov</v>
      </c>
      <c r="I41">
        <f t="shared" si="5"/>
        <v>2017</v>
      </c>
      <c r="J41" t="s">
        <v>294</v>
      </c>
      <c r="K41" t="s">
        <v>324</v>
      </c>
      <c r="L41" t="s">
        <v>325</v>
      </c>
    </row>
    <row r="42" spans="1:12" x14ac:dyDescent="0.25">
      <c r="A42">
        <v>260000069</v>
      </c>
      <c r="B42" t="s">
        <v>66</v>
      </c>
      <c r="C42">
        <v>1996</v>
      </c>
      <c r="D42">
        <f t="shared" si="6"/>
        <v>1996</v>
      </c>
      <c r="E42" t="s">
        <v>49</v>
      </c>
      <c r="F42">
        <v>2010</v>
      </c>
      <c r="G42" t="s">
        <v>209</v>
      </c>
      <c r="H42" t="str">
        <f t="shared" si="4"/>
        <v>Mar</v>
      </c>
      <c r="I42">
        <f t="shared" si="5"/>
        <v>2018</v>
      </c>
      <c r="J42" t="s">
        <v>285</v>
      </c>
      <c r="K42" t="s">
        <v>324</v>
      </c>
      <c r="L42" t="s">
        <v>325</v>
      </c>
    </row>
    <row r="43" spans="1:12" x14ac:dyDescent="0.25">
      <c r="A43">
        <v>260000072</v>
      </c>
      <c r="B43" t="s">
        <v>10</v>
      </c>
      <c r="C43">
        <v>1999</v>
      </c>
      <c r="D43">
        <f t="shared" si="6"/>
        <v>1999</v>
      </c>
      <c r="E43" t="s">
        <v>59</v>
      </c>
      <c r="F43">
        <v>2010</v>
      </c>
      <c r="G43" t="s">
        <v>155</v>
      </c>
      <c r="H43" t="str">
        <f t="shared" si="4"/>
        <v>Ene</v>
      </c>
      <c r="I43">
        <f t="shared" si="5"/>
        <v>2020</v>
      </c>
      <c r="J43" t="s">
        <v>285</v>
      </c>
      <c r="K43" t="s">
        <v>324</v>
      </c>
      <c r="L43" t="s">
        <v>325</v>
      </c>
    </row>
    <row r="44" spans="1:12" x14ac:dyDescent="0.25">
      <c r="A44">
        <v>160000031</v>
      </c>
      <c r="B44" t="s">
        <v>1</v>
      </c>
      <c r="C44">
        <v>1970</v>
      </c>
      <c r="D44">
        <f t="shared" si="6"/>
        <v>1970</v>
      </c>
      <c r="E44" t="s">
        <v>85</v>
      </c>
      <c r="F44">
        <v>2011</v>
      </c>
      <c r="G44" t="s">
        <v>146</v>
      </c>
      <c r="H44" t="str">
        <f t="shared" si="4"/>
        <v>Jun</v>
      </c>
      <c r="I44">
        <f t="shared" si="5"/>
        <v>2023</v>
      </c>
      <c r="J44" t="s">
        <v>278</v>
      </c>
      <c r="K44" t="s">
        <v>323</v>
      </c>
      <c r="L44" t="s">
        <v>325</v>
      </c>
    </row>
    <row r="45" spans="1:12" x14ac:dyDescent="0.25">
      <c r="A45">
        <v>160000121</v>
      </c>
      <c r="B45" t="s">
        <v>59</v>
      </c>
      <c r="C45">
        <v>2010</v>
      </c>
      <c r="D45">
        <f t="shared" si="6"/>
        <v>2010</v>
      </c>
      <c r="E45" t="s">
        <v>68</v>
      </c>
      <c r="F45">
        <v>2011</v>
      </c>
      <c r="G45" t="s">
        <v>202</v>
      </c>
      <c r="H45" t="str">
        <f t="shared" si="4"/>
        <v>May</v>
      </c>
      <c r="I45">
        <f t="shared" si="5"/>
        <v>2018</v>
      </c>
      <c r="J45" t="s">
        <v>314</v>
      </c>
      <c r="K45" t="s">
        <v>323</v>
      </c>
      <c r="L45" t="s">
        <v>325</v>
      </c>
    </row>
    <row r="46" spans="1:12" x14ac:dyDescent="0.25">
      <c r="A46">
        <v>160000106</v>
      </c>
      <c r="B46" t="s">
        <v>46</v>
      </c>
      <c r="C46">
        <v>2013</v>
      </c>
      <c r="D46">
        <f t="shared" si="6"/>
        <v>2013</v>
      </c>
      <c r="E46" t="s">
        <v>53</v>
      </c>
      <c r="F46">
        <v>2011</v>
      </c>
      <c r="G46" t="s">
        <v>189</v>
      </c>
      <c r="H46" t="str">
        <f t="shared" si="4"/>
        <v>Set</v>
      </c>
      <c r="I46">
        <f t="shared" si="5"/>
        <v>2018</v>
      </c>
      <c r="J46" t="s">
        <v>307</v>
      </c>
      <c r="K46" t="s">
        <v>323</v>
      </c>
      <c r="L46" t="s">
        <v>325</v>
      </c>
    </row>
    <row r="47" spans="1:12" x14ac:dyDescent="0.25">
      <c r="A47">
        <v>160000028</v>
      </c>
      <c r="B47" t="s">
        <v>9</v>
      </c>
      <c r="C47">
        <v>1968</v>
      </c>
      <c r="D47">
        <f t="shared" si="6"/>
        <v>1968</v>
      </c>
      <c r="E47" t="s">
        <v>366</v>
      </c>
      <c r="F47">
        <v>2011</v>
      </c>
      <c r="G47" t="s">
        <v>154</v>
      </c>
      <c r="H47" t="str">
        <f t="shared" si="4"/>
        <v>Ene</v>
      </c>
      <c r="I47">
        <f t="shared" si="5"/>
        <v>2020</v>
      </c>
      <c r="J47" t="s">
        <v>284</v>
      </c>
      <c r="K47" t="s">
        <v>323</v>
      </c>
      <c r="L47" t="s">
        <v>325</v>
      </c>
    </row>
    <row r="48" spans="1:12" x14ac:dyDescent="0.25">
      <c r="A48">
        <v>160000001</v>
      </c>
      <c r="B48" t="s">
        <v>63</v>
      </c>
      <c r="C48">
        <v>1551</v>
      </c>
      <c r="D48">
        <f t="shared" si="6"/>
        <v>1551</v>
      </c>
      <c r="E48" t="s">
        <v>367</v>
      </c>
      <c r="F48">
        <v>2011</v>
      </c>
      <c r="G48" t="s">
        <v>206</v>
      </c>
      <c r="H48" t="str">
        <f t="shared" si="4"/>
        <v>Abr</v>
      </c>
      <c r="I48">
        <f t="shared" si="5"/>
        <v>2018</v>
      </c>
      <c r="J48" t="s">
        <v>281</v>
      </c>
      <c r="K48" t="s">
        <v>323</v>
      </c>
      <c r="L48" t="s">
        <v>325</v>
      </c>
    </row>
    <row r="49" spans="1:12" x14ac:dyDescent="0.25">
      <c r="A49">
        <v>160000006</v>
      </c>
      <c r="B49" t="s">
        <v>74</v>
      </c>
      <c r="C49">
        <v>1876</v>
      </c>
      <c r="D49">
        <f t="shared" si="6"/>
        <v>1876</v>
      </c>
      <c r="E49" t="s">
        <v>46</v>
      </c>
      <c r="F49">
        <v>2013</v>
      </c>
      <c r="G49" t="s">
        <v>217</v>
      </c>
      <c r="H49" t="str">
        <f t="shared" si="4"/>
        <v>Nov</v>
      </c>
      <c r="I49">
        <f t="shared" si="5"/>
        <v>2017</v>
      </c>
      <c r="J49" t="s">
        <v>281</v>
      </c>
      <c r="K49" t="s">
        <v>323</v>
      </c>
      <c r="L49" t="s">
        <v>325</v>
      </c>
    </row>
    <row r="50" spans="1:12" x14ac:dyDescent="0.25">
      <c r="A50">
        <v>160000007</v>
      </c>
      <c r="B50" t="s">
        <v>86</v>
      </c>
      <c r="C50">
        <v>1902</v>
      </c>
      <c r="D50">
        <f t="shared" si="6"/>
        <v>1902</v>
      </c>
      <c r="E50" t="s">
        <v>22</v>
      </c>
      <c r="F50">
        <v>2019</v>
      </c>
      <c r="G50" t="s">
        <v>229</v>
      </c>
      <c r="H50" t="str">
        <f t="shared" si="4"/>
        <v>Mar</v>
      </c>
      <c r="I50">
        <f t="shared" si="5"/>
        <v>2017</v>
      </c>
      <c r="J50" t="s">
        <v>281</v>
      </c>
      <c r="K50" t="s">
        <v>323</v>
      </c>
      <c r="L50" t="s">
        <v>325</v>
      </c>
    </row>
    <row r="51" spans="1:12" x14ac:dyDescent="0.25">
      <c r="A51">
        <v>160000021</v>
      </c>
      <c r="B51" t="s">
        <v>5</v>
      </c>
      <c r="C51">
        <v>1963</v>
      </c>
      <c r="D51">
        <f t="shared" si="6"/>
        <v>1963</v>
      </c>
      <c r="E51" t="s">
        <v>95</v>
      </c>
      <c r="F51">
        <v>1917</v>
      </c>
      <c r="G51" t="s">
        <v>150</v>
      </c>
      <c r="H51" t="str">
        <f t="shared" si="4"/>
        <v>Mar</v>
      </c>
      <c r="I51">
        <f t="shared" si="5"/>
        <v>2020</v>
      </c>
      <c r="J51" t="s">
        <v>281</v>
      </c>
      <c r="K51" t="s">
        <v>323</v>
      </c>
      <c r="L51" t="s">
        <v>325</v>
      </c>
    </row>
    <row r="52" spans="1:12" x14ac:dyDescent="0.25">
      <c r="A52">
        <v>160000025</v>
      </c>
      <c r="B52" t="s">
        <v>12</v>
      </c>
      <c r="C52">
        <v>1822</v>
      </c>
      <c r="D52">
        <f t="shared" si="6"/>
        <v>1822</v>
      </c>
      <c r="E52" t="s">
        <v>92</v>
      </c>
      <c r="F52">
        <v>1961</v>
      </c>
      <c r="G52" t="s">
        <v>157</v>
      </c>
      <c r="H52" t="str">
        <f t="shared" si="4"/>
        <v>Dic</v>
      </c>
      <c r="I52">
        <f t="shared" si="5"/>
        <v>2019</v>
      </c>
      <c r="J52" t="s">
        <v>281</v>
      </c>
      <c r="K52" t="s">
        <v>323</v>
      </c>
      <c r="L52" t="s">
        <v>325</v>
      </c>
    </row>
    <row r="53" spans="1:12" x14ac:dyDescent="0.25">
      <c r="A53">
        <v>260000008</v>
      </c>
      <c r="B53" t="s">
        <v>95</v>
      </c>
      <c r="C53">
        <v>1917</v>
      </c>
      <c r="D53">
        <f t="shared" si="6"/>
        <v>1917</v>
      </c>
      <c r="E53" t="s">
        <v>70</v>
      </c>
      <c r="F53">
        <v>1961</v>
      </c>
      <c r="G53" t="s">
        <v>237</v>
      </c>
      <c r="H53" t="str">
        <f t="shared" si="4"/>
        <v>Jul</v>
      </c>
      <c r="I53">
        <f t="shared" si="5"/>
        <v>2016</v>
      </c>
      <c r="J53" t="s">
        <v>281</v>
      </c>
      <c r="K53" t="s">
        <v>324</v>
      </c>
      <c r="L53" t="s">
        <v>325</v>
      </c>
    </row>
    <row r="54" spans="1:12" x14ac:dyDescent="0.25">
      <c r="A54">
        <v>260000014</v>
      </c>
      <c r="B54" t="s">
        <v>92</v>
      </c>
      <c r="C54">
        <v>1961</v>
      </c>
      <c r="D54">
        <f t="shared" si="6"/>
        <v>1961</v>
      </c>
      <c r="E54" t="s">
        <v>93</v>
      </c>
      <c r="F54">
        <v>1962</v>
      </c>
      <c r="G54" t="s">
        <v>235</v>
      </c>
      <c r="H54" t="str">
        <f t="shared" si="4"/>
        <v>Jul</v>
      </c>
      <c r="I54">
        <f t="shared" si="5"/>
        <v>2016</v>
      </c>
      <c r="J54" t="s">
        <v>281</v>
      </c>
      <c r="K54" t="s">
        <v>324</v>
      </c>
      <c r="L54" t="s">
        <v>325</v>
      </c>
    </row>
    <row r="55" spans="1:12" x14ac:dyDescent="0.25">
      <c r="A55">
        <v>260000017</v>
      </c>
      <c r="B55" t="s">
        <v>93</v>
      </c>
      <c r="C55">
        <v>1962</v>
      </c>
      <c r="D55">
        <f t="shared" si="6"/>
        <v>1962</v>
      </c>
      <c r="E55" t="s">
        <v>94</v>
      </c>
      <c r="F55">
        <v>1962</v>
      </c>
      <c r="G55" t="s">
        <v>235</v>
      </c>
      <c r="H55" t="str">
        <f t="shared" si="4"/>
        <v>Jul</v>
      </c>
      <c r="I55">
        <f t="shared" si="5"/>
        <v>2016</v>
      </c>
      <c r="J55" t="s">
        <v>281</v>
      </c>
      <c r="K55" t="s">
        <v>324</v>
      </c>
      <c r="L55" t="s">
        <v>325</v>
      </c>
    </row>
    <row r="56" spans="1:12" x14ac:dyDescent="0.25">
      <c r="A56">
        <v>260000018</v>
      </c>
      <c r="B56" t="s">
        <v>94</v>
      </c>
      <c r="C56">
        <v>1962</v>
      </c>
      <c r="D56">
        <f t="shared" si="6"/>
        <v>1962</v>
      </c>
      <c r="E56" t="s">
        <v>83</v>
      </c>
      <c r="F56">
        <v>1962</v>
      </c>
      <c r="G56" t="s">
        <v>236</v>
      </c>
      <c r="H56" t="str">
        <f t="shared" si="4"/>
        <v>Jul</v>
      </c>
      <c r="I56">
        <f t="shared" si="5"/>
        <v>2016</v>
      </c>
      <c r="J56" t="s">
        <v>281</v>
      </c>
      <c r="K56" t="s">
        <v>324</v>
      </c>
      <c r="L56" t="s">
        <v>325</v>
      </c>
    </row>
    <row r="57" spans="1:12" x14ac:dyDescent="0.25">
      <c r="A57">
        <v>260000019</v>
      </c>
      <c r="B57" t="s">
        <v>83</v>
      </c>
      <c r="C57">
        <v>1962</v>
      </c>
      <c r="D57">
        <f t="shared" si="6"/>
        <v>1962</v>
      </c>
      <c r="E57" t="s">
        <v>89</v>
      </c>
      <c r="F57">
        <v>1962</v>
      </c>
      <c r="G57" t="s">
        <v>226</v>
      </c>
      <c r="H57" t="str">
        <f t="shared" si="4"/>
        <v>Ago</v>
      </c>
      <c r="I57">
        <f t="shared" si="5"/>
        <v>2017</v>
      </c>
      <c r="J57" t="s">
        <v>281</v>
      </c>
      <c r="K57" t="s">
        <v>324</v>
      </c>
      <c r="L57" t="s">
        <v>325</v>
      </c>
    </row>
    <row r="58" spans="1:12" x14ac:dyDescent="0.25">
      <c r="A58">
        <v>260000020</v>
      </c>
      <c r="B58" t="s">
        <v>89</v>
      </c>
      <c r="C58">
        <v>1962</v>
      </c>
      <c r="D58">
        <f t="shared" si="6"/>
        <v>1962</v>
      </c>
      <c r="E58" t="s">
        <v>126</v>
      </c>
      <c r="F58">
        <v>1964</v>
      </c>
      <c r="G58" t="s">
        <v>232</v>
      </c>
      <c r="H58" t="str">
        <f t="shared" si="4"/>
        <v>Dic</v>
      </c>
      <c r="I58">
        <f t="shared" si="5"/>
        <v>2016</v>
      </c>
      <c r="J58" t="s">
        <v>281</v>
      </c>
      <c r="K58" t="s">
        <v>324</v>
      </c>
      <c r="L58" t="s">
        <v>325</v>
      </c>
    </row>
    <row r="59" spans="1:12" x14ac:dyDescent="0.25">
      <c r="A59">
        <v>260000030</v>
      </c>
      <c r="B59" t="s">
        <v>88</v>
      </c>
      <c r="C59">
        <v>1969</v>
      </c>
      <c r="D59">
        <f t="shared" si="6"/>
        <v>1969</v>
      </c>
      <c r="E59" t="s">
        <v>78</v>
      </c>
      <c r="F59">
        <v>1968</v>
      </c>
      <c r="G59" t="s">
        <v>231</v>
      </c>
      <c r="H59" t="str">
        <f t="shared" si="4"/>
        <v>Dic</v>
      </c>
      <c r="I59">
        <f t="shared" si="5"/>
        <v>2016</v>
      </c>
      <c r="J59" t="s">
        <v>281</v>
      </c>
      <c r="K59" t="s">
        <v>324</v>
      </c>
      <c r="L59" t="s">
        <v>325</v>
      </c>
    </row>
    <row r="60" spans="1:12" x14ac:dyDescent="0.25">
      <c r="A60">
        <v>260000038</v>
      </c>
      <c r="B60" t="s">
        <v>57</v>
      </c>
      <c r="C60">
        <v>1983</v>
      </c>
      <c r="D60">
        <f t="shared" si="6"/>
        <v>1983</v>
      </c>
      <c r="E60" t="s">
        <v>87</v>
      </c>
      <c r="F60">
        <v>1969</v>
      </c>
      <c r="G60" t="s">
        <v>200</v>
      </c>
      <c r="H60" t="str">
        <f t="shared" si="4"/>
        <v>Jun</v>
      </c>
      <c r="I60">
        <f t="shared" si="5"/>
        <v>2018</v>
      </c>
      <c r="J60" t="s">
        <v>281</v>
      </c>
      <c r="K60" t="s">
        <v>324</v>
      </c>
      <c r="L60" t="s">
        <v>325</v>
      </c>
    </row>
    <row r="61" spans="1:12" x14ac:dyDescent="0.25">
      <c r="A61">
        <v>260000054</v>
      </c>
      <c r="B61" t="s">
        <v>80</v>
      </c>
      <c r="C61">
        <v>1994</v>
      </c>
      <c r="D61">
        <f t="shared" si="6"/>
        <v>1994</v>
      </c>
      <c r="E61" t="s">
        <v>88</v>
      </c>
      <c r="F61">
        <v>1969</v>
      </c>
      <c r="G61" t="s">
        <v>223</v>
      </c>
      <c r="H61" t="str">
        <f t="shared" si="4"/>
        <v>Oct</v>
      </c>
      <c r="I61">
        <f t="shared" si="5"/>
        <v>2017</v>
      </c>
      <c r="J61" t="s">
        <v>281</v>
      </c>
      <c r="K61" t="s">
        <v>324</v>
      </c>
      <c r="L61" t="s">
        <v>325</v>
      </c>
    </row>
    <row r="62" spans="1:12" x14ac:dyDescent="0.25">
      <c r="A62">
        <v>260000065</v>
      </c>
      <c r="B62" t="s">
        <v>23</v>
      </c>
      <c r="C62">
        <v>1997</v>
      </c>
      <c r="D62">
        <f t="shared" si="6"/>
        <v>1997</v>
      </c>
      <c r="E62" t="s">
        <v>72</v>
      </c>
      <c r="F62">
        <v>1979</v>
      </c>
      <c r="G62" t="s">
        <v>168</v>
      </c>
      <c r="H62" t="str">
        <f t="shared" si="4"/>
        <v>Jun</v>
      </c>
      <c r="I62">
        <f t="shared" si="5"/>
        <v>2019</v>
      </c>
      <c r="J62" t="s">
        <v>281</v>
      </c>
      <c r="K62" t="s">
        <v>324</v>
      </c>
      <c r="L62" t="s">
        <v>325</v>
      </c>
    </row>
    <row r="63" spans="1:12" x14ac:dyDescent="0.25">
      <c r="A63">
        <v>260000068</v>
      </c>
      <c r="B63" t="s">
        <v>61</v>
      </c>
      <c r="C63">
        <v>1998</v>
      </c>
      <c r="D63">
        <f t="shared" si="6"/>
        <v>1998</v>
      </c>
      <c r="E63" t="s">
        <v>7</v>
      </c>
      <c r="F63">
        <v>1983</v>
      </c>
      <c r="G63" t="s">
        <v>204</v>
      </c>
      <c r="H63" t="str">
        <f t="shared" si="4"/>
        <v>May</v>
      </c>
      <c r="I63">
        <f t="shared" si="5"/>
        <v>2018</v>
      </c>
      <c r="J63" t="s">
        <v>281</v>
      </c>
      <c r="K63" t="s">
        <v>324</v>
      </c>
      <c r="L63" t="s">
        <v>325</v>
      </c>
    </row>
    <row r="64" spans="1:12" x14ac:dyDescent="0.25">
      <c r="A64">
        <v>260000071</v>
      </c>
      <c r="B64" t="s">
        <v>45</v>
      </c>
      <c r="C64">
        <v>1998</v>
      </c>
      <c r="D64">
        <f t="shared" si="6"/>
        <v>1998</v>
      </c>
      <c r="E64" t="s">
        <v>57</v>
      </c>
      <c r="F64">
        <v>1983</v>
      </c>
      <c r="G64" t="s">
        <v>188</v>
      </c>
      <c r="H64" t="str">
        <f t="shared" si="4"/>
        <v>Set</v>
      </c>
      <c r="I64">
        <f t="shared" si="5"/>
        <v>2018</v>
      </c>
      <c r="J64" t="s">
        <v>281</v>
      </c>
      <c r="K64" t="s">
        <v>324</v>
      </c>
      <c r="L64" t="s">
        <v>325</v>
      </c>
    </row>
    <row r="65" spans="1:12" x14ac:dyDescent="0.25">
      <c r="A65">
        <v>260000079</v>
      </c>
      <c r="B65" t="s">
        <v>62</v>
      </c>
      <c r="C65">
        <v>2003</v>
      </c>
      <c r="D65">
        <f t="shared" si="6"/>
        <v>2003</v>
      </c>
      <c r="E65" t="s">
        <v>6</v>
      </c>
      <c r="F65">
        <v>1984</v>
      </c>
      <c r="G65" t="s">
        <v>205</v>
      </c>
      <c r="H65" t="str">
        <f t="shared" si="4"/>
        <v>Abr</v>
      </c>
      <c r="I65">
        <f t="shared" si="5"/>
        <v>2018</v>
      </c>
      <c r="J65" t="s">
        <v>281</v>
      </c>
      <c r="K65" t="s">
        <v>324</v>
      </c>
      <c r="L65" t="s">
        <v>325</v>
      </c>
    </row>
    <row r="66" spans="1:12" x14ac:dyDescent="0.25">
      <c r="A66">
        <v>260000096</v>
      </c>
      <c r="B66" t="s">
        <v>51</v>
      </c>
      <c r="C66">
        <v>2007</v>
      </c>
      <c r="D66">
        <f t="shared" si="6"/>
        <v>2007</v>
      </c>
      <c r="E66" t="s">
        <v>26</v>
      </c>
      <c r="F66">
        <v>1984</v>
      </c>
      <c r="G66" t="s">
        <v>194</v>
      </c>
      <c r="H66" t="str">
        <f t="shared" ref="H66:H97" si="7">+TEXT(G66,"mmm")</f>
        <v>Jul</v>
      </c>
      <c r="I66">
        <f t="shared" ref="I66:I97" si="8">+YEAR(G66)</f>
        <v>2018</v>
      </c>
      <c r="J66" t="s">
        <v>281</v>
      </c>
      <c r="K66" t="s">
        <v>324</v>
      </c>
      <c r="L66" t="s">
        <v>325</v>
      </c>
    </row>
    <row r="67" spans="1:12" x14ac:dyDescent="0.25">
      <c r="A67">
        <v>260000097</v>
      </c>
      <c r="B67" t="s">
        <v>75</v>
      </c>
      <c r="C67">
        <v>2006</v>
      </c>
      <c r="D67">
        <f t="shared" si="6"/>
        <v>2006</v>
      </c>
      <c r="E67" t="s">
        <v>73</v>
      </c>
      <c r="F67">
        <v>1985</v>
      </c>
      <c r="G67" t="s">
        <v>218</v>
      </c>
      <c r="H67" t="str">
        <f t="shared" si="7"/>
        <v>Nov</v>
      </c>
      <c r="I67">
        <f t="shared" si="8"/>
        <v>2017</v>
      </c>
      <c r="J67" t="s">
        <v>281</v>
      </c>
      <c r="K67" t="s">
        <v>324</v>
      </c>
      <c r="L67" t="s">
        <v>325</v>
      </c>
    </row>
    <row r="68" spans="1:12" x14ac:dyDescent="0.25">
      <c r="A68">
        <v>260000100</v>
      </c>
      <c r="B68" t="s">
        <v>55</v>
      </c>
      <c r="C68">
        <v>2003</v>
      </c>
      <c r="D68">
        <f t="shared" si="6"/>
        <v>2003</v>
      </c>
      <c r="E68" t="s">
        <v>64</v>
      </c>
      <c r="F68">
        <v>1988</v>
      </c>
      <c r="G68" t="s">
        <v>198</v>
      </c>
      <c r="H68" t="str">
        <f t="shared" si="7"/>
        <v>Jun</v>
      </c>
      <c r="I68">
        <f t="shared" si="8"/>
        <v>2018</v>
      </c>
      <c r="J68" t="s">
        <v>281</v>
      </c>
      <c r="K68" t="s">
        <v>324</v>
      </c>
      <c r="L68" t="s">
        <v>325</v>
      </c>
    </row>
    <row r="69" spans="1:12" x14ac:dyDescent="0.25">
      <c r="A69">
        <v>260000104</v>
      </c>
      <c r="B69" t="s">
        <v>39</v>
      </c>
      <c r="C69" t="s">
        <v>376</v>
      </c>
      <c r="D69" t="s">
        <v>376</v>
      </c>
      <c r="E69" t="s">
        <v>368</v>
      </c>
      <c r="F69">
        <v>1990</v>
      </c>
      <c r="G69" t="s">
        <v>183</v>
      </c>
      <c r="H69" t="str">
        <f t="shared" si="7"/>
        <v>Nov</v>
      </c>
      <c r="I69">
        <f t="shared" si="8"/>
        <v>2018</v>
      </c>
      <c r="J69" t="s">
        <v>281</v>
      </c>
      <c r="K69" t="s">
        <v>324</v>
      </c>
      <c r="L69" t="s">
        <v>325</v>
      </c>
    </row>
    <row r="70" spans="1:12" x14ac:dyDescent="0.25">
      <c r="A70">
        <v>260000108</v>
      </c>
      <c r="B70" t="s">
        <v>90</v>
      </c>
      <c r="C70">
        <v>2010</v>
      </c>
      <c r="D70">
        <f>+_xlfn.XLOOKUP(B70,$E:$E,$F:$F,"NO ENCONTRADO",0,)</f>
        <v>2010</v>
      </c>
      <c r="E70" t="s">
        <v>25</v>
      </c>
      <c r="F70">
        <v>1991</v>
      </c>
      <c r="G70" t="s">
        <v>233</v>
      </c>
      <c r="H70" t="str">
        <f t="shared" si="7"/>
        <v>Oct</v>
      </c>
      <c r="I70">
        <f t="shared" si="8"/>
        <v>2016</v>
      </c>
      <c r="J70" t="s">
        <v>281</v>
      </c>
      <c r="K70" t="s">
        <v>324</v>
      </c>
      <c r="L70" t="s">
        <v>325</v>
      </c>
    </row>
    <row r="71" spans="1:12" x14ac:dyDescent="0.25">
      <c r="A71">
        <v>260000132</v>
      </c>
      <c r="B71" t="s">
        <v>96</v>
      </c>
      <c r="C71">
        <v>2011</v>
      </c>
      <c r="D71">
        <f>+_xlfn.XLOOKUP(B71,$E:$E,$F:$F,"NO ENCONTRADO",0,)</f>
        <v>2011</v>
      </c>
      <c r="E71" t="s">
        <v>76</v>
      </c>
      <c r="F71">
        <v>1993</v>
      </c>
      <c r="G71" t="s">
        <v>238</v>
      </c>
      <c r="H71" t="str">
        <f t="shared" si="7"/>
        <v>Mar</v>
      </c>
      <c r="I71">
        <f t="shared" si="8"/>
        <v>2016</v>
      </c>
      <c r="J71" t="s">
        <v>281</v>
      </c>
      <c r="K71" t="s">
        <v>324</v>
      </c>
      <c r="L71" t="s">
        <v>325</v>
      </c>
    </row>
    <row r="72" spans="1:12" x14ac:dyDescent="0.25">
      <c r="A72">
        <v>260000136</v>
      </c>
      <c r="B72" t="s">
        <v>41</v>
      </c>
      <c r="C72">
        <v>2011</v>
      </c>
      <c r="D72">
        <f>+_xlfn.XLOOKUP(B72,$E:$E,$F:$F,"NO ENCONTRADO",0,)</f>
        <v>2011</v>
      </c>
      <c r="E72" t="s">
        <v>4</v>
      </c>
      <c r="F72">
        <v>1994</v>
      </c>
      <c r="G72" t="s">
        <v>185</v>
      </c>
      <c r="H72" t="str">
        <f t="shared" si="7"/>
        <v>Oct</v>
      </c>
      <c r="I72">
        <f t="shared" si="8"/>
        <v>2018</v>
      </c>
      <c r="J72" t="s">
        <v>281</v>
      </c>
      <c r="K72" t="s">
        <v>324</v>
      </c>
      <c r="L72" t="s">
        <v>325</v>
      </c>
    </row>
    <row r="73" spans="1:12" x14ac:dyDescent="0.25">
      <c r="A73">
        <v>260000501</v>
      </c>
      <c r="B73" t="s">
        <v>4</v>
      </c>
      <c r="C73">
        <v>1994</v>
      </c>
      <c r="D73">
        <f>+_xlfn.XLOOKUP(B73,$E:$E,$F:$F,"NO ENCONTRADO",0,)</f>
        <v>1994</v>
      </c>
      <c r="E73" t="s">
        <v>80</v>
      </c>
      <c r="F73">
        <v>1994</v>
      </c>
      <c r="G73" t="s">
        <v>149</v>
      </c>
      <c r="H73" t="str">
        <f t="shared" si="7"/>
        <v>Mar</v>
      </c>
      <c r="I73">
        <f t="shared" si="8"/>
        <v>2020</v>
      </c>
      <c r="J73" t="s">
        <v>281</v>
      </c>
      <c r="K73" t="s">
        <v>324</v>
      </c>
      <c r="L73" t="s">
        <v>325</v>
      </c>
    </row>
    <row r="74" spans="1:12" x14ac:dyDescent="0.25">
      <c r="A74">
        <v>260000080</v>
      </c>
      <c r="B74" t="s">
        <v>84</v>
      </c>
      <c r="C74">
        <v>2003</v>
      </c>
      <c r="D74">
        <f>+_xlfn.XLOOKUP(B74,$E:$E,$F:$F,"NO ENCONTRADO",0,)</f>
        <v>2003</v>
      </c>
      <c r="E74" t="s">
        <v>79</v>
      </c>
      <c r="F74">
        <v>1995</v>
      </c>
      <c r="G74" t="s">
        <v>227</v>
      </c>
      <c r="H74" t="str">
        <f t="shared" si="7"/>
        <v>Jun</v>
      </c>
      <c r="I74">
        <f t="shared" si="8"/>
        <v>2017</v>
      </c>
      <c r="J74" t="s">
        <v>281</v>
      </c>
      <c r="K74" t="s">
        <v>324</v>
      </c>
      <c r="L74" t="s">
        <v>325</v>
      </c>
    </row>
    <row r="75" spans="1:12" x14ac:dyDescent="0.25">
      <c r="A75">
        <v>260000843</v>
      </c>
      <c r="B75" t="s">
        <v>60</v>
      </c>
      <c r="C75" t="s">
        <v>376</v>
      </c>
      <c r="D75" t="str">
        <f>+_xlfn.XLOOKUP(B75,$E:$E,$F:$F,"NO ENCONTRADO",-1,)</f>
        <v>NO ENCONTRADO</v>
      </c>
      <c r="E75" t="s">
        <v>66</v>
      </c>
      <c r="F75">
        <v>1996</v>
      </c>
      <c r="G75" t="s">
        <v>203</v>
      </c>
      <c r="H75" t="str">
        <f t="shared" si="7"/>
        <v>May</v>
      </c>
      <c r="I75">
        <f t="shared" si="8"/>
        <v>2018</v>
      </c>
      <c r="J75" t="s">
        <v>281</v>
      </c>
      <c r="K75" t="s">
        <v>324</v>
      </c>
      <c r="L75" t="s">
        <v>325</v>
      </c>
    </row>
    <row r="76" spans="1:12" x14ac:dyDescent="0.25">
      <c r="A76">
        <v>260000061</v>
      </c>
      <c r="B76" t="s">
        <v>13</v>
      </c>
      <c r="C76">
        <v>1996</v>
      </c>
      <c r="D76">
        <v>1996</v>
      </c>
      <c r="E76" t="s">
        <v>369</v>
      </c>
      <c r="F76">
        <v>1996</v>
      </c>
      <c r="G76" t="s">
        <v>158</v>
      </c>
      <c r="H76" t="str">
        <f t="shared" si="7"/>
        <v>Dic</v>
      </c>
      <c r="I76">
        <f t="shared" si="8"/>
        <v>2019</v>
      </c>
      <c r="J76" t="s">
        <v>281</v>
      </c>
      <c r="K76" t="s">
        <v>324</v>
      </c>
      <c r="L76" t="s">
        <v>325</v>
      </c>
    </row>
    <row r="77" spans="1:12" x14ac:dyDescent="0.25">
      <c r="A77">
        <v>260000064</v>
      </c>
      <c r="B77" t="s">
        <v>15</v>
      </c>
      <c r="C77">
        <v>1997</v>
      </c>
      <c r="D77">
        <f t="shared" ref="D77:D89" si="9">+_xlfn.XLOOKUP(B77,$E:$E,$F:$F,"NO ENCONTRADO",0,)</f>
        <v>1997</v>
      </c>
      <c r="E77" t="s">
        <v>77</v>
      </c>
      <c r="F77">
        <v>1997</v>
      </c>
      <c r="G77" t="s">
        <v>160</v>
      </c>
      <c r="H77" t="str">
        <f t="shared" si="7"/>
        <v>Nov</v>
      </c>
      <c r="I77">
        <f t="shared" si="8"/>
        <v>2019</v>
      </c>
      <c r="J77" t="s">
        <v>281</v>
      </c>
      <c r="K77" t="s">
        <v>324</v>
      </c>
      <c r="L77" t="s">
        <v>325</v>
      </c>
    </row>
    <row r="78" spans="1:12" x14ac:dyDescent="0.25">
      <c r="A78">
        <v>260000143</v>
      </c>
      <c r="B78" t="s">
        <v>19</v>
      </c>
      <c r="C78">
        <v>2012</v>
      </c>
      <c r="D78">
        <f t="shared" si="9"/>
        <v>2012</v>
      </c>
      <c r="E78" t="s">
        <v>15</v>
      </c>
      <c r="F78">
        <v>1997</v>
      </c>
      <c r="G78" t="s">
        <v>164</v>
      </c>
      <c r="H78" t="str">
        <f t="shared" si="7"/>
        <v>Ago</v>
      </c>
      <c r="I78">
        <f t="shared" si="8"/>
        <v>2019</v>
      </c>
      <c r="J78" t="s">
        <v>281</v>
      </c>
      <c r="K78" t="s">
        <v>324</v>
      </c>
      <c r="L78" t="s">
        <v>325</v>
      </c>
    </row>
    <row r="79" spans="1:12" x14ac:dyDescent="0.25">
      <c r="A79">
        <v>160000088</v>
      </c>
      <c r="B79" t="s">
        <v>54</v>
      </c>
      <c r="C79">
        <v>2001</v>
      </c>
      <c r="D79">
        <f t="shared" si="9"/>
        <v>2001</v>
      </c>
      <c r="E79" t="s">
        <v>23</v>
      </c>
      <c r="F79">
        <v>1997</v>
      </c>
      <c r="G79" t="s">
        <v>197</v>
      </c>
      <c r="H79" t="str">
        <f t="shared" si="7"/>
        <v>Jun</v>
      </c>
      <c r="I79">
        <f t="shared" si="8"/>
        <v>2018</v>
      </c>
      <c r="J79" t="s">
        <v>281</v>
      </c>
      <c r="K79" t="s">
        <v>323</v>
      </c>
      <c r="L79" t="s">
        <v>325</v>
      </c>
    </row>
    <row r="80" spans="1:12" x14ac:dyDescent="0.25">
      <c r="A80">
        <v>260000049</v>
      </c>
      <c r="B80" t="s">
        <v>78</v>
      </c>
      <c r="C80">
        <v>1968</v>
      </c>
      <c r="D80">
        <f t="shared" si="9"/>
        <v>1968</v>
      </c>
      <c r="E80" t="s">
        <v>45</v>
      </c>
      <c r="F80">
        <v>1998</v>
      </c>
      <c r="G80" t="s">
        <v>221</v>
      </c>
      <c r="H80" t="str">
        <f t="shared" si="7"/>
        <v>Oct</v>
      </c>
      <c r="I80">
        <f t="shared" si="8"/>
        <v>2017</v>
      </c>
      <c r="J80" t="s">
        <v>281</v>
      </c>
      <c r="K80" t="s">
        <v>324</v>
      </c>
      <c r="L80" t="s">
        <v>325</v>
      </c>
    </row>
    <row r="81" spans="1:12" x14ac:dyDescent="0.25">
      <c r="A81">
        <v>260000057</v>
      </c>
      <c r="B81" t="s">
        <v>79</v>
      </c>
      <c r="C81">
        <v>1995</v>
      </c>
      <c r="D81">
        <f t="shared" si="9"/>
        <v>1995</v>
      </c>
      <c r="E81" t="s">
        <v>61</v>
      </c>
      <c r="F81">
        <v>1998</v>
      </c>
      <c r="G81" t="s">
        <v>222</v>
      </c>
      <c r="H81" t="str">
        <f t="shared" si="7"/>
        <v>Oct</v>
      </c>
      <c r="I81">
        <f t="shared" si="8"/>
        <v>2017</v>
      </c>
      <c r="J81" t="s">
        <v>281</v>
      </c>
      <c r="K81" t="s">
        <v>324</v>
      </c>
      <c r="L81" t="s">
        <v>325</v>
      </c>
    </row>
    <row r="82" spans="1:12" x14ac:dyDescent="0.25">
      <c r="A82">
        <v>160000126</v>
      </c>
      <c r="B82" t="s">
        <v>53</v>
      </c>
      <c r="C82">
        <v>2011</v>
      </c>
      <c r="D82">
        <f t="shared" si="9"/>
        <v>2011</v>
      </c>
      <c r="E82" t="s">
        <v>50</v>
      </c>
      <c r="F82">
        <v>1998</v>
      </c>
      <c r="G82" t="s">
        <v>196</v>
      </c>
      <c r="H82" t="str">
        <f t="shared" si="7"/>
        <v>Jun</v>
      </c>
      <c r="I82">
        <f t="shared" si="8"/>
        <v>2018</v>
      </c>
      <c r="J82" t="s">
        <v>312</v>
      </c>
      <c r="K82" t="s">
        <v>323</v>
      </c>
      <c r="L82" t="s">
        <v>325</v>
      </c>
    </row>
    <row r="83" spans="1:12" x14ac:dyDescent="0.25">
      <c r="A83">
        <v>160000011</v>
      </c>
      <c r="B83" t="s">
        <v>35</v>
      </c>
      <c r="C83">
        <v>1961</v>
      </c>
      <c r="D83">
        <f t="shared" si="9"/>
        <v>1961</v>
      </c>
      <c r="E83" t="s">
        <v>370</v>
      </c>
      <c r="F83">
        <v>1998</v>
      </c>
      <c r="G83" t="s">
        <v>179</v>
      </c>
      <c r="H83" t="str">
        <f t="shared" si="7"/>
        <v>Feb</v>
      </c>
      <c r="I83">
        <f t="shared" si="8"/>
        <v>2019</v>
      </c>
      <c r="J83" t="s">
        <v>301</v>
      </c>
      <c r="K83" t="s">
        <v>323</v>
      </c>
      <c r="L83" t="s">
        <v>325</v>
      </c>
    </row>
    <row r="84" spans="1:12" x14ac:dyDescent="0.25">
      <c r="A84">
        <v>160000075</v>
      </c>
      <c r="B84" t="s">
        <v>16</v>
      </c>
      <c r="C84">
        <v>2000</v>
      </c>
      <c r="D84">
        <f t="shared" si="9"/>
        <v>2000</v>
      </c>
      <c r="E84" t="s">
        <v>10</v>
      </c>
      <c r="F84">
        <v>1999</v>
      </c>
      <c r="G84" t="s">
        <v>161</v>
      </c>
      <c r="H84" t="str">
        <f t="shared" si="7"/>
        <v>Oct</v>
      </c>
      <c r="I84">
        <f t="shared" si="8"/>
        <v>2019</v>
      </c>
      <c r="J84" t="s">
        <v>288</v>
      </c>
      <c r="K84" t="s">
        <v>323</v>
      </c>
      <c r="L84" t="s">
        <v>325</v>
      </c>
    </row>
    <row r="85" spans="1:12" x14ac:dyDescent="0.25">
      <c r="A85">
        <v>160000095</v>
      </c>
      <c r="B85" t="s">
        <v>69</v>
      </c>
      <c r="C85">
        <v>2005</v>
      </c>
      <c r="D85">
        <f t="shared" si="9"/>
        <v>2005</v>
      </c>
      <c r="E85" t="s">
        <v>371</v>
      </c>
      <c r="F85">
        <v>2000</v>
      </c>
      <c r="G85" t="s">
        <v>212</v>
      </c>
      <c r="H85" t="str">
        <f t="shared" si="7"/>
        <v>Dic</v>
      </c>
      <c r="I85">
        <f t="shared" si="8"/>
        <v>2017</v>
      </c>
      <c r="J85" t="s">
        <v>317</v>
      </c>
      <c r="K85" t="s">
        <v>323</v>
      </c>
      <c r="L85" t="s">
        <v>325</v>
      </c>
    </row>
    <row r="86" spans="1:12" x14ac:dyDescent="0.25">
      <c r="A86">
        <v>160000026</v>
      </c>
      <c r="B86" t="s">
        <v>18</v>
      </c>
      <c r="C86">
        <v>1961</v>
      </c>
      <c r="D86">
        <f t="shared" si="9"/>
        <v>1961</v>
      </c>
      <c r="E86" t="s">
        <v>91</v>
      </c>
      <c r="F86">
        <v>2002</v>
      </c>
      <c r="G86" t="s">
        <v>163</v>
      </c>
      <c r="H86" t="str">
        <f t="shared" si="7"/>
        <v>Ago</v>
      </c>
      <c r="I86">
        <f t="shared" si="8"/>
        <v>2019</v>
      </c>
      <c r="J86" t="s">
        <v>290</v>
      </c>
      <c r="K86" t="s">
        <v>323</v>
      </c>
      <c r="L86" t="s">
        <v>325</v>
      </c>
    </row>
    <row r="87" spans="1:12" x14ac:dyDescent="0.25">
      <c r="A87">
        <v>160000013</v>
      </c>
      <c r="B87" t="s">
        <v>27</v>
      </c>
      <c r="C87">
        <v>1961</v>
      </c>
      <c r="D87">
        <f t="shared" si="9"/>
        <v>1961</v>
      </c>
      <c r="E87" t="s">
        <v>84</v>
      </c>
      <c r="F87">
        <v>2003</v>
      </c>
      <c r="G87" t="s">
        <v>171</v>
      </c>
      <c r="H87" t="str">
        <f t="shared" si="7"/>
        <v>May</v>
      </c>
      <c r="I87">
        <f t="shared" si="8"/>
        <v>2019</v>
      </c>
      <c r="J87" t="s">
        <v>295</v>
      </c>
      <c r="K87" t="s">
        <v>323</v>
      </c>
      <c r="L87" t="s">
        <v>325</v>
      </c>
    </row>
    <row r="88" spans="1:12" x14ac:dyDescent="0.25">
      <c r="A88">
        <v>260000029</v>
      </c>
      <c r="B88" t="s">
        <v>87</v>
      </c>
      <c r="C88">
        <v>1969</v>
      </c>
      <c r="D88">
        <f t="shared" si="9"/>
        <v>1969</v>
      </c>
      <c r="E88" t="s">
        <v>62</v>
      </c>
      <c r="F88">
        <v>2003</v>
      </c>
      <c r="G88" t="s">
        <v>230</v>
      </c>
      <c r="H88" t="str">
        <f t="shared" si="7"/>
        <v>Ene</v>
      </c>
      <c r="I88">
        <f t="shared" si="8"/>
        <v>2017</v>
      </c>
      <c r="J88" t="s">
        <v>295</v>
      </c>
      <c r="K88" t="s">
        <v>324</v>
      </c>
      <c r="L88" t="s">
        <v>325</v>
      </c>
    </row>
    <row r="89" spans="1:12" x14ac:dyDescent="0.25">
      <c r="A89">
        <v>160000122</v>
      </c>
      <c r="B89" t="s">
        <v>30</v>
      </c>
      <c r="C89">
        <v>2010</v>
      </c>
      <c r="D89">
        <f t="shared" si="9"/>
        <v>2010</v>
      </c>
      <c r="E89" t="s">
        <v>55</v>
      </c>
      <c r="F89">
        <v>2003</v>
      </c>
      <c r="G89" t="s">
        <v>174</v>
      </c>
      <c r="H89" t="str">
        <f t="shared" si="7"/>
        <v>Abr</v>
      </c>
      <c r="I89">
        <f t="shared" si="8"/>
        <v>2019</v>
      </c>
      <c r="J89" t="s">
        <v>298</v>
      </c>
      <c r="K89" t="s">
        <v>323</v>
      </c>
      <c r="L89" t="s">
        <v>325</v>
      </c>
    </row>
    <row r="90" spans="1:12" x14ac:dyDescent="0.25">
      <c r="A90">
        <v>160000012</v>
      </c>
      <c r="B90" t="s">
        <v>71</v>
      </c>
      <c r="C90">
        <v>1856</v>
      </c>
      <c r="D90">
        <v>1856</v>
      </c>
      <c r="E90" t="s">
        <v>75</v>
      </c>
      <c r="F90">
        <v>2006</v>
      </c>
      <c r="G90" t="s">
        <v>214</v>
      </c>
      <c r="H90" t="str">
        <f t="shared" si="7"/>
        <v>Dic</v>
      </c>
      <c r="I90">
        <f t="shared" si="8"/>
        <v>2017</v>
      </c>
      <c r="J90" t="s">
        <v>318</v>
      </c>
      <c r="K90" t="s">
        <v>323</v>
      </c>
      <c r="L90" t="s">
        <v>325</v>
      </c>
    </row>
    <row r="91" spans="1:12" x14ac:dyDescent="0.25">
      <c r="A91">
        <v>160000098</v>
      </c>
      <c r="B91" t="s">
        <v>48</v>
      </c>
      <c r="C91">
        <v>2007</v>
      </c>
      <c r="D91">
        <f>+_xlfn.XLOOKUP(B91,$E:$E,$F:$F,"NO ENCONTRADO",0,)</f>
        <v>2007</v>
      </c>
      <c r="E91" t="s">
        <v>3</v>
      </c>
      <c r="F91">
        <v>2006</v>
      </c>
      <c r="G91" t="s">
        <v>191</v>
      </c>
      <c r="H91" t="str">
        <f t="shared" si="7"/>
        <v>Ago</v>
      </c>
      <c r="I91">
        <f t="shared" si="8"/>
        <v>2018</v>
      </c>
      <c r="J91" t="s">
        <v>309</v>
      </c>
      <c r="K91" t="s">
        <v>323</v>
      </c>
      <c r="L91" t="s">
        <v>325</v>
      </c>
    </row>
    <row r="92" spans="1:12" x14ac:dyDescent="0.25">
      <c r="A92">
        <v>160000034</v>
      </c>
      <c r="B92" t="s">
        <v>29</v>
      </c>
      <c r="C92">
        <v>1979</v>
      </c>
      <c r="D92">
        <f>+_xlfn.XLOOKUP(B92,$E:$E,$F:$F,"NO ENCONTRADO",0,)</f>
        <v>1979</v>
      </c>
      <c r="E92" t="s">
        <v>51</v>
      </c>
      <c r="F92">
        <v>2007</v>
      </c>
      <c r="G92" t="s">
        <v>173</v>
      </c>
      <c r="H92" t="str">
        <f t="shared" si="7"/>
        <v>May</v>
      </c>
      <c r="I92">
        <f t="shared" si="8"/>
        <v>2019</v>
      </c>
      <c r="J92" t="s">
        <v>297</v>
      </c>
      <c r="K92" t="s">
        <v>323</v>
      </c>
      <c r="L92" t="s">
        <v>325</v>
      </c>
    </row>
    <row r="93" spans="1:12" x14ac:dyDescent="0.25">
      <c r="A93">
        <v>160000032</v>
      </c>
      <c r="B93" t="s">
        <v>56</v>
      </c>
      <c r="C93">
        <v>1971</v>
      </c>
      <c r="D93">
        <f>+_xlfn.XLOOKUP(B93,$E:$E,$F:$F,"NO ENCONTRADO",0,)</f>
        <v>1971</v>
      </c>
      <c r="E93" t="s">
        <v>90</v>
      </c>
      <c r="F93">
        <v>2010</v>
      </c>
      <c r="G93" t="s">
        <v>199</v>
      </c>
      <c r="H93" t="str">
        <f t="shared" si="7"/>
        <v>Jun</v>
      </c>
      <c r="I93">
        <f t="shared" si="8"/>
        <v>2018</v>
      </c>
      <c r="J93" t="s">
        <v>303</v>
      </c>
      <c r="K93" t="s">
        <v>323</v>
      </c>
      <c r="L93" t="s">
        <v>325</v>
      </c>
    </row>
    <row r="94" spans="1:12" x14ac:dyDescent="0.25">
      <c r="A94" t="e">
        <f>_xlfn.XLOOKUP(B94,#REF!,#REF!,"no encontrado",2)</f>
        <v>#REF!</v>
      </c>
      <c r="B94" t="s">
        <v>37</v>
      </c>
      <c r="C94" t="s">
        <v>376</v>
      </c>
      <c r="D94" t="str">
        <f>+_xlfn.XLOOKUP(B94,$E:$E,$F:$F,"NO ENCONTRADO",-1,)</f>
        <v>NO ENCONTRADO</v>
      </c>
      <c r="E94" t="s">
        <v>67</v>
      </c>
      <c r="F94">
        <v>2010</v>
      </c>
      <c r="G94" t="s">
        <v>181</v>
      </c>
      <c r="H94" t="str">
        <f t="shared" si="7"/>
        <v>Dic</v>
      </c>
      <c r="I94">
        <f t="shared" si="8"/>
        <v>2018</v>
      </c>
      <c r="J94" t="s">
        <v>303</v>
      </c>
      <c r="K94" t="s">
        <v>324</v>
      </c>
      <c r="L94" t="s">
        <v>325</v>
      </c>
    </row>
    <row r="95" spans="1:12" x14ac:dyDescent="0.25">
      <c r="A95">
        <v>260000043</v>
      </c>
      <c r="B95" t="s">
        <v>73</v>
      </c>
      <c r="C95">
        <v>1985</v>
      </c>
      <c r="D95">
        <f>+_xlfn.XLOOKUP(B95,$E:$E,$F:$F,"NO ENCONTRADO",0,)</f>
        <v>1985</v>
      </c>
      <c r="E95" t="s">
        <v>24</v>
      </c>
      <c r="F95">
        <v>2010</v>
      </c>
      <c r="G95" t="s">
        <v>216</v>
      </c>
      <c r="H95" t="str">
        <f t="shared" si="7"/>
        <v>Nov</v>
      </c>
      <c r="I95">
        <f t="shared" si="8"/>
        <v>2017</v>
      </c>
      <c r="J95" t="s">
        <v>303</v>
      </c>
      <c r="K95" t="s">
        <v>324</v>
      </c>
      <c r="L95" t="s">
        <v>325</v>
      </c>
    </row>
    <row r="96" spans="1:12" x14ac:dyDescent="0.25">
      <c r="A96">
        <v>160000041</v>
      </c>
      <c r="B96" t="s">
        <v>14</v>
      </c>
      <c r="C96">
        <v>1984</v>
      </c>
      <c r="D96">
        <f>+_xlfn.XLOOKUP(B96,$E:$E,$F:$F,"NO ENCONTRADO",0,)</f>
        <v>1984</v>
      </c>
      <c r="E96" t="s">
        <v>96</v>
      </c>
      <c r="F96">
        <v>2011</v>
      </c>
      <c r="G96" t="s">
        <v>159</v>
      </c>
      <c r="H96" t="str">
        <f t="shared" si="7"/>
        <v>Dic</v>
      </c>
      <c r="I96">
        <f t="shared" si="8"/>
        <v>2019</v>
      </c>
      <c r="J96" t="s">
        <v>287</v>
      </c>
      <c r="K96" t="s">
        <v>323</v>
      </c>
      <c r="L96" t="s">
        <v>325</v>
      </c>
    </row>
    <row r="97" spans="1:12" x14ac:dyDescent="0.25">
      <c r="A97">
        <v>160000035</v>
      </c>
      <c r="B97" t="s">
        <v>40</v>
      </c>
      <c r="C97">
        <v>1979</v>
      </c>
      <c r="D97">
        <f>+_xlfn.XLOOKUP(B97,$E:$E,$F:$F,"NO ENCONTRADO",0,)</f>
        <v>1979</v>
      </c>
      <c r="E97" t="s">
        <v>41</v>
      </c>
      <c r="F97">
        <v>2011</v>
      </c>
      <c r="G97" t="s">
        <v>184</v>
      </c>
      <c r="H97" t="str">
        <f t="shared" si="7"/>
        <v>Nov</v>
      </c>
      <c r="I97">
        <f t="shared" si="8"/>
        <v>2018</v>
      </c>
      <c r="J97" t="s">
        <v>305</v>
      </c>
      <c r="K97" t="s">
        <v>323</v>
      </c>
      <c r="L97" t="s">
        <v>325</v>
      </c>
    </row>
    <row r="98" spans="1:12" x14ac:dyDescent="0.25">
      <c r="A98">
        <v>160000084</v>
      </c>
      <c r="B98" t="s">
        <v>43</v>
      </c>
      <c r="C98">
        <v>2000</v>
      </c>
      <c r="D98">
        <v>2000</v>
      </c>
      <c r="E98" t="s">
        <v>19</v>
      </c>
      <c r="F98">
        <v>2012</v>
      </c>
      <c r="G98" t="s">
        <v>186</v>
      </c>
      <c r="H98" t="str">
        <f t="shared" ref="H98:H129" si="10">+TEXT(G98,"mmm")</f>
        <v>Set</v>
      </c>
      <c r="I98">
        <f t="shared" ref="I98:I129" si="11">+YEAR(G98)</f>
        <v>2018</v>
      </c>
      <c r="J98" t="s">
        <v>305</v>
      </c>
      <c r="K98" t="s">
        <v>323</v>
      </c>
      <c r="L98" t="s">
        <v>325</v>
      </c>
    </row>
    <row r="99" spans="1:12" x14ac:dyDescent="0.25">
      <c r="A99">
        <v>260000024</v>
      </c>
      <c r="B99" t="s">
        <v>126</v>
      </c>
      <c r="C99">
        <v>1964</v>
      </c>
      <c r="D99">
        <f t="shared" ref="D99:D104" si="12">+_xlfn.XLOOKUP(B99,$E:$E,$F:$F,"NO ENCONTRADO",0,)</f>
        <v>1964</v>
      </c>
      <c r="E99" t="s">
        <v>372</v>
      </c>
      <c r="F99">
        <v>2012</v>
      </c>
      <c r="G99" t="s">
        <v>260</v>
      </c>
      <c r="H99" t="str">
        <f t="shared" si="10"/>
        <v>Oct</v>
      </c>
      <c r="I99">
        <f t="shared" si="11"/>
        <v>2019</v>
      </c>
      <c r="K99" t="s">
        <v>324</v>
      </c>
      <c r="L99" t="s">
        <v>326</v>
      </c>
    </row>
    <row r="100" spans="1:12" x14ac:dyDescent="0.25">
      <c r="A100">
        <v>260000036</v>
      </c>
      <c r="B100" t="s">
        <v>101</v>
      </c>
      <c r="C100">
        <v>1981</v>
      </c>
      <c r="D100">
        <f t="shared" si="12"/>
        <v>1981</v>
      </c>
      <c r="E100" t="s">
        <v>101</v>
      </c>
      <c r="F100">
        <v>1981</v>
      </c>
      <c r="G100" t="s">
        <v>242</v>
      </c>
      <c r="H100" t="str">
        <f t="shared" si="10"/>
        <v>Mar</v>
      </c>
      <c r="I100">
        <f t="shared" si="11"/>
        <v>2020</v>
      </c>
      <c r="K100" t="s">
        <v>324</v>
      </c>
      <c r="L100" t="s">
        <v>326</v>
      </c>
    </row>
    <row r="101" spans="1:12" x14ac:dyDescent="0.25">
      <c r="A101">
        <v>260000044</v>
      </c>
      <c r="B101" t="s">
        <v>134</v>
      </c>
      <c r="C101">
        <v>1985</v>
      </c>
      <c r="D101">
        <f t="shared" si="12"/>
        <v>1985</v>
      </c>
      <c r="E101" t="s">
        <v>134</v>
      </c>
      <c r="F101">
        <v>1985</v>
      </c>
      <c r="G101" t="s">
        <v>267</v>
      </c>
      <c r="H101" t="str">
        <f t="shared" si="10"/>
        <v>Jul</v>
      </c>
      <c r="I101">
        <f t="shared" si="11"/>
        <v>2019</v>
      </c>
      <c r="K101" t="s">
        <v>324</v>
      </c>
      <c r="L101" t="s">
        <v>326</v>
      </c>
    </row>
    <row r="102" spans="1:12" x14ac:dyDescent="0.25">
      <c r="A102">
        <v>260000045</v>
      </c>
      <c r="B102" t="s">
        <v>117</v>
      </c>
      <c r="C102">
        <v>1988</v>
      </c>
      <c r="D102">
        <f t="shared" si="12"/>
        <v>1988</v>
      </c>
      <c r="E102" t="s">
        <v>117</v>
      </c>
      <c r="F102">
        <v>1988</v>
      </c>
      <c r="G102" t="s">
        <v>254</v>
      </c>
      <c r="H102" t="str">
        <f t="shared" si="10"/>
        <v>Dic</v>
      </c>
      <c r="I102">
        <f t="shared" si="11"/>
        <v>2019</v>
      </c>
      <c r="K102" t="s">
        <v>324</v>
      </c>
      <c r="L102" t="s">
        <v>326</v>
      </c>
    </row>
    <row r="103" spans="1:12" x14ac:dyDescent="0.25">
      <c r="A103">
        <v>260000048</v>
      </c>
      <c r="B103" t="s">
        <v>100</v>
      </c>
      <c r="C103">
        <v>1989</v>
      </c>
      <c r="D103">
        <f t="shared" si="12"/>
        <v>1989</v>
      </c>
      <c r="E103" t="s">
        <v>100</v>
      </c>
      <c r="F103">
        <v>1989</v>
      </c>
      <c r="G103" t="s">
        <v>148</v>
      </c>
      <c r="H103" t="str">
        <f t="shared" si="10"/>
        <v>Jun</v>
      </c>
      <c r="I103">
        <f t="shared" si="11"/>
        <v>2020</v>
      </c>
      <c r="K103" t="s">
        <v>324</v>
      </c>
      <c r="L103" t="s">
        <v>326</v>
      </c>
    </row>
    <row r="104" spans="1:12" x14ac:dyDescent="0.25">
      <c r="A104">
        <v>260000050</v>
      </c>
      <c r="B104" t="s">
        <v>99</v>
      </c>
      <c r="C104">
        <v>1990</v>
      </c>
      <c r="D104">
        <f t="shared" si="12"/>
        <v>1990</v>
      </c>
      <c r="E104" t="s">
        <v>99</v>
      </c>
      <c r="F104">
        <v>1990</v>
      </c>
      <c r="G104" t="s">
        <v>241</v>
      </c>
      <c r="H104" t="str">
        <f t="shared" si="10"/>
        <v>Jul</v>
      </c>
      <c r="I104">
        <f t="shared" si="11"/>
        <v>2020</v>
      </c>
      <c r="K104" t="s">
        <v>324</v>
      </c>
      <c r="L104" t="s">
        <v>326</v>
      </c>
    </row>
    <row r="105" spans="1:12" x14ac:dyDescent="0.25">
      <c r="A105">
        <v>260000053</v>
      </c>
      <c r="B105" t="s">
        <v>97</v>
      </c>
      <c r="C105" t="s">
        <v>376</v>
      </c>
      <c r="D105" t="s">
        <v>376</v>
      </c>
      <c r="E105" t="s">
        <v>103</v>
      </c>
      <c r="F105">
        <v>1992</v>
      </c>
      <c r="G105" t="s">
        <v>239</v>
      </c>
      <c r="H105" t="str">
        <f t="shared" si="10"/>
        <v>Feb</v>
      </c>
      <c r="I105">
        <f t="shared" si="11"/>
        <v>2021</v>
      </c>
      <c r="K105" t="s">
        <v>324</v>
      </c>
      <c r="L105" t="s">
        <v>326</v>
      </c>
    </row>
    <row r="106" spans="1:12" x14ac:dyDescent="0.25">
      <c r="A106">
        <v>260000059</v>
      </c>
      <c r="B106" t="s">
        <v>112</v>
      </c>
      <c r="C106">
        <v>1996</v>
      </c>
      <c r="D106">
        <f>+_xlfn.XLOOKUP(B106,$E:$E,$F:$F,"NO ENCONTRADO",0,)</f>
        <v>1996</v>
      </c>
      <c r="E106" t="s">
        <v>337</v>
      </c>
      <c r="F106">
        <v>1992</v>
      </c>
      <c r="G106" t="s">
        <v>251</v>
      </c>
      <c r="H106" t="str">
        <f t="shared" si="10"/>
        <v>Dic</v>
      </c>
      <c r="I106">
        <f t="shared" si="11"/>
        <v>2019</v>
      </c>
      <c r="K106" t="s">
        <v>324</v>
      </c>
      <c r="L106" t="s">
        <v>326</v>
      </c>
    </row>
    <row r="107" spans="1:12" x14ac:dyDescent="0.25">
      <c r="A107">
        <v>260000081</v>
      </c>
      <c r="B107" t="s">
        <v>115</v>
      </c>
      <c r="C107">
        <v>2002</v>
      </c>
      <c r="D107">
        <f>+_xlfn.XLOOKUP(B107,$E:$E,$F:$F,"NO ENCONTRADO",0,)</f>
        <v>2002</v>
      </c>
      <c r="E107" t="s">
        <v>112</v>
      </c>
      <c r="F107">
        <v>1996</v>
      </c>
      <c r="G107" t="s">
        <v>252</v>
      </c>
      <c r="H107" t="str">
        <f t="shared" si="10"/>
        <v>Dic</v>
      </c>
      <c r="I107">
        <f t="shared" si="11"/>
        <v>2019</v>
      </c>
      <c r="K107" t="s">
        <v>324</v>
      </c>
      <c r="L107" t="s">
        <v>326</v>
      </c>
    </row>
    <row r="108" spans="1:12" x14ac:dyDescent="0.25">
      <c r="A108">
        <v>260000092</v>
      </c>
      <c r="B108" t="s">
        <v>139</v>
      </c>
      <c r="C108">
        <v>2007</v>
      </c>
      <c r="D108">
        <f>+_xlfn.XLOOKUP(B108,$E:$E,$F:$F,"NO ENCONTRADO",0,)</f>
        <v>2007</v>
      </c>
      <c r="E108" t="s">
        <v>132</v>
      </c>
      <c r="F108">
        <v>1997</v>
      </c>
      <c r="G108" t="s">
        <v>271</v>
      </c>
      <c r="H108" t="str">
        <f t="shared" si="10"/>
        <v>Feb</v>
      </c>
      <c r="I108">
        <f t="shared" si="11"/>
        <v>2019</v>
      </c>
      <c r="K108" t="s">
        <v>324</v>
      </c>
      <c r="L108" t="s">
        <v>326</v>
      </c>
    </row>
    <row r="109" spans="1:12" x14ac:dyDescent="0.25">
      <c r="A109">
        <v>260000093</v>
      </c>
      <c r="B109" t="s">
        <v>143</v>
      </c>
      <c r="C109">
        <v>2008</v>
      </c>
      <c r="D109">
        <f>+_xlfn.XLOOKUP(B109,$E:$E,$F:$F,"NO ENCONTRADO",-1,)</f>
        <v>2008</v>
      </c>
      <c r="E109" t="s">
        <v>141</v>
      </c>
      <c r="F109">
        <v>1999</v>
      </c>
      <c r="G109" t="s">
        <v>275</v>
      </c>
      <c r="H109" t="str">
        <f t="shared" si="10"/>
        <v>Oct</v>
      </c>
      <c r="I109">
        <f t="shared" si="11"/>
        <v>2018</v>
      </c>
      <c r="K109" t="s">
        <v>324</v>
      </c>
      <c r="L109" t="s">
        <v>326</v>
      </c>
    </row>
    <row r="110" spans="1:12" x14ac:dyDescent="0.25">
      <c r="A110">
        <v>260000102</v>
      </c>
      <c r="B110" t="s">
        <v>98</v>
      </c>
      <c r="C110">
        <v>2008</v>
      </c>
      <c r="D110">
        <f>+_xlfn.XLOOKUP(B110,$E:$E,$F:$F,"NO ENCONTRADO",0,)</f>
        <v>2008</v>
      </c>
      <c r="E110" t="s">
        <v>138</v>
      </c>
      <c r="F110">
        <v>2002</v>
      </c>
      <c r="G110" t="s">
        <v>240</v>
      </c>
      <c r="H110" t="str">
        <f t="shared" si="10"/>
        <v>Jul</v>
      </c>
      <c r="I110">
        <f t="shared" si="11"/>
        <v>2020</v>
      </c>
      <c r="K110" t="s">
        <v>324</v>
      </c>
      <c r="L110" t="s">
        <v>326</v>
      </c>
    </row>
    <row r="111" spans="1:12" x14ac:dyDescent="0.25">
      <c r="A111">
        <v>260000107</v>
      </c>
      <c r="B111" t="s">
        <v>141</v>
      </c>
      <c r="C111">
        <v>1999</v>
      </c>
      <c r="D111">
        <f>+_xlfn.XLOOKUP(B111,$E:$E,$F:$F,"NO ENCONTRADO",0,)</f>
        <v>1999</v>
      </c>
      <c r="E111" t="s">
        <v>115</v>
      </c>
      <c r="F111">
        <v>2002</v>
      </c>
      <c r="G111" t="s">
        <v>273</v>
      </c>
      <c r="H111" t="str">
        <f t="shared" si="10"/>
        <v>Dic</v>
      </c>
      <c r="I111">
        <f t="shared" si="11"/>
        <v>2018</v>
      </c>
      <c r="K111" t="s">
        <v>324</v>
      </c>
      <c r="L111" t="s">
        <v>326</v>
      </c>
    </row>
    <row r="112" spans="1:12" x14ac:dyDescent="0.25">
      <c r="A112">
        <v>260000109</v>
      </c>
      <c r="B112" t="s">
        <v>144</v>
      </c>
      <c r="C112">
        <v>1992</v>
      </c>
      <c r="D112">
        <f>+_xlfn.XLOOKUP(B112,$E:$E,$F:$F,"NO ENCONTRADO",-1,)</f>
        <v>1992</v>
      </c>
      <c r="E112" t="s">
        <v>373</v>
      </c>
      <c r="F112">
        <v>2003</v>
      </c>
      <c r="G112" t="s">
        <v>276</v>
      </c>
      <c r="H112" t="str">
        <f t="shared" si="10"/>
        <v>Oct</v>
      </c>
      <c r="I112">
        <f t="shared" si="11"/>
        <v>2018</v>
      </c>
      <c r="K112" t="s">
        <v>324</v>
      </c>
      <c r="L112" t="s">
        <v>326</v>
      </c>
    </row>
    <row r="113" spans="1:12" x14ac:dyDescent="0.25">
      <c r="A113">
        <v>260000111</v>
      </c>
      <c r="B113" t="s">
        <v>124</v>
      </c>
      <c r="C113">
        <v>2010</v>
      </c>
      <c r="D113">
        <f t="shared" ref="D113:D123" si="13">+_xlfn.XLOOKUP(B113,$E:$E,$F:$F,"NO ENCONTRADO",0,)</f>
        <v>2010</v>
      </c>
      <c r="E113" t="s">
        <v>104</v>
      </c>
      <c r="F113">
        <v>2004</v>
      </c>
      <c r="G113" t="s">
        <v>258</v>
      </c>
      <c r="H113" t="str">
        <f t="shared" si="10"/>
        <v>Oct</v>
      </c>
      <c r="I113">
        <f t="shared" si="11"/>
        <v>2019</v>
      </c>
      <c r="K113" t="s">
        <v>324</v>
      </c>
      <c r="L113" t="s">
        <v>326</v>
      </c>
    </row>
    <row r="114" spans="1:12" x14ac:dyDescent="0.25">
      <c r="A114">
        <v>260000112</v>
      </c>
      <c r="B114" t="s">
        <v>131</v>
      </c>
      <c r="C114">
        <v>2010</v>
      </c>
      <c r="D114">
        <f t="shared" si="13"/>
        <v>2010</v>
      </c>
      <c r="E114" t="s">
        <v>137</v>
      </c>
      <c r="F114">
        <v>2004</v>
      </c>
      <c r="G114" t="s">
        <v>264</v>
      </c>
      <c r="H114" t="str">
        <f t="shared" si="10"/>
        <v>Set</v>
      </c>
      <c r="I114">
        <f t="shared" si="11"/>
        <v>2019</v>
      </c>
      <c r="K114" t="s">
        <v>324</v>
      </c>
      <c r="L114" t="s">
        <v>326</v>
      </c>
    </row>
    <row r="115" spans="1:12" x14ac:dyDescent="0.25">
      <c r="A115">
        <v>260000113</v>
      </c>
      <c r="B115" t="s">
        <v>142</v>
      </c>
      <c r="C115">
        <v>2011</v>
      </c>
      <c r="D115">
        <f t="shared" si="13"/>
        <v>2011</v>
      </c>
      <c r="E115" t="s">
        <v>133</v>
      </c>
      <c r="F115">
        <v>2005</v>
      </c>
      <c r="G115" t="s">
        <v>274</v>
      </c>
      <c r="H115" t="str">
        <f t="shared" si="10"/>
        <v>Nov</v>
      </c>
      <c r="I115">
        <f t="shared" si="11"/>
        <v>2018</v>
      </c>
      <c r="K115" t="s">
        <v>324</v>
      </c>
      <c r="L115" t="s">
        <v>326</v>
      </c>
    </row>
    <row r="116" spans="1:12" x14ac:dyDescent="0.25">
      <c r="A116">
        <v>260000114</v>
      </c>
      <c r="B116" t="s">
        <v>122</v>
      </c>
      <c r="C116">
        <v>2010</v>
      </c>
      <c r="D116">
        <f t="shared" si="13"/>
        <v>2010</v>
      </c>
      <c r="E116" t="s">
        <v>108</v>
      </c>
      <c r="F116">
        <v>2006</v>
      </c>
      <c r="G116" t="s">
        <v>160</v>
      </c>
      <c r="H116" t="str">
        <f t="shared" si="10"/>
        <v>Nov</v>
      </c>
      <c r="I116">
        <f t="shared" si="11"/>
        <v>2019</v>
      </c>
      <c r="K116" t="s">
        <v>324</v>
      </c>
      <c r="L116" t="s">
        <v>326</v>
      </c>
    </row>
    <row r="117" spans="1:12" x14ac:dyDescent="0.25">
      <c r="A117">
        <v>260000115</v>
      </c>
      <c r="B117" t="s">
        <v>102</v>
      </c>
      <c r="C117">
        <v>2010</v>
      </c>
      <c r="D117">
        <f t="shared" si="13"/>
        <v>2010</v>
      </c>
      <c r="E117" t="s">
        <v>127</v>
      </c>
      <c r="F117">
        <v>2006</v>
      </c>
      <c r="G117" t="s">
        <v>243</v>
      </c>
      <c r="H117" t="str">
        <f t="shared" si="10"/>
        <v>Feb</v>
      </c>
      <c r="I117">
        <f t="shared" si="11"/>
        <v>2020</v>
      </c>
      <c r="K117" t="s">
        <v>324</v>
      </c>
      <c r="L117" t="s">
        <v>326</v>
      </c>
    </row>
    <row r="118" spans="1:12" x14ac:dyDescent="0.25">
      <c r="A118">
        <v>260000116</v>
      </c>
      <c r="B118" t="s">
        <v>135</v>
      </c>
      <c r="C118">
        <v>2010</v>
      </c>
      <c r="D118">
        <f t="shared" si="13"/>
        <v>2010</v>
      </c>
      <c r="E118" t="s">
        <v>139</v>
      </c>
      <c r="F118">
        <v>2007</v>
      </c>
      <c r="G118" t="s">
        <v>268</v>
      </c>
      <c r="H118" t="str">
        <f t="shared" si="10"/>
        <v>Jul</v>
      </c>
      <c r="I118">
        <f t="shared" si="11"/>
        <v>2019</v>
      </c>
      <c r="K118" t="s">
        <v>324</v>
      </c>
      <c r="L118" t="s">
        <v>326</v>
      </c>
    </row>
    <row r="119" spans="1:12" x14ac:dyDescent="0.25">
      <c r="A119">
        <v>260000117</v>
      </c>
      <c r="B119" t="s">
        <v>114</v>
      </c>
      <c r="C119">
        <v>2010</v>
      </c>
      <c r="D119">
        <f t="shared" si="13"/>
        <v>2010</v>
      </c>
      <c r="E119" t="s">
        <v>98</v>
      </c>
      <c r="F119">
        <v>2008</v>
      </c>
      <c r="G119" t="s">
        <v>252</v>
      </c>
      <c r="H119" t="str">
        <f t="shared" si="10"/>
        <v>Dic</v>
      </c>
      <c r="I119">
        <f t="shared" si="11"/>
        <v>2019</v>
      </c>
      <c r="K119" t="s">
        <v>324</v>
      </c>
      <c r="L119" t="s">
        <v>326</v>
      </c>
    </row>
    <row r="120" spans="1:12" x14ac:dyDescent="0.25">
      <c r="A120">
        <v>260000134</v>
      </c>
      <c r="B120" t="s">
        <v>106</v>
      </c>
      <c r="C120">
        <v>2011</v>
      </c>
      <c r="D120">
        <f t="shared" si="13"/>
        <v>2011</v>
      </c>
      <c r="E120" t="s">
        <v>374</v>
      </c>
      <c r="F120">
        <v>2008</v>
      </c>
      <c r="G120" t="s">
        <v>247</v>
      </c>
      <c r="H120" t="str">
        <f t="shared" si="10"/>
        <v>Ene</v>
      </c>
      <c r="I120">
        <f t="shared" si="11"/>
        <v>2020</v>
      </c>
      <c r="K120" t="s">
        <v>324</v>
      </c>
      <c r="L120" t="s">
        <v>326</v>
      </c>
    </row>
    <row r="121" spans="1:12" x14ac:dyDescent="0.25">
      <c r="A121">
        <v>260000140</v>
      </c>
      <c r="B121" t="s">
        <v>111</v>
      </c>
      <c r="C121">
        <v>2012</v>
      </c>
      <c r="D121">
        <f t="shared" si="13"/>
        <v>2012</v>
      </c>
      <c r="E121" t="s">
        <v>341</v>
      </c>
      <c r="F121">
        <v>2008</v>
      </c>
      <c r="G121" t="s">
        <v>250</v>
      </c>
      <c r="H121" t="str">
        <f t="shared" si="10"/>
        <v>Dic</v>
      </c>
      <c r="I121">
        <f t="shared" si="11"/>
        <v>2019</v>
      </c>
      <c r="K121" t="s">
        <v>324</v>
      </c>
      <c r="L121" t="s">
        <v>326</v>
      </c>
    </row>
    <row r="122" spans="1:12" x14ac:dyDescent="0.25">
      <c r="A122">
        <v>260000141</v>
      </c>
      <c r="B122" t="s">
        <v>140</v>
      </c>
      <c r="C122">
        <v>2012</v>
      </c>
      <c r="D122">
        <f t="shared" si="13"/>
        <v>2012</v>
      </c>
      <c r="E122" t="s">
        <v>136</v>
      </c>
      <c r="F122">
        <v>2009</v>
      </c>
      <c r="G122" t="s">
        <v>272</v>
      </c>
      <c r="H122" t="str">
        <f t="shared" si="10"/>
        <v>Ene</v>
      </c>
      <c r="I122">
        <f t="shared" si="11"/>
        <v>2019</v>
      </c>
      <c r="K122" t="s">
        <v>324</v>
      </c>
      <c r="L122" t="s">
        <v>326</v>
      </c>
    </row>
    <row r="123" spans="1:12" x14ac:dyDescent="0.25">
      <c r="A123">
        <v>260000144</v>
      </c>
      <c r="B123" t="s">
        <v>128</v>
      </c>
      <c r="C123">
        <v>2012</v>
      </c>
      <c r="D123">
        <f t="shared" si="13"/>
        <v>2012</v>
      </c>
      <c r="E123" t="s">
        <v>102</v>
      </c>
      <c r="F123">
        <v>2010</v>
      </c>
      <c r="G123" t="s">
        <v>262</v>
      </c>
      <c r="H123" t="str">
        <f t="shared" si="10"/>
        <v>Set</v>
      </c>
      <c r="I123">
        <f t="shared" si="11"/>
        <v>2019</v>
      </c>
      <c r="K123" t="s">
        <v>324</v>
      </c>
      <c r="L123" t="s">
        <v>326</v>
      </c>
    </row>
    <row r="124" spans="1:12" x14ac:dyDescent="0.25">
      <c r="A124">
        <v>260000829</v>
      </c>
      <c r="B124" t="s">
        <v>123</v>
      </c>
      <c r="C124">
        <v>2012</v>
      </c>
      <c r="D124">
        <f t="shared" ref="D124:D125" si="14">+_xlfn.XLOOKUP(B124,$E:$E,$F:$F,"NO ENCONTRADO",-1,)</f>
        <v>2012</v>
      </c>
      <c r="E124" t="s">
        <v>114</v>
      </c>
      <c r="F124">
        <v>2010</v>
      </c>
      <c r="G124" t="s">
        <v>160</v>
      </c>
      <c r="H124" t="str">
        <f t="shared" si="10"/>
        <v>Nov</v>
      </c>
      <c r="I124">
        <f t="shared" si="11"/>
        <v>2019</v>
      </c>
      <c r="K124" t="s">
        <v>324</v>
      </c>
      <c r="L124" t="s">
        <v>326</v>
      </c>
    </row>
    <row r="125" spans="1:12" x14ac:dyDescent="0.25">
      <c r="A125">
        <v>260000814</v>
      </c>
      <c r="B125" t="s">
        <v>119</v>
      </c>
      <c r="C125">
        <v>2012</v>
      </c>
      <c r="D125">
        <f t="shared" si="14"/>
        <v>2012</v>
      </c>
      <c r="E125" t="s">
        <v>122</v>
      </c>
      <c r="F125">
        <v>2010</v>
      </c>
      <c r="G125" t="s">
        <v>256</v>
      </c>
      <c r="H125" t="str">
        <f t="shared" si="10"/>
        <v>Nov</v>
      </c>
      <c r="I125">
        <f t="shared" si="11"/>
        <v>2019</v>
      </c>
      <c r="K125" t="s">
        <v>324</v>
      </c>
      <c r="L125" t="s">
        <v>326</v>
      </c>
    </row>
    <row r="126" spans="1:12" x14ac:dyDescent="0.25">
      <c r="A126">
        <v>260000070</v>
      </c>
      <c r="B126" t="s">
        <v>103</v>
      </c>
      <c r="C126">
        <v>1992</v>
      </c>
      <c r="D126">
        <f t="shared" ref="D126:D131" si="15">+_xlfn.XLOOKUP(B126,$E:$E,$F:$F,"NO ENCONTRADO",0,)</f>
        <v>1992</v>
      </c>
      <c r="E126" t="s">
        <v>105</v>
      </c>
      <c r="F126">
        <v>2010</v>
      </c>
      <c r="G126" t="s">
        <v>244</v>
      </c>
      <c r="H126" t="str">
        <f t="shared" si="10"/>
        <v>Feb</v>
      </c>
      <c r="I126">
        <f t="shared" si="11"/>
        <v>2020</v>
      </c>
      <c r="K126" t="s">
        <v>324</v>
      </c>
      <c r="L126" t="s">
        <v>326</v>
      </c>
    </row>
    <row r="127" spans="1:12" x14ac:dyDescent="0.25">
      <c r="A127">
        <v>241115336</v>
      </c>
      <c r="B127" t="s">
        <v>105</v>
      </c>
      <c r="C127">
        <v>2010</v>
      </c>
      <c r="D127">
        <f t="shared" si="15"/>
        <v>2010</v>
      </c>
      <c r="E127" t="s">
        <v>113</v>
      </c>
      <c r="F127">
        <v>2010</v>
      </c>
      <c r="G127" t="s">
        <v>246</v>
      </c>
      <c r="H127" t="str">
        <f t="shared" si="10"/>
        <v>Ene</v>
      </c>
      <c r="I127">
        <f t="shared" si="11"/>
        <v>2020</v>
      </c>
      <c r="K127" t="s">
        <v>324</v>
      </c>
      <c r="L127" t="s">
        <v>326</v>
      </c>
    </row>
    <row r="128" spans="1:12" x14ac:dyDescent="0.25">
      <c r="A128" t="e">
        <f>_xlfn.XLOOKUP(B128,#REF!,#REF!,"no encontrado",2)</f>
        <v>#REF!</v>
      </c>
      <c r="B128" t="s">
        <v>107</v>
      </c>
      <c r="C128">
        <v>2012</v>
      </c>
      <c r="D128">
        <f t="shared" si="15"/>
        <v>2012</v>
      </c>
      <c r="E128" t="s">
        <v>124</v>
      </c>
      <c r="F128">
        <v>2010</v>
      </c>
      <c r="G128" t="s">
        <v>247</v>
      </c>
      <c r="H128" t="str">
        <f t="shared" si="10"/>
        <v>Ene</v>
      </c>
      <c r="I128">
        <f t="shared" si="11"/>
        <v>2020</v>
      </c>
      <c r="K128" t="s">
        <v>324</v>
      </c>
      <c r="L128" t="s">
        <v>326</v>
      </c>
    </row>
    <row r="129" spans="1:12" x14ac:dyDescent="0.25">
      <c r="A129">
        <v>260000090</v>
      </c>
      <c r="B129" t="s">
        <v>108</v>
      </c>
      <c r="C129">
        <v>2006</v>
      </c>
      <c r="D129">
        <f t="shared" si="15"/>
        <v>2006</v>
      </c>
      <c r="E129" t="s">
        <v>130</v>
      </c>
      <c r="F129">
        <v>2010</v>
      </c>
      <c r="G129" t="s">
        <v>248</v>
      </c>
      <c r="H129" t="str">
        <f t="shared" si="10"/>
        <v>Ene</v>
      </c>
      <c r="I129">
        <f t="shared" si="11"/>
        <v>2020</v>
      </c>
      <c r="K129" t="s">
        <v>324</v>
      </c>
      <c r="L129" t="s">
        <v>326</v>
      </c>
    </row>
    <row r="130" spans="1:12" x14ac:dyDescent="0.25">
      <c r="A130">
        <v>260000142</v>
      </c>
      <c r="B130" t="s">
        <v>109</v>
      </c>
      <c r="C130">
        <v>2012</v>
      </c>
      <c r="D130">
        <f t="shared" si="15"/>
        <v>2012</v>
      </c>
      <c r="E130" t="s">
        <v>131</v>
      </c>
      <c r="F130">
        <v>2010</v>
      </c>
      <c r="G130" t="s">
        <v>249</v>
      </c>
      <c r="H130" t="str">
        <f t="shared" ref="H130:H146" si="16">+TEXT(G130,"mmm")</f>
        <v>Ene</v>
      </c>
      <c r="I130">
        <f t="shared" ref="I130:I146" si="17">+YEAR(G130)</f>
        <v>2020</v>
      </c>
      <c r="K130" t="s">
        <v>324</v>
      </c>
      <c r="L130" t="s">
        <v>326</v>
      </c>
    </row>
    <row r="131" spans="1:12" x14ac:dyDescent="0.25">
      <c r="A131">
        <v>260000091</v>
      </c>
      <c r="B131" t="s">
        <v>104</v>
      </c>
      <c r="C131">
        <v>2004</v>
      </c>
      <c r="D131">
        <f t="shared" si="15"/>
        <v>2004</v>
      </c>
      <c r="E131" t="s">
        <v>135</v>
      </c>
      <c r="F131">
        <v>2010</v>
      </c>
      <c r="G131" t="s">
        <v>245</v>
      </c>
      <c r="H131" t="str">
        <f t="shared" si="16"/>
        <v>Feb</v>
      </c>
      <c r="I131">
        <f t="shared" si="17"/>
        <v>2020</v>
      </c>
      <c r="K131" t="s">
        <v>324</v>
      </c>
      <c r="L131" t="s">
        <v>326</v>
      </c>
    </row>
    <row r="132" spans="1:12" x14ac:dyDescent="0.25">
      <c r="A132">
        <v>260000078</v>
      </c>
      <c r="B132" t="s">
        <v>110</v>
      </c>
      <c r="C132">
        <v>2003</v>
      </c>
      <c r="D132">
        <v>2003</v>
      </c>
      <c r="E132" t="s">
        <v>121</v>
      </c>
      <c r="F132">
        <v>2011</v>
      </c>
      <c r="G132" t="s">
        <v>155</v>
      </c>
      <c r="H132" t="str">
        <f t="shared" si="16"/>
        <v>Ene</v>
      </c>
      <c r="I132">
        <f t="shared" si="17"/>
        <v>2020</v>
      </c>
      <c r="K132" t="s">
        <v>324</v>
      </c>
      <c r="L132" t="s">
        <v>326</v>
      </c>
    </row>
    <row r="133" spans="1:12" x14ac:dyDescent="0.25">
      <c r="A133">
        <v>260000083</v>
      </c>
      <c r="B133" t="s">
        <v>137</v>
      </c>
      <c r="C133">
        <v>2004</v>
      </c>
      <c r="D133">
        <f>+_xlfn.XLOOKUP(B133,$E:$E,$F:$F,"NO ENCONTRADO",0,)</f>
        <v>2004</v>
      </c>
      <c r="E133" t="s">
        <v>142</v>
      </c>
      <c r="F133">
        <v>2011</v>
      </c>
      <c r="G133" t="s">
        <v>269</v>
      </c>
      <c r="H133" t="str">
        <f t="shared" si="16"/>
        <v>May</v>
      </c>
      <c r="I133">
        <f t="shared" si="17"/>
        <v>2019</v>
      </c>
      <c r="K133" t="s">
        <v>324</v>
      </c>
      <c r="L133" t="s">
        <v>326</v>
      </c>
    </row>
    <row r="134" spans="1:12" x14ac:dyDescent="0.25">
      <c r="A134">
        <v>241114495</v>
      </c>
      <c r="B134" t="s">
        <v>118</v>
      </c>
      <c r="C134" t="s">
        <v>376</v>
      </c>
      <c r="D134" t="s">
        <v>376</v>
      </c>
      <c r="E134" t="s">
        <v>106</v>
      </c>
      <c r="F134">
        <v>2011</v>
      </c>
      <c r="G134" t="s">
        <v>255</v>
      </c>
      <c r="H134" t="str">
        <f t="shared" si="16"/>
        <v>Nov</v>
      </c>
      <c r="I134">
        <f t="shared" si="17"/>
        <v>2019</v>
      </c>
      <c r="K134" t="s">
        <v>324</v>
      </c>
      <c r="L134" t="s">
        <v>326</v>
      </c>
    </row>
    <row r="135" spans="1:12" x14ac:dyDescent="0.25">
      <c r="A135">
        <v>260000118</v>
      </c>
      <c r="B135" t="s">
        <v>129</v>
      </c>
      <c r="C135">
        <v>2008</v>
      </c>
      <c r="D135">
        <v>2008</v>
      </c>
      <c r="E135" t="s">
        <v>125</v>
      </c>
      <c r="F135">
        <v>2012</v>
      </c>
      <c r="G135" t="s">
        <v>263</v>
      </c>
      <c r="H135" t="str">
        <f t="shared" si="16"/>
        <v>Set</v>
      </c>
      <c r="I135">
        <f t="shared" si="17"/>
        <v>2019</v>
      </c>
      <c r="K135" t="s">
        <v>324</v>
      </c>
      <c r="L135" t="s">
        <v>326</v>
      </c>
    </row>
    <row r="136" spans="1:12" x14ac:dyDescent="0.25">
      <c r="A136">
        <v>260000110</v>
      </c>
      <c r="B136" t="s">
        <v>130</v>
      </c>
      <c r="C136">
        <v>2010</v>
      </c>
      <c r="D136">
        <f>+_xlfn.XLOOKUP(B136,$E:$E,$F:$F,"NO ENCONTRADO",0,)</f>
        <v>2010</v>
      </c>
      <c r="E136" t="s">
        <v>107</v>
      </c>
      <c r="F136">
        <v>2012</v>
      </c>
      <c r="G136" t="s">
        <v>263</v>
      </c>
      <c r="H136" t="str">
        <f t="shared" si="16"/>
        <v>Set</v>
      </c>
      <c r="I136">
        <f t="shared" si="17"/>
        <v>2019</v>
      </c>
      <c r="K136" t="s">
        <v>324</v>
      </c>
      <c r="L136" t="s">
        <v>326</v>
      </c>
    </row>
    <row r="137" spans="1:12" x14ac:dyDescent="0.25">
      <c r="A137">
        <v>260000146</v>
      </c>
      <c r="B137" t="s">
        <v>125</v>
      </c>
      <c r="C137">
        <v>2012</v>
      </c>
      <c r="D137">
        <f>+_xlfn.XLOOKUP(B137,$E:$E,$F:$F,"NO ENCONTRADO",0,)</f>
        <v>2012</v>
      </c>
      <c r="E137" t="s">
        <v>109</v>
      </c>
      <c r="F137">
        <v>2012</v>
      </c>
      <c r="G137" t="s">
        <v>259</v>
      </c>
      <c r="H137" t="str">
        <f t="shared" si="16"/>
        <v>Oct</v>
      </c>
      <c r="I137">
        <f t="shared" si="17"/>
        <v>2019</v>
      </c>
      <c r="K137" t="s">
        <v>324</v>
      </c>
      <c r="L137" t="s">
        <v>326</v>
      </c>
    </row>
    <row r="138" spans="1:12" x14ac:dyDescent="0.25">
      <c r="A138">
        <v>260000099</v>
      </c>
      <c r="B138" t="s">
        <v>120</v>
      </c>
      <c r="C138">
        <v>1993</v>
      </c>
      <c r="D138">
        <f>+_xlfn.XLOOKUP(B138,$E:$E,$F:$F,"NO ENCONTRADO",-1,)</f>
        <v>1993</v>
      </c>
      <c r="E138" t="s">
        <v>111</v>
      </c>
      <c r="F138">
        <v>2012</v>
      </c>
      <c r="G138" t="s">
        <v>257</v>
      </c>
      <c r="H138" t="str">
        <f t="shared" si="16"/>
        <v>Nov</v>
      </c>
      <c r="I138">
        <f t="shared" si="17"/>
        <v>2019</v>
      </c>
      <c r="K138" t="s">
        <v>324</v>
      </c>
      <c r="L138" t="s">
        <v>326</v>
      </c>
    </row>
    <row r="139" spans="1:12" x14ac:dyDescent="0.25">
      <c r="A139">
        <v>260000135</v>
      </c>
      <c r="B139" t="s">
        <v>121</v>
      </c>
      <c r="C139">
        <v>2011</v>
      </c>
      <c r="D139">
        <f t="shared" ref="D139:D146" si="18">+_xlfn.XLOOKUP(B139,$E:$E,$F:$F,"NO ENCONTRADO",0,)</f>
        <v>2011</v>
      </c>
      <c r="E139" t="s">
        <v>116</v>
      </c>
      <c r="F139">
        <v>2012</v>
      </c>
      <c r="G139" t="s">
        <v>257</v>
      </c>
      <c r="H139" t="str">
        <f t="shared" si="16"/>
        <v>Nov</v>
      </c>
      <c r="I139">
        <f t="shared" si="17"/>
        <v>2019</v>
      </c>
      <c r="K139" t="s">
        <v>324</v>
      </c>
      <c r="L139" t="s">
        <v>326</v>
      </c>
    </row>
    <row r="140" spans="1:12" x14ac:dyDescent="0.25">
      <c r="A140">
        <v>260000119</v>
      </c>
      <c r="B140" t="s">
        <v>113</v>
      </c>
      <c r="C140">
        <v>2010</v>
      </c>
      <c r="D140">
        <f t="shared" si="18"/>
        <v>2010</v>
      </c>
      <c r="E140" t="s">
        <v>128</v>
      </c>
      <c r="F140">
        <v>2012</v>
      </c>
      <c r="G140" t="s">
        <v>157</v>
      </c>
      <c r="H140" t="str">
        <f t="shared" si="16"/>
        <v>Dic</v>
      </c>
      <c r="I140">
        <f t="shared" si="17"/>
        <v>2019</v>
      </c>
      <c r="K140" t="s">
        <v>324</v>
      </c>
      <c r="L140" t="s">
        <v>326</v>
      </c>
    </row>
    <row r="141" spans="1:12" x14ac:dyDescent="0.25">
      <c r="A141">
        <v>260000103</v>
      </c>
      <c r="B141" t="s">
        <v>136</v>
      </c>
      <c r="C141">
        <v>2009</v>
      </c>
      <c r="D141">
        <f t="shared" si="18"/>
        <v>2009</v>
      </c>
      <c r="E141" t="s">
        <v>140</v>
      </c>
      <c r="F141">
        <v>2012</v>
      </c>
      <c r="G141" t="s">
        <v>168</v>
      </c>
      <c r="H141" t="str">
        <f t="shared" si="16"/>
        <v>Jun</v>
      </c>
      <c r="I141">
        <f t="shared" si="17"/>
        <v>2019</v>
      </c>
      <c r="K141" t="s">
        <v>324</v>
      </c>
      <c r="L141" t="s">
        <v>326</v>
      </c>
    </row>
    <row r="142" spans="1:12" x14ac:dyDescent="0.25">
      <c r="A142">
        <v>260000086</v>
      </c>
      <c r="B142" t="s">
        <v>133</v>
      </c>
      <c r="C142">
        <v>2005</v>
      </c>
      <c r="D142">
        <f t="shared" si="18"/>
        <v>2005</v>
      </c>
      <c r="E142" t="s">
        <v>375</v>
      </c>
      <c r="F142">
        <v>2017</v>
      </c>
      <c r="G142" t="s">
        <v>266</v>
      </c>
      <c r="H142" t="str">
        <f t="shared" si="16"/>
        <v>Ago</v>
      </c>
      <c r="I142">
        <f t="shared" si="17"/>
        <v>2019</v>
      </c>
      <c r="K142" t="s">
        <v>324</v>
      </c>
      <c r="L142" t="s">
        <v>326</v>
      </c>
    </row>
    <row r="143" spans="1:12" x14ac:dyDescent="0.25">
      <c r="A143">
        <v>260000145</v>
      </c>
      <c r="B143" t="s">
        <v>116</v>
      </c>
      <c r="C143">
        <v>2012</v>
      </c>
      <c r="D143">
        <f t="shared" si="18"/>
        <v>2012</v>
      </c>
      <c r="G143" t="s">
        <v>253</v>
      </c>
      <c r="H143" t="str">
        <f t="shared" si="16"/>
        <v>Dic</v>
      </c>
      <c r="I143">
        <f t="shared" si="17"/>
        <v>2019</v>
      </c>
      <c r="K143" t="s">
        <v>324</v>
      </c>
      <c r="L143" t="s">
        <v>326</v>
      </c>
    </row>
    <row r="144" spans="1:12" x14ac:dyDescent="0.25">
      <c r="A144">
        <v>260000063</v>
      </c>
      <c r="B144" t="s">
        <v>132</v>
      </c>
      <c r="C144">
        <v>1997</v>
      </c>
      <c r="D144">
        <f t="shared" si="18"/>
        <v>1997</v>
      </c>
      <c r="G144" t="s">
        <v>265</v>
      </c>
      <c r="H144" t="str">
        <f t="shared" si="16"/>
        <v>Set</v>
      </c>
      <c r="I144">
        <f t="shared" si="17"/>
        <v>2019</v>
      </c>
      <c r="K144" t="s">
        <v>324</v>
      </c>
      <c r="L144" t="s">
        <v>326</v>
      </c>
    </row>
    <row r="145" spans="1:12" x14ac:dyDescent="0.25">
      <c r="A145">
        <v>260000085</v>
      </c>
      <c r="B145" t="s">
        <v>138</v>
      </c>
      <c r="C145">
        <v>2002</v>
      </c>
      <c r="D145">
        <f t="shared" si="18"/>
        <v>2002</v>
      </c>
      <c r="G145" t="s">
        <v>270</v>
      </c>
      <c r="H145" t="str">
        <f t="shared" si="16"/>
        <v>Abr</v>
      </c>
      <c r="I145">
        <f t="shared" si="17"/>
        <v>2019</v>
      </c>
      <c r="K145" t="s">
        <v>324</v>
      </c>
      <c r="L145" t="s">
        <v>326</v>
      </c>
    </row>
    <row r="146" spans="1:12" x14ac:dyDescent="0.25">
      <c r="A146">
        <v>260000094</v>
      </c>
      <c r="B146" t="s">
        <v>127</v>
      </c>
      <c r="C146">
        <v>2006</v>
      </c>
      <c r="D146">
        <f t="shared" si="18"/>
        <v>2006</v>
      </c>
      <c r="G146" t="s">
        <v>261</v>
      </c>
      <c r="H146" t="str">
        <f t="shared" si="16"/>
        <v>Oct</v>
      </c>
      <c r="I146">
        <f t="shared" si="17"/>
        <v>2019</v>
      </c>
      <c r="K146" t="s">
        <v>324</v>
      </c>
      <c r="L146" t="s">
        <v>326</v>
      </c>
    </row>
  </sheetData>
  <autoFilter ref="A1:L14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46F15-DDEA-454F-B57C-3C06E69980FF}">
  <dimension ref="A1:H93"/>
  <sheetViews>
    <sheetView workbookViewId="0">
      <selection activeCell="B17" sqref="B17"/>
    </sheetView>
  </sheetViews>
  <sheetFormatPr baseColWidth="10" defaultRowHeight="15" x14ac:dyDescent="0.25"/>
  <sheetData>
    <row r="1" spans="1:8" x14ac:dyDescent="0.25">
      <c r="A1" t="s">
        <v>97</v>
      </c>
      <c r="H1" t="s">
        <v>97</v>
      </c>
    </row>
    <row r="2" spans="1:8" x14ac:dyDescent="0.25">
      <c r="A2" t="s">
        <v>98</v>
      </c>
      <c r="H2" t="s">
        <v>98</v>
      </c>
    </row>
    <row r="3" spans="1:8" x14ac:dyDescent="0.25">
      <c r="A3" t="s">
        <v>99</v>
      </c>
      <c r="H3" t="s">
        <v>99</v>
      </c>
    </row>
    <row r="4" spans="1:8" x14ac:dyDescent="0.25">
      <c r="A4" t="s">
        <v>100</v>
      </c>
      <c r="H4" t="s">
        <v>100</v>
      </c>
    </row>
    <row r="5" spans="1:8" x14ac:dyDescent="0.25">
      <c r="A5" t="s">
        <v>101</v>
      </c>
      <c r="H5" t="s">
        <v>101</v>
      </c>
    </row>
    <row r="6" spans="1:8" x14ac:dyDescent="0.25">
      <c r="A6" t="s">
        <v>102</v>
      </c>
      <c r="H6" t="s">
        <v>102</v>
      </c>
    </row>
    <row r="7" spans="1:8" x14ac:dyDescent="0.25">
      <c r="A7" t="s">
        <v>103</v>
      </c>
      <c r="H7" t="s">
        <v>103</v>
      </c>
    </row>
    <row r="8" spans="1:8" x14ac:dyDescent="0.25">
      <c r="A8" t="s">
        <v>104</v>
      </c>
      <c r="H8" t="s">
        <v>104</v>
      </c>
    </row>
    <row r="9" spans="1:8" x14ac:dyDescent="0.25">
      <c r="A9" t="s">
        <v>105</v>
      </c>
      <c r="H9" t="s">
        <v>105</v>
      </c>
    </row>
    <row r="10" spans="1:8" x14ac:dyDescent="0.25">
      <c r="A10" t="s">
        <v>106</v>
      </c>
      <c r="H10" t="s">
        <v>106</v>
      </c>
    </row>
    <row r="11" spans="1:8" x14ac:dyDescent="0.25">
      <c r="A11" t="s">
        <v>107</v>
      </c>
      <c r="H11" t="s">
        <v>107</v>
      </c>
    </row>
    <row r="12" spans="1:8" x14ac:dyDescent="0.25">
      <c r="A12" t="s">
        <v>108</v>
      </c>
      <c r="H12" t="s">
        <v>108</v>
      </c>
    </row>
    <row r="13" spans="1:8" x14ac:dyDescent="0.25">
      <c r="A13" t="s">
        <v>109</v>
      </c>
      <c r="H13" t="s">
        <v>109</v>
      </c>
    </row>
    <row r="14" spans="1:8" x14ac:dyDescent="0.25">
      <c r="A14" t="s">
        <v>110</v>
      </c>
      <c r="H14" t="s">
        <v>110</v>
      </c>
    </row>
    <row r="15" spans="1:8" x14ac:dyDescent="0.25">
      <c r="A15" t="s">
        <v>111</v>
      </c>
      <c r="H15" t="s">
        <v>111</v>
      </c>
    </row>
    <row r="16" spans="1:8" x14ac:dyDescent="0.25">
      <c r="A16" t="s">
        <v>112</v>
      </c>
      <c r="H16" t="s">
        <v>112</v>
      </c>
    </row>
    <row r="17" spans="1:8" x14ac:dyDescent="0.25">
      <c r="A17" t="s">
        <v>113</v>
      </c>
      <c r="H17" t="s">
        <v>113</v>
      </c>
    </row>
    <row r="18" spans="1:8" x14ac:dyDescent="0.25">
      <c r="A18" t="s">
        <v>114</v>
      </c>
      <c r="H18" t="s">
        <v>114</v>
      </c>
    </row>
    <row r="19" spans="1:8" x14ac:dyDescent="0.25">
      <c r="A19" t="s">
        <v>115</v>
      </c>
      <c r="H19" t="s">
        <v>115</v>
      </c>
    </row>
    <row r="20" spans="1:8" x14ac:dyDescent="0.25">
      <c r="A20" t="s">
        <v>116</v>
      </c>
      <c r="H20" t="s">
        <v>116</v>
      </c>
    </row>
    <row r="21" spans="1:8" x14ac:dyDescent="0.25">
      <c r="A21" t="s">
        <v>117</v>
      </c>
      <c r="H21" t="s">
        <v>117</v>
      </c>
    </row>
    <row r="22" spans="1:8" x14ac:dyDescent="0.25">
      <c r="A22" t="s">
        <v>118</v>
      </c>
      <c r="H22" t="s">
        <v>118</v>
      </c>
    </row>
    <row r="23" spans="1:8" x14ac:dyDescent="0.25">
      <c r="A23" t="s">
        <v>119</v>
      </c>
      <c r="H23" t="s">
        <v>119</v>
      </c>
    </row>
    <row r="24" spans="1:8" x14ac:dyDescent="0.25">
      <c r="A24" t="s">
        <v>120</v>
      </c>
      <c r="H24" t="s">
        <v>120</v>
      </c>
    </row>
    <row r="25" spans="1:8" x14ac:dyDescent="0.25">
      <c r="A25" t="s">
        <v>121</v>
      </c>
      <c r="H25" t="s">
        <v>121</v>
      </c>
    </row>
    <row r="26" spans="1:8" x14ac:dyDescent="0.25">
      <c r="A26" t="s">
        <v>122</v>
      </c>
      <c r="H26" t="s">
        <v>122</v>
      </c>
    </row>
    <row r="27" spans="1:8" x14ac:dyDescent="0.25">
      <c r="A27" t="s">
        <v>123</v>
      </c>
      <c r="H27" t="s">
        <v>123</v>
      </c>
    </row>
    <row r="28" spans="1:8" x14ac:dyDescent="0.25">
      <c r="A28" t="s">
        <v>124</v>
      </c>
      <c r="H28" t="s">
        <v>124</v>
      </c>
    </row>
    <row r="29" spans="1:8" x14ac:dyDescent="0.25">
      <c r="A29" t="s">
        <v>125</v>
      </c>
      <c r="H29" t="s">
        <v>125</v>
      </c>
    </row>
    <row r="30" spans="1:8" x14ac:dyDescent="0.25">
      <c r="A30" t="s">
        <v>126</v>
      </c>
      <c r="H30" t="s">
        <v>126</v>
      </c>
    </row>
    <row r="31" spans="1:8" x14ac:dyDescent="0.25">
      <c r="A31" t="s">
        <v>127</v>
      </c>
      <c r="H31" t="s">
        <v>127</v>
      </c>
    </row>
    <row r="32" spans="1:8" x14ac:dyDescent="0.25">
      <c r="A32" t="s">
        <v>128</v>
      </c>
      <c r="H32" t="s">
        <v>128</v>
      </c>
    </row>
    <row r="33" spans="1:8" x14ac:dyDescent="0.25">
      <c r="A33" t="s">
        <v>129</v>
      </c>
      <c r="H33" t="s">
        <v>129</v>
      </c>
    </row>
    <row r="34" spans="1:8" x14ac:dyDescent="0.25">
      <c r="A34" t="s">
        <v>130</v>
      </c>
      <c r="H34" t="s">
        <v>130</v>
      </c>
    </row>
    <row r="35" spans="1:8" x14ac:dyDescent="0.25">
      <c r="A35" t="s">
        <v>131</v>
      </c>
      <c r="H35" t="s">
        <v>131</v>
      </c>
    </row>
    <row r="36" spans="1:8" x14ac:dyDescent="0.25">
      <c r="A36" t="s">
        <v>132</v>
      </c>
      <c r="H36" t="s">
        <v>132</v>
      </c>
    </row>
    <row r="37" spans="1:8" x14ac:dyDescent="0.25">
      <c r="A37" t="s">
        <v>133</v>
      </c>
      <c r="H37" t="s">
        <v>133</v>
      </c>
    </row>
    <row r="38" spans="1:8" x14ac:dyDescent="0.25">
      <c r="A38" t="s">
        <v>134</v>
      </c>
      <c r="H38" t="s">
        <v>134</v>
      </c>
    </row>
    <row r="39" spans="1:8" x14ac:dyDescent="0.25">
      <c r="A39" t="s">
        <v>135</v>
      </c>
      <c r="H39" t="s">
        <v>135</v>
      </c>
    </row>
    <row r="40" spans="1:8" x14ac:dyDescent="0.25">
      <c r="A40" t="s">
        <v>136</v>
      </c>
      <c r="H40" t="s">
        <v>136</v>
      </c>
    </row>
    <row r="41" spans="1:8" x14ac:dyDescent="0.25">
      <c r="A41" t="s">
        <v>137</v>
      </c>
      <c r="H41" t="s">
        <v>137</v>
      </c>
    </row>
    <row r="42" spans="1:8" x14ac:dyDescent="0.25">
      <c r="A42" t="s">
        <v>138</v>
      </c>
      <c r="H42" t="s">
        <v>138</v>
      </c>
    </row>
    <row r="43" spans="1:8" x14ac:dyDescent="0.25">
      <c r="A43" t="s">
        <v>139</v>
      </c>
      <c r="H43" t="s">
        <v>139</v>
      </c>
    </row>
    <row r="44" spans="1:8" x14ac:dyDescent="0.25">
      <c r="A44" t="s">
        <v>140</v>
      </c>
      <c r="H44" t="s">
        <v>140</v>
      </c>
    </row>
    <row r="45" spans="1:8" x14ac:dyDescent="0.25">
      <c r="A45" t="s">
        <v>141</v>
      </c>
      <c r="H45" t="s">
        <v>141</v>
      </c>
    </row>
    <row r="46" spans="1:8" x14ac:dyDescent="0.25">
      <c r="A46" t="s">
        <v>142</v>
      </c>
      <c r="H46" t="s">
        <v>142</v>
      </c>
    </row>
    <row r="47" spans="1:8" x14ac:dyDescent="0.25">
      <c r="A47" t="s">
        <v>143</v>
      </c>
      <c r="H47" t="s">
        <v>143</v>
      </c>
    </row>
    <row r="48" spans="1:8" x14ac:dyDescent="0.25">
      <c r="A48" t="s">
        <v>144</v>
      </c>
      <c r="H48" t="s">
        <v>144</v>
      </c>
    </row>
    <row r="49" spans="1:8" x14ac:dyDescent="0.25">
      <c r="A49" t="s">
        <v>327</v>
      </c>
      <c r="H49" t="s">
        <v>327</v>
      </c>
    </row>
    <row r="50" spans="1:8" x14ac:dyDescent="0.25">
      <c r="A50" t="s">
        <v>328</v>
      </c>
      <c r="H50" t="s">
        <v>328</v>
      </c>
    </row>
    <row r="51" spans="1:8" x14ac:dyDescent="0.25">
      <c r="A51" t="s">
        <v>329</v>
      </c>
      <c r="H51" t="s">
        <v>329</v>
      </c>
    </row>
    <row r="52" spans="1:8" x14ac:dyDescent="0.25">
      <c r="A52" t="s">
        <v>330</v>
      </c>
      <c r="H52" t="s">
        <v>330</v>
      </c>
    </row>
    <row r="53" spans="1:8" x14ac:dyDescent="0.25">
      <c r="A53" t="s">
        <v>128</v>
      </c>
      <c r="H53" t="s">
        <v>331</v>
      </c>
    </row>
    <row r="54" spans="1:8" x14ac:dyDescent="0.25">
      <c r="A54" t="s">
        <v>331</v>
      </c>
      <c r="H54" t="s">
        <v>332</v>
      </c>
    </row>
    <row r="55" spans="1:8" x14ac:dyDescent="0.25">
      <c r="A55" t="s">
        <v>332</v>
      </c>
      <c r="H55" t="s">
        <v>333</v>
      </c>
    </row>
    <row r="56" spans="1:8" x14ac:dyDescent="0.25">
      <c r="A56" t="s">
        <v>111</v>
      </c>
      <c r="H56" t="s">
        <v>334</v>
      </c>
    </row>
    <row r="57" spans="1:8" x14ac:dyDescent="0.25">
      <c r="A57" t="s">
        <v>333</v>
      </c>
      <c r="H57" t="s">
        <v>335</v>
      </c>
    </row>
    <row r="58" spans="1:8" x14ac:dyDescent="0.25">
      <c r="A58" t="s">
        <v>106</v>
      </c>
      <c r="H58" t="s">
        <v>336</v>
      </c>
    </row>
    <row r="59" spans="1:8" x14ac:dyDescent="0.25">
      <c r="A59" t="s">
        <v>334</v>
      </c>
      <c r="H59" t="s">
        <v>337</v>
      </c>
    </row>
    <row r="60" spans="1:8" x14ac:dyDescent="0.25">
      <c r="A60" t="s">
        <v>335</v>
      </c>
      <c r="H60" t="s">
        <v>338</v>
      </c>
    </row>
    <row r="61" spans="1:8" x14ac:dyDescent="0.25">
      <c r="A61" t="s">
        <v>114</v>
      </c>
      <c r="H61" t="s">
        <v>339</v>
      </c>
    </row>
    <row r="62" spans="1:8" x14ac:dyDescent="0.25">
      <c r="A62" t="s">
        <v>135</v>
      </c>
      <c r="H62" t="s">
        <v>340</v>
      </c>
    </row>
    <row r="63" spans="1:8" x14ac:dyDescent="0.25">
      <c r="A63" t="s">
        <v>102</v>
      </c>
      <c r="H63" t="s">
        <v>341</v>
      </c>
    </row>
    <row r="64" spans="1:8" x14ac:dyDescent="0.25">
      <c r="A64" t="s">
        <v>122</v>
      </c>
      <c r="H64" t="s">
        <v>342</v>
      </c>
    </row>
    <row r="65" spans="1:8" x14ac:dyDescent="0.25">
      <c r="A65" t="s">
        <v>142</v>
      </c>
      <c r="H65" t="s">
        <v>343</v>
      </c>
    </row>
    <row r="66" spans="1:8" x14ac:dyDescent="0.25">
      <c r="A66" t="s">
        <v>131</v>
      </c>
      <c r="H66" t="s">
        <v>344</v>
      </c>
    </row>
    <row r="67" spans="1:8" x14ac:dyDescent="0.25">
      <c r="A67" t="s">
        <v>124</v>
      </c>
      <c r="H67" t="s">
        <v>345</v>
      </c>
    </row>
    <row r="68" spans="1:8" x14ac:dyDescent="0.25">
      <c r="A68" t="s">
        <v>336</v>
      </c>
      <c r="H68" t="s">
        <v>346</v>
      </c>
    </row>
    <row r="69" spans="1:8" x14ac:dyDescent="0.25">
      <c r="A69" t="s">
        <v>337</v>
      </c>
      <c r="H69" t="s">
        <v>347</v>
      </c>
    </row>
    <row r="70" spans="1:8" x14ac:dyDescent="0.25">
      <c r="A70" t="s">
        <v>141</v>
      </c>
      <c r="H70" t="s">
        <v>348</v>
      </c>
    </row>
    <row r="71" spans="1:8" x14ac:dyDescent="0.25">
      <c r="A71" t="s">
        <v>338</v>
      </c>
      <c r="H71" t="s">
        <v>349</v>
      </c>
    </row>
    <row r="72" spans="1:8" x14ac:dyDescent="0.25">
      <c r="A72" t="s">
        <v>98</v>
      </c>
      <c r="H72" t="s">
        <v>350</v>
      </c>
    </row>
    <row r="73" spans="1:8" x14ac:dyDescent="0.25">
      <c r="A73" t="s">
        <v>339</v>
      </c>
    </row>
    <row r="74" spans="1:8" x14ac:dyDescent="0.25">
      <c r="A74" t="s">
        <v>340</v>
      </c>
    </row>
    <row r="75" spans="1:8" x14ac:dyDescent="0.25">
      <c r="A75" t="s">
        <v>341</v>
      </c>
    </row>
    <row r="76" spans="1:8" x14ac:dyDescent="0.25">
      <c r="A76" t="s">
        <v>342</v>
      </c>
    </row>
    <row r="77" spans="1:8" x14ac:dyDescent="0.25">
      <c r="A77" t="s">
        <v>343</v>
      </c>
    </row>
    <row r="78" spans="1:8" x14ac:dyDescent="0.25">
      <c r="A78" t="s">
        <v>344</v>
      </c>
    </row>
    <row r="79" spans="1:8" x14ac:dyDescent="0.25">
      <c r="A79" t="s">
        <v>345</v>
      </c>
    </row>
    <row r="80" spans="1:8" x14ac:dyDescent="0.25">
      <c r="A80" t="s">
        <v>346</v>
      </c>
    </row>
    <row r="81" spans="1:1" x14ac:dyDescent="0.25">
      <c r="A81" t="s">
        <v>347</v>
      </c>
    </row>
    <row r="82" spans="1:1" x14ac:dyDescent="0.25">
      <c r="A82" t="s">
        <v>115</v>
      </c>
    </row>
    <row r="83" spans="1:1" x14ac:dyDescent="0.25">
      <c r="A83" t="s">
        <v>348</v>
      </c>
    </row>
    <row r="84" spans="1:1" x14ac:dyDescent="0.25">
      <c r="A84" t="s">
        <v>349</v>
      </c>
    </row>
    <row r="85" spans="1:1" x14ac:dyDescent="0.25">
      <c r="A85" t="s">
        <v>350</v>
      </c>
    </row>
    <row r="86" spans="1:1" x14ac:dyDescent="0.25">
      <c r="A86" t="s">
        <v>112</v>
      </c>
    </row>
    <row r="87" spans="1:1" x14ac:dyDescent="0.25">
      <c r="A87" t="s">
        <v>97</v>
      </c>
    </row>
    <row r="88" spans="1:1" x14ac:dyDescent="0.25">
      <c r="A88" t="s">
        <v>99</v>
      </c>
    </row>
    <row r="89" spans="1:1" x14ac:dyDescent="0.25">
      <c r="A89" t="s">
        <v>100</v>
      </c>
    </row>
    <row r="90" spans="1:1" x14ac:dyDescent="0.25">
      <c r="A90" t="s">
        <v>117</v>
      </c>
    </row>
    <row r="91" spans="1:1" x14ac:dyDescent="0.25">
      <c r="A91" t="s">
        <v>134</v>
      </c>
    </row>
    <row r="92" spans="1:1" x14ac:dyDescent="0.25">
      <c r="A92" t="s">
        <v>101</v>
      </c>
    </row>
    <row r="93" spans="1:1" x14ac:dyDescent="0.25">
      <c r="A93" t="s">
        <v>126</v>
      </c>
    </row>
  </sheetData>
  <autoFilter ref="H1:H93" xr:uid="{C0246F15-DDEA-454F-B57C-3C06E69980F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E8D9-D32F-439F-A7A8-7B59C78F1749}">
  <dimension ref="A1:K14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6" sqref="I6"/>
    </sheetView>
  </sheetViews>
  <sheetFormatPr baseColWidth="10" defaultColWidth="9.140625" defaultRowHeight="15" x14ac:dyDescent="0.25"/>
  <cols>
    <col min="1" max="1" width="12.5703125" bestFit="1" customWidth="1"/>
    <col min="2" max="2" width="69.140625" bestFit="1" customWidth="1"/>
    <col min="3" max="3" width="14.42578125" bestFit="1" customWidth="1"/>
    <col min="4" max="4" width="18.42578125" bestFit="1" customWidth="1"/>
    <col min="5" max="5" width="17.28515625" bestFit="1" customWidth="1"/>
    <col min="6" max="6" width="16.85546875" bestFit="1" customWidth="1"/>
    <col min="7" max="7" width="27.42578125" bestFit="1" customWidth="1"/>
    <col min="8" max="9" width="27.42578125" customWidth="1"/>
    <col min="10" max="10" width="12.140625" bestFit="1" customWidth="1"/>
    <col min="11" max="11" width="14.140625" bestFit="1" customWidth="1"/>
  </cols>
  <sheetData>
    <row r="1" spans="1:11" x14ac:dyDescent="0.25">
      <c r="A1" s="1" t="s">
        <v>351</v>
      </c>
      <c r="B1" s="1" t="s">
        <v>352</v>
      </c>
      <c r="C1" s="1" t="s">
        <v>359</v>
      </c>
      <c r="D1" s="1" t="s">
        <v>353</v>
      </c>
      <c r="E1" s="2" t="s">
        <v>357</v>
      </c>
      <c r="F1" s="2" t="s">
        <v>358</v>
      </c>
      <c r="G1" s="1" t="s">
        <v>354</v>
      </c>
      <c r="H1" s="1" t="s">
        <v>377</v>
      </c>
      <c r="I1" s="1" t="s">
        <v>354</v>
      </c>
      <c r="J1" s="1" t="s">
        <v>355</v>
      </c>
      <c r="K1" s="1" t="s">
        <v>356</v>
      </c>
    </row>
    <row r="2" spans="1:11" x14ac:dyDescent="0.25">
      <c r="A2">
        <v>160000123</v>
      </c>
      <c r="B2" t="s">
        <v>49</v>
      </c>
      <c r="C2">
        <v>2010</v>
      </c>
      <c r="D2" t="s">
        <v>192</v>
      </c>
      <c r="E2" t="str">
        <f t="shared" ref="E2:E65" si="0">+TEXT(D2,"mmm")</f>
        <v>Ago</v>
      </c>
      <c r="F2">
        <f t="shared" ref="F2:F65" si="1">+YEAR(D2)</f>
        <v>2018</v>
      </c>
      <c r="G2" t="s">
        <v>310</v>
      </c>
      <c r="H2" t="s">
        <v>378</v>
      </c>
      <c r="I2" t="s">
        <v>474</v>
      </c>
      <c r="J2" t="s">
        <v>323</v>
      </c>
      <c r="K2" t="s">
        <v>325</v>
      </c>
    </row>
    <row r="3" spans="1:11" x14ac:dyDescent="0.25">
      <c r="A3">
        <v>160000076</v>
      </c>
      <c r="B3" t="s">
        <v>82</v>
      </c>
      <c r="C3">
        <v>2000</v>
      </c>
      <c r="D3" t="s">
        <v>225</v>
      </c>
      <c r="E3" t="str">
        <f t="shared" si="0"/>
        <v>Set</v>
      </c>
      <c r="F3">
        <f t="shared" si="1"/>
        <v>2017</v>
      </c>
      <c r="G3" t="s">
        <v>320</v>
      </c>
      <c r="H3" t="s">
        <v>379</v>
      </c>
      <c r="I3" t="s">
        <v>475</v>
      </c>
      <c r="J3" t="s">
        <v>323</v>
      </c>
      <c r="K3" t="s">
        <v>325</v>
      </c>
    </row>
    <row r="4" spans="1:11" x14ac:dyDescent="0.25">
      <c r="A4">
        <v>160000033</v>
      </c>
      <c r="B4" t="s">
        <v>36</v>
      </c>
      <c r="C4">
        <v>1976</v>
      </c>
      <c r="D4" t="s">
        <v>180</v>
      </c>
      <c r="E4" t="str">
        <f t="shared" si="0"/>
        <v>Ene</v>
      </c>
      <c r="F4">
        <f t="shared" si="1"/>
        <v>2019</v>
      </c>
      <c r="G4" t="s">
        <v>302</v>
      </c>
      <c r="H4" t="s">
        <v>380</v>
      </c>
      <c r="I4" t="s">
        <v>476</v>
      </c>
      <c r="J4" t="s">
        <v>323</v>
      </c>
      <c r="K4" t="s">
        <v>325</v>
      </c>
    </row>
    <row r="5" spans="1:11" x14ac:dyDescent="0.25">
      <c r="A5">
        <v>160000042</v>
      </c>
      <c r="B5" t="s">
        <v>31</v>
      </c>
      <c r="C5">
        <v>1984</v>
      </c>
      <c r="D5" t="s">
        <v>175</v>
      </c>
      <c r="E5" t="str">
        <f t="shared" si="0"/>
        <v>Mar</v>
      </c>
      <c r="F5">
        <f t="shared" si="1"/>
        <v>2019</v>
      </c>
      <c r="G5" t="s">
        <v>299</v>
      </c>
      <c r="H5" t="s">
        <v>381</v>
      </c>
      <c r="I5" t="s">
        <v>476</v>
      </c>
      <c r="J5" t="s">
        <v>323</v>
      </c>
      <c r="K5" t="s">
        <v>325</v>
      </c>
    </row>
    <row r="6" spans="1:11" x14ac:dyDescent="0.25">
      <c r="A6">
        <v>160000077</v>
      </c>
      <c r="B6" t="s">
        <v>8</v>
      </c>
      <c r="C6">
        <v>2000</v>
      </c>
      <c r="D6" t="s">
        <v>153</v>
      </c>
      <c r="E6" t="str">
        <f t="shared" si="0"/>
        <v>Feb</v>
      </c>
      <c r="F6">
        <f t="shared" si="1"/>
        <v>2020</v>
      </c>
      <c r="G6" t="s">
        <v>282</v>
      </c>
      <c r="H6" t="s">
        <v>382</v>
      </c>
      <c r="I6" t="s">
        <v>476</v>
      </c>
      <c r="J6" t="s">
        <v>323</v>
      </c>
      <c r="K6" t="s">
        <v>325</v>
      </c>
    </row>
    <row r="7" spans="1:11" x14ac:dyDescent="0.25">
      <c r="A7">
        <v>260000040</v>
      </c>
      <c r="B7" t="s">
        <v>6</v>
      </c>
      <c r="C7">
        <v>1984</v>
      </c>
      <c r="D7" t="s">
        <v>151</v>
      </c>
      <c r="E7" t="str">
        <f t="shared" si="0"/>
        <v>Feb</v>
      </c>
      <c r="F7">
        <f t="shared" si="1"/>
        <v>2020</v>
      </c>
      <c r="G7" t="s">
        <v>282</v>
      </c>
      <c r="H7" t="s">
        <v>383</v>
      </c>
      <c r="I7" t="s">
        <v>477</v>
      </c>
      <c r="J7" t="s">
        <v>324</v>
      </c>
      <c r="K7" t="s">
        <v>325</v>
      </c>
    </row>
    <row r="8" spans="1:11" x14ac:dyDescent="0.25">
      <c r="A8">
        <v>160000089</v>
      </c>
      <c r="B8" t="s">
        <v>81</v>
      </c>
      <c r="C8">
        <v>2004</v>
      </c>
      <c r="D8" t="s">
        <v>224</v>
      </c>
      <c r="E8" t="str">
        <f t="shared" si="0"/>
        <v>Oct</v>
      </c>
      <c r="F8">
        <f t="shared" si="1"/>
        <v>2017</v>
      </c>
      <c r="G8" t="s">
        <v>319</v>
      </c>
      <c r="H8" t="s">
        <v>384</v>
      </c>
      <c r="I8" t="s">
        <v>477</v>
      </c>
      <c r="J8" t="s">
        <v>323</v>
      </c>
      <c r="K8" t="s">
        <v>325</v>
      </c>
    </row>
    <row r="9" spans="1:11" x14ac:dyDescent="0.25">
      <c r="A9">
        <v>160000005</v>
      </c>
      <c r="B9" t="s">
        <v>47</v>
      </c>
      <c r="C9">
        <v>1828</v>
      </c>
      <c r="D9" t="s">
        <v>190</v>
      </c>
      <c r="E9" t="str">
        <f t="shared" si="0"/>
        <v>Ago</v>
      </c>
      <c r="F9">
        <f t="shared" si="1"/>
        <v>2018</v>
      </c>
      <c r="G9" t="s">
        <v>308</v>
      </c>
      <c r="H9" t="s">
        <v>385</v>
      </c>
      <c r="I9" t="s">
        <v>478</v>
      </c>
      <c r="J9" t="s">
        <v>323</v>
      </c>
      <c r="K9" t="s">
        <v>325</v>
      </c>
    </row>
    <row r="10" spans="1:11" x14ac:dyDescent="0.25">
      <c r="A10">
        <v>260000015</v>
      </c>
      <c r="B10" t="s">
        <v>70</v>
      </c>
      <c r="C10">
        <v>1961</v>
      </c>
      <c r="D10" t="s">
        <v>213</v>
      </c>
      <c r="E10" t="str">
        <f t="shared" si="0"/>
        <v>Dic</v>
      </c>
      <c r="F10">
        <f t="shared" si="1"/>
        <v>2017</v>
      </c>
      <c r="G10" t="s">
        <v>308</v>
      </c>
      <c r="H10" t="s">
        <v>386</v>
      </c>
      <c r="I10" t="s">
        <v>479</v>
      </c>
      <c r="J10" t="s">
        <v>324</v>
      </c>
      <c r="K10" t="s">
        <v>325</v>
      </c>
    </row>
    <row r="11" spans="1:11" x14ac:dyDescent="0.25">
      <c r="A11">
        <v>260000062</v>
      </c>
      <c r="B11" t="s">
        <v>77</v>
      </c>
      <c r="C11">
        <v>1997</v>
      </c>
      <c r="D11" t="s">
        <v>220</v>
      </c>
      <c r="E11" t="str">
        <f t="shared" si="0"/>
        <v>Oct</v>
      </c>
      <c r="F11">
        <f t="shared" si="1"/>
        <v>2017</v>
      </c>
      <c r="G11" t="s">
        <v>308</v>
      </c>
      <c r="H11" t="s">
        <v>387</v>
      </c>
      <c r="I11" t="s">
        <v>479</v>
      </c>
      <c r="J11" t="s">
        <v>324</v>
      </c>
      <c r="K11" t="s">
        <v>325</v>
      </c>
    </row>
    <row r="12" spans="1:11" x14ac:dyDescent="0.25">
      <c r="A12">
        <v>260000133</v>
      </c>
      <c r="B12" t="s">
        <v>67</v>
      </c>
      <c r="C12">
        <v>2010</v>
      </c>
      <c r="D12" t="s">
        <v>210</v>
      </c>
      <c r="E12" t="str">
        <f t="shared" si="0"/>
        <v>Ene</v>
      </c>
      <c r="F12">
        <f t="shared" si="1"/>
        <v>2018</v>
      </c>
      <c r="G12" t="s">
        <v>308</v>
      </c>
      <c r="H12" t="s">
        <v>388</v>
      </c>
      <c r="I12" t="s">
        <v>479</v>
      </c>
      <c r="J12" t="s">
        <v>324</v>
      </c>
      <c r="K12" t="s">
        <v>325</v>
      </c>
    </row>
    <row r="13" spans="1:11" x14ac:dyDescent="0.25">
      <c r="A13">
        <v>160000002</v>
      </c>
      <c r="B13" t="s">
        <v>58</v>
      </c>
      <c r="C13">
        <v>1677</v>
      </c>
      <c r="D13" t="s">
        <v>201</v>
      </c>
      <c r="E13" t="str">
        <f t="shared" si="0"/>
        <v>Jun</v>
      </c>
      <c r="F13">
        <f t="shared" si="1"/>
        <v>2018</v>
      </c>
      <c r="G13" t="s">
        <v>313</v>
      </c>
      <c r="H13" t="s">
        <v>389</v>
      </c>
      <c r="I13" t="s">
        <v>480</v>
      </c>
      <c r="J13" t="s">
        <v>323</v>
      </c>
      <c r="K13" t="s">
        <v>325</v>
      </c>
    </row>
    <row r="14" spans="1:11" x14ac:dyDescent="0.25">
      <c r="A14">
        <v>160000128</v>
      </c>
      <c r="B14" t="s">
        <v>85</v>
      </c>
      <c r="C14">
        <v>2011</v>
      </c>
      <c r="D14" t="s">
        <v>228</v>
      </c>
      <c r="E14" t="str">
        <f t="shared" si="0"/>
        <v>Abr</v>
      </c>
      <c r="F14">
        <f t="shared" si="1"/>
        <v>2017</v>
      </c>
      <c r="G14" t="s">
        <v>321</v>
      </c>
      <c r="H14" t="s">
        <v>390</v>
      </c>
      <c r="I14" t="s">
        <v>481</v>
      </c>
      <c r="J14" t="s">
        <v>323</v>
      </c>
      <c r="K14" t="s">
        <v>325</v>
      </c>
    </row>
    <row r="15" spans="1:11" x14ac:dyDescent="0.25">
      <c r="A15">
        <v>160000016</v>
      </c>
      <c r="B15" t="s">
        <v>52</v>
      </c>
      <c r="C15">
        <v>1962</v>
      </c>
      <c r="D15" t="s">
        <v>195</v>
      </c>
      <c r="E15" t="str">
        <f t="shared" si="0"/>
        <v>Jul</v>
      </c>
      <c r="F15">
        <f t="shared" si="1"/>
        <v>2018</v>
      </c>
      <c r="G15" t="s">
        <v>311</v>
      </c>
      <c r="H15" t="s">
        <v>391</v>
      </c>
      <c r="I15" t="s">
        <v>481</v>
      </c>
      <c r="J15" t="s">
        <v>323</v>
      </c>
      <c r="K15" t="s">
        <v>325</v>
      </c>
    </row>
    <row r="16" spans="1:11" x14ac:dyDescent="0.25">
      <c r="A16">
        <v>160000120</v>
      </c>
      <c r="B16" t="s">
        <v>38</v>
      </c>
      <c r="C16">
        <v>2010</v>
      </c>
      <c r="D16" t="s">
        <v>182</v>
      </c>
      <c r="E16" t="str">
        <f t="shared" si="0"/>
        <v>Dic</v>
      </c>
      <c r="F16">
        <f t="shared" si="1"/>
        <v>2018</v>
      </c>
      <c r="G16" t="s">
        <v>304</v>
      </c>
      <c r="H16" t="s">
        <v>392</v>
      </c>
      <c r="I16" t="s">
        <v>482</v>
      </c>
      <c r="J16" t="s">
        <v>323</v>
      </c>
      <c r="K16" t="s">
        <v>325</v>
      </c>
    </row>
    <row r="17" spans="1:11" x14ac:dyDescent="0.25">
      <c r="A17">
        <v>160000101</v>
      </c>
      <c r="B17" t="s">
        <v>68</v>
      </c>
      <c r="C17">
        <v>2011</v>
      </c>
      <c r="D17" t="s">
        <v>211</v>
      </c>
      <c r="E17" t="str">
        <f t="shared" si="0"/>
        <v>Ene</v>
      </c>
      <c r="F17">
        <f t="shared" si="1"/>
        <v>2018</v>
      </c>
      <c r="G17" t="s">
        <v>316</v>
      </c>
      <c r="H17" t="s">
        <v>393</v>
      </c>
      <c r="I17" t="s">
        <v>483</v>
      </c>
      <c r="J17" t="s">
        <v>323</v>
      </c>
      <c r="K17" t="s">
        <v>325</v>
      </c>
    </row>
    <row r="18" spans="1:11" x14ac:dyDescent="0.25">
      <c r="A18">
        <v>160000027</v>
      </c>
      <c r="B18" t="s">
        <v>11</v>
      </c>
      <c r="C18">
        <v>1966</v>
      </c>
      <c r="D18" t="s">
        <v>156</v>
      </c>
      <c r="E18" t="str">
        <f t="shared" si="0"/>
        <v>Dic</v>
      </c>
      <c r="F18">
        <f t="shared" si="1"/>
        <v>2019</v>
      </c>
      <c r="G18" t="s">
        <v>286</v>
      </c>
      <c r="H18" t="s">
        <v>394</v>
      </c>
      <c r="I18" t="s">
        <v>483</v>
      </c>
      <c r="J18" t="s">
        <v>323</v>
      </c>
      <c r="K18" t="s">
        <v>325</v>
      </c>
    </row>
    <row r="19" spans="1:11" x14ac:dyDescent="0.25">
      <c r="A19">
        <v>160000003</v>
      </c>
      <c r="B19" t="s">
        <v>28</v>
      </c>
      <c r="C19">
        <v>1692</v>
      </c>
      <c r="D19" t="s">
        <v>172</v>
      </c>
      <c r="E19" t="str">
        <f t="shared" si="0"/>
        <v>May</v>
      </c>
      <c r="F19">
        <f t="shared" si="1"/>
        <v>2019</v>
      </c>
      <c r="G19" t="s">
        <v>296</v>
      </c>
      <c r="H19" t="s">
        <v>395</v>
      </c>
      <c r="I19" t="s">
        <v>484</v>
      </c>
      <c r="J19" t="s">
        <v>323</v>
      </c>
      <c r="K19" t="s">
        <v>325</v>
      </c>
    </row>
    <row r="20" spans="1:11" x14ac:dyDescent="0.25">
      <c r="A20">
        <v>260000039</v>
      </c>
      <c r="B20" t="s">
        <v>72</v>
      </c>
      <c r="C20">
        <v>1979</v>
      </c>
      <c r="D20" t="s">
        <v>215</v>
      </c>
      <c r="E20" t="str">
        <f t="shared" si="0"/>
        <v>Dic</v>
      </c>
      <c r="F20">
        <f t="shared" si="1"/>
        <v>2017</v>
      </c>
      <c r="G20" t="s">
        <v>296</v>
      </c>
      <c r="H20" t="s">
        <v>396</v>
      </c>
      <c r="I20" t="s">
        <v>485</v>
      </c>
      <c r="J20" t="s">
        <v>324</v>
      </c>
      <c r="K20" t="s">
        <v>325</v>
      </c>
    </row>
    <row r="21" spans="1:11" x14ac:dyDescent="0.25">
      <c r="A21">
        <v>160000125</v>
      </c>
      <c r="B21" t="s">
        <v>22</v>
      </c>
      <c r="C21">
        <v>2019</v>
      </c>
      <c r="D21" t="s">
        <v>167</v>
      </c>
      <c r="E21" t="str">
        <f t="shared" si="0"/>
        <v>Jul</v>
      </c>
      <c r="F21">
        <f t="shared" si="1"/>
        <v>2019</v>
      </c>
      <c r="G21" t="s">
        <v>293</v>
      </c>
      <c r="H21" t="s">
        <v>397</v>
      </c>
      <c r="I21" t="s">
        <v>486</v>
      </c>
      <c r="J21" t="s">
        <v>323</v>
      </c>
      <c r="K21" t="s">
        <v>325</v>
      </c>
    </row>
    <row r="22" spans="1:11" x14ac:dyDescent="0.25">
      <c r="A22">
        <v>260000082</v>
      </c>
      <c r="B22" t="s">
        <v>91</v>
      </c>
      <c r="C22">
        <v>2002</v>
      </c>
      <c r="D22" t="s">
        <v>234</v>
      </c>
      <c r="E22" t="str">
        <f t="shared" si="0"/>
        <v>Set</v>
      </c>
      <c r="F22">
        <f t="shared" si="1"/>
        <v>2016</v>
      </c>
      <c r="G22" t="s">
        <v>322</v>
      </c>
      <c r="H22" t="s">
        <v>398</v>
      </c>
      <c r="I22" t="s">
        <v>487</v>
      </c>
      <c r="J22" t="s">
        <v>324</v>
      </c>
      <c r="K22" t="s">
        <v>325</v>
      </c>
    </row>
    <row r="23" spans="1:11" x14ac:dyDescent="0.25">
      <c r="A23">
        <v>160000051</v>
      </c>
      <c r="B23" t="s">
        <v>21</v>
      </c>
      <c r="C23">
        <v>1991</v>
      </c>
      <c r="D23" t="s">
        <v>166</v>
      </c>
      <c r="E23" t="str">
        <f t="shared" si="0"/>
        <v>Jul</v>
      </c>
      <c r="F23">
        <f t="shared" si="1"/>
        <v>2019</v>
      </c>
      <c r="G23" t="s">
        <v>292</v>
      </c>
      <c r="H23" t="s">
        <v>399</v>
      </c>
      <c r="I23" t="s">
        <v>487</v>
      </c>
      <c r="J23" t="s">
        <v>323</v>
      </c>
      <c r="K23" t="s">
        <v>325</v>
      </c>
    </row>
    <row r="24" spans="1:11" x14ac:dyDescent="0.25">
      <c r="A24">
        <v>160000138</v>
      </c>
      <c r="B24" t="s">
        <v>34</v>
      </c>
      <c r="C24">
        <v>2011</v>
      </c>
      <c r="D24" t="s">
        <v>178</v>
      </c>
      <c r="E24" t="str">
        <f t="shared" si="0"/>
        <v>Feb</v>
      </c>
      <c r="F24">
        <f t="shared" si="1"/>
        <v>2019</v>
      </c>
      <c r="G24" t="s">
        <v>300</v>
      </c>
      <c r="H24" t="s">
        <v>400</v>
      </c>
      <c r="I24" t="s">
        <v>488</v>
      </c>
      <c r="J24" t="s">
        <v>323</v>
      </c>
      <c r="K24" t="s">
        <v>325</v>
      </c>
    </row>
    <row r="25" spans="1:11" x14ac:dyDescent="0.25">
      <c r="A25">
        <v>160000023</v>
      </c>
      <c r="B25" t="s">
        <v>20</v>
      </c>
      <c r="C25">
        <v>1961</v>
      </c>
      <c r="D25" t="s">
        <v>165</v>
      </c>
      <c r="E25" t="str">
        <f t="shared" si="0"/>
        <v>Jul</v>
      </c>
      <c r="F25">
        <f t="shared" si="1"/>
        <v>2019</v>
      </c>
      <c r="G25" t="s">
        <v>291</v>
      </c>
      <c r="H25" t="s">
        <v>401</v>
      </c>
      <c r="I25" t="s">
        <v>488</v>
      </c>
      <c r="J25" t="s">
        <v>323</v>
      </c>
      <c r="K25" t="s">
        <v>325</v>
      </c>
    </row>
    <row r="26" spans="1:11" x14ac:dyDescent="0.25">
      <c r="A26">
        <v>260000047</v>
      </c>
      <c r="B26" t="s">
        <v>26</v>
      </c>
      <c r="C26">
        <v>1984</v>
      </c>
      <c r="D26" t="s">
        <v>170</v>
      </c>
      <c r="E26" t="str">
        <f t="shared" si="0"/>
        <v>Jun</v>
      </c>
      <c r="F26">
        <f t="shared" si="1"/>
        <v>2019</v>
      </c>
      <c r="G26" t="s">
        <v>291</v>
      </c>
      <c r="H26" t="s">
        <v>402</v>
      </c>
      <c r="I26" t="s">
        <v>489</v>
      </c>
      <c r="J26" t="s">
        <v>324</v>
      </c>
      <c r="K26" t="s">
        <v>325</v>
      </c>
    </row>
    <row r="27" spans="1:11" x14ac:dyDescent="0.25">
      <c r="A27">
        <v>160000022</v>
      </c>
      <c r="B27" t="s">
        <v>17</v>
      </c>
      <c r="C27">
        <v>1964</v>
      </c>
      <c r="D27" t="s">
        <v>162</v>
      </c>
      <c r="E27" t="str">
        <f t="shared" si="0"/>
        <v>Ago</v>
      </c>
      <c r="F27">
        <f t="shared" si="1"/>
        <v>2019</v>
      </c>
      <c r="G27" t="s">
        <v>289</v>
      </c>
      <c r="H27" t="s">
        <v>403</v>
      </c>
      <c r="I27" t="s">
        <v>490</v>
      </c>
      <c r="J27" t="s">
        <v>323</v>
      </c>
      <c r="K27" t="s">
        <v>325</v>
      </c>
    </row>
    <row r="28" spans="1:11" x14ac:dyDescent="0.25">
      <c r="A28">
        <v>260000096</v>
      </c>
      <c r="B28" t="s">
        <v>3</v>
      </c>
      <c r="C28">
        <v>2006</v>
      </c>
      <c r="D28" t="s">
        <v>148</v>
      </c>
      <c r="E28" t="str">
        <f t="shared" si="0"/>
        <v>Jun</v>
      </c>
      <c r="F28">
        <f t="shared" si="1"/>
        <v>2020</v>
      </c>
      <c r="G28" t="s">
        <v>280</v>
      </c>
      <c r="H28" t="s">
        <v>404</v>
      </c>
      <c r="I28" t="s">
        <v>490</v>
      </c>
      <c r="J28" t="s">
        <v>324</v>
      </c>
      <c r="K28" t="s">
        <v>325</v>
      </c>
    </row>
    <row r="29" spans="1:11" x14ac:dyDescent="0.25">
      <c r="A29">
        <v>160000009</v>
      </c>
      <c r="B29" t="s">
        <v>2</v>
      </c>
      <c r="C29">
        <v>1955</v>
      </c>
      <c r="D29" t="s">
        <v>147</v>
      </c>
      <c r="E29" t="str">
        <f t="shared" si="0"/>
        <v>Ene</v>
      </c>
      <c r="F29">
        <f t="shared" si="1"/>
        <v>2022</v>
      </c>
      <c r="G29" t="s">
        <v>279</v>
      </c>
      <c r="H29" t="s">
        <v>405</v>
      </c>
      <c r="I29" t="s">
        <v>490</v>
      </c>
      <c r="J29" t="s">
        <v>323</v>
      </c>
      <c r="K29" t="s">
        <v>325</v>
      </c>
    </row>
    <row r="30" spans="1:11" x14ac:dyDescent="0.25">
      <c r="A30">
        <v>160000124</v>
      </c>
      <c r="B30" t="s">
        <v>65</v>
      </c>
      <c r="C30">
        <v>2010</v>
      </c>
      <c r="D30" t="s">
        <v>208</v>
      </c>
      <c r="E30" t="str">
        <f t="shared" si="0"/>
        <v>Mar</v>
      </c>
      <c r="F30">
        <f t="shared" si="1"/>
        <v>2018</v>
      </c>
      <c r="G30" t="s">
        <v>315</v>
      </c>
      <c r="H30" t="s">
        <v>406</v>
      </c>
      <c r="I30" t="s">
        <v>490</v>
      </c>
      <c r="J30" t="s">
        <v>323</v>
      </c>
      <c r="K30" t="s">
        <v>325</v>
      </c>
    </row>
    <row r="31" spans="1:11" x14ac:dyDescent="0.25">
      <c r="A31">
        <v>160000010</v>
      </c>
      <c r="B31" t="s">
        <v>32</v>
      </c>
      <c r="C31">
        <v>1959</v>
      </c>
      <c r="D31" t="s">
        <v>176</v>
      </c>
      <c r="E31" t="str">
        <f t="shared" si="0"/>
        <v>Mar</v>
      </c>
      <c r="F31">
        <f t="shared" si="1"/>
        <v>2019</v>
      </c>
      <c r="G31" t="s">
        <v>283</v>
      </c>
      <c r="H31" t="s">
        <v>407</v>
      </c>
      <c r="I31" t="s">
        <v>491</v>
      </c>
      <c r="J31" t="s">
        <v>323</v>
      </c>
      <c r="K31" t="s">
        <v>325</v>
      </c>
    </row>
    <row r="32" spans="1:11" x14ac:dyDescent="0.25">
      <c r="A32">
        <v>260000037</v>
      </c>
      <c r="B32" t="s">
        <v>7</v>
      </c>
      <c r="C32">
        <v>1983</v>
      </c>
      <c r="D32" t="s">
        <v>152</v>
      </c>
      <c r="E32" t="str">
        <f t="shared" si="0"/>
        <v>Feb</v>
      </c>
      <c r="F32">
        <f t="shared" si="1"/>
        <v>2020</v>
      </c>
      <c r="G32" t="s">
        <v>283</v>
      </c>
      <c r="H32" t="s">
        <v>408</v>
      </c>
      <c r="I32" t="s">
        <v>491</v>
      </c>
      <c r="J32" t="s">
        <v>324</v>
      </c>
      <c r="K32" t="s">
        <v>325</v>
      </c>
    </row>
    <row r="33" spans="1:11" x14ac:dyDescent="0.25">
      <c r="A33">
        <v>260000067</v>
      </c>
      <c r="B33" t="s">
        <v>50</v>
      </c>
      <c r="C33">
        <v>1998</v>
      </c>
      <c r="D33" t="s">
        <v>193</v>
      </c>
      <c r="E33" t="str">
        <f t="shared" si="0"/>
        <v>Ago</v>
      </c>
      <c r="F33">
        <f t="shared" si="1"/>
        <v>2018</v>
      </c>
      <c r="G33" t="s">
        <v>283</v>
      </c>
      <c r="H33" t="s">
        <v>409</v>
      </c>
      <c r="I33" t="s">
        <v>491</v>
      </c>
      <c r="J33" t="s">
        <v>324</v>
      </c>
      <c r="K33" t="s">
        <v>325</v>
      </c>
    </row>
    <row r="34" spans="1:11" x14ac:dyDescent="0.25">
      <c r="A34">
        <v>260000105</v>
      </c>
      <c r="B34" t="s">
        <v>24</v>
      </c>
      <c r="C34">
        <v>2010</v>
      </c>
      <c r="D34" t="s">
        <v>169</v>
      </c>
      <c r="E34" t="str">
        <f t="shared" si="0"/>
        <v>Jun</v>
      </c>
      <c r="F34">
        <f t="shared" si="1"/>
        <v>2019</v>
      </c>
      <c r="G34" t="s">
        <v>283</v>
      </c>
      <c r="H34" t="s">
        <v>410</v>
      </c>
      <c r="I34" t="s">
        <v>491</v>
      </c>
      <c r="J34" t="s">
        <v>324</v>
      </c>
      <c r="K34" t="s">
        <v>325</v>
      </c>
    </row>
    <row r="35" spans="1:11" x14ac:dyDescent="0.25">
      <c r="A35">
        <v>160000127</v>
      </c>
      <c r="B35" t="s">
        <v>42</v>
      </c>
      <c r="C35">
        <v>2010</v>
      </c>
      <c r="D35" t="s">
        <v>185</v>
      </c>
      <c r="E35" t="str">
        <f t="shared" si="0"/>
        <v>Oct</v>
      </c>
      <c r="F35">
        <f t="shared" si="1"/>
        <v>2018</v>
      </c>
      <c r="G35" t="s">
        <v>306</v>
      </c>
      <c r="H35" t="s">
        <v>411</v>
      </c>
      <c r="I35" t="s">
        <v>491</v>
      </c>
      <c r="J35" t="s">
        <v>323</v>
      </c>
      <c r="K35" t="s">
        <v>325</v>
      </c>
    </row>
    <row r="36" spans="1:11" x14ac:dyDescent="0.25">
      <c r="A36">
        <v>160000139</v>
      </c>
      <c r="B36" t="s">
        <v>0</v>
      </c>
      <c r="C36">
        <v>2011</v>
      </c>
      <c r="D36" t="s">
        <v>145</v>
      </c>
      <c r="E36" t="str">
        <f t="shared" si="0"/>
        <v>Oct</v>
      </c>
      <c r="F36">
        <f t="shared" si="1"/>
        <v>2023</v>
      </c>
      <c r="G36" t="s">
        <v>277</v>
      </c>
      <c r="H36" t="s">
        <v>412</v>
      </c>
      <c r="I36" t="s">
        <v>491</v>
      </c>
      <c r="J36" t="s">
        <v>323</v>
      </c>
      <c r="K36" t="s">
        <v>325</v>
      </c>
    </row>
    <row r="37" spans="1:11" x14ac:dyDescent="0.25">
      <c r="A37">
        <v>160000004</v>
      </c>
      <c r="B37" t="s">
        <v>44</v>
      </c>
      <c r="C37">
        <v>1824</v>
      </c>
      <c r="D37" t="s">
        <v>187</v>
      </c>
      <c r="E37" t="str">
        <f t="shared" si="0"/>
        <v>Set</v>
      </c>
      <c r="F37">
        <f t="shared" si="1"/>
        <v>2018</v>
      </c>
      <c r="G37" t="s">
        <v>294</v>
      </c>
      <c r="H37" t="s">
        <v>413</v>
      </c>
      <c r="I37" t="s">
        <v>492</v>
      </c>
      <c r="J37" t="s">
        <v>323</v>
      </c>
      <c r="K37" t="s">
        <v>325</v>
      </c>
    </row>
    <row r="38" spans="1:11" x14ac:dyDescent="0.25">
      <c r="A38">
        <v>260000074</v>
      </c>
      <c r="B38" t="s">
        <v>33</v>
      </c>
      <c r="C38">
        <v>2000</v>
      </c>
      <c r="D38" t="s">
        <v>177</v>
      </c>
      <c r="E38" t="str">
        <f t="shared" si="0"/>
        <v>Feb</v>
      </c>
      <c r="F38">
        <f t="shared" si="1"/>
        <v>2019</v>
      </c>
      <c r="G38" t="s">
        <v>294</v>
      </c>
      <c r="H38" t="s">
        <v>414</v>
      </c>
      <c r="I38" t="s">
        <v>493</v>
      </c>
      <c r="J38" t="s">
        <v>324</v>
      </c>
      <c r="K38" t="s">
        <v>325</v>
      </c>
    </row>
    <row r="39" spans="1:11" x14ac:dyDescent="0.25">
      <c r="A39">
        <v>260000052</v>
      </c>
      <c r="B39" t="s">
        <v>25</v>
      </c>
      <c r="C39">
        <v>1991</v>
      </c>
      <c r="D39" t="s">
        <v>169</v>
      </c>
      <c r="E39" t="str">
        <f t="shared" si="0"/>
        <v>Jun</v>
      </c>
      <c r="F39">
        <f t="shared" si="1"/>
        <v>2019</v>
      </c>
      <c r="G39" t="s">
        <v>294</v>
      </c>
      <c r="H39" t="s">
        <v>415</v>
      </c>
      <c r="I39" t="s">
        <v>493</v>
      </c>
      <c r="J39" t="s">
        <v>324</v>
      </c>
      <c r="K39" t="s">
        <v>325</v>
      </c>
    </row>
    <row r="40" spans="1:11" x14ac:dyDescent="0.25">
      <c r="A40">
        <v>260000046</v>
      </c>
      <c r="B40" t="s">
        <v>64</v>
      </c>
      <c r="C40">
        <v>1988</v>
      </c>
      <c r="D40" t="s">
        <v>207</v>
      </c>
      <c r="E40" t="str">
        <f t="shared" si="0"/>
        <v>Mar</v>
      </c>
      <c r="F40">
        <f t="shared" si="1"/>
        <v>2018</v>
      </c>
      <c r="G40" t="s">
        <v>294</v>
      </c>
      <c r="H40" t="s">
        <v>416</v>
      </c>
      <c r="I40" t="s">
        <v>493</v>
      </c>
      <c r="J40" t="s">
        <v>324</v>
      </c>
      <c r="K40" t="s">
        <v>325</v>
      </c>
    </row>
    <row r="41" spans="1:11" x14ac:dyDescent="0.25">
      <c r="A41">
        <v>260000055</v>
      </c>
      <c r="B41" t="s">
        <v>76</v>
      </c>
      <c r="C41">
        <v>1993</v>
      </c>
      <c r="D41" t="s">
        <v>219</v>
      </c>
      <c r="E41" t="str">
        <f t="shared" si="0"/>
        <v>Nov</v>
      </c>
      <c r="F41">
        <f t="shared" si="1"/>
        <v>2017</v>
      </c>
      <c r="G41" t="s">
        <v>294</v>
      </c>
      <c r="H41" t="s">
        <v>417</v>
      </c>
      <c r="I41" t="s">
        <v>494</v>
      </c>
      <c r="J41" t="s">
        <v>324</v>
      </c>
      <c r="K41" t="s">
        <v>325</v>
      </c>
    </row>
    <row r="42" spans="1:11" x14ac:dyDescent="0.25">
      <c r="A42">
        <v>260000069</v>
      </c>
      <c r="B42" t="s">
        <v>66</v>
      </c>
      <c r="C42">
        <v>1996</v>
      </c>
      <c r="D42" t="s">
        <v>209</v>
      </c>
      <c r="E42" t="str">
        <f t="shared" si="0"/>
        <v>Mar</v>
      </c>
      <c r="F42">
        <f t="shared" si="1"/>
        <v>2018</v>
      </c>
      <c r="G42" t="s">
        <v>285</v>
      </c>
      <c r="H42" t="s">
        <v>418</v>
      </c>
      <c r="I42" t="s">
        <v>494</v>
      </c>
      <c r="J42" t="s">
        <v>324</v>
      </c>
      <c r="K42" t="s">
        <v>325</v>
      </c>
    </row>
    <row r="43" spans="1:11" x14ac:dyDescent="0.25">
      <c r="A43">
        <v>260000072</v>
      </c>
      <c r="B43" t="s">
        <v>10</v>
      </c>
      <c r="C43">
        <v>1999</v>
      </c>
      <c r="D43" t="s">
        <v>155</v>
      </c>
      <c r="E43" t="str">
        <f t="shared" si="0"/>
        <v>Ene</v>
      </c>
      <c r="F43">
        <f t="shared" si="1"/>
        <v>2020</v>
      </c>
      <c r="G43" t="s">
        <v>285</v>
      </c>
      <c r="H43" t="s">
        <v>419</v>
      </c>
      <c r="I43" t="s">
        <v>494</v>
      </c>
      <c r="J43" t="s">
        <v>324</v>
      </c>
      <c r="K43" t="s">
        <v>325</v>
      </c>
    </row>
    <row r="44" spans="1:11" x14ac:dyDescent="0.25">
      <c r="A44">
        <v>160000031</v>
      </c>
      <c r="B44" t="s">
        <v>1</v>
      </c>
      <c r="C44">
        <v>1970</v>
      </c>
      <c r="D44" t="s">
        <v>146</v>
      </c>
      <c r="E44" t="str">
        <f t="shared" si="0"/>
        <v>Jun</v>
      </c>
      <c r="F44">
        <f t="shared" si="1"/>
        <v>2023</v>
      </c>
      <c r="G44" t="s">
        <v>278</v>
      </c>
      <c r="H44" t="s">
        <v>420</v>
      </c>
      <c r="I44" t="s">
        <v>494</v>
      </c>
      <c r="J44" t="s">
        <v>323</v>
      </c>
      <c r="K44" t="s">
        <v>325</v>
      </c>
    </row>
    <row r="45" spans="1:11" x14ac:dyDescent="0.25">
      <c r="A45">
        <v>160000121</v>
      </c>
      <c r="B45" t="s">
        <v>59</v>
      </c>
      <c r="C45">
        <v>2010</v>
      </c>
      <c r="D45" t="s">
        <v>202</v>
      </c>
      <c r="E45" t="str">
        <f t="shared" si="0"/>
        <v>May</v>
      </c>
      <c r="F45">
        <f t="shared" si="1"/>
        <v>2018</v>
      </c>
      <c r="G45" t="s">
        <v>314</v>
      </c>
      <c r="H45" t="s">
        <v>421</v>
      </c>
      <c r="I45" t="s">
        <v>494</v>
      </c>
      <c r="J45" t="s">
        <v>323</v>
      </c>
      <c r="K45" t="s">
        <v>325</v>
      </c>
    </row>
    <row r="46" spans="1:11" x14ac:dyDescent="0.25">
      <c r="A46">
        <v>160000106</v>
      </c>
      <c r="B46" t="s">
        <v>46</v>
      </c>
      <c r="C46">
        <v>2013</v>
      </c>
      <c r="D46" t="s">
        <v>189</v>
      </c>
      <c r="E46" t="str">
        <f t="shared" si="0"/>
        <v>Set</v>
      </c>
      <c r="F46">
        <f t="shared" si="1"/>
        <v>2018</v>
      </c>
      <c r="G46" t="s">
        <v>307</v>
      </c>
      <c r="H46" t="s">
        <v>422</v>
      </c>
      <c r="I46" t="s">
        <v>495</v>
      </c>
      <c r="J46" t="s">
        <v>323</v>
      </c>
      <c r="K46" t="s">
        <v>325</v>
      </c>
    </row>
    <row r="47" spans="1:11" x14ac:dyDescent="0.25">
      <c r="A47">
        <v>160000028</v>
      </c>
      <c r="B47" t="s">
        <v>9</v>
      </c>
      <c r="C47">
        <v>1968</v>
      </c>
      <c r="D47" t="s">
        <v>154</v>
      </c>
      <c r="E47" t="str">
        <f t="shared" si="0"/>
        <v>Ene</v>
      </c>
      <c r="F47">
        <f t="shared" si="1"/>
        <v>2020</v>
      </c>
      <c r="G47" t="s">
        <v>284</v>
      </c>
      <c r="H47" t="s">
        <v>423</v>
      </c>
      <c r="I47" t="s">
        <v>494</v>
      </c>
      <c r="J47" t="s">
        <v>323</v>
      </c>
      <c r="K47" t="s">
        <v>325</v>
      </c>
    </row>
    <row r="48" spans="1:11" x14ac:dyDescent="0.25">
      <c r="A48">
        <v>160000001</v>
      </c>
      <c r="B48" t="s">
        <v>63</v>
      </c>
      <c r="C48">
        <v>1551</v>
      </c>
      <c r="D48" t="s">
        <v>206</v>
      </c>
      <c r="E48" t="str">
        <f t="shared" si="0"/>
        <v>Abr</v>
      </c>
      <c r="F48">
        <f t="shared" si="1"/>
        <v>2018</v>
      </c>
      <c r="G48" t="s">
        <v>281</v>
      </c>
      <c r="H48" t="s">
        <v>424</v>
      </c>
      <c r="I48" t="s">
        <v>494</v>
      </c>
      <c r="J48" t="s">
        <v>323</v>
      </c>
      <c r="K48" t="s">
        <v>325</v>
      </c>
    </row>
    <row r="49" spans="1:11" x14ac:dyDescent="0.25">
      <c r="A49">
        <v>160000006</v>
      </c>
      <c r="B49" t="s">
        <v>74</v>
      </c>
      <c r="C49">
        <v>1876</v>
      </c>
      <c r="D49" t="s">
        <v>217</v>
      </c>
      <c r="E49" t="str">
        <f t="shared" si="0"/>
        <v>Nov</v>
      </c>
      <c r="F49">
        <f t="shared" si="1"/>
        <v>2017</v>
      </c>
      <c r="G49" t="s">
        <v>281</v>
      </c>
      <c r="H49" t="s">
        <v>425</v>
      </c>
      <c r="I49" t="s">
        <v>494</v>
      </c>
      <c r="J49" t="s">
        <v>323</v>
      </c>
      <c r="K49" t="s">
        <v>325</v>
      </c>
    </row>
    <row r="50" spans="1:11" x14ac:dyDescent="0.25">
      <c r="A50">
        <v>160000007</v>
      </c>
      <c r="B50" t="s">
        <v>86</v>
      </c>
      <c r="C50">
        <v>1902</v>
      </c>
      <c r="D50" t="s">
        <v>229</v>
      </c>
      <c r="E50" t="str">
        <f t="shared" si="0"/>
        <v>Mar</v>
      </c>
      <c r="F50">
        <f t="shared" si="1"/>
        <v>2017</v>
      </c>
      <c r="G50" t="s">
        <v>281</v>
      </c>
      <c r="H50" t="s">
        <v>426</v>
      </c>
      <c r="I50" t="s">
        <v>494</v>
      </c>
      <c r="J50" t="s">
        <v>323</v>
      </c>
      <c r="K50" t="s">
        <v>325</v>
      </c>
    </row>
    <row r="51" spans="1:11" x14ac:dyDescent="0.25">
      <c r="A51">
        <v>160000021</v>
      </c>
      <c r="B51" t="s">
        <v>5</v>
      </c>
      <c r="C51">
        <v>1963</v>
      </c>
      <c r="D51" t="s">
        <v>150</v>
      </c>
      <c r="E51" t="str">
        <f t="shared" si="0"/>
        <v>Mar</v>
      </c>
      <c r="F51">
        <f t="shared" si="1"/>
        <v>2020</v>
      </c>
      <c r="G51" t="s">
        <v>281</v>
      </c>
      <c r="H51" t="s">
        <v>427</v>
      </c>
      <c r="I51" t="s">
        <v>494</v>
      </c>
      <c r="J51" t="s">
        <v>323</v>
      </c>
      <c r="K51" t="s">
        <v>325</v>
      </c>
    </row>
    <row r="52" spans="1:11" x14ac:dyDescent="0.25">
      <c r="A52">
        <v>160000025</v>
      </c>
      <c r="B52" t="s">
        <v>12</v>
      </c>
      <c r="C52">
        <v>1822</v>
      </c>
      <c r="D52" t="s">
        <v>157</v>
      </c>
      <c r="E52" t="str">
        <f t="shared" si="0"/>
        <v>Dic</v>
      </c>
      <c r="F52">
        <f t="shared" si="1"/>
        <v>2019</v>
      </c>
      <c r="G52" t="s">
        <v>281</v>
      </c>
      <c r="H52" t="s">
        <v>428</v>
      </c>
      <c r="I52" t="s">
        <v>494</v>
      </c>
      <c r="J52" t="s">
        <v>323</v>
      </c>
      <c r="K52" t="s">
        <v>325</v>
      </c>
    </row>
    <row r="53" spans="1:11" x14ac:dyDescent="0.25">
      <c r="A53">
        <v>260000008</v>
      </c>
      <c r="B53" t="s">
        <v>95</v>
      </c>
      <c r="C53">
        <v>1917</v>
      </c>
      <c r="D53" t="s">
        <v>237</v>
      </c>
      <c r="E53" t="str">
        <f t="shared" si="0"/>
        <v>Jul</v>
      </c>
      <c r="F53">
        <f t="shared" si="1"/>
        <v>2016</v>
      </c>
      <c r="G53" t="s">
        <v>281</v>
      </c>
      <c r="H53" t="s">
        <v>429</v>
      </c>
      <c r="I53" t="s">
        <v>494</v>
      </c>
      <c r="J53" t="s">
        <v>324</v>
      </c>
      <c r="K53" t="s">
        <v>325</v>
      </c>
    </row>
    <row r="54" spans="1:11" x14ac:dyDescent="0.25">
      <c r="A54">
        <v>260000014</v>
      </c>
      <c r="B54" t="s">
        <v>92</v>
      </c>
      <c r="C54">
        <v>1961</v>
      </c>
      <c r="D54" t="s">
        <v>235</v>
      </c>
      <c r="E54" t="str">
        <f t="shared" si="0"/>
        <v>Jul</v>
      </c>
      <c r="F54">
        <f t="shared" si="1"/>
        <v>2016</v>
      </c>
      <c r="G54" t="s">
        <v>281</v>
      </c>
      <c r="H54" t="s">
        <v>430</v>
      </c>
      <c r="I54" t="s">
        <v>494</v>
      </c>
      <c r="J54" t="s">
        <v>324</v>
      </c>
      <c r="K54" t="s">
        <v>325</v>
      </c>
    </row>
    <row r="55" spans="1:11" x14ac:dyDescent="0.25">
      <c r="A55">
        <v>260000017</v>
      </c>
      <c r="B55" t="s">
        <v>93</v>
      </c>
      <c r="C55">
        <v>1962</v>
      </c>
      <c r="D55" t="s">
        <v>235</v>
      </c>
      <c r="E55" t="str">
        <f t="shared" si="0"/>
        <v>Jul</v>
      </c>
      <c r="F55">
        <f t="shared" si="1"/>
        <v>2016</v>
      </c>
      <c r="G55" t="s">
        <v>281</v>
      </c>
      <c r="H55" t="s">
        <v>431</v>
      </c>
      <c r="I55" t="s">
        <v>494</v>
      </c>
      <c r="J55" t="s">
        <v>324</v>
      </c>
      <c r="K55" t="s">
        <v>325</v>
      </c>
    </row>
    <row r="56" spans="1:11" x14ac:dyDescent="0.25">
      <c r="A56">
        <v>260000018</v>
      </c>
      <c r="B56" t="s">
        <v>94</v>
      </c>
      <c r="C56">
        <v>1962</v>
      </c>
      <c r="D56" t="s">
        <v>236</v>
      </c>
      <c r="E56" t="str">
        <f t="shared" si="0"/>
        <v>Jul</v>
      </c>
      <c r="F56">
        <f t="shared" si="1"/>
        <v>2016</v>
      </c>
      <c r="G56" t="s">
        <v>281</v>
      </c>
      <c r="H56" t="s">
        <v>432</v>
      </c>
      <c r="I56" t="s">
        <v>494</v>
      </c>
      <c r="J56" t="s">
        <v>324</v>
      </c>
      <c r="K56" t="s">
        <v>325</v>
      </c>
    </row>
    <row r="57" spans="1:11" x14ac:dyDescent="0.25">
      <c r="A57">
        <v>260000019</v>
      </c>
      <c r="B57" t="s">
        <v>83</v>
      </c>
      <c r="C57">
        <v>1962</v>
      </c>
      <c r="D57" t="s">
        <v>226</v>
      </c>
      <c r="E57" t="str">
        <f t="shared" si="0"/>
        <v>Ago</v>
      </c>
      <c r="F57">
        <f t="shared" si="1"/>
        <v>2017</v>
      </c>
      <c r="G57" t="s">
        <v>281</v>
      </c>
      <c r="H57" t="s">
        <v>433</v>
      </c>
      <c r="I57" t="s">
        <v>494</v>
      </c>
      <c r="J57" t="s">
        <v>324</v>
      </c>
      <c r="K57" t="s">
        <v>325</v>
      </c>
    </row>
    <row r="58" spans="1:11" x14ac:dyDescent="0.25">
      <c r="A58">
        <v>260000020</v>
      </c>
      <c r="B58" t="s">
        <v>89</v>
      </c>
      <c r="C58">
        <v>1962</v>
      </c>
      <c r="D58" t="s">
        <v>232</v>
      </c>
      <c r="E58" t="str">
        <f t="shared" si="0"/>
        <v>Dic</v>
      </c>
      <c r="F58">
        <f t="shared" si="1"/>
        <v>2016</v>
      </c>
      <c r="G58" t="s">
        <v>281</v>
      </c>
      <c r="H58" t="s">
        <v>434</v>
      </c>
      <c r="I58" t="s">
        <v>494</v>
      </c>
      <c r="J58" t="s">
        <v>324</v>
      </c>
      <c r="K58" t="s">
        <v>325</v>
      </c>
    </row>
    <row r="59" spans="1:11" x14ac:dyDescent="0.25">
      <c r="A59">
        <v>260000030</v>
      </c>
      <c r="B59" t="s">
        <v>88</v>
      </c>
      <c r="C59">
        <v>1969</v>
      </c>
      <c r="D59" t="s">
        <v>231</v>
      </c>
      <c r="E59" t="str">
        <f t="shared" si="0"/>
        <v>Dic</v>
      </c>
      <c r="F59">
        <f t="shared" si="1"/>
        <v>2016</v>
      </c>
      <c r="G59" t="s">
        <v>281</v>
      </c>
      <c r="H59" t="s">
        <v>435</v>
      </c>
      <c r="I59" t="s">
        <v>494</v>
      </c>
      <c r="J59" t="s">
        <v>324</v>
      </c>
      <c r="K59" t="s">
        <v>325</v>
      </c>
    </row>
    <row r="60" spans="1:11" x14ac:dyDescent="0.25">
      <c r="A60">
        <v>260000038</v>
      </c>
      <c r="B60" t="s">
        <v>57</v>
      </c>
      <c r="C60">
        <v>1983</v>
      </c>
      <c r="D60" t="s">
        <v>200</v>
      </c>
      <c r="E60" t="str">
        <f t="shared" si="0"/>
        <v>Jun</v>
      </c>
      <c r="F60">
        <f t="shared" si="1"/>
        <v>2018</v>
      </c>
      <c r="G60" t="s">
        <v>281</v>
      </c>
      <c r="H60" t="s">
        <v>436</v>
      </c>
      <c r="I60" t="s">
        <v>494</v>
      </c>
      <c r="J60" t="s">
        <v>324</v>
      </c>
      <c r="K60" t="s">
        <v>325</v>
      </c>
    </row>
    <row r="61" spans="1:11" x14ac:dyDescent="0.25">
      <c r="A61">
        <v>260000054</v>
      </c>
      <c r="B61" t="s">
        <v>80</v>
      </c>
      <c r="C61">
        <v>1994</v>
      </c>
      <c r="D61" t="s">
        <v>223</v>
      </c>
      <c r="E61" t="str">
        <f t="shared" si="0"/>
        <v>Oct</v>
      </c>
      <c r="F61">
        <f t="shared" si="1"/>
        <v>2017</v>
      </c>
      <c r="G61" t="s">
        <v>281</v>
      </c>
      <c r="H61" t="s">
        <v>437</v>
      </c>
      <c r="I61" t="s">
        <v>494</v>
      </c>
      <c r="J61" t="s">
        <v>324</v>
      </c>
      <c r="K61" t="s">
        <v>325</v>
      </c>
    </row>
    <row r="62" spans="1:11" x14ac:dyDescent="0.25">
      <c r="A62">
        <v>260000065</v>
      </c>
      <c r="B62" t="s">
        <v>23</v>
      </c>
      <c r="C62">
        <v>1997</v>
      </c>
      <c r="D62" t="s">
        <v>168</v>
      </c>
      <c r="E62" t="str">
        <f t="shared" si="0"/>
        <v>Jun</v>
      </c>
      <c r="F62">
        <f t="shared" si="1"/>
        <v>2019</v>
      </c>
      <c r="G62" t="s">
        <v>281</v>
      </c>
      <c r="H62" t="s">
        <v>438</v>
      </c>
      <c r="I62" t="s">
        <v>494</v>
      </c>
      <c r="J62" t="s">
        <v>324</v>
      </c>
      <c r="K62" t="s">
        <v>325</v>
      </c>
    </row>
    <row r="63" spans="1:11" x14ac:dyDescent="0.25">
      <c r="A63">
        <v>260000068</v>
      </c>
      <c r="B63" t="s">
        <v>61</v>
      </c>
      <c r="C63">
        <v>1998</v>
      </c>
      <c r="D63" t="s">
        <v>204</v>
      </c>
      <c r="E63" t="str">
        <f t="shared" si="0"/>
        <v>May</v>
      </c>
      <c r="F63">
        <f t="shared" si="1"/>
        <v>2018</v>
      </c>
      <c r="G63" t="s">
        <v>281</v>
      </c>
      <c r="H63" t="s">
        <v>439</v>
      </c>
      <c r="I63" t="s">
        <v>494</v>
      </c>
      <c r="J63" t="s">
        <v>324</v>
      </c>
      <c r="K63" t="s">
        <v>325</v>
      </c>
    </row>
    <row r="64" spans="1:11" x14ac:dyDescent="0.25">
      <c r="A64">
        <v>260000071</v>
      </c>
      <c r="B64" t="s">
        <v>45</v>
      </c>
      <c r="C64">
        <v>1998</v>
      </c>
      <c r="D64" t="s">
        <v>188</v>
      </c>
      <c r="E64" t="str">
        <f t="shared" si="0"/>
        <v>Set</v>
      </c>
      <c r="F64">
        <f t="shared" si="1"/>
        <v>2018</v>
      </c>
      <c r="G64" t="s">
        <v>281</v>
      </c>
      <c r="H64" t="s">
        <v>440</v>
      </c>
      <c r="I64" t="s">
        <v>494</v>
      </c>
      <c r="J64" t="s">
        <v>324</v>
      </c>
      <c r="K64" t="s">
        <v>325</v>
      </c>
    </row>
    <row r="65" spans="1:11" x14ac:dyDescent="0.25">
      <c r="A65">
        <v>260000079</v>
      </c>
      <c r="B65" t="s">
        <v>62</v>
      </c>
      <c r="C65">
        <v>2003</v>
      </c>
      <c r="D65" t="s">
        <v>205</v>
      </c>
      <c r="E65" t="str">
        <f t="shared" si="0"/>
        <v>Abr</v>
      </c>
      <c r="F65">
        <f t="shared" si="1"/>
        <v>2018</v>
      </c>
      <c r="G65" t="s">
        <v>281</v>
      </c>
      <c r="H65" t="s">
        <v>441</v>
      </c>
      <c r="I65" t="s">
        <v>494</v>
      </c>
      <c r="J65" t="s">
        <v>324</v>
      </c>
      <c r="K65" t="s">
        <v>325</v>
      </c>
    </row>
    <row r="66" spans="1:11" x14ac:dyDescent="0.25">
      <c r="A66">
        <v>260000096</v>
      </c>
      <c r="B66" t="s">
        <v>51</v>
      </c>
      <c r="C66">
        <v>2007</v>
      </c>
      <c r="D66" t="s">
        <v>194</v>
      </c>
      <c r="E66" t="str">
        <f t="shared" ref="E66:E125" si="2">+TEXT(D66,"mmm")</f>
        <v>Jul</v>
      </c>
      <c r="F66">
        <f t="shared" ref="F66:F125" si="3">+YEAR(D66)</f>
        <v>2018</v>
      </c>
      <c r="G66" t="s">
        <v>281</v>
      </c>
      <c r="H66" t="s">
        <v>442</v>
      </c>
      <c r="I66" t="s">
        <v>494</v>
      </c>
      <c r="J66" t="s">
        <v>324</v>
      </c>
      <c r="K66" t="s">
        <v>325</v>
      </c>
    </row>
    <row r="67" spans="1:11" x14ac:dyDescent="0.25">
      <c r="A67">
        <v>260000097</v>
      </c>
      <c r="B67" t="s">
        <v>75</v>
      </c>
      <c r="C67">
        <v>2006</v>
      </c>
      <c r="D67" t="s">
        <v>218</v>
      </c>
      <c r="E67" t="str">
        <f t="shared" si="2"/>
        <v>Nov</v>
      </c>
      <c r="F67">
        <f t="shared" si="3"/>
        <v>2017</v>
      </c>
      <c r="G67" t="s">
        <v>281</v>
      </c>
      <c r="H67" t="s">
        <v>443</v>
      </c>
      <c r="I67" t="s">
        <v>494</v>
      </c>
      <c r="J67" t="s">
        <v>324</v>
      </c>
      <c r="K67" t="s">
        <v>325</v>
      </c>
    </row>
    <row r="68" spans="1:11" x14ac:dyDescent="0.25">
      <c r="A68">
        <v>260000100</v>
      </c>
      <c r="B68" t="s">
        <v>55</v>
      </c>
      <c r="C68">
        <v>2003</v>
      </c>
      <c r="D68" t="s">
        <v>198</v>
      </c>
      <c r="E68" t="str">
        <f t="shared" si="2"/>
        <v>Jun</v>
      </c>
      <c r="F68">
        <f t="shared" si="3"/>
        <v>2018</v>
      </c>
      <c r="G68" t="s">
        <v>281</v>
      </c>
      <c r="H68" t="s">
        <v>444</v>
      </c>
      <c r="I68" t="s">
        <v>496</v>
      </c>
      <c r="J68" t="s">
        <v>324</v>
      </c>
      <c r="K68" t="s">
        <v>325</v>
      </c>
    </row>
    <row r="69" spans="1:11" x14ac:dyDescent="0.25">
      <c r="A69">
        <v>260000104</v>
      </c>
      <c r="B69" t="s">
        <v>39</v>
      </c>
      <c r="C69">
        <v>2010</v>
      </c>
      <c r="D69" t="s">
        <v>183</v>
      </c>
      <c r="E69" t="str">
        <f t="shared" si="2"/>
        <v>Nov</v>
      </c>
      <c r="F69">
        <f t="shared" si="3"/>
        <v>2018</v>
      </c>
      <c r="G69" t="s">
        <v>281</v>
      </c>
      <c r="H69" t="s">
        <v>445</v>
      </c>
      <c r="I69" t="s">
        <v>494</v>
      </c>
      <c r="J69" t="s">
        <v>324</v>
      </c>
      <c r="K69" t="s">
        <v>325</v>
      </c>
    </row>
    <row r="70" spans="1:11" x14ac:dyDescent="0.25">
      <c r="A70">
        <v>260000108</v>
      </c>
      <c r="B70" t="s">
        <v>90</v>
      </c>
      <c r="C70">
        <v>2010</v>
      </c>
      <c r="D70" t="s">
        <v>233</v>
      </c>
      <c r="E70" t="str">
        <f t="shared" si="2"/>
        <v>Oct</v>
      </c>
      <c r="F70">
        <f t="shared" si="3"/>
        <v>2016</v>
      </c>
      <c r="G70" t="s">
        <v>281</v>
      </c>
      <c r="H70" t="s">
        <v>446</v>
      </c>
      <c r="I70" t="s">
        <v>494</v>
      </c>
      <c r="J70" t="s">
        <v>324</v>
      </c>
      <c r="K70" t="s">
        <v>325</v>
      </c>
    </row>
    <row r="71" spans="1:11" x14ac:dyDescent="0.25">
      <c r="A71">
        <v>260000132</v>
      </c>
      <c r="B71" t="s">
        <v>96</v>
      </c>
      <c r="C71">
        <v>2011</v>
      </c>
      <c r="D71" t="s">
        <v>238</v>
      </c>
      <c r="E71" t="str">
        <f t="shared" si="2"/>
        <v>Mar</v>
      </c>
      <c r="F71">
        <f t="shared" si="3"/>
        <v>2016</v>
      </c>
      <c r="G71" t="s">
        <v>281</v>
      </c>
      <c r="H71" t="s">
        <v>447</v>
      </c>
      <c r="I71" t="s">
        <v>494</v>
      </c>
      <c r="J71" t="s">
        <v>324</v>
      </c>
      <c r="K71" t="s">
        <v>325</v>
      </c>
    </row>
    <row r="72" spans="1:11" x14ac:dyDescent="0.25">
      <c r="A72">
        <v>260000136</v>
      </c>
      <c r="B72" t="s">
        <v>41</v>
      </c>
      <c r="C72">
        <v>2011</v>
      </c>
      <c r="D72" t="s">
        <v>185</v>
      </c>
      <c r="E72" t="str">
        <f t="shared" si="2"/>
        <v>Oct</v>
      </c>
      <c r="F72">
        <f t="shared" si="3"/>
        <v>2018</v>
      </c>
      <c r="G72" t="s">
        <v>281</v>
      </c>
      <c r="H72" t="s">
        <v>448</v>
      </c>
      <c r="I72" t="s">
        <v>494</v>
      </c>
      <c r="J72" t="s">
        <v>324</v>
      </c>
      <c r="K72" t="s">
        <v>325</v>
      </c>
    </row>
    <row r="73" spans="1:11" x14ac:dyDescent="0.25">
      <c r="A73">
        <v>260000501</v>
      </c>
      <c r="B73" t="s">
        <v>4</v>
      </c>
      <c r="C73">
        <v>1994</v>
      </c>
      <c r="D73" t="s">
        <v>149</v>
      </c>
      <c r="E73" t="str">
        <f t="shared" si="2"/>
        <v>Mar</v>
      </c>
      <c r="F73">
        <f t="shared" si="3"/>
        <v>2020</v>
      </c>
      <c r="G73" t="s">
        <v>281</v>
      </c>
      <c r="H73" t="s">
        <v>449</v>
      </c>
      <c r="I73" t="s">
        <v>494</v>
      </c>
      <c r="J73" t="s">
        <v>324</v>
      </c>
      <c r="K73" t="s">
        <v>325</v>
      </c>
    </row>
    <row r="74" spans="1:11" x14ac:dyDescent="0.25">
      <c r="A74">
        <v>260000080</v>
      </c>
      <c r="B74" t="s">
        <v>84</v>
      </c>
      <c r="C74">
        <v>2003</v>
      </c>
      <c r="D74" t="s">
        <v>227</v>
      </c>
      <c r="E74" t="str">
        <f t="shared" si="2"/>
        <v>Jun</v>
      </c>
      <c r="F74">
        <f t="shared" si="3"/>
        <v>2017</v>
      </c>
      <c r="G74" t="s">
        <v>281</v>
      </c>
      <c r="H74" t="s">
        <v>450</v>
      </c>
      <c r="I74" t="s">
        <v>494</v>
      </c>
      <c r="J74" t="s">
        <v>324</v>
      </c>
      <c r="K74" t="s">
        <v>325</v>
      </c>
    </row>
    <row r="75" spans="1:11" x14ac:dyDescent="0.25">
      <c r="A75">
        <v>260000061</v>
      </c>
      <c r="B75" t="s">
        <v>13</v>
      </c>
      <c r="C75">
        <v>1996</v>
      </c>
      <c r="D75" t="s">
        <v>158</v>
      </c>
      <c r="E75" t="str">
        <f t="shared" si="2"/>
        <v>Dic</v>
      </c>
      <c r="F75">
        <f t="shared" si="3"/>
        <v>2019</v>
      </c>
      <c r="G75" t="s">
        <v>281</v>
      </c>
      <c r="H75" t="s">
        <v>451</v>
      </c>
      <c r="I75" t="s">
        <v>494</v>
      </c>
      <c r="J75" t="s">
        <v>324</v>
      </c>
      <c r="K75" t="s">
        <v>325</v>
      </c>
    </row>
    <row r="76" spans="1:11" x14ac:dyDescent="0.25">
      <c r="A76">
        <v>260000064</v>
      </c>
      <c r="B76" t="s">
        <v>15</v>
      </c>
      <c r="C76">
        <v>1997</v>
      </c>
      <c r="D76" t="s">
        <v>160</v>
      </c>
      <c r="E76" t="str">
        <f t="shared" si="2"/>
        <v>Nov</v>
      </c>
      <c r="F76">
        <f t="shared" si="3"/>
        <v>2019</v>
      </c>
      <c r="G76" t="s">
        <v>281</v>
      </c>
      <c r="H76" t="s">
        <v>452</v>
      </c>
      <c r="I76" t="s">
        <v>494</v>
      </c>
      <c r="J76" t="s">
        <v>324</v>
      </c>
      <c r="K76" t="s">
        <v>325</v>
      </c>
    </row>
    <row r="77" spans="1:11" x14ac:dyDescent="0.25">
      <c r="A77">
        <v>260000143</v>
      </c>
      <c r="B77" t="s">
        <v>19</v>
      </c>
      <c r="C77">
        <v>2012</v>
      </c>
      <c r="D77" t="s">
        <v>164</v>
      </c>
      <c r="E77" t="str">
        <f t="shared" si="2"/>
        <v>Ago</v>
      </c>
      <c r="F77">
        <f t="shared" si="3"/>
        <v>2019</v>
      </c>
      <c r="G77" t="s">
        <v>281</v>
      </c>
      <c r="H77" t="s">
        <v>453</v>
      </c>
      <c r="I77" t="s">
        <v>494</v>
      </c>
      <c r="J77" t="s">
        <v>324</v>
      </c>
      <c r="K77" t="s">
        <v>325</v>
      </c>
    </row>
    <row r="78" spans="1:11" x14ac:dyDescent="0.25">
      <c r="A78">
        <v>160000088</v>
      </c>
      <c r="B78" t="s">
        <v>54</v>
      </c>
      <c r="C78">
        <v>2001</v>
      </c>
      <c r="D78" t="s">
        <v>197</v>
      </c>
      <c r="E78" t="str">
        <f t="shared" si="2"/>
        <v>Jun</v>
      </c>
      <c r="F78">
        <f t="shared" si="3"/>
        <v>2018</v>
      </c>
      <c r="G78" t="s">
        <v>281</v>
      </c>
      <c r="H78" t="s">
        <v>454</v>
      </c>
      <c r="I78" t="s">
        <v>497</v>
      </c>
      <c r="J78" t="s">
        <v>323</v>
      </c>
      <c r="K78" t="s">
        <v>325</v>
      </c>
    </row>
    <row r="79" spans="1:11" x14ac:dyDescent="0.25">
      <c r="A79">
        <v>260000049</v>
      </c>
      <c r="B79" t="s">
        <v>78</v>
      </c>
      <c r="C79">
        <v>1968</v>
      </c>
      <c r="D79" t="s">
        <v>221</v>
      </c>
      <c r="E79" t="str">
        <f t="shared" si="2"/>
        <v>Oct</v>
      </c>
      <c r="F79">
        <f t="shared" si="3"/>
        <v>2017</v>
      </c>
      <c r="G79" t="s">
        <v>281</v>
      </c>
      <c r="H79" t="s">
        <v>455</v>
      </c>
      <c r="I79" t="s">
        <v>497</v>
      </c>
      <c r="J79" t="s">
        <v>324</v>
      </c>
      <c r="K79" t="s">
        <v>325</v>
      </c>
    </row>
    <row r="80" spans="1:11" x14ac:dyDescent="0.25">
      <c r="A80">
        <v>260000057</v>
      </c>
      <c r="B80" t="s">
        <v>79</v>
      </c>
      <c r="C80">
        <v>1995</v>
      </c>
      <c r="D80" t="s">
        <v>222</v>
      </c>
      <c r="E80" t="str">
        <f t="shared" si="2"/>
        <v>Oct</v>
      </c>
      <c r="F80">
        <f t="shared" si="3"/>
        <v>2017</v>
      </c>
      <c r="G80" t="s">
        <v>281</v>
      </c>
      <c r="H80" t="s">
        <v>456</v>
      </c>
      <c r="I80" t="s">
        <v>497</v>
      </c>
      <c r="J80" t="s">
        <v>324</v>
      </c>
      <c r="K80" t="s">
        <v>325</v>
      </c>
    </row>
    <row r="81" spans="1:11" x14ac:dyDescent="0.25">
      <c r="A81">
        <v>160000126</v>
      </c>
      <c r="B81" t="s">
        <v>53</v>
      </c>
      <c r="C81">
        <v>2011</v>
      </c>
      <c r="D81" t="s">
        <v>196</v>
      </c>
      <c r="E81" t="str">
        <f t="shared" si="2"/>
        <v>Jun</v>
      </c>
      <c r="F81">
        <f t="shared" si="3"/>
        <v>2018</v>
      </c>
      <c r="G81" t="s">
        <v>312</v>
      </c>
      <c r="H81" t="s">
        <v>457</v>
      </c>
      <c r="I81" t="s">
        <v>498</v>
      </c>
      <c r="J81" t="s">
        <v>323</v>
      </c>
      <c r="K81" t="s">
        <v>325</v>
      </c>
    </row>
    <row r="82" spans="1:11" x14ac:dyDescent="0.25">
      <c r="A82">
        <v>160000011</v>
      </c>
      <c r="B82" t="s">
        <v>35</v>
      </c>
      <c r="C82">
        <v>1961</v>
      </c>
      <c r="D82" t="s">
        <v>179</v>
      </c>
      <c r="E82" t="str">
        <f t="shared" si="2"/>
        <v>Feb</v>
      </c>
      <c r="F82">
        <f t="shared" si="3"/>
        <v>2019</v>
      </c>
      <c r="G82" t="s">
        <v>301</v>
      </c>
      <c r="H82" t="s">
        <v>458</v>
      </c>
      <c r="I82" t="s">
        <v>499</v>
      </c>
      <c r="J82" t="s">
        <v>323</v>
      </c>
      <c r="K82" t="s">
        <v>325</v>
      </c>
    </row>
    <row r="83" spans="1:11" x14ac:dyDescent="0.25">
      <c r="A83">
        <v>160000075</v>
      </c>
      <c r="B83" t="s">
        <v>16</v>
      </c>
      <c r="C83">
        <v>2000</v>
      </c>
      <c r="D83" t="s">
        <v>161</v>
      </c>
      <c r="E83" t="str">
        <f t="shared" si="2"/>
        <v>Oct</v>
      </c>
      <c r="F83">
        <f t="shared" si="3"/>
        <v>2019</v>
      </c>
      <c r="G83" t="s">
        <v>288</v>
      </c>
      <c r="H83" t="s">
        <v>459</v>
      </c>
      <c r="I83" t="s">
        <v>499</v>
      </c>
      <c r="J83" t="s">
        <v>323</v>
      </c>
      <c r="K83" t="s">
        <v>325</v>
      </c>
    </row>
    <row r="84" spans="1:11" x14ac:dyDescent="0.25">
      <c r="A84">
        <v>160000095</v>
      </c>
      <c r="B84" t="s">
        <v>69</v>
      </c>
      <c r="C84">
        <v>2005</v>
      </c>
      <c r="D84" t="s">
        <v>212</v>
      </c>
      <c r="E84" t="str">
        <f t="shared" si="2"/>
        <v>Dic</v>
      </c>
      <c r="F84">
        <f t="shared" si="3"/>
        <v>2017</v>
      </c>
      <c r="G84" t="s">
        <v>317</v>
      </c>
      <c r="H84" t="s">
        <v>460</v>
      </c>
      <c r="I84" t="s">
        <v>500</v>
      </c>
      <c r="J84" t="s">
        <v>323</v>
      </c>
      <c r="K84" t="s">
        <v>325</v>
      </c>
    </row>
    <row r="85" spans="1:11" x14ac:dyDescent="0.25">
      <c r="A85">
        <v>160000026</v>
      </c>
      <c r="B85" t="s">
        <v>18</v>
      </c>
      <c r="C85">
        <v>1961</v>
      </c>
      <c r="D85" t="s">
        <v>163</v>
      </c>
      <c r="E85" t="str">
        <f t="shared" si="2"/>
        <v>Ago</v>
      </c>
      <c r="F85">
        <f t="shared" si="3"/>
        <v>2019</v>
      </c>
      <c r="G85" t="s">
        <v>290</v>
      </c>
      <c r="H85" t="s">
        <v>461</v>
      </c>
      <c r="I85" t="s">
        <v>501</v>
      </c>
      <c r="J85" t="s">
        <v>323</v>
      </c>
      <c r="K85" t="s">
        <v>325</v>
      </c>
    </row>
    <row r="86" spans="1:11" x14ac:dyDescent="0.25">
      <c r="A86">
        <v>160000013</v>
      </c>
      <c r="B86" t="s">
        <v>27</v>
      </c>
      <c r="C86">
        <v>1961</v>
      </c>
      <c r="D86" t="s">
        <v>171</v>
      </c>
      <c r="E86" t="str">
        <f t="shared" si="2"/>
        <v>May</v>
      </c>
      <c r="F86">
        <f t="shared" si="3"/>
        <v>2019</v>
      </c>
      <c r="G86" t="s">
        <v>295</v>
      </c>
      <c r="H86" t="s">
        <v>462</v>
      </c>
      <c r="I86" t="s">
        <v>502</v>
      </c>
      <c r="J86" t="s">
        <v>323</v>
      </c>
      <c r="K86" t="s">
        <v>325</v>
      </c>
    </row>
    <row r="87" spans="1:11" x14ac:dyDescent="0.25">
      <c r="A87">
        <v>260000029</v>
      </c>
      <c r="B87" t="s">
        <v>87</v>
      </c>
      <c r="C87">
        <v>1969</v>
      </c>
      <c r="D87" t="s">
        <v>230</v>
      </c>
      <c r="E87" t="str">
        <f t="shared" si="2"/>
        <v>Ene</v>
      </c>
      <c r="F87">
        <f t="shared" si="3"/>
        <v>2017</v>
      </c>
      <c r="G87" t="s">
        <v>295</v>
      </c>
      <c r="H87" t="s">
        <v>463</v>
      </c>
      <c r="I87" t="s">
        <v>503</v>
      </c>
      <c r="J87" t="s">
        <v>324</v>
      </c>
      <c r="K87" t="s">
        <v>325</v>
      </c>
    </row>
    <row r="88" spans="1:11" x14ac:dyDescent="0.25">
      <c r="A88">
        <v>160000122</v>
      </c>
      <c r="B88" t="s">
        <v>30</v>
      </c>
      <c r="C88">
        <v>2010</v>
      </c>
      <c r="D88" t="s">
        <v>174</v>
      </c>
      <c r="E88" t="str">
        <f t="shared" si="2"/>
        <v>Abr</v>
      </c>
      <c r="F88">
        <f t="shared" si="3"/>
        <v>2019</v>
      </c>
      <c r="G88" t="s">
        <v>298</v>
      </c>
      <c r="H88" t="s">
        <v>464</v>
      </c>
      <c r="I88" t="s">
        <v>502</v>
      </c>
      <c r="J88" t="s">
        <v>323</v>
      </c>
      <c r="K88" t="s">
        <v>325</v>
      </c>
    </row>
    <row r="89" spans="1:11" x14ac:dyDescent="0.25">
      <c r="A89">
        <v>160000012</v>
      </c>
      <c r="B89" t="s">
        <v>71</v>
      </c>
      <c r="C89">
        <v>1856</v>
      </c>
      <c r="D89" t="s">
        <v>214</v>
      </c>
      <c r="E89" t="str">
        <f t="shared" si="2"/>
        <v>Dic</v>
      </c>
      <c r="F89">
        <f t="shared" si="3"/>
        <v>2017</v>
      </c>
      <c r="G89" t="s">
        <v>318</v>
      </c>
      <c r="H89" t="s">
        <v>465</v>
      </c>
      <c r="I89" t="s">
        <v>504</v>
      </c>
      <c r="J89" t="s">
        <v>323</v>
      </c>
      <c r="K89" t="s">
        <v>325</v>
      </c>
    </row>
    <row r="90" spans="1:11" x14ac:dyDescent="0.25">
      <c r="A90">
        <v>160000098</v>
      </c>
      <c r="B90" t="s">
        <v>48</v>
      </c>
      <c r="C90">
        <v>2007</v>
      </c>
      <c r="D90" t="s">
        <v>191</v>
      </c>
      <c r="E90" t="str">
        <f t="shared" si="2"/>
        <v>Ago</v>
      </c>
      <c r="F90">
        <f t="shared" si="3"/>
        <v>2018</v>
      </c>
      <c r="G90" t="s">
        <v>309</v>
      </c>
      <c r="H90" t="s">
        <v>466</v>
      </c>
      <c r="I90" t="s">
        <v>505</v>
      </c>
      <c r="J90" t="s">
        <v>323</v>
      </c>
      <c r="K90" t="s">
        <v>325</v>
      </c>
    </row>
    <row r="91" spans="1:11" x14ac:dyDescent="0.25">
      <c r="A91">
        <v>160000034</v>
      </c>
      <c r="B91" t="s">
        <v>29</v>
      </c>
      <c r="C91">
        <v>1979</v>
      </c>
      <c r="D91" t="s">
        <v>173</v>
      </c>
      <c r="E91" t="str">
        <f t="shared" si="2"/>
        <v>May</v>
      </c>
      <c r="F91">
        <f t="shared" si="3"/>
        <v>2019</v>
      </c>
      <c r="G91" t="s">
        <v>297</v>
      </c>
      <c r="H91" t="s">
        <v>467</v>
      </c>
      <c r="I91" t="s">
        <v>505</v>
      </c>
      <c r="J91" t="s">
        <v>323</v>
      </c>
      <c r="K91" t="s">
        <v>325</v>
      </c>
    </row>
    <row r="92" spans="1:11" x14ac:dyDescent="0.25">
      <c r="A92">
        <v>160000032</v>
      </c>
      <c r="B92" t="s">
        <v>56</v>
      </c>
      <c r="C92">
        <v>1971</v>
      </c>
      <c r="D92" t="s">
        <v>199</v>
      </c>
      <c r="E92" t="str">
        <f t="shared" si="2"/>
        <v>Jun</v>
      </c>
      <c r="F92">
        <f t="shared" si="3"/>
        <v>2018</v>
      </c>
      <c r="G92" t="s">
        <v>303</v>
      </c>
      <c r="H92" t="s">
        <v>468</v>
      </c>
      <c r="I92" t="s">
        <v>506</v>
      </c>
      <c r="J92" t="s">
        <v>323</v>
      </c>
      <c r="K92" t="s">
        <v>325</v>
      </c>
    </row>
    <row r="93" spans="1:11" x14ac:dyDescent="0.25">
      <c r="A93">
        <v>260000043</v>
      </c>
      <c r="B93" t="s">
        <v>73</v>
      </c>
      <c r="C93">
        <v>1985</v>
      </c>
      <c r="D93" t="s">
        <v>216</v>
      </c>
      <c r="E93" t="str">
        <f t="shared" si="2"/>
        <v>Nov</v>
      </c>
      <c r="F93">
        <f t="shared" si="3"/>
        <v>2017</v>
      </c>
      <c r="G93" t="s">
        <v>303</v>
      </c>
      <c r="H93" t="s">
        <v>469</v>
      </c>
      <c r="I93" t="s">
        <v>507</v>
      </c>
      <c r="J93" t="s">
        <v>324</v>
      </c>
      <c r="K93" t="s">
        <v>325</v>
      </c>
    </row>
    <row r="94" spans="1:11" x14ac:dyDescent="0.25">
      <c r="A94">
        <v>160000041</v>
      </c>
      <c r="B94" t="s">
        <v>14</v>
      </c>
      <c r="C94">
        <v>1984</v>
      </c>
      <c r="D94" t="s">
        <v>159</v>
      </c>
      <c r="E94" t="str">
        <f t="shared" si="2"/>
        <v>Dic</v>
      </c>
      <c r="F94">
        <f t="shared" si="3"/>
        <v>2019</v>
      </c>
      <c r="G94" t="s">
        <v>287</v>
      </c>
      <c r="H94" t="s">
        <v>470</v>
      </c>
      <c r="I94" t="s">
        <v>507</v>
      </c>
      <c r="J94" t="s">
        <v>323</v>
      </c>
      <c r="K94" t="s">
        <v>325</v>
      </c>
    </row>
    <row r="95" spans="1:11" x14ac:dyDescent="0.25">
      <c r="A95">
        <v>160000035</v>
      </c>
      <c r="B95" t="s">
        <v>40</v>
      </c>
      <c r="C95">
        <v>1979</v>
      </c>
      <c r="D95" t="s">
        <v>184</v>
      </c>
      <c r="E95" t="str">
        <f t="shared" si="2"/>
        <v>Nov</v>
      </c>
      <c r="F95">
        <f t="shared" si="3"/>
        <v>2018</v>
      </c>
      <c r="G95" t="s">
        <v>305</v>
      </c>
      <c r="H95" t="s">
        <v>471</v>
      </c>
      <c r="I95" t="s">
        <v>507</v>
      </c>
      <c r="J95" t="s">
        <v>323</v>
      </c>
      <c r="K95" t="s">
        <v>325</v>
      </c>
    </row>
    <row r="96" spans="1:11" x14ac:dyDescent="0.25">
      <c r="A96">
        <v>160000084</v>
      </c>
      <c r="B96" t="s">
        <v>43</v>
      </c>
      <c r="C96">
        <v>2000</v>
      </c>
      <c r="D96" t="s">
        <v>186</v>
      </c>
      <c r="E96" t="str">
        <f t="shared" si="2"/>
        <v>Set</v>
      </c>
      <c r="F96">
        <f t="shared" si="3"/>
        <v>2018</v>
      </c>
      <c r="G96" t="s">
        <v>305</v>
      </c>
      <c r="H96" t="s">
        <v>472</v>
      </c>
      <c r="I96" t="s">
        <v>490</v>
      </c>
      <c r="J96" t="s">
        <v>323</v>
      </c>
      <c r="K96" t="s">
        <v>325</v>
      </c>
    </row>
    <row r="97" spans="1:11" x14ac:dyDescent="0.25">
      <c r="A97">
        <v>260000024</v>
      </c>
      <c r="B97" t="s">
        <v>126</v>
      </c>
      <c r="C97">
        <v>1964</v>
      </c>
      <c r="D97" t="s">
        <v>260</v>
      </c>
      <c r="E97" t="str">
        <f t="shared" si="2"/>
        <v>Oct</v>
      </c>
      <c r="F97">
        <f t="shared" si="3"/>
        <v>2019</v>
      </c>
      <c r="G97" t="str">
        <f>+_xlfn.XLOOKUP(B97,$H$2:$H$97,$I$2:$I$97,"NO ENCONTRADO",0)</f>
        <v>LIMA/LIMA</v>
      </c>
      <c r="H97" t="s">
        <v>473</v>
      </c>
      <c r="I97" t="s">
        <v>493</v>
      </c>
      <c r="J97" t="s">
        <v>324</v>
      </c>
      <c r="K97" t="s">
        <v>326</v>
      </c>
    </row>
    <row r="98" spans="1:11" x14ac:dyDescent="0.25">
      <c r="A98">
        <v>260000036</v>
      </c>
      <c r="B98" t="s">
        <v>101</v>
      </c>
      <c r="C98">
        <v>1981</v>
      </c>
      <c r="D98" t="s">
        <v>242</v>
      </c>
      <c r="E98" t="str">
        <f t="shared" si="2"/>
        <v>Mar</v>
      </c>
      <c r="F98">
        <f t="shared" si="3"/>
        <v>2020</v>
      </c>
      <c r="G98" t="str">
        <f>+_xlfn.XLOOKUP(B98,$H$2:$H$97,$I$2:$I$97,"NO ENCONTRADO",-1)</f>
        <v>PUNO/SAN ROMAN</v>
      </c>
      <c r="J98" t="s">
        <v>324</v>
      </c>
      <c r="K98" t="s">
        <v>326</v>
      </c>
    </row>
    <row r="99" spans="1:11" x14ac:dyDescent="0.25">
      <c r="A99">
        <v>260000044</v>
      </c>
      <c r="B99" t="s">
        <v>134</v>
      </c>
      <c r="C99">
        <v>1985</v>
      </c>
      <c r="D99" t="s">
        <v>267</v>
      </c>
      <c r="E99" t="str">
        <f t="shared" si="2"/>
        <v>Jul</v>
      </c>
      <c r="F99">
        <f t="shared" si="3"/>
        <v>2019</v>
      </c>
      <c r="G99" t="s">
        <v>493</v>
      </c>
      <c r="J99" t="s">
        <v>324</v>
      </c>
      <c r="K99" t="s">
        <v>326</v>
      </c>
    </row>
    <row r="100" spans="1:11" x14ac:dyDescent="0.25">
      <c r="A100">
        <v>260000045</v>
      </c>
      <c r="B100" t="s">
        <v>117</v>
      </c>
      <c r="C100">
        <v>1988</v>
      </c>
      <c r="D100" t="s">
        <v>254</v>
      </c>
      <c r="E100" t="str">
        <f t="shared" si="2"/>
        <v>Dic</v>
      </c>
      <c r="F100">
        <f t="shared" si="3"/>
        <v>2019</v>
      </c>
      <c r="G100" t="s">
        <v>476</v>
      </c>
      <c r="J100" t="s">
        <v>324</v>
      </c>
      <c r="K100" t="s">
        <v>326</v>
      </c>
    </row>
    <row r="101" spans="1:11" x14ac:dyDescent="0.25">
      <c r="A101">
        <v>260000048</v>
      </c>
      <c r="B101" t="s">
        <v>100</v>
      </c>
      <c r="C101">
        <v>1989</v>
      </c>
      <c r="D101" t="s">
        <v>148</v>
      </c>
      <c r="E101" t="str">
        <f t="shared" si="2"/>
        <v>Jun</v>
      </c>
      <c r="F101">
        <f t="shared" si="3"/>
        <v>2020</v>
      </c>
      <c r="G101" t="str">
        <f t="shared" ref="G101:G141" si="4">+_xlfn.XLOOKUP(B101,$H$2:$H$97,$I$2:$I$97,"NO ENCONTRADO",0)</f>
        <v>MOQUEGUA/MARISCAL NIETO</v>
      </c>
      <c r="J101" t="s">
        <v>324</v>
      </c>
      <c r="K101" t="s">
        <v>326</v>
      </c>
    </row>
    <row r="102" spans="1:11" x14ac:dyDescent="0.25">
      <c r="A102">
        <v>260000050</v>
      </c>
      <c r="B102" t="s">
        <v>99</v>
      </c>
      <c r="C102">
        <v>1990</v>
      </c>
      <c r="D102" t="s">
        <v>241</v>
      </c>
      <c r="E102" t="str">
        <f t="shared" si="2"/>
        <v>Jul</v>
      </c>
      <c r="F102">
        <f t="shared" si="3"/>
        <v>2020</v>
      </c>
      <c r="G102" t="str">
        <f t="shared" si="4"/>
        <v>LORETO/MAYNAS</v>
      </c>
      <c r="J102" t="s">
        <v>324</v>
      </c>
      <c r="K102" t="s">
        <v>326</v>
      </c>
    </row>
    <row r="103" spans="1:11" x14ac:dyDescent="0.25">
      <c r="A103">
        <v>260000053</v>
      </c>
      <c r="B103" t="s">
        <v>97</v>
      </c>
      <c r="C103">
        <v>1985</v>
      </c>
      <c r="D103" t="s">
        <v>239</v>
      </c>
      <c r="E103" t="str">
        <f t="shared" si="2"/>
        <v>Feb</v>
      </c>
      <c r="F103">
        <f t="shared" si="3"/>
        <v>2021</v>
      </c>
      <c r="G103" t="str">
        <f t="shared" si="4"/>
        <v>ANCASH/SANTA</v>
      </c>
      <c r="J103" t="s">
        <v>324</v>
      </c>
      <c r="K103" t="s">
        <v>326</v>
      </c>
    </row>
    <row r="104" spans="1:11" x14ac:dyDescent="0.25">
      <c r="A104">
        <v>260000059</v>
      </c>
      <c r="B104" t="s">
        <v>112</v>
      </c>
      <c r="C104">
        <v>1996</v>
      </c>
      <c r="D104" t="s">
        <v>251</v>
      </c>
      <c r="E104" t="str">
        <f t="shared" si="2"/>
        <v>Dic</v>
      </c>
      <c r="F104">
        <f t="shared" si="3"/>
        <v>2019</v>
      </c>
      <c r="G104" t="str">
        <f t="shared" si="4"/>
        <v>LIMA/LIMA</v>
      </c>
      <c r="J104" t="s">
        <v>324</v>
      </c>
      <c r="K104" t="s">
        <v>326</v>
      </c>
    </row>
    <row r="105" spans="1:11" x14ac:dyDescent="0.25">
      <c r="A105">
        <v>260000081</v>
      </c>
      <c r="B105" t="s">
        <v>115</v>
      </c>
      <c r="C105">
        <v>2002</v>
      </c>
      <c r="D105" t="s">
        <v>252</v>
      </c>
      <c r="E105" t="str">
        <f t="shared" si="2"/>
        <v>Dic</v>
      </c>
      <c r="F105">
        <f t="shared" si="3"/>
        <v>2019</v>
      </c>
      <c r="G105" t="str">
        <f t="shared" si="4"/>
        <v>LIMA/LIMA</v>
      </c>
      <c r="J105" t="s">
        <v>324</v>
      </c>
      <c r="K105" t="s">
        <v>326</v>
      </c>
    </row>
    <row r="106" spans="1:11" x14ac:dyDescent="0.25">
      <c r="A106">
        <v>260000092</v>
      </c>
      <c r="B106" t="s">
        <v>139</v>
      </c>
      <c r="C106">
        <v>2007</v>
      </c>
      <c r="D106" t="s">
        <v>271</v>
      </c>
      <c r="E106" t="str">
        <f t="shared" si="2"/>
        <v>Feb</v>
      </c>
      <c r="F106">
        <f t="shared" si="3"/>
        <v>2019</v>
      </c>
      <c r="G106" t="str">
        <f t="shared" ref="G106:G107" si="5">+_xlfn.XLOOKUP(B106,$H$2:$H$97,$I$2:$I$97,"NO ENCONTRADO",-1)</f>
        <v>LIMA/LIMA</v>
      </c>
      <c r="J106" t="s">
        <v>324</v>
      </c>
      <c r="K106" t="s">
        <v>326</v>
      </c>
    </row>
    <row r="107" spans="1:11" x14ac:dyDescent="0.25">
      <c r="A107">
        <v>260000093</v>
      </c>
      <c r="B107" t="s">
        <v>143</v>
      </c>
      <c r="C107">
        <v>2008</v>
      </c>
      <c r="D107" t="s">
        <v>275</v>
      </c>
      <c r="E107" t="str">
        <f t="shared" si="2"/>
        <v>Oct</v>
      </c>
      <c r="F107">
        <f t="shared" si="3"/>
        <v>2018</v>
      </c>
      <c r="G107" t="str">
        <f t="shared" si="5"/>
        <v>LIMA/LIMA</v>
      </c>
      <c r="J107" t="s">
        <v>324</v>
      </c>
      <c r="K107" t="s">
        <v>326</v>
      </c>
    </row>
    <row r="108" spans="1:11" x14ac:dyDescent="0.25">
      <c r="A108">
        <v>260000102</v>
      </c>
      <c r="B108" t="s">
        <v>98</v>
      </c>
      <c r="C108">
        <v>2008</v>
      </c>
      <c r="D108" t="s">
        <v>240</v>
      </c>
      <c r="E108" t="str">
        <f t="shared" si="2"/>
        <v>Jul</v>
      </c>
      <c r="F108">
        <f t="shared" si="3"/>
        <v>2020</v>
      </c>
      <c r="G108" t="str">
        <f t="shared" si="4"/>
        <v>JUNIN/HUANCAYO</v>
      </c>
      <c r="J108" t="s">
        <v>324</v>
      </c>
      <c r="K108" t="s">
        <v>326</v>
      </c>
    </row>
    <row r="109" spans="1:11" x14ac:dyDescent="0.25">
      <c r="A109">
        <v>260000107</v>
      </c>
      <c r="B109" t="s">
        <v>141</v>
      </c>
      <c r="C109">
        <v>1999</v>
      </c>
      <c r="D109" t="s">
        <v>273</v>
      </c>
      <c r="E109" t="str">
        <f t="shared" si="2"/>
        <v>Dic</v>
      </c>
      <c r="F109">
        <f t="shared" si="3"/>
        <v>2018</v>
      </c>
      <c r="G109" t="s">
        <v>493</v>
      </c>
      <c r="J109" t="s">
        <v>324</v>
      </c>
      <c r="K109" t="s">
        <v>326</v>
      </c>
    </row>
    <row r="110" spans="1:11" x14ac:dyDescent="0.25">
      <c r="A110">
        <v>260000109</v>
      </c>
      <c r="B110" t="s">
        <v>144</v>
      </c>
      <c r="C110">
        <v>1992</v>
      </c>
      <c r="D110" t="s">
        <v>276</v>
      </c>
      <c r="E110" t="str">
        <f t="shared" si="2"/>
        <v>Oct</v>
      </c>
      <c r="F110">
        <f t="shared" si="3"/>
        <v>2018</v>
      </c>
      <c r="G110" t="str">
        <f t="shared" ref="G110" si="6">+_xlfn.XLOOKUP(B110,$H$2:$H$97,$I$2:$I$97,"NO ENCONTRADO",-1)</f>
        <v>LIMA/LIMA</v>
      </c>
      <c r="J110" t="s">
        <v>324</v>
      </c>
      <c r="K110" t="s">
        <v>326</v>
      </c>
    </row>
    <row r="111" spans="1:11" x14ac:dyDescent="0.25">
      <c r="A111">
        <v>260000111</v>
      </c>
      <c r="B111" t="s">
        <v>124</v>
      </c>
      <c r="C111">
        <v>2010</v>
      </c>
      <c r="D111" t="s">
        <v>258</v>
      </c>
      <c r="E111" t="str">
        <f t="shared" si="2"/>
        <v>Oct</v>
      </c>
      <c r="F111">
        <f t="shared" si="3"/>
        <v>2019</v>
      </c>
      <c r="G111" t="s">
        <v>479</v>
      </c>
      <c r="J111" t="s">
        <v>324</v>
      </c>
      <c r="K111" t="s">
        <v>326</v>
      </c>
    </row>
    <row r="112" spans="1:11" x14ac:dyDescent="0.25">
      <c r="A112">
        <v>260000112</v>
      </c>
      <c r="B112" t="s">
        <v>131</v>
      </c>
      <c r="C112">
        <v>2010</v>
      </c>
      <c r="D112" t="s">
        <v>264</v>
      </c>
      <c r="E112" t="str">
        <f t="shared" si="2"/>
        <v>Set</v>
      </c>
      <c r="F112">
        <f t="shared" si="3"/>
        <v>2019</v>
      </c>
      <c r="G112" t="s">
        <v>508</v>
      </c>
      <c r="J112" t="s">
        <v>324</v>
      </c>
      <c r="K112" t="s">
        <v>326</v>
      </c>
    </row>
    <row r="113" spans="1:11" x14ac:dyDescent="0.25">
      <c r="A113">
        <v>260000113</v>
      </c>
      <c r="B113" t="s">
        <v>142</v>
      </c>
      <c r="C113">
        <v>2011</v>
      </c>
      <c r="D113" t="s">
        <v>274</v>
      </c>
      <c r="E113" t="str">
        <f t="shared" si="2"/>
        <v>Nov</v>
      </c>
      <c r="F113">
        <f t="shared" si="3"/>
        <v>2018</v>
      </c>
      <c r="G113" t="str">
        <f t="shared" ref="G113" si="7">+_xlfn.XLOOKUP(B113,$H$2:$H$97,$I$2:$I$97,"NO ENCONTRADO",-1)</f>
        <v>LIMA/LIMA</v>
      </c>
      <c r="J113" t="s">
        <v>324</v>
      </c>
      <c r="K113" t="s">
        <v>326</v>
      </c>
    </row>
    <row r="114" spans="1:11" x14ac:dyDescent="0.25">
      <c r="A114">
        <v>260000114</v>
      </c>
      <c r="B114" t="s">
        <v>122</v>
      </c>
      <c r="C114">
        <v>2010</v>
      </c>
      <c r="D114" t="s">
        <v>160</v>
      </c>
      <c r="E114" t="str">
        <f t="shared" si="2"/>
        <v>Nov</v>
      </c>
      <c r="F114">
        <f t="shared" si="3"/>
        <v>2019</v>
      </c>
      <c r="G114" t="s">
        <v>483</v>
      </c>
      <c r="J114" t="s">
        <v>324</v>
      </c>
      <c r="K114" t="s">
        <v>326</v>
      </c>
    </row>
    <row r="115" spans="1:11" x14ac:dyDescent="0.25">
      <c r="A115">
        <v>260000115</v>
      </c>
      <c r="B115" t="s">
        <v>102</v>
      </c>
      <c r="C115">
        <v>2010</v>
      </c>
      <c r="D115" t="s">
        <v>243</v>
      </c>
      <c r="E115" t="str">
        <f t="shared" si="2"/>
        <v>Feb</v>
      </c>
      <c r="F115">
        <f t="shared" si="3"/>
        <v>2020</v>
      </c>
      <c r="G115" t="s">
        <v>479</v>
      </c>
      <c r="J115" t="s">
        <v>324</v>
      </c>
      <c r="K115" t="s">
        <v>326</v>
      </c>
    </row>
    <row r="116" spans="1:11" x14ac:dyDescent="0.25">
      <c r="A116">
        <v>260000116</v>
      </c>
      <c r="B116" t="s">
        <v>135</v>
      </c>
      <c r="C116">
        <v>2010</v>
      </c>
      <c r="D116" t="s">
        <v>268</v>
      </c>
      <c r="E116" t="str">
        <f t="shared" si="2"/>
        <v>Jul</v>
      </c>
      <c r="F116">
        <f t="shared" si="3"/>
        <v>2019</v>
      </c>
      <c r="G116" t="str">
        <f t="shared" ref="G116:G117" si="8">+_xlfn.XLOOKUP(B116,$H$2:$H$97,$I$2:$I$97,"NO ENCONTRADO",-1)</f>
        <v>LIMA/LIMA</v>
      </c>
      <c r="J116" t="s">
        <v>324</v>
      </c>
      <c r="K116" t="s">
        <v>326</v>
      </c>
    </row>
    <row r="117" spans="1:11" x14ac:dyDescent="0.25">
      <c r="A117">
        <v>260000117</v>
      </c>
      <c r="B117" t="s">
        <v>114</v>
      </c>
      <c r="C117">
        <v>2010</v>
      </c>
      <c r="D117" t="s">
        <v>252</v>
      </c>
      <c r="E117" t="str">
        <f t="shared" si="2"/>
        <v>Dic</v>
      </c>
      <c r="F117">
        <f t="shared" si="3"/>
        <v>2019</v>
      </c>
      <c r="G117" t="str">
        <f t="shared" si="8"/>
        <v>LIMA/LIMA</v>
      </c>
      <c r="J117" t="s">
        <v>324</v>
      </c>
      <c r="K117" t="s">
        <v>326</v>
      </c>
    </row>
    <row r="118" spans="1:11" x14ac:dyDescent="0.25">
      <c r="A118">
        <v>260000134</v>
      </c>
      <c r="B118" t="s">
        <v>106</v>
      </c>
      <c r="C118">
        <v>2011</v>
      </c>
      <c r="D118" t="s">
        <v>247</v>
      </c>
      <c r="E118" t="str">
        <f t="shared" si="2"/>
        <v>Ene</v>
      </c>
      <c r="F118">
        <f t="shared" si="3"/>
        <v>2020</v>
      </c>
      <c r="G118" t="s">
        <v>303</v>
      </c>
      <c r="J118" t="s">
        <v>324</v>
      </c>
      <c r="K118" t="s">
        <v>326</v>
      </c>
    </row>
    <row r="119" spans="1:11" x14ac:dyDescent="0.25">
      <c r="A119">
        <v>260000140</v>
      </c>
      <c r="B119" t="s">
        <v>111</v>
      </c>
      <c r="C119">
        <v>2012</v>
      </c>
      <c r="D119" t="s">
        <v>250</v>
      </c>
      <c r="E119" t="str">
        <f t="shared" si="2"/>
        <v>Dic</v>
      </c>
      <c r="F119">
        <f t="shared" si="3"/>
        <v>2019</v>
      </c>
      <c r="G119" t="s">
        <v>509</v>
      </c>
      <c r="J119" t="s">
        <v>324</v>
      </c>
      <c r="K119" t="s">
        <v>326</v>
      </c>
    </row>
    <row r="120" spans="1:11" x14ac:dyDescent="0.25">
      <c r="A120">
        <v>260000141</v>
      </c>
      <c r="B120" t="s">
        <v>140</v>
      </c>
      <c r="C120">
        <v>2012</v>
      </c>
      <c r="D120" t="s">
        <v>272</v>
      </c>
      <c r="E120" t="str">
        <f t="shared" si="2"/>
        <v>Ene</v>
      </c>
      <c r="F120">
        <f t="shared" si="3"/>
        <v>2019</v>
      </c>
      <c r="G120" t="s">
        <v>286</v>
      </c>
      <c r="J120" t="s">
        <v>324</v>
      </c>
      <c r="K120" t="s">
        <v>326</v>
      </c>
    </row>
    <row r="121" spans="1:11" x14ac:dyDescent="0.25">
      <c r="A121">
        <v>260000144</v>
      </c>
      <c r="B121" t="s">
        <v>128</v>
      </c>
      <c r="C121">
        <v>2012</v>
      </c>
      <c r="D121" t="s">
        <v>262</v>
      </c>
      <c r="E121" t="str">
        <f t="shared" si="2"/>
        <v>Set</v>
      </c>
      <c r="F121">
        <f t="shared" si="3"/>
        <v>2019</v>
      </c>
      <c r="G121" t="s">
        <v>483</v>
      </c>
      <c r="J121" t="s">
        <v>324</v>
      </c>
      <c r="K121" t="s">
        <v>326</v>
      </c>
    </row>
    <row r="122" spans="1:11" x14ac:dyDescent="0.25">
      <c r="A122">
        <v>260000070</v>
      </c>
      <c r="B122" t="s">
        <v>103</v>
      </c>
      <c r="C122">
        <v>1992</v>
      </c>
      <c r="D122" t="s">
        <v>244</v>
      </c>
      <c r="E122" t="str">
        <f t="shared" si="2"/>
        <v>Feb</v>
      </c>
      <c r="F122">
        <f t="shared" si="3"/>
        <v>2020</v>
      </c>
      <c r="G122" t="str">
        <f t="shared" si="4"/>
        <v>CAJAMARCA/CAJAMARCA</v>
      </c>
      <c r="J122" t="s">
        <v>324</v>
      </c>
      <c r="K122" t="s">
        <v>326</v>
      </c>
    </row>
    <row r="123" spans="1:11" x14ac:dyDescent="0.25">
      <c r="A123">
        <v>241115336</v>
      </c>
      <c r="B123" t="s">
        <v>105</v>
      </c>
      <c r="C123">
        <v>2010</v>
      </c>
      <c r="D123" t="s">
        <v>246</v>
      </c>
      <c r="E123" t="str">
        <f t="shared" si="2"/>
        <v>Ene</v>
      </c>
      <c r="F123">
        <f t="shared" si="3"/>
        <v>2020</v>
      </c>
      <c r="G123" t="s">
        <v>494</v>
      </c>
      <c r="J123" t="s">
        <v>324</v>
      </c>
      <c r="K123" t="s">
        <v>326</v>
      </c>
    </row>
    <row r="124" spans="1:11" x14ac:dyDescent="0.25">
      <c r="A124" s="3" t="e">
        <f>_xlfn.XLOOKUP(B124,#REF!,#REF!,"no encontrado",2)</f>
        <v>#REF!</v>
      </c>
      <c r="B124" t="s">
        <v>107</v>
      </c>
      <c r="C124">
        <v>2012</v>
      </c>
      <c r="D124" t="s">
        <v>247</v>
      </c>
      <c r="E124" t="str">
        <f t="shared" si="2"/>
        <v>Ene</v>
      </c>
      <c r="F124">
        <f t="shared" si="3"/>
        <v>2020</v>
      </c>
      <c r="G124" t="s">
        <v>510</v>
      </c>
      <c r="J124" t="s">
        <v>324</v>
      </c>
      <c r="K124" t="s">
        <v>326</v>
      </c>
    </row>
    <row r="125" spans="1:11" x14ac:dyDescent="0.25">
      <c r="A125">
        <v>260000090</v>
      </c>
      <c r="B125" t="s">
        <v>108</v>
      </c>
      <c r="C125">
        <v>2006</v>
      </c>
      <c r="D125" t="s">
        <v>248</v>
      </c>
      <c r="E125" t="str">
        <f t="shared" si="2"/>
        <v>Ene</v>
      </c>
      <c r="F125">
        <f t="shared" si="3"/>
        <v>2020</v>
      </c>
      <c r="G125" t="str">
        <f t="shared" si="4"/>
        <v>LA LIBERTAD/TRUJILLO</v>
      </c>
      <c r="J125" t="s">
        <v>324</v>
      </c>
      <c r="K125" t="s">
        <v>326</v>
      </c>
    </row>
    <row r="126" spans="1:11" x14ac:dyDescent="0.25">
      <c r="A126">
        <v>260000142</v>
      </c>
      <c r="B126" t="s">
        <v>109</v>
      </c>
      <c r="C126">
        <v>2012</v>
      </c>
      <c r="D126" t="s">
        <v>249</v>
      </c>
      <c r="E126" t="str">
        <f t="shared" ref="E126:E142" si="9">+TEXT(D126,"mmm")</f>
        <v>Ene</v>
      </c>
      <c r="F126">
        <f t="shared" ref="F126:F142" si="10">+YEAR(D126)</f>
        <v>2020</v>
      </c>
      <c r="G126" t="s">
        <v>293</v>
      </c>
      <c r="J126" t="s">
        <v>324</v>
      </c>
      <c r="K126" t="s">
        <v>326</v>
      </c>
    </row>
    <row r="127" spans="1:11" x14ac:dyDescent="0.25">
      <c r="A127">
        <v>260000091</v>
      </c>
      <c r="B127" t="s">
        <v>104</v>
      </c>
      <c r="C127">
        <v>2004</v>
      </c>
      <c r="D127" t="s">
        <v>245</v>
      </c>
      <c r="E127" t="str">
        <f t="shared" si="9"/>
        <v>Feb</v>
      </c>
      <c r="F127">
        <f t="shared" si="10"/>
        <v>2020</v>
      </c>
      <c r="G127" t="str">
        <f t="shared" si="4"/>
        <v>PUNO/PUNO</v>
      </c>
      <c r="J127" t="s">
        <v>324</v>
      </c>
      <c r="K127" t="s">
        <v>326</v>
      </c>
    </row>
    <row r="128" spans="1:11" x14ac:dyDescent="0.25">
      <c r="A128">
        <v>260000078</v>
      </c>
      <c r="B128" t="s">
        <v>110</v>
      </c>
      <c r="C128">
        <v>2003</v>
      </c>
      <c r="D128" t="s">
        <v>155</v>
      </c>
      <c r="E128" t="str">
        <f t="shared" si="9"/>
        <v>Ene</v>
      </c>
      <c r="F128">
        <f t="shared" si="10"/>
        <v>2020</v>
      </c>
      <c r="G128" t="str">
        <f>+_xlfn.XLOOKUP(B128,$H$2:$H$97,$I$2:$I$97,"NO ENCONTRADO",1)</f>
        <v>LIMA/LIMA</v>
      </c>
      <c r="J128" t="s">
        <v>324</v>
      </c>
      <c r="K128" t="s">
        <v>326</v>
      </c>
    </row>
    <row r="129" spans="1:11" x14ac:dyDescent="0.25">
      <c r="A129">
        <v>260000083</v>
      </c>
      <c r="B129" t="s">
        <v>137</v>
      </c>
      <c r="C129">
        <v>2004</v>
      </c>
      <c r="D129" t="s">
        <v>269</v>
      </c>
      <c r="E129" t="str">
        <f t="shared" si="9"/>
        <v>May</v>
      </c>
      <c r="F129">
        <f t="shared" si="10"/>
        <v>2019</v>
      </c>
      <c r="G129" t="str">
        <f t="shared" si="4"/>
        <v>LIMA/LIMA</v>
      </c>
      <c r="J129" t="s">
        <v>324</v>
      </c>
      <c r="K129" t="s">
        <v>326</v>
      </c>
    </row>
    <row r="130" spans="1:11" x14ac:dyDescent="0.25">
      <c r="A130">
        <v>241114495</v>
      </c>
      <c r="B130" t="s">
        <v>118</v>
      </c>
      <c r="C130">
        <v>1990</v>
      </c>
      <c r="D130" t="s">
        <v>255</v>
      </c>
      <c r="E130" t="str">
        <f t="shared" si="9"/>
        <v>Nov</v>
      </c>
      <c r="F130">
        <f t="shared" si="10"/>
        <v>2019</v>
      </c>
      <c r="G130" t="s">
        <v>494</v>
      </c>
      <c r="J130" t="s">
        <v>324</v>
      </c>
      <c r="K130" t="s">
        <v>326</v>
      </c>
    </row>
    <row r="131" spans="1:11" x14ac:dyDescent="0.25">
      <c r="A131">
        <v>260000118</v>
      </c>
      <c r="B131" t="s">
        <v>129</v>
      </c>
      <c r="C131">
        <v>2008</v>
      </c>
      <c r="D131" t="s">
        <v>263</v>
      </c>
      <c r="E131" t="str">
        <f t="shared" si="9"/>
        <v>Set</v>
      </c>
      <c r="F131">
        <f t="shared" si="10"/>
        <v>2019</v>
      </c>
      <c r="G131" t="str">
        <f t="shared" ref="G131:G133" si="11">+_xlfn.XLOOKUP(B131,$H$2:$H$97,$I$2:$I$97,"NO ENCONTRADO",1)</f>
        <v>LIMA/LIMA</v>
      </c>
      <c r="J131" t="s">
        <v>324</v>
      </c>
      <c r="K131" t="s">
        <v>326</v>
      </c>
    </row>
    <row r="132" spans="1:11" x14ac:dyDescent="0.25">
      <c r="A132">
        <v>260000110</v>
      </c>
      <c r="B132" t="s">
        <v>130</v>
      </c>
      <c r="C132">
        <v>2010</v>
      </c>
      <c r="D132" t="s">
        <v>263</v>
      </c>
      <c r="E132" t="str">
        <f t="shared" si="9"/>
        <v>Set</v>
      </c>
      <c r="F132">
        <f t="shared" si="10"/>
        <v>2019</v>
      </c>
      <c r="G132" t="s">
        <v>511</v>
      </c>
      <c r="J132" t="s">
        <v>324</v>
      </c>
      <c r="K132" t="s">
        <v>326</v>
      </c>
    </row>
    <row r="133" spans="1:11" x14ac:dyDescent="0.25">
      <c r="A133">
        <v>260000146</v>
      </c>
      <c r="B133" t="s">
        <v>125</v>
      </c>
      <c r="C133">
        <v>2012</v>
      </c>
      <c r="D133" t="s">
        <v>259</v>
      </c>
      <c r="E133" t="str">
        <f t="shared" si="9"/>
        <v>Oct</v>
      </c>
      <c r="F133">
        <f t="shared" si="10"/>
        <v>2019</v>
      </c>
      <c r="G133" t="str">
        <f t="shared" si="11"/>
        <v>LIMA/LIMA</v>
      </c>
      <c r="J133" t="s">
        <v>324</v>
      </c>
      <c r="K133" t="s">
        <v>326</v>
      </c>
    </row>
    <row r="134" spans="1:11" x14ac:dyDescent="0.25">
      <c r="A134">
        <v>260000099</v>
      </c>
      <c r="B134" t="s">
        <v>120</v>
      </c>
      <c r="C134">
        <v>1993</v>
      </c>
      <c r="D134" t="s">
        <v>257</v>
      </c>
      <c r="E134" t="str">
        <f t="shared" si="9"/>
        <v>Nov</v>
      </c>
      <c r="F134">
        <f t="shared" si="10"/>
        <v>2019</v>
      </c>
      <c r="G134" t="str">
        <f t="shared" si="4"/>
        <v>LAMBAYEQUE/CHICLAYO</v>
      </c>
      <c r="J134" t="s">
        <v>324</v>
      </c>
      <c r="K134" t="s">
        <v>326</v>
      </c>
    </row>
    <row r="135" spans="1:11" x14ac:dyDescent="0.25">
      <c r="A135">
        <v>260000135</v>
      </c>
      <c r="B135" t="s">
        <v>121</v>
      </c>
      <c r="C135">
        <v>2011</v>
      </c>
      <c r="D135" t="s">
        <v>257</v>
      </c>
      <c r="E135" t="str">
        <f t="shared" si="9"/>
        <v>Nov</v>
      </c>
      <c r="F135">
        <f t="shared" si="10"/>
        <v>2019</v>
      </c>
      <c r="G135" t="s">
        <v>479</v>
      </c>
      <c r="J135" t="s">
        <v>324</v>
      </c>
      <c r="K135" t="s">
        <v>326</v>
      </c>
    </row>
    <row r="136" spans="1:11" x14ac:dyDescent="0.25">
      <c r="A136">
        <v>260000119</v>
      </c>
      <c r="B136" t="s">
        <v>113</v>
      </c>
      <c r="C136">
        <v>2010</v>
      </c>
      <c r="D136" t="s">
        <v>157</v>
      </c>
      <c r="E136" t="str">
        <f t="shared" si="9"/>
        <v>Dic</v>
      </c>
      <c r="F136">
        <f t="shared" si="10"/>
        <v>2019</v>
      </c>
      <c r="G136" t="s">
        <v>491</v>
      </c>
      <c r="J136" t="s">
        <v>324</v>
      </c>
      <c r="K136" t="s">
        <v>326</v>
      </c>
    </row>
    <row r="137" spans="1:11" x14ac:dyDescent="0.25">
      <c r="A137">
        <v>260000103</v>
      </c>
      <c r="B137" t="s">
        <v>136</v>
      </c>
      <c r="C137">
        <v>2009</v>
      </c>
      <c r="D137" t="s">
        <v>168</v>
      </c>
      <c r="E137" t="str">
        <f t="shared" si="9"/>
        <v>Jun</v>
      </c>
      <c r="F137">
        <f t="shared" si="10"/>
        <v>2019</v>
      </c>
      <c r="G137" t="str">
        <f t="shared" si="4"/>
        <v>LIMA/LIMA</v>
      </c>
      <c r="J137" t="s">
        <v>324</v>
      </c>
      <c r="K137" t="s">
        <v>326</v>
      </c>
    </row>
    <row r="138" spans="1:11" x14ac:dyDescent="0.25">
      <c r="A138">
        <v>260000086</v>
      </c>
      <c r="B138" t="s">
        <v>133</v>
      </c>
      <c r="C138">
        <v>2005</v>
      </c>
      <c r="D138" t="s">
        <v>266</v>
      </c>
      <c r="E138" t="str">
        <f t="shared" si="9"/>
        <v>Ago</v>
      </c>
      <c r="F138">
        <f t="shared" si="10"/>
        <v>2019</v>
      </c>
      <c r="G138" t="str">
        <f t="shared" si="4"/>
        <v>UCAYALI/CORONEL PORTILLO</v>
      </c>
      <c r="J138" t="s">
        <v>324</v>
      </c>
      <c r="K138" t="s">
        <v>326</v>
      </c>
    </row>
    <row r="139" spans="1:11" x14ac:dyDescent="0.25">
      <c r="A139">
        <v>260000145</v>
      </c>
      <c r="B139" t="s">
        <v>116</v>
      </c>
      <c r="C139">
        <v>2012</v>
      </c>
      <c r="D139" t="s">
        <v>253</v>
      </c>
      <c r="E139" t="str">
        <f t="shared" si="9"/>
        <v>Dic</v>
      </c>
      <c r="F139">
        <f t="shared" si="10"/>
        <v>2019</v>
      </c>
      <c r="G139" t="s">
        <v>490</v>
      </c>
      <c r="J139" t="s">
        <v>324</v>
      </c>
      <c r="K139" t="s">
        <v>326</v>
      </c>
    </row>
    <row r="140" spans="1:11" x14ac:dyDescent="0.25">
      <c r="A140">
        <v>260000063</v>
      </c>
      <c r="B140" t="s">
        <v>132</v>
      </c>
      <c r="C140">
        <v>1997</v>
      </c>
      <c r="D140" t="s">
        <v>265</v>
      </c>
      <c r="E140" t="str">
        <f t="shared" si="9"/>
        <v>Set</v>
      </c>
      <c r="F140">
        <f t="shared" si="10"/>
        <v>2019</v>
      </c>
      <c r="G140" t="str">
        <f t="shared" si="4"/>
        <v>ICA/ICA</v>
      </c>
      <c r="J140" t="s">
        <v>324</v>
      </c>
      <c r="K140" t="s">
        <v>326</v>
      </c>
    </row>
    <row r="141" spans="1:11" x14ac:dyDescent="0.25">
      <c r="A141">
        <v>260000085</v>
      </c>
      <c r="B141" t="s">
        <v>138</v>
      </c>
      <c r="C141">
        <v>2002</v>
      </c>
      <c r="D141" t="s">
        <v>270</v>
      </c>
      <c r="E141" t="str">
        <f t="shared" si="9"/>
        <v>Abr</v>
      </c>
      <c r="F141">
        <f t="shared" si="10"/>
        <v>2019</v>
      </c>
      <c r="G141" t="str">
        <f t="shared" si="4"/>
        <v>LIMA/CAÑETE</v>
      </c>
      <c r="J141" t="s">
        <v>324</v>
      </c>
      <c r="K141" t="s">
        <v>326</v>
      </c>
    </row>
    <row r="142" spans="1:11" x14ac:dyDescent="0.25">
      <c r="A142">
        <v>260000094</v>
      </c>
      <c r="B142" t="s">
        <v>127</v>
      </c>
      <c r="C142">
        <v>2006</v>
      </c>
      <c r="D142" t="s">
        <v>261</v>
      </c>
      <c r="E142" t="str">
        <f t="shared" si="9"/>
        <v>Oct</v>
      </c>
      <c r="F142">
        <f t="shared" si="10"/>
        <v>2019</v>
      </c>
      <c r="G142" t="s">
        <v>497</v>
      </c>
      <c r="J142" t="s">
        <v>324</v>
      </c>
      <c r="K142" t="s">
        <v>326</v>
      </c>
    </row>
  </sheetData>
  <autoFilter ref="A1:K142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B335-14B1-4B7E-804E-58C3A543BDFB}">
  <dimension ref="A1:I142"/>
  <sheetViews>
    <sheetView tabSelected="1" zoomScaleNormal="100" workbookViewId="0">
      <pane xSplit="2" ySplit="1" topLeftCell="C97" activePane="bottomRight" state="frozen"/>
      <selection pane="topRight" activeCell="C1" sqref="C1"/>
      <selection pane="bottomLeft" activeCell="A2" sqref="A2"/>
      <selection pane="bottomRight" activeCell="A142" sqref="A142:XFD142"/>
    </sheetView>
  </sheetViews>
  <sheetFormatPr baseColWidth="10" defaultColWidth="9.140625" defaultRowHeight="15" x14ac:dyDescent="0.25"/>
  <cols>
    <col min="1" max="1" width="12.5703125" bestFit="1" customWidth="1"/>
    <col min="2" max="2" width="69.140625" bestFit="1" customWidth="1"/>
    <col min="3" max="3" width="14.42578125" bestFit="1" customWidth="1"/>
    <col min="4" max="4" width="18.42578125" bestFit="1" customWidth="1"/>
    <col min="5" max="5" width="17.28515625" bestFit="1" customWidth="1"/>
    <col min="6" max="6" width="16.85546875" bestFit="1" customWidth="1"/>
    <col min="7" max="7" width="27.85546875" bestFit="1" customWidth="1"/>
    <col min="8" max="8" width="12.140625" bestFit="1" customWidth="1"/>
    <col min="9" max="9" width="14.140625" bestFit="1" customWidth="1"/>
  </cols>
  <sheetData>
    <row r="1" spans="1:9" x14ac:dyDescent="0.25">
      <c r="A1" s="1" t="s">
        <v>351</v>
      </c>
      <c r="B1" s="1" t="s">
        <v>352</v>
      </c>
      <c r="C1" s="1" t="s">
        <v>359</v>
      </c>
      <c r="D1" s="1" t="s">
        <v>353</v>
      </c>
      <c r="E1" s="2" t="s">
        <v>357</v>
      </c>
      <c r="F1" s="2" t="s">
        <v>358</v>
      </c>
      <c r="G1" s="2" t="s">
        <v>354</v>
      </c>
      <c r="H1" s="1" t="s">
        <v>355</v>
      </c>
      <c r="I1" s="1" t="s">
        <v>356</v>
      </c>
    </row>
    <row r="2" spans="1:9" x14ac:dyDescent="0.25">
      <c r="A2">
        <v>160000123</v>
      </c>
      <c r="B2" t="s">
        <v>49</v>
      </c>
      <c r="C2">
        <v>2010</v>
      </c>
      <c r="D2" t="s">
        <v>192</v>
      </c>
      <c r="E2" t="str">
        <f t="shared" ref="E2:E65" si="0">+TEXT(D2,"mmm")</f>
        <v>Ago</v>
      </c>
      <c r="F2">
        <f t="shared" ref="F2:F65" si="1">+YEAR(D2)</f>
        <v>2018</v>
      </c>
      <c r="G2" t="s">
        <v>310</v>
      </c>
      <c r="H2" t="s">
        <v>323</v>
      </c>
      <c r="I2" t="s">
        <v>325</v>
      </c>
    </row>
    <row r="3" spans="1:9" x14ac:dyDescent="0.25">
      <c r="A3">
        <v>160000076</v>
      </c>
      <c r="B3" t="s">
        <v>82</v>
      </c>
      <c r="C3">
        <v>2000</v>
      </c>
      <c r="D3" t="s">
        <v>225</v>
      </c>
      <c r="E3" t="str">
        <f t="shared" si="0"/>
        <v>Set</v>
      </c>
      <c r="F3">
        <f t="shared" si="1"/>
        <v>2017</v>
      </c>
      <c r="G3" t="s">
        <v>320</v>
      </c>
      <c r="H3" t="s">
        <v>323</v>
      </c>
      <c r="I3" t="s">
        <v>325</v>
      </c>
    </row>
    <row r="4" spans="1:9" x14ac:dyDescent="0.25">
      <c r="A4">
        <v>160000033</v>
      </c>
      <c r="B4" t="s">
        <v>36</v>
      </c>
      <c r="C4">
        <v>1976</v>
      </c>
      <c r="D4" t="s">
        <v>180</v>
      </c>
      <c r="E4" t="str">
        <f t="shared" si="0"/>
        <v>Ene</v>
      </c>
      <c r="F4">
        <f t="shared" si="1"/>
        <v>2019</v>
      </c>
      <c r="G4" t="s">
        <v>302</v>
      </c>
      <c r="H4" t="s">
        <v>323</v>
      </c>
      <c r="I4" t="s">
        <v>325</v>
      </c>
    </row>
    <row r="5" spans="1:9" x14ac:dyDescent="0.25">
      <c r="A5">
        <v>160000042</v>
      </c>
      <c r="B5" t="s">
        <v>31</v>
      </c>
      <c r="C5">
        <v>1984</v>
      </c>
      <c r="D5" t="s">
        <v>175</v>
      </c>
      <c r="E5" t="str">
        <f t="shared" si="0"/>
        <v>Mar</v>
      </c>
      <c r="F5">
        <f t="shared" si="1"/>
        <v>2019</v>
      </c>
      <c r="G5" t="s">
        <v>299</v>
      </c>
      <c r="H5" t="s">
        <v>323</v>
      </c>
      <c r="I5" t="s">
        <v>325</v>
      </c>
    </row>
    <row r="6" spans="1:9" x14ac:dyDescent="0.25">
      <c r="A6">
        <v>160000077</v>
      </c>
      <c r="B6" t="s">
        <v>8</v>
      </c>
      <c r="C6">
        <v>2000</v>
      </c>
      <c r="D6" t="s">
        <v>153</v>
      </c>
      <c r="E6" t="str">
        <f t="shared" si="0"/>
        <v>Feb</v>
      </c>
      <c r="F6">
        <f t="shared" si="1"/>
        <v>2020</v>
      </c>
      <c r="G6" t="s">
        <v>282</v>
      </c>
      <c r="H6" t="s">
        <v>323</v>
      </c>
      <c r="I6" t="s">
        <v>325</v>
      </c>
    </row>
    <row r="7" spans="1:9" x14ac:dyDescent="0.25">
      <c r="A7">
        <v>260000040</v>
      </c>
      <c r="B7" t="s">
        <v>6</v>
      </c>
      <c r="C7">
        <v>1984</v>
      </c>
      <c r="D7" t="s">
        <v>151</v>
      </c>
      <c r="E7" t="str">
        <f t="shared" si="0"/>
        <v>Feb</v>
      </c>
      <c r="F7">
        <f t="shared" si="1"/>
        <v>2020</v>
      </c>
      <c r="G7" t="s">
        <v>282</v>
      </c>
      <c r="H7" t="s">
        <v>324</v>
      </c>
      <c r="I7" t="s">
        <v>325</v>
      </c>
    </row>
    <row r="8" spans="1:9" x14ac:dyDescent="0.25">
      <c r="A8">
        <v>160000089</v>
      </c>
      <c r="B8" t="s">
        <v>81</v>
      </c>
      <c r="C8">
        <v>2004</v>
      </c>
      <c r="D8" t="s">
        <v>224</v>
      </c>
      <c r="E8" t="str">
        <f t="shared" si="0"/>
        <v>Oct</v>
      </c>
      <c r="F8">
        <f t="shared" si="1"/>
        <v>2017</v>
      </c>
      <c r="G8" t="s">
        <v>319</v>
      </c>
      <c r="H8" t="s">
        <v>323</v>
      </c>
      <c r="I8" t="s">
        <v>325</v>
      </c>
    </row>
    <row r="9" spans="1:9" x14ac:dyDescent="0.25">
      <c r="A9">
        <v>160000005</v>
      </c>
      <c r="B9" t="s">
        <v>47</v>
      </c>
      <c r="C9">
        <v>1828</v>
      </c>
      <c r="D9" t="s">
        <v>190</v>
      </c>
      <c r="E9" t="str">
        <f t="shared" si="0"/>
        <v>Ago</v>
      </c>
      <c r="F9">
        <f t="shared" si="1"/>
        <v>2018</v>
      </c>
      <c r="G9" t="s">
        <v>308</v>
      </c>
      <c r="H9" t="s">
        <v>323</v>
      </c>
      <c r="I9" t="s">
        <v>325</v>
      </c>
    </row>
    <row r="10" spans="1:9" x14ac:dyDescent="0.25">
      <c r="A10">
        <v>260000015</v>
      </c>
      <c r="B10" t="s">
        <v>70</v>
      </c>
      <c r="C10">
        <v>1961</v>
      </c>
      <c r="D10" t="s">
        <v>213</v>
      </c>
      <c r="E10" t="str">
        <f t="shared" si="0"/>
        <v>Dic</v>
      </c>
      <c r="F10">
        <f t="shared" si="1"/>
        <v>2017</v>
      </c>
      <c r="G10" t="s">
        <v>308</v>
      </c>
      <c r="H10" t="s">
        <v>324</v>
      </c>
      <c r="I10" t="s">
        <v>325</v>
      </c>
    </row>
    <row r="11" spans="1:9" x14ac:dyDescent="0.25">
      <c r="A11">
        <v>260000062</v>
      </c>
      <c r="B11" t="s">
        <v>77</v>
      </c>
      <c r="C11">
        <v>1997</v>
      </c>
      <c r="D11" t="s">
        <v>220</v>
      </c>
      <c r="E11" t="str">
        <f t="shared" si="0"/>
        <v>Oct</v>
      </c>
      <c r="F11">
        <f t="shared" si="1"/>
        <v>2017</v>
      </c>
      <c r="G11" t="s">
        <v>308</v>
      </c>
      <c r="H11" t="s">
        <v>324</v>
      </c>
      <c r="I11" t="s">
        <v>325</v>
      </c>
    </row>
    <row r="12" spans="1:9" x14ac:dyDescent="0.25">
      <c r="A12">
        <v>260000133</v>
      </c>
      <c r="B12" t="s">
        <v>67</v>
      </c>
      <c r="C12">
        <v>2010</v>
      </c>
      <c r="D12" t="s">
        <v>210</v>
      </c>
      <c r="E12" t="str">
        <f t="shared" si="0"/>
        <v>Ene</v>
      </c>
      <c r="F12">
        <f t="shared" si="1"/>
        <v>2018</v>
      </c>
      <c r="G12" t="s">
        <v>308</v>
      </c>
      <c r="H12" t="s">
        <v>324</v>
      </c>
      <c r="I12" t="s">
        <v>325</v>
      </c>
    </row>
    <row r="13" spans="1:9" x14ac:dyDescent="0.25">
      <c r="A13">
        <v>160000002</v>
      </c>
      <c r="B13" t="s">
        <v>58</v>
      </c>
      <c r="C13">
        <v>1677</v>
      </c>
      <c r="D13" t="s">
        <v>201</v>
      </c>
      <c r="E13" t="str">
        <f t="shared" si="0"/>
        <v>Jun</v>
      </c>
      <c r="F13">
        <f t="shared" si="1"/>
        <v>2018</v>
      </c>
      <c r="G13" t="s">
        <v>313</v>
      </c>
      <c r="H13" t="s">
        <v>323</v>
      </c>
      <c r="I13" t="s">
        <v>325</v>
      </c>
    </row>
    <row r="14" spans="1:9" x14ac:dyDescent="0.25">
      <c r="A14">
        <v>160000128</v>
      </c>
      <c r="B14" t="s">
        <v>85</v>
      </c>
      <c r="C14">
        <v>2011</v>
      </c>
      <c r="D14" t="s">
        <v>228</v>
      </c>
      <c r="E14" t="str">
        <f t="shared" si="0"/>
        <v>Abr</v>
      </c>
      <c r="F14">
        <f t="shared" si="1"/>
        <v>2017</v>
      </c>
      <c r="G14" t="s">
        <v>321</v>
      </c>
      <c r="H14" t="s">
        <v>323</v>
      </c>
      <c r="I14" t="s">
        <v>325</v>
      </c>
    </row>
    <row r="15" spans="1:9" x14ac:dyDescent="0.25">
      <c r="A15">
        <v>160000016</v>
      </c>
      <c r="B15" t="s">
        <v>52</v>
      </c>
      <c r="C15">
        <v>1962</v>
      </c>
      <c r="D15" t="s">
        <v>195</v>
      </c>
      <c r="E15" t="str">
        <f t="shared" si="0"/>
        <v>Jul</v>
      </c>
      <c r="F15">
        <f t="shared" si="1"/>
        <v>2018</v>
      </c>
      <c r="G15" t="s">
        <v>311</v>
      </c>
      <c r="H15" t="s">
        <v>323</v>
      </c>
      <c r="I15" t="s">
        <v>325</v>
      </c>
    </row>
    <row r="16" spans="1:9" x14ac:dyDescent="0.25">
      <c r="A16">
        <v>160000120</v>
      </c>
      <c r="B16" t="s">
        <v>38</v>
      </c>
      <c r="C16">
        <v>2010</v>
      </c>
      <c r="D16" t="s">
        <v>182</v>
      </c>
      <c r="E16" t="str">
        <f t="shared" si="0"/>
        <v>Dic</v>
      </c>
      <c r="F16">
        <f t="shared" si="1"/>
        <v>2018</v>
      </c>
      <c r="G16" t="s">
        <v>304</v>
      </c>
      <c r="H16" t="s">
        <v>323</v>
      </c>
      <c r="I16" t="s">
        <v>325</v>
      </c>
    </row>
    <row r="17" spans="1:9" x14ac:dyDescent="0.25">
      <c r="A17">
        <v>160000101</v>
      </c>
      <c r="B17" t="s">
        <v>68</v>
      </c>
      <c r="C17">
        <v>2011</v>
      </c>
      <c r="D17" t="s">
        <v>211</v>
      </c>
      <c r="E17" t="str">
        <f t="shared" si="0"/>
        <v>Ene</v>
      </c>
      <c r="F17">
        <f t="shared" si="1"/>
        <v>2018</v>
      </c>
      <c r="G17" t="s">
        <v>316</v>
      </c>
      <c r="H17" t="s">
        <v>323</v>
      </c>
      <c r="I17" t="s">
        <v>325</v>
      </c>
    </row>
    <row r="18" spans="1:9" x14ac:dyDescent="0.25">
      <c r="A18">
        <v>160000027</v>
      </c>
      <c r="B18" t="s">
        <v>11</v>
      </c>
      <c r="C18">
        <v>1966</v>
      </c>
      <c r="D18" t="s">
        <v>156</v>
      </c>
      <c r="E18" t="str">
        <f t="shared" si="0"/>
        <v>Dic</v>
      </c>
      <c r="F18">
        <f t="shared" si="1"/>
        <v>2019</v>
      </c>
      <c r="G18" t="s">
        <v>286</v>
      </c>
      <c r="H18" t="s">
        <v>323</v>
      </c>
      <c r="I18" t="s">
        <v>325</v>
      </c>
    </row>
    <row r="19" spans="1:9" x14ac:dyDescent="0.25">
      <c r="A19">
        <v>160000003</v>
      </c>
      <c r="B19" t="s">
        <v>28</v>
      </c>
      <c r="C19">
        <v>1692</v>
      </c>
      <c r="D19" t="s">
        <v>172</v>
      </c>
      <c r="E19" t="str">
        <f t="shared" si="0"/>
        <v>May</v>
      </c>
      <c r="F19">
        <f t="shared" si="1"/>
        <v>2019</v>
      </c>
      <c r="G19" t="s">
        <v>296</v>
      </c>
      <c r="H19" t="s">
        <v>323</v>
      </c>
      <c r="I19" t="s">
        <v>325</v>
      </c>
    </row>
    <row r="20" spans="1:9" x14ac:dyDescent="0.25">
      <c r="A20">
        <v>260000039</v>
      </c>
      <c r="B20" t="s">
        <v>72</v>
      </c>
      <c r="C20">
        <v>1979</v>
      </c>
      <c r="D20" t="s">
        <v>215</v>
      </c>
      <c r="E20" t="str">
        <f t="shared" si="0"/>
        <v>Dic</v>
      </c>
      <c r="F20">
        <f t="shared" si="1"/>
        <v>2017</v>
      </c>
      <c r="G20" t="s">
        <v>296</v>
      </c>
      <c r="H20" t="s">
        <v>324</v>
      </c>
      <c r="I20" t="s">
        <v>325</v>
      </c>
    </row>
    <row r="21" spans="1:9" x14ac:dyDescent="0.25">
      <c r="A21">
        <v>160000125</v>
      </c>
      <c r="B21" t="s">
        <v>22</v>
      </c>
      <c r="C21">
        <v>2019</v>
      </c>
      <c r="D21" t="s">
        <v>167</v>
      </c>
      <c r="E21" t="str">
        <f t="shared" si="0"/>
        <v>Jul</v>
      </c>
      <c r="F21">
        <f t="shared" si="1"/>
        <v>2019</v>
      </c>
      <c r="G21" t="s">
        <v>293</v>
      </c>
      <c r="H21" t="s">
        <v>323</v>
      </c>
      <c r="I21" t="s">
        <v>325</v>
      </c>
    </row>
    <row r="22" spans="1:9" x14ac:dyDescent="0.25">
      <c r="A22">
        <v>260000082</v>
      </c>
      <c r="B22" t="s">
        <v>91</v>
      </c>
      <c r="C22">
        <v>2002</v>
      </c>
      <c r="D22" t="s">
        <v>234</v>
      </c>
      <c r="E22" t="str">
        <f t="shared" si="0"/>
        <v>Set</v>
      </c>
      <c r="F22">
        <f t="shared" si="1"/>
        <v>2016</v>
      </c>
      <c r="G22" t="s">
        <v>322</v>
      </c>
      <c r="H22" t="s">
        <v>324</v>
      </c>
      <c r="I22" t="s">
        <v>325</v>
      </c>
    </row>
    <row r="23" spans="1:9" x14ac:dyDescent="0.25">
      <c r="A23">
        <v>160000051</v>
      </c>
      <c r="B23" t="s">
        <v>21</v>
      </c>
      <c r="C23">
        <v>1991</v>
      </c>
      <c r="D23" t="s">
        <v>166</v>
      </c>
      <c r="E23" t="str">
        <f t="shared" si="0"/>
        <v>Jul</v>
      </c>
      <c r="F23">
        <f t="shared" si="1"/>
        <v>2019</v>
      </c>
      <c r="G23" t="s">
        <v>292</v>
      </c>
      <c r="H23" t="s">
        <v>323</v>
      </c>
      <c r="I23" t="s">
        <v>325</v>
      </c>
    </row>
    <row r="24" spans="1:9" x14ac:dyDescent="0.25">
      <c r="A24">
        <v>160000138</v>
      </c>
      <c r="B24" t="s">
        <v>34</v>
      </c>
      <c r="C24">
        <v>2011</v>
      </c>
      <c r="D24" t="s">
        <v>178</v>
      </c>
      <c r="E24" t="str">
        <f t="shared" si="0"/>
        <v>Feb</v>
      </c>
      <c r="F24">
        <f t="shared" si="1"/>
        <v>2019</v>
      </c>
      <c r="G24" t="s">
        <v>300</v>
      </c>
      <c r="H24" t="s">
        <v>323</v>
      </c>
      <c r="I24" t="s">
        <v>325</v>
      </c>
    </row>
    <row r="25" spans="1:9" x14ac:dyDescent="0.25">
      <c r="A25">
        <v>160000023</v>
      </c>
      <c r="B25" t="s">
        <v>20</v>
      </c>
      <c r="C25">
        <v>1961</v>
      </c>
      <c r="D25" t="s">
        <v>165</v>
      </c>
      <c r="E25" t="str">
        <f t="shared" si="0"/>
        <v>Jul</v>
      </c>
      <c r="F25">
        <f t="shared" si="1"/>
        <v>2019</v>
      </c>
      <c r="G25" t="s">
        <v>291</v>
      </c>
      <c r="H25" t="s">
        <v>323</v>
      </c>
      <c r="I25" t="s">
        <v>325</v>
      </c>
    </row>
    <row r="26" spans="1:9" x14ac:dyDescent="0.25">
      <c r="A26">
        <v>260000047</v>
      </c>
      <c r="B26" t="s">
        <v>26</v>
      </c>
      <c r="C26">
        <v>1984</v>
      </c>
      <c r="D26" t="s">
        <v>170</v>
      </c>
      <c r="E26" t="str">
        <f t="shared" si="0"/>
        <v>Jun</v>
      </c>
      <c r="F26">
        <f t="shared" si="1"/>
        <v>2019</v>
      </c>
      <c r="G26" t="s">
        <v>291</v>
      </c>
      <c r="H26" t="s">
        <v>324</v>
      </c>
      <c r="I26" t="s">
        <v>325</v>
      </c>
    </row>
    <row r="27" spans="1:9" x14ac:dyDescent="0.25">
      <c r="A27">
        <v>160000022</v>
      </c>
      <c r="B27" t="s">
        <v>17</v>
      </c>
      <c r="C27">
        <v>1964</v>
      </c>
      <c r="D27" t="s">
        <v>162</v>
      </c>
      <c r="E27" t="str">
        <f t="shared" si="0"/>
        <v>Ago</v>
      </c>
      <c r="F27">
        <f t="shared" si="1"/>
        <v>2019</v>
      </c>
      <c r="G27" t="s">
        <v>289</v>
      </c>
      <c r="H27" t="s">
        <v>323</v>
      </c>
      <c r="I27" t="s">
        <v>325</v>
      </c>
    </row>
    <row r="28" spans="1:9" x14ac:dyDescent="0.25">
      <c r="A28">
        <v>260000096</v>
      </c>
      <c r="B28" t="s">
        <v>3</v>
      </c>
      <c r="C28">
        <v>2006</v>
      </c>
      <c r="D28" t="s">
        <v>148</v>
      </c>
      <c r="E28" t="str">
        <f t="shared" si="0"/>
        <v>Jun</v>
      </c>
      <c r="F28">
        <f t="shared" si="1"/>
        <v>2020</v>
      </c>
      <c r="G28" t="s">
        <v>280</v>
      </c>
      <c r="H28" t="s">
        <v>324</v>
      </c>
      <c r="I28" t="s">
        <v>325</v>
      </c>
    </row>
    <row r="29" spans="1:9" x14ac:dyDescent="0.25">
      <c r="A29">
        <v>160000009</v>
      </c>
      <c r="B29" t="s">
        <v>2</v>
      </c>
      <c r="C29">
        <v>1955</v>
      </c>
      <c r="D29" t="s">
        <v>147</v>
      </c>
      <c r="E29" t="str">
        <f t="shared" si="0"/>
        <v>Ene</v>
      </c>
      <c r="F29">
        <f t="shared" si="1"/>
        <v>2022</v>
      </c>
      <c r="G29" t="s">
        <v>279</v>
      </c>
      <c r="H29" t="s">
        <v>323</v>
      </c>
      <c r="I29" t="s">
        <v>325</v>
      </c>
    </row>
    <row r="30" spans="1:9" x14ac:dyDescent="0.25">
      <c r="A30">
        <v>160000124</v>
      </c>
      <c r="B30" t="s">
        <v>65</v>
      </c>
      <c r="C30">
        <v>2010</v>
      </c>
      <c r="D30" t="s">
        <v>208</v>
      </c>
      <c r="E30" t="str">
        <f t="shared" si="0"/>
        <v>Mar</v>
      </c>
      <c r="F30">
        <f t="shared" si="1"/>
        <v>2018</v>
      </c>
      <c r="G30" t="s">
        <v>315</v>
      </c>
      <c r="H30" t="s">
        <v>323</v>
      </c>
      <c r="I30" t="s">
        <v>325</v>
      </c>
    </row>
    <row r="31" spans="1:9" x14ac:dyDescent="0.25">
      <c r="A31">
        <v>160000010</v>
      </c>
      <c r="B31" t="s">
        <v>32</v>
      </c>
      <c r="C31">
        <v>1959</v>
      </c>
      <c r="D31" t="s">
        <v>176</v>
      </c>
      <c r="E31" t="str">
        <f t="shared" si="0"/>
        <v>Mar</v>
      </c>
      <c r="F31">
        <f t="shared" si="1"/>
        <v>2019</v>
      </c>
      <c r="G31" t="s">
        <v>283</v>
      </c>
      <c r="H31" t="s">
        <v>323</v>
      </c>
      <c r="I31" t="s">
        <v>325</v>
      </c>
    </row>
    <row r="32" spans="1:9" x14ac:dyDescent="0.25">
      <c r="A32">
        <v>260000037</v>
      </c>
      <c r="B32" t="s">
        <v>7</v>
      </c>
      <c r="C32">
        <v>1983</v>
      </c>
      <c r="D32" t="s">
        <v>152</v>
      </c>
      <c r="E32" t="str">
        <f t="shared" si="0"/>
        <v>Feb</v>
      </c>
      <c r="F32">
        <f t="shared" si="1"/>
        <v>2020</v>
      </c>
      <c r="G32" t="s">
        <v>283</v>
      </c>
      <c r="H32" t="s">
        <v>324</v>
      </c>
      <c r="I32" t="s">
        <v>325</v>
      </c>
    </row>
    <row r="33" spans="1:9" x14ac:dyDescent="0.25">
      <c r="A33">
        <v>260000067</v>
      </c>
      <c r="B33" t="s">
        <v>50</v>
      </c>
      <c r="C33">
        <v>1998</v>
      </c>
      <c r="D33" t="s">
        <v>193</v>
      </c>
      <c r="E33" t="str">
        <f t="shared" si="0"/>
        <v>Ago</v>
      </c>
      <c r="F33">
        <f t="shared" si="1"/>
        <v>2018</v>
      </c>
      <c r="G33" t="s">
        <v>283</v>
      </c>
      <c r="H33" t="s">
        <v>324</v>
      </c>
      <c r="I33" t="s">
        <v>325</v>
      </c>
    </row>
    <row r="34" spans="1:9" x14ac:dyDescent="0.25">
      <c r="A34">
        <v>260000105</v>
      </c>
      <c r="B34" t="s">
        <v>24</v>
      </c>
      <c r="C34">
        <v>2010</v>
      </c>
      <c r="D34" t="s">
        <v>169</v>
      </c>
      <c r="E34" t="str">
        <f t="shared" si="0"/>
        <v>Jun</v>
      </c>
      <c r="F34">
        <f t="shared" si="1"/>
        <v>2019</v>
      </c>
      <c r="G34" t="s">
        <v>283</v>
      </c>
      <c r="H34" t="s">
        <v>324</v>
      </c>
      <c r="I34" t="s">
        <v>325</v>
      </c>
    </row>
    <row r="35" spans="1:9" x14ac:dyDescent="0.25">
      <c r="A35">
        <v>160000127</v>
      </c>
      <c r="B35" t="s">
        <v>42</v>
      </c>
      <c r="C35">
        <v>2010</v>
      </c>
      <c r="D35" t="s">
        <v>185</v>
      </c>
      <c r="E35" t="str">
        <f t="shared" si="0"/>
        <v>Oct</v>
      </c>
      <c r="F35">
        <f t="shared" si="1"/>
        <v>2018</v>
      </c>
      <c r="G35" t="s">
        <v>306</v>
      </c>
      <c r="H35" t="s">
        <v>323</v>
      </c>
      <c r="I35" t="s">
        <v>325</v>
      </c>
    </row>
    <row r="36" spans="1:9" x14ac:dyDescent="0.25">
      <c r="A36">
        <v>160000139</v>
      </c>
      <c r="B36" t="s">
        <v>0</v>
      </c>
      <c r="C36">
        <v>2011</v>
      </c>
      <c r="D36" t="s">
        <v>145</v>
      </c>
      <c r="E36" t="str">
        <f t="shared" si="0"/>
        <v>Oct</v>
      </c>
      <c r="F36">
        <f t="shared" si="1"/>
        <v>2023</v>
      </c>
      <c r="G36" t="s">
        <v>277</v>
      </c>
      <c r="H36" t="s">
        <v>323</v>
      </c>
      <c r="I36" t="s">
        <v>325</v>
      </c>
    </row>
    <row r="37" spans="1:9" x14ac:dyDescent="0.25">
      <c r="A37">
        <v>160000004</v>
      </c>
      <c r="B37" t="s">
        <v>44</v>
      </c>
      <c r="C37">
        <v>1824</v>
      </c>
      <c r="D37" t="s">
        <v>187</v>
      </c>
      <c r="E37" t="str">
        <f t="shared" si="0"/>
        <v>Set</v>
      </c>
      <c r="F37">
        <f t="shared" si="1"/>
        <v>2018</v>
      </c>
      <c r="G37" t="s">
        <v>294</v>
      </c>
      <c r="H37" t="s">
        <v>323</v>
      </c>
      <c r="I37" t="s">
        <v>325</v>
      </c>
    </row>
    <row r="38" spans="1:9" x14ac:dyDescent="0.25">
      <c r="A38">
        <v>260000074</v>
      </c>
      <c r="B38" t="s">
        <v>33</v>
      </c>
      <c r="C38">
        <v>2000</v>
      </c>
      <c r="D38" t="s">
        <v>177</v>
      </c>
      <c r="E38" t="str">
        <f t="shared" si="0"/>
        <v>Feb</v>
      </c>
      <c r="F38">
        <f t="shared" si="1"/>
        <v>2019</v>
      </c>
      <c r="G38" t="s">
        <v>294</v>
      </c>
      <c r="H38" t="s">
        <v>324</v>
      </c>
      <c r="I38" t="s">
        <v>325</v>
      </c>
    </row>
    <row r="39" spans="1:9" x14ac:dyDescent="0.25">
      <c r="A39">
        <v>260000052</v>
      </c>
      <c r="B39" t="s">
        <v>25</v>
      </c>
      <c r="C39">
        <v>1991</v>
      </c>
      <c r="D39" t="s">
        <v>169</v>
      </c>
      <c r="E39" t="str">
        <f t="shared" si="0"/>
        <v>Jun</v>
      </c>
      <c r="F39">
        <f t="shared" si="1"/>
        <v>2019</v>
      </c>
      <c r="G39" t="s">
        <v>294</v>
      </c>
      <c r="H39" t="s">
        <v>324</v>
      </c>
      <c r="I39" t="s">
        <v>325</v>
      </c>
    </row>
    <row r="40" spans="1:9" x14ac:dyDescent="0.25">
      <c r="A40">
        <v>260000046</v>
      </c>
      <c r="B40" t="s">
        <v>64</v>
      </c>
      <c r="C40">
        <v>1988</v>
      </c>
      <c r="D40" t="s">
        <v>207</v>
      </c>
      <c r="E40" t="str">
        <f t="shared" si="0"/>
        <v>Mar</v>
      </c>
      <c r="F40">
        <f t="shared" si="1"/>
        <v>2018</v>
      </c>
      <c r="G40" t="s">
        <v>294</v>
      </c>
      <c r="H40" t="s">
        <v>324</v>
      </c>
      <c r="I40" t="s">
        <v>325</v>
      </c>
    </row>
    <row r="41" spans="1:9" x14ac:dyDescent="0.25">
      <c r="A41">
        <v>260000055</v>
      </c>
      <c r="B41" t="s">
        <v>76</v>
      </c>
      <c r="C41">
        <v>1993</v>
      </c>
      <c r="D41" t="s">
        <v>219</v>
      </c>
      <c r="E41" t="str">
        <f t="shared" si="0"/>
        <v>Nov</v>
      </c>
      <c r="F41">
        <f t="shared" si="1"/>
        <v>2017</v>
      </c>
      <c r="G41" t="s">
        <v>294</v>
      </c>
      <c r="H41" t="s">
        <v>324</v>
      </c>
      <c r="I41" t="s">
        <v>325</v>
      </c>
    </row>
    <row r="42" spans="1:9" x14ac:dyDescent="0.25">
      <c r="A42">
        <v>260000069</v>
      </c>
      <c r="B42" t="s">
        <v>66</v>
      </c>
      <c r="C42">
        <v>1996</v>
      </c>
      <c r="D42" t="s">
        <v>209</v>
      </c>
      <c r="E42" t="str">
        <f t="shared" si="0"/>
        <v>Mar</v>
      </c>
      <c r="F42">
        <f t="shared" si="1"/>
        <v>2018</v>
      </c>
      <c r="G42" t="s">
        <v>285</v>
      </c>
      <c r="H42" t="s">
        <v>324</v>
      </c>
      <c r="I42" t="s">
        <v>325</v>
      </c>
    </row>
    <row r="43" spans="1:9" x14ac:dyDescent="0.25">
      <c r="A43">
        <v>260000072</v>
      </c>
      <c r="B43" t="s">
        <v>10</v>
      </c>
      <c r="C43">
        <v>1999</v>
      </c>
      <c r="D43" t="s">
        <v>155</v>
      </c>
      <c r="E43" t="str">
        <f t="shared" si="0"/>
        <v>Ene</v>
      </c>
      <c r="F43">
        <f t="shared" si="1"/>
        <v>2020</v>
      </c>
      <c r="G43" t="s">
        <v>285</v>
      </c>
      <c r="H43" t="s">
        <v>324</v>
      </c>
      <c r="I43" t="s">
        <v>325</v>
      </c>
    </row>
    <row r="44" spans="1:9" x14ac:dyDescent="0.25">
      <c r="A44">
        <v>160000031</v>
      </c>
      <c r="B44" t="s">
        <v>1</v>
      </c>
      <c r="C44">
        <v>1970</v>
      </c>
      <c r="D44" t="s">
        <v>146</v>
      </c>
      <c r="E44" t="str">
        <f t="shared" si="0"/>
        <v>Jun</v>
      </c>
      <c r="F44">
        <f t="shared" si="1"/>
        <v>2023</v>
      </c>
      <c r="G44" t="s">
        <v>278</v>
      </c>
      <c r="H44" t="s">
        <v>323</v>
      </c>
      <c r="I44" t="s">
        <v>325</v>
      </c>
    </row>
    <row r="45" spans="1:9" x14ac:dyDescent="0.25">
      <c r="A45">
        <v>160000121</v>
      </c>
      <c r="B45" t="s">
        <v>59</v>
      </c>
      <c r="C45">
        <v>2010</v>
      </c>
      <c r="D45" t="s">
        <v>202</v>
      </c>
      <c r="E45" t="str">
        <f t="shared" si="0"/>
        <v>May</v>
      </c>
      <c r="F45">
        <f t="shared" si="1"/>
        <v>2018</v>
      </c>
      <c r="G45" t="s">
        <v>314</v>
      </c>
      <c r="H45" t="s">
        <v>323</v>
      </c>
      <c r="I45" t="s">
        <v>325</v>
      </c>
    </row>
    <row r="46" spans="1:9" x14ac:dyDescent="0.25">
      <c r="A46">
        <v>160000106</v>
      </c>
      <c r="B46" t="s">
        <v>46</v>
      </c>
      <c r="C46">
        <v>2013</v>
      </c>
      <c r="D46" t="s">
        <v>189</v>
      </c>
      <c r="E46" t="str">
        <f t="shared" si="0"/>
        <v>Set</v>
      </c>
      <c r="F46">
        <f t="shared" si="1"/>
        <v>2018</v>
      </c>
      <c r="G46" t="s">
        <v>307</v>
      </c>
      <c r="H46" t="s">
        <v>323</v>
      </c>
      <c r="I46" t="s">
        <v>325</v>
      </c>
    </row>
    <row r="47" spans="1:9" x14ac:dyDescent="0.25">
      <c r="A47">
        <v>160000028</v>
      </c>
      <c r="B47" t="s">
        <v>9</v>
      </c>
      <c r="C47">
        <v>1968</v>
      </c>
      <c r="D47" t="s">
        <v>154</v>
      </c>
      <c r="E47" t="str">
        <f t="shared" si="0"/>
        <v>Ene</v>
      </c>
      <c r="F47">
        <f t="shared" si="1"/>
        <v>2020</v>
      </c>
      <c r="G47" t="s">
        <v>284</v>
      </c>
      <c r="H47" t="s">
        <v>323</v>
      </c>
      <c r="I47" t="s">
        <v>325</v>
      </c>
    </row>
    <row r="48" spans="1:9" x14ac:dyDescent="0.25">
      <c r="A48">
        <v>160000001</v>
      </c>
      <c r="B48" t="s">
        <v>63</v>
      </c>
      <c r="C48">
        <v>1551</v>
      </c>
      <c r="D48" t="s">
        <v>206</v>
      </c>
      <c r="E48" t="str">
        <f t="shared" si="0"/>
        <v>Abr</v>
      </c>
      <c r="F48">
        <f t="shared" si="1"/>
        <v>2018</v>
      </c>
      <c r="G48" t="s">
        <v>281</v>
      </c>
      <c r="H48" t="s">
        <v>323</v>
      </c>
      <c r="I48" t="s">
        <v>325</v>
      </c>
    </row>
    <row r="49" spans="1:9" x14ac:dyDescent="0.25">
      <c r="A49">
        <v>160000006</v>
      </c>
      <c r="B49" t="s">
        <v>74</v>
      </c>
      <c r="C49">
        <v>1876</v>
      </c>
      <c r="D49" t="s">
        <v>217</v>
      </c>
      <c r="E49" t="str">
        <f t="shared" si="0"/>
        <v>Nov</v>
      </c>
      <c r="F49">
        <f t="shared" si="1"/>
        <v>2017</v>
      </c>
      <c r="G49" t="s">
        <v>281</v>
      </c>
      <c r="H49" t="s">
        <v>323</v>
      </c>
      <c r="I49" t="s">
        <v>325</v>
      </c>
    </row>
    <row r="50" spans="1:9" x14ac:dyDescent="0.25">
      <c r="A50">
        <v>160000007</v>
      </c>
      <c r="B50" t="s">
        <v>86</v>
      </c>
      <c r="C50">
        <v>1902</v>
      </c>
      <c r="D50" t="s">
        <v>229</v>
      </c>
      <c r="E50" t="str">
        <f t="shared" si="0"/>
        <v>Mar</v>
      </c>
      <c r="F50">
        <f t="shared" si="1"/>
        <v>2017</v>
      </c>
      <c r="G50" t="s">
        <v>281</v>
      </c>
      <c r="H50" t="s">
        <v>323</v>
      </c>
      <c r="I50" t="s">
        <v>325</v>
      </c>
    </row>
    <row r="51" spans="1:9" x14ac:dyDescent="0.25">
      <c r="A51">
        <v>160000021</v>
      </c>
      <c r="B51" t="s">
        <v>5</v>
      </c>
      <c r="C51">
        <v>1963</v>
      </c>
      <c r="D51" t="s">
        <v>150</v>
      </c>
      <c r="E51" t="str">
        <f t="shared" si="0"/>
        <v>Mar</v>
      </c>
      <c r="F51">
        <f t="shared" si="1"/>
        <v>2020</v>
      </c>
      <c r="G51" t="s">
        <v>281</v>
      </c>
      <c r="H51" t="s">
        <v>323</v>
      </c>
      <c r="I51" t="s">
        <v>325</v>
      </c>
    </row>
    <row r="52" spans="1:9" x14ac:dyDescent="0.25">
      <c r="A52">
        <v>160000025</v>
      </c>
      <c r="B52" t="s">
        <v>12</v>
      </c>
      <c r="C52">
        <v>1822</v>
      </c>
      <c r="D52" t="s">
        <v>157</v>
      </c>
      <c r="E52" t="str">
        <f t="shared" si="0"/>
        <v>Dic</v>
      </c>
      <c r="F52">
        <f t="shared" si="1"/>
        <v>2019</v>
      </c>
      <c r="G52" t="s">
        <v>281</v>
      </c>
      <c r="H52" t="s">
        <v>323</v>
      </c>
      <c r="I52" t="s">
        <v>325</v>
      </c>
    </row>
    <row r="53" spans="1:9" x14ac:dyDescent="0.25">
      <c r="A53">
        <v>260000008</v>
      </c>
      <c r="B53" t="s">
        <v>95</v>
      </c>
      <c r="C53">
        <v>1917</v>
      </c>
      <c r="D53" t="s">
        <v>237</v>
      </c>
      <c r="E53" t="str">
        <f t="shared" si="0"/>
        <v>Jul</v>
      </c>
      <c r="F53">
        <f t="shared" si="1"/>
        <v>2016</v>
      </c>
      <c r="G53" t="s">
        <v>281</v>
      </c>
      <c r="H53" t="s">
        <v>324</v>
      </c>
      <c r="I53" t="s">
        <v>325</v>
      </c>
    </row>
    <row r="54" spans="1:9" x14ac:dyDescent="0.25">
      <c r="A54">
        <v>260000014</v>
      </c>
      <c r="B54" t="s">
        <v>92</v>
      </c>
      <c r="C54">
        <v>1961</v>
      </c>
      <c r="D54" t="s">
        <v>235</v>
      </c>
      <c r="E54" t="str">
        <f t="shared" si="0"/>
        <v>Jul</v>
      </c>
      <c r="F54">
        <f t="shared" si="1"/>
        <v>2016</v>
      </c>
      <c r="G54" t="s">
        <v>281</v>
      </c>
      <c r="H54" t="s">
        <v>324</v>
      </c>
      <c r="I54" t="s">
        <v>325</v>
      </c>
    </row>
    <row r="55" spans="1:9" x14ac:dyDescent="0.25">
      <c r="A55">
        <v>260000017</v>
      </c>
      <c r="B55" t="s">
        <v>93</v>
      </c>
      <c r="C55">
        <v>1962</v>
      </c>
      <c r="D55" t="s">
        <v>235</v>
      </c>
      <c r="E55" t="str">
        <f t="shared" si="0"/>
        <v>Jul</v>
      </c>
      <c r="F55">
        <f t="shared" si="1"/>
        <v>2016</v>
      </c>
      <c r="G55" t="s">
        <v>281</v>
      </c>
      <c r="H55" t="s">
        <v>324</v>
      </c>
      <c r="I55" t="s">
        <v>325</v>
      </c>
    </row>
    <row r="56" spans="1:9" x14ac:dyDescent="0.25">
      <c r="A56">
        <v>260000018</v>
      </c>
      <c r="B56" t="s">
        <v>94</v>
      </c>
      <c r="C56">
        <v>1962</v>
      </c>
      <c r="D56" t="s">
        <v>236</v>
      </c>
      <c r="E56" t="str">
        <f t="shared" si="0"/>
        <v>Jul</v>
      </c>
      <c r="F56">
        <f t="shared" si="1"/>
        <v>2016</v>
      </c>
      <c r="G56" t="s">
        <v>281</v>
      </c>
      <c r="H56" t="s">
        <v>324</v>
      </c>
      <c r="I56" t="s">
        <v>325</v>
      </c>
    </row>
    <row r="57" spans="1:9" x14ac:dyDescent="0.25">
      <c r="A57">
        <v>260000019</v>
      </c>
      <c r="B57" t="s">
        <v>83</v>
      </c>
      <c r="C57">
        <v>1962</v>
      </c>
      <c r="D57" t="s">
        <v>226</v>
      </c>
      <c r="E57" t="str">
        <f t="shared" si="0"/>
        <v>Ago</v>
      </c>
      <c r="F57">
        <f t="shared" si="1"/>
        <v>2017</v>
      </c>
      <c r="G57" t="s">
        <v>281</v>
      </c>
      <c r="H57" t="s">
        <v>324</v>
      </c>
      <c r="I57" t="s">
        <v>325</v>
      </c>
    </row>
    <row r="58" spans="1:9" x14ac:dyDescent="0.25">
      <c r="A58">
        <v>260000020</v>
      </c>
      <c r="B58" t="s">
        <v>89</v>
      </c>
      <c r="C58">
        <v>1962</v>
      </c>
      <c r="D58" t="s">
        <v>232</v>
      </c>
      <c r="E58" t="str">
        <f t="shared" si="0"/>
        <v>Dic</v>
      </c>
      <c r="F58">
        <f t="shared" si="1"/>
        <v>2016</v>
      </c>
      <c r="G58" t="s">
        <v>281</v>
      </c>
      <c r="H58" t="s">
        <v>324</v>
      </c>
      <c r="I58" t="s">
        <v>325</v>
      </c>
    </row>
    <row r="59" spans="1:9" x14ac:dyDescent="0.25">
      <c r="A59">
        <v>260000030</v>
      </c>
      <c r="B59" t="s">
        <v>88</v>
      </c>
      <c r="C59">
        <v>1969</v>
      </c>
      <c r="D59" t="s">
        <v>231</v>
      </c>
      <c r="E59" t="str">
        <f t="shared" si="0"/>
        <v>Dic</v>
      </c>
      <c r="F59">
        <f t="shared" si="1"/>
        <v>2016</v>
      </c>
      <c r="G59" t="s">
        <v>281</v>
      </c>
      <c r="H59" t="s">
        <v>324</v>
      </c>
      <c r="I59" t="s">
        <v>325</v>
      </c>
    </row>
    <row r="60" spans="1:9" x14ac:dyDescent="0.25">
      <c r="A60">
        <v>260000038</v>
      </c>
      <c r="B60" t="s">
        <v>57</v>
      </c>
      <c r="C60">
        <v>1983</v>
      </c>
      <c r="D60" t="s">
        <v>200</v>
      </c>
      <c r="E60" t="str">
        <f t="shared" si="0"/>
        <v>Jun</v>
      </c>
      <c r="F60">
        <f t="shared" si="1"/>
        <v>2018</v>
      </c>
      <c r="G60" t="s">
        <v>281</v>
      </c>
      <c r="H60" t="s">
        <v>324</v>
      </c>
      <c r="I60" t="s">
        <v>325</v>
      </c>
    </row>
    <row r="61" spans="1:9" x14ac:dyDescent="0.25">
      <c r="A61">
        <v>260000054</v>
      </c>
      <c r="B61" t="s">
        <v>80</v>
      </c>
      <c r="C61">
        <v>1994</v>
      </c>
      <c r="D61" t="s">
        <v>223</v>
      </c>
      <c r="E61" t="str">
        <f t="shared" si="0"/>
        <v>Oct</v>
      </c>
      <c r="F61">
        <f t="shared" si="1"/>
        <v>2017</v>
      </c>
      <c r="G61" t="s">
        <v>281</v>
      </c>
      <c r="H61" t="s">
        <v>324</v>
      </c>
      <c r="I61" t="s">
        <v>325</v>
      </c>
    </row>
    <row r="62" spans="1:9" x14ac:dyDescent="0.25">
      <c r="A62">
        <v>260000065</v>
      </c>
      <c r="B62" t="s">
        <v>23</v>
      </c>
      <c r="C62">
        <v>1997</v>
      </c>
      <c r="D62" t="s">
        <v>168</v>
      </c>
      <c r="E62" t="str">
        <f t="shared" si="0"/>
        <v>Jun</v>
      </c>
      <c r="F62">
        <f t="shared" si="1"/>
        <v>2019</v>
      </c>
      <c r="G62" t="s">
        <v>281</v>
      </c>
      <c r="H62" t="s">
        <v>324</v>
      </c>
      <c r="I62" t="s">
        <v>325</v>
      </c>
    </row>
    <row r="63" spans="1:9" x14ac:dyDescent="0.25">
      <c r="A63">
        <v>260000068</v>
      </c>
      <c r="B63" t="s">
        <v>61</v>
      </c>
      <c r="C63">
        <v>1998</v>
      </c>
      <c r="D63" t="s">
        <v>204</v>
      </c>
      <c r="E63" t="str">
        <f t="shared" si="0"/>
        <v>May</v>
      </c>
      <c r="F63">
        <f t="shared" si="1"/>
        <v>2018</v>
      </c>
      <c r="G63" t="s">
        <v>281</v>
      </c>
      <c r="H63" t="s">
        <v>324</v>
      </c>
      <c r="I63" t="s">
        <v>325</v>
      </c>
    </row>
    <row r="64" spans="1:9" x14ac:dyDescent="0.25">
      <c r="A64">
        <v>260000071</v>
      </c>
      <c r="B64" t="s">
        <v>45</v>
      </c>
      <c r="C64">
        <v>1998</v>
      </c>
      <c r="D64" t="s">
        <v>188</v>
      </c>
      <c r="E64" t="str">
        <f t="shared" si="0"/>
        <v>Set</v>
      </c>
      <c r="F64">
        <f t="shared" si="1"/>
        <v>2018</v>
      </c>
      <c r="G64" t="s">
        <v>281</v>
      </c>
      <c r="H64" t="s">
        <v>324</v>
      </c>
      <c r="I64" t="s">
        <v>325</v>
      </c>
    </row>
    <row r="65" spans="1:9" x14ac:dyDescent="0.25">
      <c r="A65">
        <v>260000079</v>
      </c>
      <c r="B65" t="s">
        <v>62</v>
      </c>
      <c r="C65">
        <v>2003</v>
      </c>
      <c r="D65" t="s">
        <v>205</v>
      </c>
      <c r="E65" t="str">
        <f t="shared" si="0"/>
        <v>Abr</v>
      </c>
      <c r="F65">
        <f t="shared" si="1"/>
        <v>2018</v>
      </c>
      <c r="G65" t="s">
        <v>281</v>
      </c>
      <c r="H65" t="s">
        <v>324</v>
      </c>
      <c r="I65" t="s">
        <v>325</v>
      </c>
    </row>
    <row r="66" spans="1:9" x14ac:dyDescent="0.25">
      <c r="A66">
        <v>260000096</v>
      </c>
      <c r="B66" t="s">
        <v>51</v>
      </c>
      <c r="C66">
        <v>2007</v>
      </c>
      <c r="D66" t="s">
        <v>194</v>
      </c>
      <c r="E66" t="str">
        <f t="shared" ref="E66:E129" si="2">+TEXT(D66,"mmm")</f>
        <v>Jul</v>
      </c>
      <c r="F66">
        <f t="shared" ref="F66:F129" si="3">+YEAR(D66)</f>
        <v>2018</v>
      </c>
      <c r="G66" t="s">
        <v>281</v>
      </c>
      <c r="H66" t="s">
        <v>324</v>
      </c>
      <c r="I66" t="s">
        <v>325</v>
      </c>
    </row>
    <row r="67" spans="1:9" x14ac:dyDescent="0.25">
      <c r="A67">
        <v>260000097</v>
      </c>
      <c r="B67" t="s">
        <v>75</v>
      </c>
      <c r="C67">
        <v>2006</v>
      </c>
      <c r="D67" t="s">
        <v>218</v>
      </c>
      <c r="E67" t="str">
        <f t="shared" si="2"/>
        <v>Nov</v>
      </c>
      <c r="F67">
        <f t="shared" si="3"/>
        <v>2017</v>
      </c>
      <c r="G67" t="s">
        <v>281</v>
      </c>
      <c r="H67" t="s">
        <v>324</v>
      </c>
      <c r="I67" t="s">
        <v>325</v>
      </c>
    </row>
    <row r="68" spans="1:9" x14ac:dyDescent="0.25">
      <c r="A68">
        <v>260000100</v>
      </c>
      <c r="B68" t="s">
        <v>55</v>
      </c>
      <c r="C68">
        <v>2003</v>
      </c>
      <c r="D68" t="s">
        <v>198</v>
      </c>
      <c r="E68" t="str">
        <f t="shared" si="2"/>
        <v>Jun</v>
      </c>
      <c r="F68">
        <f t="shared" si="3"/>
        <v>2018</v>
      </c>
      <c r="G68" t="s">
        <v>281</v>
      </c>
      <c r="H68" t="s">
        <v>324</v>
      </c>
      <c r="I68" t="s">
        <v>325</v>
      </c>
    </row>
    <row r="69" spans="1:9" x14ac:dyDescent="0.25">
      <c r="A69">
        <v>260000104</v>
      </c>
      <c r="B69" t="s">
        <v>39</v>
      </c>
      <c r="C69">
        <v>2010</v>
      </c>
      <c r="D69" t="s">
        <v>183</v>
      </c>
      <c r="E69" t="str">
        <f t="shared" si="2"/>
        <v>Nov</v>
      </c>
      <c r="F69">
        <f t="shared" si="3"/>
        <v>2018</v>
      </c>
      <c r="G69" t="s">
        <v>281</v>
      </c>
      <c r="H69" t="s">
        <v>324</v>
      </c>
      <c r="I69" t="s">
        <v>325</v>
      </c>
    </row>
    <row r="70" spans="1:9" x14ac:dyDescent="0.25">
      <c r="A70">
        <v>260000108</v>
      </c>
      <c r="B70" t="s">
        <v>90</v>
      </c>
      <c r="C70">
        <v>2010</v>
      </c>
      <c r="D70" t="s">
        <v>233</v>
      </c>
      <c r="E70" t="str">
        <f t="shared" si="2"/>
        <v>Oct</v>
      </c>
      <c r="F70">
        <f t="shared" si="3"/>
        <v>2016</v>
      </c>
      <c r="G70" t="s">
        <v>281</v>
      </c>
      <c r="H70" t="s">
        <v>324</v>
      </c>
      <c r="I70" t="s">
        <v>325</v>
      </c>
    </row>
    <row r="71" spans="1:9" x14ac:dyDescent="0.25">
      <c r="A71">
        <v>260000132</v>
      </c>
      <c r="B71" t="s">
        <v>96</v>
      </c>
      <c r="C71">
        <v>2011</v>
      </c>
      <c r="D71" t="s">
        <v>238</v>
      </c>
      <c r="E71" t="str">
        <f t="shared" si="2"/>
        <v>Mar</v>
      </c>
      <c r="F71">
        <f t="shared" si="3"/>
        <v>2016</v>
      </c>
      <c r="G71" t="s">
        <v>281</v>
      </c>
      <c r="H71" t="s">
        <v>324</v>
      </c>
      <c r="I71" t="s">
        <v>325</v>
      </c>
    </row>
    <row r="72" spans="1:9" x14ac:dyDescent="0.25">
      <c r="A72">
        <v>260000136</v>
      </c>
      <c r="B72" t="s">
        <v>41</v>
      </c>
      <c r="C72">
        <v>2011</v>
      </c>
      <c r="D72" t="s">
        <v>185</v>
      </c>
      <c r="E72" t="str">
        <f t="shared" si="2"/>
        <v>Oct</v>
      </c>
      <c r="F72">
        <f t="shared" si="3"/>
        <v>2018</v>
      </c>
      <c r="G72" t="s">
        <v>281</v>
      </c>
      <c r="H72" t="s">
        <v>324</v>
      </c>
      <c r="I72" t="s">
        <v>325</v>
      </c>
    </row>
    <row r="73" spans="1:9" x14ac:dyDescent="0.25">
      <c r="A73">
        <v>260000501</v>
      </c>
      <c r="B73" t="s">
        <v>4</v>
      </c>
      <c r="C73">
        <v>1994</v>
      </c>
      <c r="D73" t="s">
        <v>149</v>
      </c>
      <c r="E73" t="str">
        <f t="shared" si="2"/>
        <v>Mar</v>
      </c>
      <c r="F73">
        <f t="shared" si="3"/>
        <v>2020</v>
      </c>
      <c r="G73" t="s">
        <v>281</v>
      </c>
      <c r="H73" t="s">
        <v>324</v>
      </c>
      <c r="I73" t="s">
        <v>325</v>
      </c>
    </row>
    <row r="74" spans="1:9" x14ac:dyDescent="0.25">
      <c r="A74">
        <v>260000080</v>
      </c>
      <c r="B74" t="s">
        <v>84</v>
      </c>
      <c r="C74">
        <v>2003</v>
      </c>
      <c r="D74" t="s">
        <v>227</v>
      </c>
      <c r="E74" t="str">
        <f t="shared" si="2"/>
        <v>Jun</v>
      </c>
      <c r="F74">
        <f t="shared" si="3"/>
        <v>2017</v>
      </c>
      <c r="G74" t="s">
        <v>281</v>
      </c>
      <c r="H74" t="s">
        <v>324</v>
      </c>
      <c r="I74" t="s">
        <v>325</v>
      </c>
    </row>
    <row r="75" spans="1:9" x14ac:dyDescent="0.25">
      <c r="A75">
        <v>260000061</v>
      </c>
      <c r="B75" t="s">
        <v>13</v>
      </c>
      <c r="C75">
        <v>1996</v>
      </c>
      <c r="D75" t="s">
        <v>158</v>
      </c>
      <c r="E75" t="str">
        <f t="shared" si="2"/>
        <v>Dic</v>
      </c>
      <c r="F75">
        <f t="shared" si="3"/>
        <v>2019</v>
      </c>
      <c r="G75" t="s">
        <v>281</v>
      </c>
      <c r="H75" t="s">
        <v>324</v>
      </c>
      <c r="I75" t="s">
        <v>325</v>
      </c>
    </row>
    <row r="76" spans="1:9" x14ac:dyDescent="0.25">
      <c r="A76">
        <v>260000064</v>
      </c>
      <c r="B76" t="s">
        <v>15</v>
      </c>
      <c r="C76">
        <v>1997</v>
      </c>
      <c r="D76" t="s">
        <v>160</v>
      </c>
      <c r="E76" t="str">
        <f t="shared" si="2"/>
        <v>Nov</v>
      </c>
      <c r="F76">
        <f t="shared" si="3"/>
        <v>2019</v>
      </c>
      <c r="G76" t="s">
        <v>281</v>
      </c>
      <c r="H76" t="s">
        <v>324</v>
      </c>
      <c r="I76" t="s">
        <v>325</v>
      </c>
    </row>
    <row r="77" spans="1:9" x14ac:dyDescent="0.25">
      <c r="A77">
        <v>260000143</v>
      </c>
      <c r="B77" t="s">
        <v>19</v>
      </c>
      <c r="C77">
        <v>2012</v>
      </c>
      <c r="D77" t="s">
        <v>164</v>
      </c>
      <c r="E77" t="str">
        <f t="shared" si="2"/>
        <v>Ago</v>
      </c>
      <c r="F77">
        <f t="shared" si="3"/>
        <v>2019</v>
      </c>
      <c r="G77" t="s">
        <v>281</v>
      </c>
      <c r="H77" t="s">
        <v>324</v>
      </c>
      <c r="I77" t="s">
        <v>325</v>
      </c>
    </row>
    <row r="78" spans="1:9" x14ac:dyDescent="0.25">
      <c r="A78">
        <v>160000088</v>
      </c>
      <c r="B78" t="s">
        <v>54</v>
      </c>
      <c r="C78">
        <v>2001</v>
      </c>
      <c r="D78" t="s">
        <v>197</v>
      </c>
      <c r="E78" t="str">
        <f t="shared" si="2"/>
        <v>Jun</v>
      </c>
      <c r="F78">
        <f t="shared" si="3"/>
        <v>2018</v>
      </c>
      <c r="G78" t="s">
        <v>281</v>
      </c>
      <c r="H78" t="s">
        <v>323</v>
      </c>
      <c r="I78" t="s">
        <v>325</v>
      </c>
    </row>
    <row r="79" spans="1:9" x14ac:dyDescent="0.25">
      <c r="A79">
        <v>260000049</v>
      </c>
      <c r="B79" t="s">
        <v>78</v>
      </c>
      <c r="C79">
        <v>1968</v>
      </c>
      <c r="D79" t="s">
        <v>221</v>
      </c>
      <c r="E79" t="str">
        <f t="shared" si="2"/>
        <v>Oct</v>
      </c>
      <c r="F79">
        <f t="shared" si="3"/>
        <v>2017</v>
      </c>
      <c r="G79" t="s">
        <v>281</v>
      </c>
      <c r="H79" t="s">
        <v>324</v>
      </c>
      <c r="I79" t="s">
        <v>325</v>
      </c>
    </row>
    <row r="80" spans="1:9" x14ac:dyDescent="0.25">
      <c r="A80">
        <v>260000057</v>
      </c>
      <c r="B80" t="s">
        <v>79</v>
      </c>
      <c r="C80">
        <v>1995</v>
      </c>
      <c r="D80" t="s">
        <v>222</v>
      </c>
      <c r="E80" t="str">
        <f t="shared" si="2"/>
        <v>Oct</v>
      </c>
      <c r="F80">
        <f t="shared" si="3"/>
        <v>2017</v>
      </c>
      <c r="G80" t="s">
        <v>281</v>
      </c>
      <c r="H80" t="s">
        <v>324</v>
      </c>
      <c r="I80" t="s">
        <v>325</v>
      </c>
    </row>
    <row r="81" spans="1:9" x14ac:dyDescent="0.25">
      <c r="A81">
        <v>160000126</v>
      </c>
      <c r="B81" t="s">
        <v>53</v>
      </c>
      <c r="C81">
        <v>2011</v>
      </c>
      <c r="D81" t="s">
        <v>196</v>
      </c>
      <c r="E81" t="str">
        <f t="shared" si="2"/>
        <v>Jun</v>
      </c>
      <c r="F81">
        <f t="shared" si="3"/>
        <v>2018</v>
      </c>
      <c r="G81" t="s">
        <v>312</v>
      </c>
      <c r="H81" t="s">
        <v>323</v>
      </c>
      <c r="I81" t="s">
        <v>325</v>
      </c>
    </row>
    <row r="82" spans="1:9" x14ac:dyDescent="0.25">
      <c r="A82">
        <v>160000011</v>
      </c>
      <c r="B82" t="s">
        <v>35</v>
      </c>
      <c r="C82">
        <v>1961</v>
      </c>
      <c r="D82" t="s">
        <v>179</v>
      </c>
      <c r="E82" t="str">
        <f t="shared" si="2"/>
        <v>Feb</v>
      </c>
      <c r="F82">
        <f t="shared" si="3"/>
        <v>2019</v>
      </c>
      <c r="G82" t="s">
        <v>301</v>
      </c>
      <c r="H82" t="s">
        <v>323</v>
      </c>
      <c r="I82" t="s">
        <v>325</v>
      </c>
    </row>
    <row r="83" spans="1:9" x14ac:dyDescent="0.25">
      <c r="A83">
        <v>160000075</v>
      </c>
      <c r="B83" t="s">
        <v>16</v>
      </c>
      <c r="C83">
        <v>2000</v>
      </c>
      <c r="D83" t="s">
        <v>161</v>
      </c>
      <c r="E83" t="str">
        <f t="shared" si="2"/>
        <v>Oct</v>
      </c>
      <c r="F83">
        <f t="shared" si="3"/>
        <v>2019</v>
      </c>
      <c r="G83" t="s">
        <v>288</v>
      </c>
      <c r="H83" t="s">
        <v>323</v>
      </c>
      <c r="I83" t="s">
        <v>325</v>
      </c>
    </row>
    <row r="84" spans="1:9" x14ac:dyDescent="0.25">
      <c r="A84">
        <v>160000095</v>
      </c>
      <c r="B84" t="s">
        <v>69</v>
      </c>
      <c r="C84">
        <v>2005</v>
      </c>
      <c r="D84" t="s">
        <v>212</v>
      </c>
      <c r="E84" t="str">
        <f t="shared" si="2"/>
        <v>Dic</v>
      </c>
      <c r="F84">
        <f t="shared" si="3"/>
        <v>2017</v>
      </c>
      <c r="G84" t="s">
        <v>317</v>
      </c>
      <c r="H84" t="s">
        <v>323</v>
      </c>
      <c r="I84" t="s">
        <v>325</v>
      </c>
    </row>
    <row r="85" spans="1:9" x14ac:dyDescent="0.25">
      <c r="A85">
        <v>160000026</v>
      </c>
      <c r="B85" t="s">
        <v>18</v>
      </c>
      <c r="C85">
        <v>1961</v>
      </c>
      <c r="D85" t="s">
        <v>163</v>
      </c>
      <c r="E85" t="str">
        <f t="shared" si="2"/>
        <v>Ago</v>
      </c>
      <c r="F85">
        <f t="shared" si="3"/>
        <v>2019</v>
      </c>
      <c r="G85" t="s">
        <v>290</v>
      </c>
      <c r="H85" t="s">
        <v>323</v>
      </c>
      <c r="I85" t="s">
        <v>325</v>
      </c>
    </row>
    <row r="86" spans="1:9" x14ac:dyDescent="0.25">
      <c r="A86">
        <v>160000013</v>
      </c>
      <c r="B86" t="s">
        <v>27</v>
      </c>
      <c r="C86">
        <v>1961</v>
      </c>
      <c r="D86" t="s">
        <v>171</v>
      </c>
      <c r="E86" t="str">
        <f t="shared" si="2"/>
        <v>May</v>
      </c>
      <c r="F86">
        <f t="shared" si="3"/>
        <v>2019</v>
      </c>
      <c r="G86" t="s">
        <v>295</v>
      </c>
      <c r="H86" t="s">
        <v>323</v>
      </c>
      <c r="I86" t="s">
        <v>325</v>
      </c>
    </row>
    <row r="87" spans="1:9" x14ac:dyDescent="0.25">
      <c r="A87">
        <v>260000029</v>
      </c>
      <c r="B87" t="s">
        <v>87</v>
      </c>
      <c r="C87">
        <v>1969</v>
      </c>
      <c r="D87" t="s">
        <v>230</v>
      </c>
      <c r="E87" t="str">
        <f t="shared" si="2"/>
        <v>Ene</v>
      </c>
      <c r="F87">
        <f t="shared" si="3"/>
        <v>2017</v>
      </c>
      <c r="G87" t="s">
        <v>295</v>
      </c>
      <c r="H87" t="s">
        <v>324</v>
      </c>
      <c r="I87" t="s">
        <v>325</v>
      </c>
    </row>
    <row r="88" spans="1:9" x14ac:dyDescent="0.25">
      <c r="A88">
        <v>160000122</v>
      </c>
      <c r="B88" t="s">
        <v>30</v>
      </c>
      <c r="C88">
        <v>2010</v>
      </c>
      <c r="D88" t="s">
        <v>174</v>
      </c>
      <c r="E88" t="str">
        <f t="shared" si="2"/>
        <v>Abr</v>
      </c>
      <c r="F88">
        <f t="shared" si="3"/>
        <v>2019</v>
      </c>
      <c r="G88" t="s">
        <v>298</v>
      </c>
      <c r="H88" t="s">
        <v>323</v>
      </c>
      <c r="I88" t="s">
        <v>325</v>
      </c>
    </row>
    <row r="89" spans="1:9" x14ac:dyDescent="0.25">
      <c r="A89">
        <v>160000012</v>
      </c>
      <c r="B89" t="s">
        <v>71</v>
      </c>
      <c r="C89">
        <v>1856</v>
      </c>
      <c r="D89" t="s">
        <v>214</v>
      </c>
      <c r="E89" t="str">
        <f t="shared" si="2"/>
        <v>Dic</v>
      </c>
      <c r="F89">
        <f t="shared" si="3"/>
        <v>2017</v>
      </c>
      <c r="G89" t="s">
        <v>318</v>
      </c>
      <c r="H89" t="s">
        <v>323</v>
      </c>
      <c r="I89" t="s">
        <v>325</v>
      </c>
    </row>
    <row r="90" spans="1:9" x14ac:dyDescent="0.25">
      <c r="A90">
        <v>160000098</v>
      </c>
      <c r="B90" t="s">
        <v>48</v>
      </c>
      <c r="C90">
        <v>2007</v>
      </c>
      <c r="D90" t="s">
        <v>191</v>
      </c>
      <c r="E90" t="str">
        <f t="shared" si="2"/>
        <v>Ago</v>
      </c>
      <c r="F90">
        <f t="shared" si="3"/>
        <v>2018</v>
      </c>
      <c r="G90" t="s">
        <v>309</v>
      </c>
      <c r="H90" t="s">
        <v>323</v>
      </c>
      <c r="I90" t="s">
        <v>325</v>
      </c>
    </row>
    <row r="91" spans="1:9" x14ac:dyDescent="0.25">
      <c r="A91">
        <v>160000034</v>
      </c>
      <c r="B91" t="s">
        <v>29</v>
      </c>
      <c r="C91">
        <v>1979</v>
      </c>
      <c r="D91" t="s">
        <v>173</v>
      </c>
      <c r="E91" t="str">
        <f t="shared" si="2"/>
        <v>May</v>
      </c>
      <c r="F91">
        <f t="shared" si="3"/>
        <v>2019</v>
      </c>
      <c r="G91" t="s">
        <v>297</v>
      </c>
      <c r="H91" t="s">
        <v>323</v>
      </c>
      <c r="I91" t="s">
        <v>325</v>
      </c>
    </row>
    <row r="92" spans="1:9" x14ac:dyDescent="0.25">
      <c r="A92">
        <v>160000032</v>
      </c>
      <c r="B92" t="s">
        <v>56</v>
      </c>
      <c r="C92">
        <v>1971</v>
      </c>
      <c r="D92" t="s">
        <v>199</v>
      </c>
      <c r="E92" t="str">
        <f t="shared" si="2"/>
        <v>Jun</v>
      </c>
      <c r="F92">
        <f t="shared" si="3"/>
        <v>2018</v>
      </c>
      <c r="G92" t="s">
        <v>303</v>
      </c>
      <c r="H92" t="s">
        <v>323</v>
      </c>
      <c r="I92" t="s">
        <v>325</v>
      </c>
    </row>
    <row r="93" spans="1:9" x14ac:dyDescent="0.25">
      <c r="A93">
        <v>260000043</v>
      </c>
      <c r="B93" t="s">
        <v>73</v>
      </c>
      <c r="C93">
        <v>1985</v>
      </c>
      <c r="D93" t="s">
        <v>216</v>
      </c>
      <c r="E93" t="str">
        <f t="shared" si="2"/>
        <v>Nov</v>
      </c>
      <c r="F93">
        <f t="shared" si="3"/>
        <v>2017</v>
      </c>
      <c r="G93" t="s">
        <v>303</v>
      </c>
      <c r="H93" t="s">
        <v>324</v>
      </c>
      <c r="I93" t="s">
        <v>325</v>
      </c>
    </row>
    <row r="94" spans="1:9" x14ac:dyDescent="0.25">
      <c r="A94">
        <v>160000041</v>
      </c>
      <c r="B94" t="s">
        <v>14</v>
      </c>
      <c r="C94">
        <v>1984</v>
      </c>
      <c r="D94" t="s">
        <v>159</v>
      </c>
      <c r="E94" t="str">
        <f t="shared" si="2"/>
        <v>Dic</v>
      </c>
      <c r="F94">
        <f t="shared" si="3"/>
        <v>2019</v>
      </c>
      <c r="G94" t="s">
        <v>287</v>
      </c>
      <c r="H94" t="s">
        <v>323</v>
      </c>
      <c r="I94" t="s">
        <v>325</v>
      </c>
    </row>
    <row r="95" spans="1:9" x14ac:dyDescent="0.25">
      <c r="A95">
        <v>160000035</v>
      </c>
      <c r="B95" t="s">
        <v>40</v>
      </c>
      <c r="C95">
        <v>1979</v>
      </c>
      <c r="D95" t="s">
        <v>184</v>
      </c>
      <c r="E95" t="str">
        <f t="shared" si="2"/>
        <v>Nov</v>
      </c>
      <c r="F95">
        <f t="shared" si="3"/>
        <v>2018</v>
      </c>
      <c r="G95" t="s">
        <v>305</v>
      </c>
      <c r="H95" t="s">
        <v>323</v>
      </c>
      <c r="I95" t="s">
        <v>325</v>
      </c>
    </row>
    <row r="96" spans="1:9" x14ac:dyDescent="0.25">
      <c r="A96">
        <v>160000084</v>
      </c>
      <c r="B96" t="s">
        <v>43</v>
      </c>
      <c r="C96">
        <v>2000</v>
      </c>
      <c r="D96" t="s">
        <v>186</v>
      </c>
      <c r="E96" t="str">
        <f t="shared" si="2"/>
        <v>Set</v>
      </c>
      <c r="F96">
        <f t="shared" si="3"/>
        <v>2018</v>
      </c>
      <c r="G96" t="s">
        <v>305</v>
      </c>
      <c r="H96" t="s">
        <v>323</v>
      </c>
      <c r="I96" t="s">
        <v>325</v>
      </c>
    </row>
    <row r="97" spans="1:9" x14ac:dyDescent="0.25">
      <c r="A97">
        <v>260000024</v>
      </c>
      <c r="B97" t="s">
        <v>126</v>
      </c>
      <c r="C97">
        <v>1964</v>
      </c>
      <c r="D97" t="s">
        <v>260</v>
      </c>
      <c r="E97" t="str">
        <f t="shared" si="2"/>
        <v>Oct</v>
      </c>
      <c r="F97">
        <f t="shared" si="3"/>
        <v>2019</v>
      </c>
      <c r="G97" t="s">
        <v>494</v>
      </c>
      <c r="H97" t="s">
        <v>324</v>
      </c>
      <c r="I97" t="s">
        <v>326</v>
      </c>
    </row>
    <row r="98" spans="1:9" x14ac:dyDescent="0.25">
      <c r="A98">
        <v>260000036</v>
      </c>
      <c r="B98" t="s">
        <v>101</v>
      </c>
      <c r="C98">
        <v>1981</v>
      </c>
      <c r="D98" t="s">
        <v>242</v>
      </c>
      <c r="E98" t="str">
        <f t="shared" si="2"/>
        <v>Mar</v>
      </c>
      <c r="F98">
        <f t="shared" si="3"/>
        <v>2020</v>
      </c>
      <c r="G98" t="s">
        <v>503</v>
      </c>
      <c r="H98" t="s">
        <v>324</v>
      </c>
      <c r="I98" t="s">
        <v>326</v>
      </c>
    </row>
    <row r="99" spans="1:9" x14ac:dyDescent="0.25">
      <c r="A99">
        <v>260000044</v>
      </c>
      <c r="B99" t="s">
        <v>134</v>
      </c>
      <c r="C99">
        <v>1985</v>
      </c>
      <c r="D99" t="s">
        <v>267</v>
      </c>
      <c r="E99" t="str">
        <f t="shared" si="2"/>
        <v>Jul</v>
      </c>
      <c r="F99">
        <f t="shared" si="3"/>
        <v>2019</v>
      </c>
      <c r="G99" t="s">
        <v>493</v>
      </c>
      <c r="H99" t="s">
        <v>324</v>
      </c>
      <c r="I99" t="s">
        <v>326</v>
      </c>
    </row>
    <row r="100" spans="1:9" x14ac:dyDescent="0.25">
      <c r="A100">
        <v>260000045</v>
      </c>
      <c r="B100" t="s">
        <v>117</v>
      </c>
      <c r="C100">
        <v>1988</v>
      </c>
      <c r="D100" t="s">
        <v>254</v>
      </c>
      <c r="E100" t="str">
        <f t="shared" si="2"/>
        <v>Dic</v>
      </c>
      <c r="F100">
        <f t="shared" si="3"/>
        <v>2019</v>
      </c>
      <c r="G100" t="s">
        <v>476</v>
      </c>
      <c r="H100" t="s">
        <v>324</v>
      </c>
      <c r="I100" t="s">
        <v>326</v>
      </c>
    </row>
    <row r="101" spans="1:9" x14ac:dyDescent="0.25">
      <c r="A101">
        <v>260000048</v>
      </c>
      <c r="B101" t="s">
        <v>100</v>
      </c>
      <c r="C101">
        <v>1989</v>
      </c>
      <c r="D101" t="s">
        <v>148</v>
      </c>
      <c r="E101" t="str">
        <f t="shared" si="2"/>
        <v>Jun</v>
      </c>
      <c r="F101">
        <f t="shared" si="3"/>
        <v>2020</v>
      </c>
      <c r="G101" t="s">
        <v>499</v>
      </c>
      <c r="H101" t="s">
        <v>324</v>
      </c>
      <c r="I101" t="s">
        <v>326</v>
      </c>
    </row>
    <row r="102" spans="1:9" x14ac:dyDescent="0.25">
      <c r="A102">
        <v>260000050</v>
      </c>
      <c r="B102" t="s">
        <v>99</v>
      </c>
      <c r="C102">
        <v>1990</v>
      </c>
      <c r="D102" t="s">
        <v>241</v>
      </c>
      <c r="E102" t="str">
        <f t="shared" si="2"/>
        <v>Jul</v>
      </c>
      <c r="F102">
        <f t="shared" si="3"/>
        <v>2020</v>
      </c>
      <c r="G102" t="s">
        <v>497</v>
      </c>
      <c r="H102" t="s">
        <v>324</v>
      </c>
      <c r="I102" t="s">
        <v>326</v>
      </c>
    </row>
    <row r="103" spans="1:9" x14ac:dyDescent="0.25">
      <c r="A103">
        <v>260000053</v>
      </c>
      <c r="B103" t="s">
        <v>97</v>
      </c>
      <c r="C103">
        <v>1985</v>
      </c>
      <c r="D103" t="s">
        <v>239</v>
      </c>
      <c r="E103" t="str">
        <f t="shared" si="2"/>
        <v>Feb</v>
      </c>
      <c r="F103">
        <f t="shared" si="3"/>
        <v>2021</v>
      </c>
      <c r="G103" t="s">
        <v>476</v>
      </c>
      <c r="H103" t="s">
        <v>324</v>
      </c>
      <c r="I103" t="s">
        <v>326</v>
      </c>
    </row>
    <row r="104" spans="1:9" x14ac:dyDescent="0.25">
      <c r="A104">
        <v>260000059</v>
      </c>
      <c r="B104" t="s">
        <v>112</v>
      </c>
      <c r="C104">
        <v>1996</v>
      </c>
      <c r="D104" t="s">
        <v>251</v>
      </c>
      <c r="E104" t="str">
        <f t="shared" si="2"/>
        <v>Dic</v>
      </c>
      <c r="F104">
        <f t="shared" si="3"/>
        <v>2019</v>
      </c>
      <c r="G104" t="s">
        <v>494</v>
      </c>
      <c r="H104" t="s">
        <v>324</v>
      </c>
      <c r="I104" t="s">
        <v>326</v>
      </c>
    </row>
    <row r="105" spans="1:9" x14ac:dyDescent="0.25">
      <c r="A105">
        <v>260000081</v>
      </c>
      <c r="B105" t="s">
        <v>115</v>
      </c>
      <c r="C105">
        <v>2002</v>
      </c>
      <c r="D105" t="s">
        <v>252</v>
      </c>
      <c r="E105" t="str">
        <f t="shared" si="2"/>
        <v>Dic</v>
      </c>
      <c r="F105">
        <f t="shared" si="3"/>
        <v>2019</v>
      </c>
      <c r="G105" t="s">
        <v>494</v>
      </c>
      <c r="H105" t="s">
        <v>324</v>
      </c>
      <c r="I105" t="s">
        <v>326</v>
      </c>
    </row>
    <row r="106" spans="1:9" x14ac:dyDescent="0.25">
      <c r="A106">
        <v>260000092</v>
      </c>
      <c r="B106" t="s">
        <v>139</v>
      </c>
      <c r="C106">
        <v>2007</v>
      </c>
      <c r="D106" t="s">
        <v>271</v>
      </c>
      <c r="E106" t="str">
        <f t="shared" si="2"/>
        <v>Feb</v>
      </c>
      <c r="F106">
        <f t="shared" si="3"/>
        <v>2019</v>
      </c>
      <c r="G106" t="s">
        <v>494</v>
      </c>
      <c r="H106" t="s">
        <v>324</v>
      </c>
      <c r="I106" t="s">
        <v>326</v>
      </c>
    </row>
    <row r="107" spans="1:9" x14ac:dyDescent="0.25">
      <c r="A107">
        <v>260000093</v>
      </c>
      <c r="B107" t="s">
        <v>143</v>
      </c>
      <c r="C107">
        <v>2008</v>
      </c>
      <c r="D107" t="s">
        <v>275</v>
      </c>
      <c r="E107" t="str">
        <f t="shared" si="2"/>
        <v>Oct</v>
      </c>
      <c r="F107">
        <f t="shared" si="3"/>
        <v>2018</v>
      </c>
      <c r="G107" t="s">
        <v>494</v>
      </c>
      <c r="H107" t="s">
        <v>324</v>
      </c>
      <c r="I107" t="s">
        <v>326</v>
      </c>
    </row>
    <row r="108" spans="1:9" x14ac:dyDescent="0.25">
      <c r="A108">
        <v>260000102</v>
      </c>
      <c r="B108" t="s">
        <v>98</v>
      </c>
      <c r="C108">
        <v>2008</v>
      </c>
      <c r="D108" t="s">
        <v>240</v>
      </c>
      <c r="E108" t="str">
        <f t="shared" si="2"/>
        <v>Jul</v>
      </c>
      <c r="F108">
        <f t="shared" si="3"/>
        <v>2020</v>
      </c>
      <c r="G108" t="s">
        <v>490</v>
      </c>
      <c r="H108" t="s">
        <v>324</v>
      </c>
      <c r="I108" t="s">
        <v>326</v>
      </c>
    </row>
    <row r="109" spans="1:9" x14ac:dyDescent="0.25">
      <c r="A109">
        <v>260000107</v>
      </c>
      <c r="B109" t="s">
        <v>141</v>
      </c>
      <c r="C109">
        <v>1999</v>
      </c>
      <c r="D109" t="s">
        <v>273</v>
      </c>
      <c r="E109" t="str">
        <f t="shared" si="2"/>
        <v>Dic</v>
      </c>
      <c r="F109">
        <f t="shared" si="3"/>
        <v>2018</v>
      </c>
      <c r="G109" t="s">
        <v>493</v>
      </c>
      <c r="H109" t="s">
        <v>324</v>
      </c>
      <c r="I109" t="s">
        <v>326</v>
      </c>
    </row>
    <row r="110" spans="1:9" x14ac:dyDescent="0.25">
      <c r="A110">
        <v>260000109</v>
      </c>
      <c r="B110" t="s">
        <v>144</v>
      </c>
      <c r="C110">
        <v>1992</v>
      </c>
      <c r="D110" t="s">
        <v>276</v>
      </c>
      <c r="E110" t="str">
        <f t="shared" si="2"/>
        <v>Oct</v>
      </c>
      <c r="F110">
        <f t="shared" si="3"/>
        <v>2018</v>
      </c>
      <c r="G110" t="s">
        <v>494</v>
      </c>
      <c r="H110" t="s">
        <v>324</v>
      </c>
      <c r="I110" t="s">
        <v>326</v>
      </c>
    </row>
    <row r="111" spans="1:9" x14ac:dyDescent="0.25">
      <c r="A111">
        <v>260000111</v>
      </c>
      <c r="B111" t="s">
        <v>124</v>
      </c>
      <c r="C111">
        <v>2010</v>
      </c>
      <c r="D111" t="s">
        <v>258</v>
      </c>
      <c r="E111" t="str">
        <f t="shared" si="2"/>
        <v>Oct</v>
      </c>
      <c r="F111">
        <f t="shared" si="3"/>
        <v>2019</v>
      </c>
      <c r="G111" t="s">
        <v>479</v>
      </c>
      <c r="H111" t="s">
        <v>324</v>
      </c>
      <c r="I111" t="s">
        <v>326</v>
      </c>
    </row>
    <row r="112" spans="1:9" x14ac:dyDescent="0.25">
      <c r="A112">
        <v>260000112</v>
      </c>
      <c r="B112" t="s">
        <v>131</v>
      </c>
      <c r="C112">
        <v>2010</v>
      </c>
      <c r="D112" t="s">
        <v>264</v>
      </c>
      <c r="E112" t="str">
        <f t="shared" si="2"/>
        <v>Set</v>
      </c>
      <c r="F112">
        <f t="shared" si="3"/>
        <v>2019</v>
      </c>
      <c r="G112" t="s">
        <v>508</v>
      </c>
      <c r="H112" t="s">
        <v>324</v>
      </c>
      <c r="I112" t="s">
        <v>326</v>
      </c>
    </row>
    <row r="113" spans="1:9" x14ac:dyDescent="0.25">
      <c r="A113">
        <v>260000113</v>
      </c>
      <c r="B113" t="s">
        <v>142</v>
      </c>
      <c r="C113">
        <v>2011</v>
      </c>
      <c r="D113" t="s">
        <v>274</v>
      </c>
      <c r="E113" t="str">
        <f t="shared" si="2"/>
        <v>Nov</v>
      </c>
      <c r="F113">
        <f t="shared" si="3"/>
        <v>2018</v>
      </c>
      <c r="G113" t="s">
        <v>494</v>
      </c>
      <c r="H113" t="s">
        <v>324</v>
      </c>
      <c r="I113" t="s">
        <v>326</v>
      </c>
    </row>
    <row r="114" spans="1:9" x14ac:dyDescent="0.25">
      <c r="A114">
        <v>260000114</v>
      </c>
      <c r="B114" t="s">
        <v>122</v>
      </c>
      <c r="C114">
        <v>2010</v>
      </c>
      <c r="D114" t="s">
        <v>160</v>
      </c>
      <c r="E114" t="str">
        <f t="shared" si="2"/>
        <v>Nov</v>
      </c>
      <c r="F114">
        <f t="shared" si="3"/>
        <v>2019</v>
      </c>
      <c r="G114" t="s">
        <v>483</v>
      </c>
      <c r="H114" t="s">
        <v>324</v>
      </c>
      <c r="I114" t="s">
        <v>326</v>
      </c>
    </row>
    <row r="115" spans="1:9" x14ac:dyDescent="0.25">
      <c r="A115">
        <v>260000115</v>
      </c>
      <c r="B115" t="s">
        <v>102</v>
      </c>
      <c r="C115">
        <v>2010</v>
      </c>
      <c r="D115" t="s">
        <v>243</v>
      </c>
      <c r="E115" t="str">
        <f t="shared" si="2"/>
        <v>Feb</v>
      </c>
      <c r="F115">
        <f t="shared" si="3"/>
        <v>2020</v>
      </c>
      <c r="G115" t="s">
        <v>479</v>
      </c>
      <c r="H115" t="s">
        <v>324</v>
      </c>
      <c r="I115" t="s">
        <v>326</v>
      </c>
    </row>
    <row r="116" spans="1:9" x14ac:dyDescent="0.25">
      <c r="A116">
        <v>260000116</v>
      </c>
      <c r="B116" t="s">
        <v>135</v>
      </c>
      <c r="C116">
        <v>2010</v>
      </c>
      <c r="D116" t="s">
        <v>268</v>
      </c>
      <c r="E116" t="str">
        <f t="shared" si="2"/>
        <v>Jul</v>
      </c>
      <c r="F116">
        <f t="shared" si="3"/>
        <v>2019</v>
      </c>
      <c r="G116" t="s">
        <v>494</v>
      </c>
      <c r="H116" t="s">
        <v>324</v>
      </c>
      <c r="I116" t="s">
        <v>326</v>
      </c>
    </row>
    <row r="117" spans="1:9" x14ac:dyDescent="0.25">
      <c r="A117">
        <v>260000117</v>
      </c>
      <c r="B117" t="s">
        <v>114</v>
      </c>
      <c r="C117">
        <v>2010</v>
      </c>
      <c r="D117" t="s">
        <v>252</v>
      </c>
      <c r="E117" t="str">
        <f t="shared" si="2"/>
        <v>Dic</v>
      </c>
      <c r="F117">
        <f t="shared" si="3"/>
        <v>2019</v>
      </c>
      <c r="G117" t="s">
        <v>494</v>
      </c>
      <c r="H117" t="s">
        <v>324</v>
      </c>
      <c r="I117" t="s">
        <v>326</v>
      </c>
    </row>
    <row r="118" spans="1:9" x14ac:dyDescent="0.25">
      <c r="A118">
        <v>260000134</v>
      </c>
      <c r="B118" t="s">
        <v>106</v>
      </c>
      <c r="C118">
        <v>2011</v>
      </c>
      <c r="D118" t="s">
        <v>247</v>
      </c>
      <c r="E118" t="str">
        <f t="shared" si="2"/>
        <v>Ene</v>
      </c>
      <c r="F118">
        <f t="shared" si="3"/>
        <v>2020</v>
      </c>
      <c r="G118" t="s">
        <v>303</v>
      </c>
      <c r="H118" t="s">
        <v>324</v>
      </c>
      <c r="I118" t="s">
        <v>326</v>
      </c>
    </row>
    <row r="119" spans="1:9" x14ac:dyDescent="0.25">
      <c r="A119">
        <v>260000140</v>
      </c>
      <c r="B119" t="s">
        <v>111</v>
      </c>
      <c r="C119">
        <v>2012</v>
      </c>
      <c r="D119" t="s">
        <v>250</v>
      </c>
      <c r="E119" t="str">
        <f t="shared" si="2"/>
        <v>Dic</v>
      </c>
      <c r="F119">
        <f t="shared" si="3"/>
        <v>2019</v>
      </c>
      <c r="G119" t="s">
        <v>509</v>
      </c>
      <c r="H119" t="s">
        <v>324</v>
      </c>
      <c r="I119" t="s">
        <v>326</v>
      </c>
    </row>
    <row r="120" spans="1:9" x14ac:dyDescent="0.25">
      <c r="A120">
        <v>260000141</v>
      </c>
      <c r="B120" t="s">
        <v>140</v>
      </c>
      <c r="C120">
        <v>2012</v>
      </c>
      <c r="D120" t="s">
        <v>272</v>
      </c>
      <c r="E120" t="str">
        <f t="shared" si="2"/>
        <v>Ene</v>
      </c>
      <c r="F120">
        <f t="shared" si="3"/>
        <v>2019</v>
      </c>
      <c r="G120" t="s">
        <v>286</v>
      </c>
      <c r="H120" t="s">
        <v>324</v>
      </c>
      <c r="I120" t="s">
        <v>326</v>
      </c>
    </row>
    <row r="121" spans="1:9" x14ac:dyDescent="0.25">
      <c r="A121">
        <v>260000144</v>
      </c>
      <c r="B121" t="s">
        <v>128</v>
      </c>
      <c r="C121">
        <v>2012</v>
      </c>
      <c r="D121" t="s">
        <v>262</v>
      </c>
      <c r="E121" t="str">
        <f t="shared" si="2"/>
        <v>Set</v>
      </c>
      <c r="F121">
        <f t="shared" si="3"/>
        <v>2019</v>
      </c>
      <c r="G121" t="s">
        <v>483</v>
      </c>
      <c r="H121" t="s">
        <v>324</v>
      </c>
      <c r="I121" t="s">
        <v>326</v>
      </c>
    </row>
    <row r="122" spans="1:9" x14ac:dyDescent="0.25">
      <c r="A122">
        <v>260000070</v>
      </c>
      <c r="B122" t="s">
        <v>103</v>
      </c>
      <c r="C122">
        <v>1992</v>
      </c>
      <c r="D122" t="s">
        <v>244</v>
      </c>
      <c r="E122" t="str">
        <f t="shared" si="2"/>
        <v>Feb</v>
      </c>
      <c r="F122">
        <f t="shared" si="3"/>
        <v>2020</v>
      </c>
      <c r="G122" t="s">
        <v>481</v>
      </c>
      <c r="H122" t="s">
        <v>324</v>
      </c>
      <c r="I122" t="s">
        <v>326</v>
      </c>
    </row>
    <row r="123" spans="1:9" x14ac:dyDescent="0.25">
      <c r="A123">
        <v>241115336</v>
      </c>
      <c r="B123" t="s">
        <v>105</v>
      </c>
      <c r="C123">
        <v>2010</v>
      </c>
      <c r="D123" t="s">
        <v>246</v>
      </c>
      <c r="E123" t="str">
        <f t="shared" si="2"/>
        <v>Ene</v>
      </c>
      <c r="F123">
        <f t="shared" si="3"/>
        <v>2020</v>
      </c>
      <c r="G123" t="s">
        <v>494</v>
      </c>
      <c r="H123" t="s">
        <v>324</v>
      </c>
      <c r="I123" t="s">
        <v>326</v>
      </c>
    </row>
    <row r="124" spans="1:9" x14ac:dyDescent="0.25">
      <c r="A124" s="3" t="e">
        <f>_xlfn.XLOOKUP(B124,#REF!,#REF!,"no encontrado",2)</f>
        <v>#REF!</v>
      </c>
      <c r="B124" t="s">
        <v>107</v>
      </c>
      <c r="C124">
        <v>2012</v>
      </c>
      <c r="D124" t="s">
        <v>247</v>
      </c>
      <c r="E124" t="str">
        <f t="shared" si="2"/>
        <v>Ene</v>
      </c>
      <c r="F124">
        <f t="shared" si="3"/>
        <v>2020</v>
      </c>
      <c r="G124" t="s">
        <v>510</v>
      </c>
      <c r="H124" t="s">
        <v>324</v>
      </c>
      <c r="I124" t="s">
        <v>326</v>
      </c>
    </row>
    <row r="125" spans="1:9" x14ac:dyDescent="0.25">
      <c r="A125">
        <v>260000090</v>
      </c>
      <c r="B125" t="s">
        <v>108</v>
      </c>
      <c r="C125">
        <v>2006</v>
      </c>
      <c r="D125" t="s">
        <v>248</v>
      </c>
      <c r="E125" t="str">
        <f t="shared" si="2"/>
        <v>Ene</v>
      </c>
      <c r="F125">
        <f t="shared" si="3"/>
        <v>2020</v>
      </c>
      <c r="G125" t="s">
        <v>491</v>
      </c>
      <c r="H125" t="s">
        <v>324</v>
      </c>
      <c r="I125" t="s">
        <v>326</v>
      </c>
    </row>
    <row r="126" spans="1:9" x14ac:dyDescent="0.25">
      <c r="A126">
        <v>260000142</v>
      </c>
      <c r="B126" t="s">
        <v>109</v>
      </c>
      <c r="C126">
        <v>2012</v>
      </c>
      <c r="D126" t="s">
        <v>249</v>
      </c>
      <c r="E126" t="str">
        <f t="shared" si="2"/>
        <v>Ene</v>
      </c>
      <c r="F126">
        <f t="shared" si="3"/>
        <v>2020</v>
      </c>
      <c r="G126" t="s">
        <v>293</v>
      </c>
      <c r="H126" t="s">
        <v>324</v>
      </c>
      <c r="I126" t="s">
        <v>326</v>
      </c>
    </row>
    <row r="127" spans="1:9" x14ac:dyDescent="0.25">
      <c r="A127">
        <v>260000091</v>
      </c>
      <c r="B127" t="s">
        <v>104</v>
      </c>
      <c r="C127">
        <v>2004</v>
      </c>
      <c r="D127" t="s">
        <v>245</v>
      </c>
      <c r="E127" t="str">
        <f t="shared" si="2"/>
        <v>Feb</v>
      </c>
      <c r="F127">
        <f t="shared" si="3"/>
        <v>2020</v>
      </c>
      <c r="G127" t="s">
        <v>502</v>
      </c>
      <c r="H127" t="s">
        <v>324</v>
      </c>
      <c r="I127" t="s">
        <v>326</v>
      </c>
    </row>
    <row r="128" spans="1:9" x14ac:dyDescent="0.25">
      <c r="A128">
        <v>260000078</v>
      </c>
      <c r="B128" t="s">
        <v>110</v>
      </c>
      <c r="C128">
        <v>2003</v>
      </c>
      <c r="D128" t="s">
        <v>155</v>
      </c>
      <c r="E128" t="str">
        <f t="shared" si="2"/>
        <v>Ene</v>
      </c>
      <c r="F128">
        <f t="shared" si="3"/>
        <v>2020</v>
      </c>
      <c r="G128" t="s">
        <v>494</v>
      </c>
      <c r="H128" t="s">
        <v>324</v>
      </c>
      <c r="I128" t="s">
        <v>326</v>
      </c>
    </row>
    <row r="129" spans="1:9" x14ac:dyDescent="0.25">
      <c r="A129">
        <v>260000083</v>
      </c>
      <c r="B129" t="s">
        <v>137</v>
      </c>
      <c r="C129">
        <v>2004</v>
      </c>
      <c r="D129" t="s">
        <v>269</v>
      </c>
      <c r="E129" t="str">
        <f t="shared" si="2"/>
        <v>May</v>
      </c>
      <c r="F129">
        <f t="shared" si="3"/>
        <v>2019</v>
      </c>
      <c r="G129" t="s">
        <v>494</v>
      </c>
      <c r="H129" t="s">
        <v>324</v>
      </c>
      <c r="I129" t="s">
        <v>326</v>
      </c>
    </row>
    <row r="130" spans="1:9" x14ac:dyDescent="0.25">
      <c r="A130">
        <v>241114495</v>
      </c>
      <c r="B130" t="s">
        <v>118</v>
      </c>
      <c r="C130">
        <v>1990</v>
      </c>
      <c r="D130" t="s">
        <v>255</v>
      </c>
      <c r="E130" t="str">
        <f t="shared" ref="E130:E142" si="4">+TEXT(D130,"mmm")</f>
        <v>Nov</v>
      </c>
      <c r="F130">
        <f t="shared" ref="F130:F142" si="5">+YEAR(D130)</f>
        <v>2019</v>
      </c>
      <c r="G130" t="s">
        <v>494</v>
      </c>
      <c r="H130" t="s">
        <v>324</v>
      </c>
      <c r="I130" t="s">
        <v>326</v>
      </c>
    </row>
    <row r="131" spans="1:9" x14ac:dyDescent="0.25">
      <c r="A131">
        <v>260000118</v>
      </c>
      <c r="B131" t="s">
        <v>129</v>
      </c>
      <c r="C131">
        <v>2008</v>
      </c>
      <c r="D131" t="s">
        <v>263</v>
      </c>
      <c r="E131" t="str">
        <f t="shared" si="4"/>
        <v>Set</v>
      </c>
      <c r="F131">
        <f t="shared" si="5"/>
        <v>2019</v>
      </c>
      <c r="G131" t="s">
        <v>494</v>
      </c>
      <c r="H131" t="s">
        <v>324</v>
      </c>
      <c r="I131" t="s">
        <v>326</v>
      </c>
    </row>
    <row r="132" spans="1:9" x14ac:dyDescent="0.25">
      <c r="A132">
        <v>260000110</v>
      </c>
      <c r="B132" t="s">
        <v>130</v>
      </c>
      <c r="C132">
        <v>2010</v>
      </c>
      <c r="D132" t="s">
        <v>263</v>
      </c>
      <c r="E132" t="str">
        <f t="shared" si="4"/>
        <v>Set</v>
      </c>
      <c r="F132">
        <f t="shared" si="5"/>
        <v>2019</v>
      </c>
      <c r="G132" t="s">
        <v>511</v>
      </c>
      <c r="H132" t="s">
        <v>324</v>
      </c>
      <c r="I132" t="s">
        <v>326</v>
      </c>
    </row>
    <row r="133" spans="1:9" x14ac:dyDescent="0.25">
      <c r="A133">
        <v>260000146</v>
      </c>
      <c r="B133" t="s">
        <v>125</v>
      </c>
      <c r="C133">
        <v>2012</v>
      </c>
      <c r="D133" t="s">
        <v>259</v>
      </c>
      <c r="E133" t="str">
        <f t="shared" si="4"/>
        <v>Oct</v>
      </c>
      <c r="F133">
        <f t="shared" si="5"/>
        <v>2019</v>
      </c>
      <c r="G133" t="s">
        <v>494</v>
      </c>
      <c r="H133" t="s">
        <v>324</v>
      </c>
      <c r="I133" t="s">
        <v>326</v>
      </c>
    </row>
    <row r="134" spans="1:9" x14ac:dyDescent="0.25">
      <c r="A134">
        <v>260000099</v>
      </c>
      <c r="B134" t="s">
        <v>120</v>
      </c>
      <c r="C134">
        <v>1993</v>
      </c>
      <c r="D134" t="s">
        <v>257</v>
      </c>
      <c r="E134" t="str">
        <f t="shared" si="4"/>
        <v>Nov</v>
      </c>
      <c r="F134">
        <f t="shared" si="5"/>
        <v>2019</v>
      </c>
      <c r="G134" t="s">
        <v>493</v>
      </c>
      <c r="H134" t="s">
        <v>324</v>
      </c>
      <c r="I134" t="s">
        <v>326</v>
      </c>
    </row>
    <row r="135" spans="1:9" x14ac:dyDescent="0.25">
      <c r="A135">
        <v>260000135</v>
      </c>
      <c r="B135" t="s">
        <v>121</v>
      </c>
      <c r="C135">
        <v>2011</v>
      </c>
      <c r="D135" t="s">
        <v>257</v>
      </c>
      <c r="E135" t="str">
        <f t="shared" si="4"/>
        <v>Nov</v>
      </c>
      <c r="F135">
        <f t="shared" si="5"/>
        <v>2019</v>
      </c>
      <c r="G135" t="s">
        <v>479</v>
      </c>
      <c r="H135" t="s">
        <v>324</v>
      </c>
      <c r="I135" t="s">
        <v>326</v>
      </c>
    </row>
    <row r="136" spans="1:9" x14ac:dyDescent="0.25">
      <c r="A136">
        <v>260000119</v>
      </c>
      <c r="B136" t="s">
        <v>113</v>
      </c>
      <c r="C136">
        <v>2010</v>
      </c>
      <c r="D136" t="s">
        <v>157</v>
      </c>
      <c r="E136" t="str">
        <f t="shared" si="4"/>
        <v>Dic</v>
      </c>
      <c r="F136">
        <f t="shared" si="5"/>
        <v>2019</v>
      </c>
      <c r="G136" t="s">
        <v>491</v>
      </c>
      <c r="H136" t="s">
        <v>324</v>
      </c>
      <c r="I136" t="s">
        <v>326</v>
      </c>
    </row>
    <row r="137" spans="1:9" x14ac:dyDescent="0.25">
      <c r="A137">
        <v>260000103</v>
      </c>
      <c r="B137" t="s">
        <v>136</v>
      </c>
      <c r="C137">
        <v>2009</v>
      </c>
      <c r="D137" t="s">
        <v>168</v>
      </c>
      <c r="E137" t="str">
        <f t="shared" si="4"/>
        <v>Jun</v>
      </c>
      <c r="F137">
        <f t="shared" si="5"/>
        <v>2019</v>
      </c>
      <c r="G137" t="s">
        <v>494</v>
      </c>
      <c r="H137" t="s">
        <v>324</v>
      </c>
      <c r="I137" t="s">
        <v>326</v>
      </c>
    </row>
    <row r="138" spans="1:9" x14ac:dyDescent="0.25">
      <c r="A138">
        <v>260000086</v>
      </c>
      <c r="B138" t="s">
        <v>133</v>
      </c>
      <c r="C138">
        <v>2005</v>
      </c>
      <c r="D138" t="s">
        <v>266</v>
      </c>
      <c r="E138" t="str">
        <f t="shared" si="4"/>
        <v>Ago</v>
      </c>
      <c r="F138">
        <f t="shared" si="5"/>
        <v>2019</v>
      </c>
      <c r="G138" t="s">
        <v>507</v>
      </c>
      <c r="H138" t="s">
        <v>324</v>
      </c>
      <c r="I138" t="s">
        <v>326</v>
      </c>
    </row>
    <row r="139" spans="1:9" x14ac:dyDescent="0.25">
      <c r="A139">
        <v>260000145</v>
      </c>
      <c r="B139" t="s">
        <v>116</v>
      </c>
      <c r="C139">
        <v>2012</v>
      </c>
      <c r="D139" t="s">
        <v>253</v>
      </c>
      <c r="E139" t="str">
        <f t="shared" si="4"/>
        <v>Dic</v>
      </c>
      <c r="F139">
        <f t="shared" si="5"/>
        <v>2019</v>
      </c>
      <c r="G139" t="s">
        <v>490</v>
      </c>
      <c r="H139" t="s">
        <v>324</v>
      </c>
      <c r="I139" t="s">
        <v>326</v>
      </c>
    </row>
    <row r="140" spans="1:9" x14ac:dyDescent="0.25">
      <c r="A140">
        <v>260000063</v>
      </c>
      <c r="B140" t="s">
        <v>132</v>
      </c>
      <c r="C140">
        <v>1997</v>
      </c>
      <c r="D140" t="s">
        <v>265</v>
      </c>
      <c r="E140" t="str">
        <f t="shared" si="4"/>
        <v>Set</v>
      </c>
      <c r="F140">
        <f t="shared" si="5"/>
        <v>2019</v>
      </c>
      <c r="G140" t="s">
        <v>488</v>
      </c>
      <c r="H140" t="s">
        <v>324</v>
      </c>
      <c r="I140" t="s">
        <v>326</v>
      </c>
    </row>
    <row r="141" spans="1:9" x14ac:dyDescent="0.25">
      <c r="A141">
        <v>260000085</v>
      </c>
      <c r="B141" t="s">
        <v>138</v>
      </c>
      <c r="C141">
        <v>2002</v>
      </c>
      <c r="D141" t="s">
        <v>270</v>
      </c>
      <c r="E141" t="str">
        <f t="shared" si="4"/>
        <v>Abr</v>
      </c>
      <c r="F141">
        <f t="shared" si="5"/>
        <v>2019</v>
      </c>
      <c r="G141" t="s">
        <v>496</v>
      </c>
      <c r="H141" t="s">
        <v>324</v>
      </c>
      <c r="I141" t="s">
        <v>326</v>
      </c>
    </row>
    <row r="142" spans="1:9" x14ac:dyDescent="0.25">
      <c r="A142">
        <v>260000094</v>
      </c>
      <c r="B142" t="s">
        <v>127</v>
      </c>
      <c r="C142">
        <v>2006</v>
      </c>
      <c r="D142" t="s">
        <v>261</v>
      </c>
      <c r="E142" t="str">
        <f t="shared" si="4"/>
        <v>Oct</v>
      </c>
      <c r="F142">
        <f t="shared" si="5"/>
        <v>2019</v>
      </c>
      <c r="G142" t="s">
        <v>497</v>
      </c>
      <c r="H142" t="s">
        <v>324</v>
      </c>
      <c r="I142" t="s">
        <v>326</v>
      </c>
    </row>
  </sheetData>
  <autoFilter ref="A1:I14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Hoja1</vt:lpstr>
      <vt:lpstr>caract_univ</vt:lpstr>
      <vt:lpstr>caract_univ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 Guevara</cp:lastModifiedBy>
  <dcterms:created xsi:type="dcterms:W3CDTF">2024-05-03T00:32:05Z</dcterms:created>
  <dcterms:modified xsi:type="dcterms:W3CDTF">2024-05-08T19:44:52Z</dcterms:modified>
</cp:coreProperties>
</file>