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HN\"/>
    </mc:Choice>
  </mc:AlternateContent>
  <xr:revisionPtr revIDLastSave="0" documentId="13_ncr:1_{9C7386C1-801D-4CEB-A387-3A269B0747C4}" xr6:coauthVersionLast="47" xr6:coauthVersionMax="47" xr10:uidLastSave="{00000000-0000-0000-0000-000000000000}"/>
  <bookViews>
    <workbookView xWindow="-108" yWindow="-108" windowWidth="23256" windowHeight="12456" activeTab="1" xr2:uid="{B56CD177-5C43-4B1B-933E-831E5C43F0F7}"/>
  </bookViews>
  <sheets>
    <sheet name="Sheet2" sheetId="2" r:id="rId1"/>
    <sheet name="Sheet1" sheetId="1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5" i="1" l="1"/>
  <c r="G104" i="1"/>
  <c r="G103" i="1"/>
  <c r="G102" i="1"/>
  <c r="G101" i="1"/>
  <c r="G100" i="1"/>
  <c r="G99" i="1"/>
  <c r="G98" i="1"/>
  <c r="G97" i="1"/>
  <c r="G96" i="1"/>
  <c r="G95" i="1"/>
  <c r="D105" i="1"/>
  <c r="C84" i="1"/>
  <c r="D83" i="1"/>
  <c r="D82" i="1"/>
  <c r="D81" i="1"/>
  <c r="D80" i="1"/>
  <c r="D79" i="1"/>
  <c r="D78" i="1"/>
  <c r="D77" i="1"/>
  <c r="D76" i="1"/>
  <c r="D75" i="1"/>
  <c r="D74" i="1"/>
  <c r="D84" i="1" s="1"/>
  <c r="C53" i="1"/>
  <c r="D52" i="1" s="1"/>
  <c r="D15" i="1"/>
  <c r="D17" i="1"/>
  <c r="D16" i="1"/>
  <c r="D13" i="1"/>
  <c r="D43" i="1" l="1"/>
  <c r="D44" i="1"/>
  <c r="D45" i="1"/>
  <c r="D46" i="1"/>
  <c r="D47" i="1"/>
  <c r="D48" i="1"/>
  <c r="D49" i="1"/>
  <c r="D50" i="1"/>
  <c r="D51" i="1"/>
  <c r="D53" i="1" l="1"/>
</calcChain>
</file>

<file path=xl/sharedStrings.xml><?xml version="1.0" encoding="utf-8"?>
<sst xmlns="http://schemas.openxmlformats.org/spreadsheetml/2006/main" count="218" uniqueCount="64">
  <si>
    <t>Expense Table</t>
  </si>
  <si>
    <t>Sr. No.</t>
  </si>
  <si>
    <t>Category</t>
  </si>
  <si>
    <t>Subcategory</t>
  </si>
  <si>
    <t>Expense Amount</t>
  </si>
  <si>
    <t>Remark</t>
  </si>
  <si>
    <t>Housing</t>
  </si>
  <si>
    <t>Rent</t>
  </si>
  <si>
    <t>Monthly rent</t>
  </si>
  <si>
    <t>Travel</t>
  </si>
  <si>
    <t>Fuel</t>
  </si>
  <si>
    <t>Entertainment</t>
  </si>
  <si>
    <t>Food</t>
  </si>
  <si>
    <t>Miscellaneous</t>
  </si>
  <si>
    <t>Total</t>
  </si>
  <si>
    <t>Utilities</t>
  </si>
  <si>
    <t>Includes electricity, water, gas, and internet</t>
  </si>
  <si>
    <t>Groceries</t>
  </si>
  <si>
    <t>Includes vegetables, fruits, grains, and meat</t>
  </si>
  <si>
    <t>Dining Out</t>
  </si>
  <si>
    <t>Eating out at restaurants and cafes</t>
  </si>
  <si>
    <t>Petrol or diesel expenses for personal vehicle</t>
  </si>
  <si>
    <t>Public Transport</t>
  </si>
  <si>
    <t>Metro or bus fares for commuting</t>
  </si>
  <si>
    <t>Streaming</t>
  </si>
  <si>
    <t>Netflix, Amazon Prime, and other streaming services</t>
  </si>
  <si>
    <t>Sports</t>
  </si>
  <si>
    <t>Gym membership and sports activities</t>
  </si>
  <si>
    <t>Personal Care</t>
  </si>
  <si>
    <t>Cosmetics</t>
  </si>
  <si>
    <t>Includes skincare, haircare, and makeup products</t>
  </si>
  <si>
    <t>Gifts</t>
  </si>
  <si>
    <t>Presents for friends and family</t>
  </si>
  <si>
    <t>Total monthly expenses</t>
  </si>
  <si>
    <t>Average</t>
  </si>
  <si>
    <t>Max</t>
  </si>
  <si>
    <t>Min</t>
  </si>
  <si>
    <t>Row Labels</t>
  </si>
  <si>
    <t>Grand Total</t>
  </si>
  <si>
    <t>Sum of Expense Amount</t>
  </si>
  <si>
    <t>Pivot Table</t>
  </si>
  <si>
    <t>Graph</t>
  </si>
  <si>
    <t>Q1</t>
  </si>
  <si>
    <t>What is the total Percent expense for the month?</t>
  </si>
  <si>
    <t xml:space="preserve">Percentage </t>
  </si>
  <si>
    <t>Q2</t>
  </si>
  <si>
    <t>Which category is your maximum and minimum expense for the month?</t>
  </si>
  <si>
    <t>What percentage of income is spent on housing?</t>
  </si>
  <si>
    <t>Q3</t>
  </si>
  <si>
    <t>maximum</t>
  </si>
  <si>
    <t>Minimum</t>
  </si>
  <si>
    <t>Sum</t>
  </si>
  <si>
    <t>Running Total</t>
  </si>
  <si>
    <t>Count</t>
  </si>
  <si>
    <t>My income is one lacs per month i.e. 100000 Rs</t>
  </si>
  <si>
    <t>percentage of income is spent on housing is  -  = (15000+3500/100000)*100</t>
  </si>
  <si>
    <t xml:space="preserve">                  = </t>
  </si>
  <si>
    <t>Q4</t>
  </si>
  <si>
    <t>How will you save 10% of your monthly Income?</t>
  </si>
  <si>
    <t>Saving</t>
  </si>
  <si>
    <t>Total Expenses</t>
  </si>
  <si>
    <t>Total Saving</t>
  </si>
  <si>
    <t>10% = 0.1</t>
  </si>
  <si>
    <t>expense amount*0.1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</si>
</sst>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6" formatCode="0.000000000000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374151"/>
      <name val="Segoe UI"/>
      <family val="2"/>
    </font>
    <font>
      <sz val="10"/>
      <color rgb="FF374151"/>
      <name val="Segoe UI"/>
      <family val="2"/>
    </font>
    <font>
      <b/>
      <sz val="14"/>
      <color rgb="FF374151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374151"/>
      <name val="Segoe UI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9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/>
      <right/>
      <top/>
      <bottom style="medium">
        <color rgb="FFD9D9E3"/>
      </bottom>
      <diagonal/>
    </border>
    <border>
      <left/>
      <right/>
      <top style="medium">
        <color rgb="FFD9D9E3"/>
      </top>
      <bottom style="medium">
        <color rgb="FFD9D9E3"/>
      </bottom>
      <diagonal/>
    </border>
    <border>
      <left/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6" fillId="0" borderId="0" xfId="0" applyFont="1"/>
    <xf numFmtId="164" fontId="6" fillId="0" borderId="0" xfId="0" applyNumberFormat="1" applyFont="1"/>
    <xf numFmtId="2" fontId="9" fillId="0" borderId="0" xfId="0" applyNumberFormat="1" applyFont="1"/>
    <xf numFmtId="9" fontId="0" fillId="0" borderId="0" xfId="1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4" fillId="2" borderId="3" xfId="0" applyNumberFormat="1" applyFont="1" applyFill="1" applyBorder="1" applyAlignment="1">
      <alignment horizontal="center" vertical="center" wrapText="1"/>
    </xf>
    <xf numFmtId="2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11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/>
    <xf numFmtId="0" fontId="3" fillId="2" borderId="0" xfId="0" applyFont="1" applyFill="1" applyBorder="1" applyAlignment="1">
      <alignment horizontal="center" wrapText="1"/>
    </xf>
    <xf numFmtId="0" fontId="11" fillId="0" borderId="0" xfId="0" applyNumberFormat="1" applyFont="1" applyAlignment="1">
      <alignment horizontal="center"/>
    </xf>
    <xf numFmtId="166" fontId="0" fillId="0" borderId="0" xfId="0" applyNumberFormat="1"/>
    <xf numFmtId="0" fontId="3" fillId="2" borderId="8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10" fontId="11" fillId="0" borderId="0" xfId="1" applyNumberFormat="1" applyFont="1"/>
    <xf numFmtId="0" fontId="12" fillId="2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Sheet1!$B$23:$B$39</c:f>
              <c:multiLvlStrCache>
                <c:ptCount val="10"/>
                <c:lvl>
                  <c:pt idx="0">
                    <c:v>Sports</c:v>
                  </c:pt>
                  <c:pt idx="1">
                    <c:v>Streaming</c:v>
                  </c:pt>
                  <c:pt idx="2">
                    <c:v>Dining Out</c:v>
                  </c:pt>
                  <c:pt idx="3">
                    <c:v>Groceries</c:v>
                  </c:pt>
                  <c:pt idx="4">
                    <c:v>Rent</c:v>
                  </c:pt>
                  <c:pt idx="5">
                    <c:v>Utilities</c:v>
                  </c:pt>
                  <c:pt idx="6">
                    <c:v>Gifts</c:v>
                  </c:pt>
                  <c:pt idx="7">
                    <c:v>Cosmetics</c:v>
                  </c:pt>
                  <c:pt idx="8">
                    <c:v>Fuel</c:v>
                  </c:pt>
                  <c:pt idx="9">
                    <c:v>Public Transport</c:v>
                  </c:pt>
                </c:lvl>
                <c:lvl>
                  <c:pt idx="0">
                    <c:v>Entertainment</c:v>
                  </c:pt>
                  <c:pt idx="2">
                    <c:v>Food</c:v>
                  </c:pt>
                  <c:pt idx="4">
                    <c:v>Housing</c:v>
                  </c:pt>
                  <c:pt idx="6">
                    <c:v>Miscellaneous</c:v>
                  </c:pt>
                  <c:pt idx="7">
                    <c:v>Personal Care</c:v>
                  </c:pt>
                  <c:pt idx="8">
                    <c:v>Travel</c:v>
                  </c:pt>
                </c:lvl>
              </c:multiLvlStrCache>
            </c:multiLvlStrRef>
          </c:cat>
          <c:val>
            <c:numRef>
              <c:f>Sheet1!$C$23:$C$39</c:f>
              <c:numCache>
                <c:formatCode>General</c:formatCode>
                <c:ptCount val="10"/>
                <c:pt idx="0">
                  <c:v>1000</c:v>
                </c:pt>
                <c:pt idx="1">
                  <c:v>600</c:v>
                </c:pt>
                <c:pt idx="2">
                  <c:v>2500</c:v>
                </c:pt>
                <c:pt idx="3">
                  <c:v>8000</c:v>
                </c:pt>
                <c:pt idx="4">
                  <c:v>15000</c:v>
                </c:pt>
                <c:pt idx="5">
                  <c:v>3500</c:v>
                </c:pt>
                <c:pt idx="6">
                  <c:v>2000</c:v>
                </c:pt>
                <c:pt idx="7">
                  <c:v>1000</c:v>
                </c:pt>
                <c:pt idx="8">
                  <c:v>3000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D-4DDF-818A-34E8BD359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233216"/>
        <c:axId val="1058233696"/>
      </c:lineChart>
      <c:catAx>
        <c:axId val="10582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33696"/>
        <c:crosses val="autoZero"/>
        <c:auto val="1"/>
        <c:lblAlgn val="ctr"/>
        <c:lblOffset val="100"/>
        <c:noMultiLvlLbl val="0"/>
      </c:catAx>
      <c:valAx>
        <c:axId val="10582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23</xdr:row>
      <xdr:rowOff>80010</xdr:rowOff>
    </xdr:from>
    <xdr:to>
      <xdr:col>5</xdr:col>
      <xdr:colOff>1402080</xdr:colOff>
      <xdr:row>38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2CEFA6-4A17-451F-7934-2CD28404C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THILI" refreshedDate="45061.547355902774" createdVersion="8" refreshedVersion="8" minRefreshableVersion="3" recordCount="10" xr:uid="{7BDB83A4-03DF-4A11-923E-AB9999DC639C}">
  <cacheSource type="worksheet">
    <worksheetSource ref="B2:D12" sheet="Sheet1"/>
  </cacheSource>
  <cacheFields count="3">
    <cacheField name="Category" numFmtId="0">
      <sharedItems count="6">
        <s v="Housing"/>
        <s v="Food"/>
        <s v="Travel"/>
        <s v="Entertainment"/>
        <s v="Personal Care"/>
        <s v="Miscellaneous"/>
      </sharedItems>
    </cacheField>
    <cacheField name="Subcategory" numFmtId="0">
      <sharedItems count="10">
        <s v="Rent"/>
        <s v="Utilities"/>
        <s v="Groceries"/>
        <s v="Dining Out"/>
        <s v="Fuel"/>
        <s v="Public Transport"/>
        <s v="Streaming"/>
        <s v="Sports"/>
        <s v="Cosmetics"/>
        <s v="Gifts"/>
      </sharedItems>
    </cacheField>
    <cacheField name="Expense Amount" numFmtId="164">
      <sharedItems containsSemiMixedTypes="0" containsString="0" containsNumber="1" containsInteger="1" minValue="600" maxValue="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5000"/>
  </r>
  <r>
    <x v="0"/>
    <x v="1"/>
    <n v="3500"/>
  </r>
  <r>
    <x v="1"/>
    <x v="2"/>
    <n v="8000"/>
  </r>
  <r>
    <x v="1"/>
    <x v="3"/>
    <n v="2500"/>
  </r>
  <r>
    <x v="2"/>
    <x v="4"/>
    <n v="3000"/>
  </r>
  <r>
    <x v="2"/>
    <x v="5"/>
    <n v="1000"/>
  </r>
  <r>
    <x v="3"/>
    <x v="6"/>
    <n v="600"/>
  </r>
  <r>
    <x v="3"/>
    <x v="7"/>
    <n v="1000"/>
  </r>
  <r>
    <x v="4"/>
    <x v="8"/>
    <n v="1000"/>
  </r>
  <r>
    <x v="5"/>
    <x v="9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CA9C9-0FDA-4B41-AE79-71A177F689C6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2:C39" firstHeaderRow="1" firstDataRow="1" firstDataCol="1"/>
  <pivotFields count="3">
    <pivotField axis="axisRow" showAll="0">
      <items count="7">
        <item x="3"/>
        <item x="1"/>
        <item x="0"/>
        <item x="5"/>
        <item x="4"/>
        <item x="2"/>
        <item t="default"/>
      </items>
    </pivotField>
    <pivotField axis="axisRow" showAll="0">
      <items count="11">
        <item x="8"/>
        <item x="3"/>
        <item x="4"/>
        <item x="9"/>
        <item x="2"/>
        <item x="5"/>
        <item x="0"/>
        <item x="7"/>
        <item x="6"/>
        <item x="1"/>
        <item t="default"/>
      </items>
    </pivotField>
    <pivotField dataField="1" numFmtId="164" showAll="0"/>
  </pivotFields>
  <rowFields count="2">
    <field x="0"/>
    <field x="1"/>
  </rowFields>
  <rowItems count="17">
    <i>
      <x/>
    </i>
    <i r="1">
      <x v="7"/>
    </i>
    <i r="1">
      <x v="8"/>
    </i>
    <i>
      <x v="1"/>
    </i>
    <i r="1">
      <x v="1"/>
    </i>
    <i r="1">
      <x v="4"/>
    </i>
    <i>
      <x v="2"/>
    </i>
    <i r="1">
      <x v="6"/>
    </i>
    <i r="1">
      <x v="9"/>
    </i>
    <i>
      <x v="3"/>
    </i>
    <i r="1">
      <x v="3"/>
    </i>
    <i>
      <x v="4"/>
    </i>
    <i r="1">
      <x/>
    </i>
    <i>
      <x v="5"/>
    </i>
    <i r="1">
      <x v="2"/>
    </i>
    <i r="1">
      <x v="5"/>
    </i>
    <i t="grand">
      <x/>
    </i>
  </rowItems>
  <colItems count="1">
    <i/>
  </colItems>
  <dataFields count="1">
    <dataField name="Sum of Expense Amount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9287-BEB1-4A25-97A2-827A007653E7}">
  <dimension ref="D3:F3"/>
  <sheetViews>
    <sheetView workbookViewId="0">
      <selection activeCell="C5" sqref="C5"/>
    </sheetView>
  </sheetViews>
  <sheetFormatPr defaultRowHeight="14.4" x14ac:dyDescent="0.3"/>
  <cols>
    <col min="1" max="1" width="18.21875" bestFit="1" customWidth="1"/>
    <col min="2" max="2" width="13.21875" bestFit="1" customWidth="1"/>
    <col min="3" max="3" width="22" bestFit="1" customWidth="1"/>
  </cols>
  <sheetData>
    <row r="3" spans="4:6" x14ac:dyDescent="0.3">
      <c r="D3" s="32"/>
      <c r="E3" s="32"/>
      <c r="F3" s="32"/>
    </row>
  </sheetData>
  <mergeCells count="1">
    <mergeCell ref="D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5FB4-000B-457E-A961-66121521852B}">
  <dimension ref="A1:H105"/>
  <sheetViews>
    <sheetView tabSelected="1" topLeftCell="A97" workbookViewId="0">
      <selection activeCell="A86" sqref="A86:C86"/>
    </sheetView>
  </sheetViews>
  <sheetFormatPr defaultRowHeight="14.4" x14ac:dyDescent="0.3"/>
  <cols>
    <col min="1" max="1" width="18.21875" bestFit="1" customWidth="1"/>
    <col min="2" max="2" width="22" bestFit="1" customWidth="1"/>
    <col min="3" max="3" width="43.109375" customWidth="1"/>
    <col min="4" max="4" width="19.109375" customWidth="1"/>
    <col min="5" max="5" width="34.88671875" customWidth="1"/>
    <col min="6" max="6" width="19.109375" customWidth="1"/>
    <col min="7" max="7" width="18.5546875" customWidth="1"/>
    <col min="8" max="8" width="16.109375" customWidth="1"/>
    <col min="10" max="10" width="14.21875" bestFit="1" customWidth="1"/>
    <col min="11" max="11" width="22" bestFit="1" customWidth="1"/>
  </cols>
  <sheetData>
    <row r="1" spans="1:5" ht="26.4" thickBot="1" x14ac:dyDescent="0.55000000000000004">
      <c r="A1" s="16" t="s">
        <v>0</v>
      </c>
      <c r="B1" s="16"/>
      <c r="C1" s="16"/>
      <c r="D1" s="16"/>
      <c r="E1" s="16"/>
    </row>
    <row r="2" spans="1:5" ht="22.8" customHeight="1" thickBot="1" x14ac:dyDescent="0.5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</row>
    <row r="3" spans="1:5" ht="43.2" customHeight="1" thickBot="1" x14ac:dyDescent="0.35">
      <c r="A3" s="5">
        <v>1</v>
      </c>
      <c r="B3" s="5" t="s">
        <v>6</v>
      </c>
      <c r="C3" s="5" t="s">
        <v>7</v>
      </c>
      <c r="D3" s="7">
        <v>15000</v>
      </c>
      <c r="E3" s="6" t="s">
        <v>8</v>
      </c>
    </row>
    <row r="4" spans="1:5" ht="65.400000000000006" customHeight="1" thickBot="1" x14ac:dyDescent="0.35">
      <c r="A4" s="5">
        <v>2</v>
      </c>
      <c r="B4" s="5" t="s">
        <v>6</v>
      </c>
      <c r="C4" s="5" t="s">
        <v>15</v>
      </c>
      <c r="D4" s="7">
        <v>3500</v>
      </c>
      <c r="E4" s="6" t="s">
        <v>16</v>
      </c>
    </row>
    <row r="5" spans="1:5" ht="63.6" customHeight="1" thickBot="1" x14ac:dyDescent="0.35">
      <c r="A5" s="5">
        <v>3</v>
      </c>
      <c r="B5" s="5" t="s">
        <v>12</v>
      </c>
      <c r="C5" s="5" t="s">
        <v>17</v>
      </c>
      <c r="D5" s="7">
        <v>8000</v>
      </c>
      <c r="E5" s="6" t="s">
        <v>18</v>
      </c>
    </row>
    <row r="6" spans="1:5" ht="52.2" customHeight="1" thickBot="1" x14ac:dyDescent="0.35">
      <c r="A6" s="5">
        <v>4</v>
      </c>
      <c r="B6" s="5" t="s">
        <v>12</v>
      </c>
      <c r="C6" s="5" t="s">
        <v>19</v>
      </c>
      <c r="D6" s="7">
        <v>2500</v>
      </c>
      <c r="E6" s="6" t="s">
        <v>20</v>
      </c>
    </row>
    <row r="7" spans="1:5" ht="70.2" customHeight="1" thickBot="1" x14ac:dyDescent="0.35">
      <c r="A7" s="5">
        <v>5</v>
      </c>
      <c r="B7" s="5" t="s">
        <v>9</v>
      </c>
      <c r="C7" s="5" t="s">
        <v>10</v>
      </c>
      <c r="D7" s="7">
        <v>3000</v>
      </c>
      <c r="E7" s="6" t="s">
        <v>21</v>
      </c>
    </row>
    <row r="8" spans="1:5" ht="61.2" customHeight="1" thickBot="1" x14ac:dyDescent="0.35">
      <c r="A8" s="5">
        <v>6</v>
      </c>
      <c r="B8" s="5" t="s">
        <v>9</v>
      </c>
      <c r="C8" s="5" t="s">
        <v>22</v>
      </c>
      <c r="D8" s="7">
        <v>1000</v>
      </c>
      <c r="E8" s="6" t="s">
        <v>23</v>
      </c>
    </row>
    <row r="9" spans="1:5" ht="30.6" thickBot="1" x14ac:dyDescent="0.35">
      <c r="A9" s="5">
        <v>7</v>
      </c>
      <c r="B9" s="5" t="s">
        <v>11</v>
      </c>
      <c r="C9" s="5" t="s">
        <v>24</v>
      </c>
      <c r="D9" s="7">
        <v>600</v>
      </c>
      <c r="E9" s="6" t="s">
        <v>25</v>
      </c>
    </row>
    <row r="10" spans="1:5" ht="68.400000000000006" customHeight="1" thickBot="1" x14ac:dyDescent="0.35">
      <c r="A10" s="5">
        <v>8</v>
      </c>
      <c r="B10" s="5" t="s">
        <v>11</v>
      </c>
      <c r="C10" s="5" t="s">
        <v>26</v>
      </c>
      <c r="D10" s="7">
        <v>1000</v>
      </c>
      <c r="E10" s="6" t="s">
        <v>27</v>
      </c>
    </row>
    <row r="11" spans="1:5" ht="82.8" customHeight="1" thickBot="1" x14ac:dyDescent="0.35">
      <c r="A11" s="5">
        <v>9</v>
      </c>
      <c r="B11" s="5" t="s">
        <v>28</v>
      </c>
      <c r="C11" s="5" t="s">
        <v>29</v>
      </c>
      <c r="D11" s="7">
        <v>1000</v>
      </c>
      <c r="E11" s="6" t="s">
        <v>30</v>
      </c>
    </row>
    <row r="12" spans="1:5" ht="60.6" customHeight="1" thickBot="1" x14ac:dyDescent="0.35">
      <c r="A12" s="5">
        <v>10</v>
      </c>
      <c r="B12" s="5" t="s">
        <v>13</v>
      </c>
      <c r="C12" s="5" t="s">
        <v>31</v>
      </c>
      <c r="D12" s="7">
        <v>2000</v>
      </c>
      <c r="E12" s="6" t="s">
        <v>32</v>
      </c>
    </row>
    <row r="13" spans="1:5" ht="37.200000000000003" customHeight="1" thickBot="1" x14ac:dyDescent="0.45">
      <c r="A13" s="13" t="s">
        <v>14</v>
      </c>
      <c r="B13" s="14"/>
      <c r="C13" s="15"/>
      <c r="D13" s="11">
        <f>SUM(D3:D12)</f>
        <v>37600</v>
      </c>
      <c r="E13" s="6" t="s">
        <v>33</v>
      </c>
    </row>
    <row r="14" spans="1:5" ht="37.200000000000003" customHeight="1" x14ac:dyDescent="0.4">
      <c r="A14" s="11"/>
    </row>
    <row r="15" spans="1:5" ht="20.399999999999999" customHeight="1" x14ac:dyDescent="0.35">
      <c r="B15" s="18" t="s">
        <v>34</v>
      </c>
      <c r="C15" s="18"/>
      <c r="D15" s="10">
        <f>AVERAGE(D3:D12)</f>
        <v>3760</v>
      </c>
      <c r="E15" s="9"/>
    </row>
    <row r="16" spans="1:5" ht="20.399999999999999" customHeight="1" x14ac:dyDescent="0.35">
      <c r="B16" s="18" t="s">
        <v>35</v>
      </c>
      <c r="C16" s="18"/>
      <c r="D16" s="10">
        <f>MAX(D3:D12)</f>
        <v>15000</v>
      </c>
      <c r="E16" s="9"/>
    </row>
    <row r="17" spans="2:6" ht="20.399999999999999" customHeight="1" x14ac:dyDescent="0.35">
      <c r="B17" s="18" t="s">
        <v>36</v>
      </c>
      <c r="C17" s="18"/>
      <c r="D17" s="10">
        <f>MIN(D3:D12)</f>
        <v>600</v>
      </c>
      <c r="E17" s="9"/>
    </row>
    <row r="18" spans="2:6" x14ac:dyDescent="0.3">
      <c r="C18" s="8"/>
    </row>
    <row r="21" spans="2:6" ht="25.8" x14ac:dyDescent="0.5">
      <c r="B21" s="17" t="s">
        <v>40</v>
      </c>
      <c r="C21" s="17"/>
      <c r="E21" s="17" t="s">
        <v>41</v>
      </c>
      <c r="F21" s="17"/>
    </row>
    <row r="22" spans="2:6" x14ac:dyDescent="0.3">
      <c r="B22" s="1" t="s">
        <v>37</v>
      </c>
      <c r="C22" t="s">
        <v>39</v>
      </c>
    </row>
    <row r="23" spans="2:6" x14ac:dyDescent="0.3">
      <c r="B23" s="2" t="s">
        <v>11</v>
      </c>
      <c r="C23" s="30">
        <v>1600</v>
      </c>
    </row>
    <row r="24" spans="2:6" x14ac:dyDescent="0.3">
      <c r="B24" s="31" t="s">
        <v>26</v>
      </c>
      <c r="C24" s="30">
        <v>1000</v>
      </c>
    </row>
    <row r="25" spans="2:6" x14ac:dyDescent="0.3">
      <c r="B25" s="31" t="s">
        <v>24</v>
      </c>
      <c r="C25" s="30">
        <v>600</v>
      </c>
    </row>
    <row r="26" spans="2:6" x14ac:dyDescent="0.3">
      <c r="B26" s="2" t="s">
        <v>12</v>
      </c>
      <c r="C26" s="30">
        <v>10500</v>
      </c>
    </row>
    <row r="27" spans="2:6" x14ac:dyDescent="0.3">
      <c r="B27" s="31" t="s">
        <v>19</v>
      </c>
      <c r="C27" s="30">
        <v>2500</v>
      </c>
    </row>
    <row r="28" spans="2:6" x14ac:dyDescent="0.3">
      <c r="B28" s="31" t="s">
        <v>17</v>
      </c>
      <c r="C28" s="30">
        <v>8000</v>
      </c>
    </row>
    <row r="29" spans="2:6" x14ac:dyDescent="0.3">
      <c r="B29" s="2" t="s">
        <v>6</v>
      </c>
      <c r="C29" s="30">
        <v>18500</v>
      </c>
    </row>
    <row r="30" spans="2:6" x14ac:dyDescent="0.3">
      <c r="B30" s="31" t="s">
        <v>7</v>
      </c>
      <c r="C30" s="30">
        <v>15000</v>
      </c>
    </row>
    <row r="31" spans="2:6" x14ac:dyDescent="0.3">
      <c r="B31" s="31" t="s">
        <v>15</v>
      </c>
      <c r="C31" s="30">
        <v>3500</v>
      </c>
    </row>
    <row r="32" spans="2:6" x14ac:dyDescent="0.3">
      <c r="B32" s="2" t="s">
        <v>13</v>
      </c>
      <c r="C32" s="30">
        <v>2000</v>
      </c>
    </row>
    <row r="33" spans="1:5" ht="15" customHeight="1" x14ac:dyDescent="0.3">
      <c r="B33" s="31" t="s">
        <v>31</v>
      </c>
      <c r="C33" s="30">
        <v>2000</v>
      </c>
    </row>
    <row r="34" spans="1:5" x14ac:dyDescent="0.3">
      <c r="B34" s="2" t="s">
        <v>28</v>
      </c>
      <c r="C34" s="30">
        <v>1000</v>
      </c>
    </row>
    <row r="35" spans="1:5" x14ac:dyDescent="0.3">
      <c r="B35" s="31" t="s">
        <v>29</v>
      </c>
      <c r="C35" s="30">
        <v>1000</v>
      </c>
    </row>
    <row r="36" spans="1:5" x14ac:dyDescent="0.3">
      <c r="B36" s="2" t="s">
        <v>9</v>
      </c>
      <c r="C36" s="30">
        <v>4000</v>
      </c>
    </row>
    <row r="37" spans="1:5" x14ac:dyDescent="0.3">
      <c r="B37" s="31" t="s">
        <v>10</v>
      </c>
      <c r="C37" s="30">
        <v>3000</v>
      </c>
    </row>
    <row r="38" spans="1:5" x14ac:dyDescent="0.3">
      <c r="B38" s="31" t="s">
        <v>22</v>
      </c>
      <c r="C38" s="30">
        <v>1000</v>
      </c>
    </row>
    <row r="39" spans="1:5" x14ac:dyDescent="0.3">
      <c r="B39" s="2" t="s">
        <v>38</v>
      </c>
      <c r="C39" s="30">
        <v>37600</v>
      </c>
    </row>
    <row r="40" spans="1:5" ht="18" x14ac:dyDescent="0.35">
      <c r="A40" s="28" t="s">
        <v>42</v>
      </c>
      <c r="B40" s="27" t="s">
        <v>43</v>
      </c>
      <c r="C40" s="27"/>
      <c r="D40" s="27"/>
      <c r="E40" s="12"/>
    </row>
    <row r="41" spans="1:5" ht="15" thickBot="1" x14ac:dyDescent="0.35"/>
    <row r="42" spans="1:5" ht="19.8" thickBot="1" x14ac:dyDescent="0.5">
      <c r="A42" s="3" t="s">
        <v>2</v>
      </c>
      <c r="B42" s="3" t="s">
        <v>3</v>
      </c>
      <c r="C42" s="3" t="s">
        <v>4</v>
      </c>
      <c r="D42" s="22" t="s">
        <v>44</v>
      </c>
    </row>
    <row r="43" spans="1:5" ht="15.6" thickBot="1" x14ac:dyDescent="0.35">
      <c r="A43" s="5" t="s">
        <v>6</v>
      </c>
      <c r="B43" s="5" t="s">
        <v>7</v>
      </c>
      <c r="C43" s="23">
        <v>15000</v>
      </c>
      <c r="D43" s="25">
        <f>C43/C53</f>
        <v>0.39893617021276595</v>
      </c>
    </row>
    <row r="44" spans="1:5" ht="15.6" thickBot="1" x14ac:dyDescent="0.35">
      <c r="A44" s="5" t="s">
        <v>6</v>
      </c>
      <c r="B44" s="5" t="s">
        <v>15</v>
      </c>
      <c r="C44" s="23">
        <v>3500</v>
      </c>
      <c r="D44" s="25">
        <f>C44/C53</f>
        <v>9.3085106382978719E-2</v>
      </c>
    </row>
    <row r="45" spans="1:5" ht="15.6" thickBot="1" x14ac:dyDescent="0.35">
      <c r="A45" s="5" t="s">
        <v>12</v>
      </c>
      <c r="B45" s="5" t="s">
        <v>17</v>
      </c>
      <c r="C45" s="23">
        <v>8000</v>
      </c>
      <c r="D45" s="25">
        <f>C45/C53</f>
        <v>0.21276595744680851</v>
      </c>
    </row>
    <row r="46" spans="1:5" ht="15.6" thickBot="1" x14ac:dyDescent="0.35">
      <c r="A46" s="5" t="s">
        <v>12</v>
      </c>
      <c r="B46" s="5" t="s">
        <v>19</v>
      </c>
      <c r="C46" s="23">
        <v>2500</v>
      </c>
      <c r="D46" s="25">
        <f>C46/C53</f>
        <v>6.6489361702127658E-2</v>
      </c>
    </row>
    <row r="47" spans="1:5" ht="15.6" thickBot="1" x14ac:dyDescent="0.35">
      <c r="A47" s="5" t="s">
        <v>9</v>
      </c>
      <c r="B47" s="5" t="s">
        <v>10</v>
      </c>
      <c r="C47" s="23">
        <v>3000</v>
      </c>
      <c r="D47" s="25">
        <f>C47/C53</f>
        <v>7.9787234042553196E-2</v>
      </c>
    </row>
    <row r="48" spans="1:5" ht="15.6" thickBot="1" x14ac:dyDescent="0.35">
      <c r="A48" s="5" t="s">
        <v>9</v>
      </c>
      <c r="B48" s="5" t="s">
        <v>22</v>
      </c>
      <c r="C48" s="23">
        <v>1000</v>
      </c>
      <c r="D48" s="25">
        <f>C48/C53</f>
        <v>2.6595744680851064E-2</v>
      </c>
    </row>
    <row r="49" spans="1:8" ht="15.6" thickBot="1" x14ac:dyDescent="0.35">
      <c r="A49" s="5" t="s">
        <v>11</v>
      </c>
      <c r="B49" s="5" t="s">
        <v>24</v>
      </c>
      <c r="C49" s="23">
        <v>600</v>
      </c>
      <c r="D49" s="25">
        <f>C49/C53</f>
        <v>1.5957446808510637E-2</v>
      </c>
    </row>
    <row r="50" spans="1:8" ht="15.6" thickBot="1" x14ac:dyDescent="0.35">
      <c r="A50" s="5" t="s">
        <v>11</v>
      </c>
      <c r="B50" s="5" t="s">
        <v>26</v>
      </c>
      <c r="C50" s="23">
        <v>1000</v>
      </c>
      <c r="D50" s="25">
        <f>C50/C53</f>
        <v>2.6595744680851064E-2</v>
      </c>
    </row>
    <row r="51" spans="1:8" ht="15.6" thickBot="1" x14ac:dyDescent="0.35">
      <c r="A51" s="5" t="s">
        <v>28</v>
      </c>
      <c r="B51" s="5" t="s">
        <v>29</v>
      </c>
      <c r="C51" s="23">
        <v>1000</v>
      </c>
      <c r="D51" s="25">
        <f>C51/C53</f>
        <v>2.6595744680851064E-2</v>
      </c>
    </row>
    <row r="52" spans="1:8" ht="15.6" thickBot="1" x14ac:dyDescent="0.35">
      <c r="A52" s="5" t="s">
        <v>13</v>
      </c>
      <c r="B52" s="5" t="s">
        <v>31</v>
      </c>
      <c r="C52" s="23">
        <v>2000</v>
      </c>
      <c r="D52" s="25">
        <f>C52/C53</f>
        <v>5.3191489361702128E-2</v>
      </c>
    </row>
    <row r="53" spans="1:8" x14ac:dyDescent="0.3">
      <c r="A53" s="20" t="s">
        <v>14</v>
      </c>
      <c r="C53" s="24">
        <f>SUM(C43:C52)</f>
        <v>37600</v>
      </c>
      <c r="D53" s="26">
        <f>SUM(D43:D52)</f>
        <v>0.99999999999999978</v>
      </c>
    </row>
    <row r="55" spans="1:8" ht="18" x14ac:dyDescent="0.35">
      <c r="A55" s="28" t="s">
        <v>45</v>
      </c>
      <c r="B55" s="29" t="s">
        <v>46</v>
      </c>
      <c r="C55" s="29"/>
      <c r="D55" s="29"/>
      <c r="E55" s="29"/>
    </row>
    <row r="56" spans="1:8" ht="15" thickBot="1" x14ac:dyDescent="0.35"/>
    <row r="57" spans="1:8" ht="39" thickBot="1" x14ac:dyDescent="0.5">
      <c r="A57" s="3" t="s">
        <v>2</v>
      </c>
      <c r="B57" s="3" t="s">
        <v>3</v>
      </c>
      <c r="C57" s="3" t="s">
        <v>4</v>
      </c>
      <c r="F57" s="3" t="s">
        <v>2</v>
      </c>
      <c r="G57" s="3" t="s">
        <v>3</v>
      </c>
      <c r="H57" s="3" t="s">
        <v>4</v>
      </c>
    </row>
    <row r="58" spans="1:8" ht="18.600000000000001" thickBot="1" x14ac:dyDescent="0.4">
      <c r="A58" s="5" t="s">
        <v>6</v>
      </c>
      <c r="B58" s="5" t="s">
        <v>7</v>
      </c>
      <c r="C58" s="7">
        <v>15000</v>
      </c>
      <c r="E58" s="34" t="s">
        <v>49</v>
      </c>
      <c r="F58" s="5" t="s">
        <v>6</v>
      </c>
      <c r="G58" s="5" t="s">
        <v>7</v>
      </c>
      <c r="H58" s="7">
        <v>15000</v>
      </c>
    </row>
    <row r="59" spans="1:8" ht="15.6" thickBot="1" x14ac:dyDescent="0.35">
      <c r="A59" s="5" t="s">
        <v>6</v>
      </c>
      <c r="B59" s="5" t="s">
        <v>15</v>
      </c>
      <c r="C59" s="7">
        <v>3500</v>
      </c>
      <c r="E59" s="21"/>
      <c r="F59" s="5" t="s">
        <v>12</v>
      </c>
      <c r="G59" s="5" t="s">
        <v>17</v>
      </c>
      <c r="H59" s="7">
        <v>8000</v>
      </c>
    </row>
    <row r="60" spans="1:8" ht="15.6" thickBot="1" x14ac:dyDescent="0.35">
      <c r="A60" s="5" t="s">
        <v>12</v>
      </c>
      <c r="B60" s="5" t="s">
        <v>17</v>
      </c>
      <c r="C60" s="7">
        <v>8000</v>
      </c>
      <c r="E60" s="21"/>
      <c r="F60" s="5" t="s">
        <v>6</v>
      </c>
      <c r="G60" s="5" t="s">
        <v>15</v>
      </c>
      <c r="H60" s="7">
        <v>3500</v>
      </c>
    </row>
    <row r="61" spans="1:8" ht="15.6" thickBot="1" x14ac:dyDescent="0.35">
      <c r="A61" s="5" t="s">
        <v>12</v>
      </c>
      <c r="B61" s="5" t="s">
        <v>19</v>
      </c>
      <c r="C61" s="7">
        <v>2500</v>
      </c>
      <c r="E61" s="21"/>
      <c r="F61" s="5" t="s">
        <v>9</v>
      </c>
      <c r="G61" s="5" t="s">
        <v>10</v>
      </c>
      <c r="H61" s="7">
        <v>3000</v>
      </c>
    </row>
    <row r="62" spans="1:8" ht="15.6" thickBot="1" x14ac:dyDescent="0.35">
      <c r="A62" s="5" t="s">
        <v>9</v>
      </c>
      <c r="B62" s="5" t="s">
        <v>10</v>
      </c>
      <c r="C62" s="7">
        <v>3000</v>
      </c>
      <c r="E62" s="21"/>
      <c r="F62" s="5" t="s">
        <v>12</v>
      </c>
      <c r="G62" s="5" t="s">
        <v>19</v>
      </c>
      <c r="H62" s="7">
        <v>2500</v>
      </c>
    </row>
    <row r="63" spans="1:8" ht="15.6" thickBot="1" x14ac:dyDescent="0.35">
      <c r="A63" s="5" t="s">
        <v>9</v>
      </c>
      <c r="B63" s="5" t="s">
        <v>22</v>
      </c>
      <c r="C63" s="7">
        <v>1000</v>
      </c>
      <c r="E63" s="21"/>
      <c r="F63" s="5" t="s">
        <v>13</v>
      </c>
      <c r="G63" s="5" t="s">
        <v>31</v>
      </c>
      <c r="H63" s="7">
        <v>2000</v>
      </c>
    </row>
    <row r="64" spans="1:8" ht="30.6" thickBot="1" x14ac:dyDescent="0.35">
      <c r="A64" s="5" t="s">
        <v>11</v>
      </c>
      <c r="B64" s="5" t="s">
        <v>24</v>
      </c>
      <c r="C64" s="7">
        <v>600</v>
      </c>
      <c r="E64" s="21"/>
      <c r="F64" s="5" t="s">
        <v>9</v>
      </c>
      <c r="G64" s="5" t="s">
        <v>22</v>
      </c>
      <c r="H64" s="7">
        <v>1000</v>
      </c>
    </row>
    <row r="65" spans="1:8" ht="15.6" thickBot="1" x14ac:dyDescent="0.35">
      <c r="A65" s="5" t="s">
        <v>11</v>
      </c>
      <c r="B65" s="5" t="s">
        <v>26</v>
      </c>
      <c r="C65" s="7">
        <v>1000</v>
      </c>
      <c r="E65" s="21"/>
      <c r="F65" s="5" t="s">
        <v>11</v>
      </c>
      <c r="G65" s="5" t="s">
        <v>26</v>
      </c>
      <c r="H65" s="7">
        <v>1000</v>
      </c>
    </row>
    <row r="66" spans="1:8" ht="15.6" thickBot="1" x14ac:dyDescent="0.35">
      <c r="A66" s="5" t="s">
        <v>28</v>
      </c>
      <c r="B66" s="5" t="s">
        <v>29</v>
      </c>
      <c r="C66" s="7">
        <v>1000</v>
      </c>
      <c r="E66" s="21"/>
      <c r="F66" s="5" t="s">
        <v>28</v>
      </c>
      <c r="G66" s="5" t="s">
        <v>29</v>
      </c>
      <c r="H66" s="7">
        <v>1000</v>
      </c>
    </row>
    <row r="67" spans="1:8" ht="18.600000000000001" thickBot="1" x14ac:dyDescent="0.4">
      <c r="A67" s="5" t="s">
        <v>13</v>
      </c>
      <c r="B67" s="5" t="s">
        <v>31</v>
      </c>
      <c r="C67" s="7">
        <v>2000</v>
      </c>
      <c r="E67" s="34" t="s">
        <v>50</v>
      </c>
      <c r="F67" s="5" t="s">
        <v>11</v>
      </c>
      <c r="G67" s="5" t="s">
        <v>24</v>
      </c>
      <c r="H67" s="7">
        <v>600</v>
      </c>
    </row>
    <row r="71" spans="1:8" ht="18" x14ac:dyDescent="0.35">
      <c r="A71" s="28" t="s">
        <v>48</v>
      </c>
      <c r="B71" s="27" t="s">
        <v>47</v>
      </c>
      <c r="C71" s="27"/>
      <c r="D71" s="27"/>
    </row>
    <row r="72" spans="1:8" ht="15" thickBot="1" x14ac:dyDescent="0.35"/>
    <row r="73" spans="1:8" ht="19.8" thickBot="1" x14ac:dyDescent="0.5">
      <c r="A73" s="3" t="s">
        <v>2</v>
      </c>
      <c r="B73" s="3" t="s">
        <v>3</v>
      </c>
      <c r="C73" s="3" t="s">
        <v>4</v>
      </c>
      <c r="D73" s="22" t="s">
        <v>44</v>
      </c>
      <c r="E73" s="33"/>
    </row>
    <row r="74" spans="1:8" ht="15.6" thickBot="1" x14ac:dyDescent="0.35">
      <c r="A74" s="5" t="s">
        <v>6</v>
      </c>
      <c r="B74" s="5" t="s">
        <v>7</v>
      </c>
      <c r="C74" s="23">
        <v>15000</v>
      </c>
      <c r="D74" s="25">
        <f>C74/C84</f>
        <v>0.39893617021276595</v>
      </c>
      <c r="E74" s="26"/>
      <c r="F74" s="35"/>
    </row>
    <row r="75" spans="1:8" ht="15.6" thickBot="1" x14ac:dyDescent="0.35">
      <c r="A75" s="5" t="s">
        <v>6</v>
      </c>
      <c r="B75" s="5" t="s">
        <v>15</v>
      </c>
      <c r="C75" s="23">
        <v>3500</v>
      </c>
      <c r="D75" s="25">
        <f>C75/C84</f>
        <v>9.3085106382978719E-2</v>
      </c>
    </row>
    <row r="76" spans="1:8" ht="15.6" thickBot="1" x14ac:dyDescent="0.35">
      <c r="A76" s="5" t="s">
        <v>12</v>
      </c>
      <c r="B76" s="5" t="s">
        <v>17</v>
      </c>
      <c r="C76" s="23">
        <v>8000</v>
      </c>
      <c r="D76" s="25">
        <f>C76/C84</f>
        <v>0.21276595744680851</v>
      </c>
    </row>
    <row r="77" spans="1:8" ht="15.6" thickBot="1" x14ac:dyDescent="0.35">
      <c r="A77" s="5" t="s">
        <v>12</v>
      </c>
      <c r="B77" s="5" t="s">
        <v>19</v>
      </c>
      <c r="C77" s="23">
        <v>2500</v>
      </c>
      <c r="D77" s="25">
        <f>C77/C84</f>
        <v>6.6489361702127658E-2</v>
      </c>
    </row>
    <row r="78" spans="1:8" ht="15.6" thickBot="1" x14ac:dyDescent="0.35">
      <c r="A78" s="5" t="s">
        <v>9</v>
      </c>
      <c r="B78" s="5" t="s">
        <v>10</v>
      </c>
      <c r="C78" s="23">
        <v>3000</v>
      </c>
      <c r="D78" s="25">
        <f>C78/C84</f>
        <v>7.9787234042553196E-2</v>
      </c>
    </row>
    <row r="79" spans="1:8" ht="15.6" thickBot="1" x14ac:dyDescent="0.35">
      <c r="A79" s="5" t="s">
        <v>9</v>
      </c>
      <c r="B79" s="5" t="s">
        <v>22</v>
      </c>
      <c r="C79" s="23">
        <v>1000</v>
      </c>
      <c r="D79" s="25">
        <f>C79/C84</f>
        <v>2.6595744680851064E-2</v>
      </c>
    </row>
    <row r="80" spans="1:8" ht="15.6" thickBot="1" x14ac:dyDescent="0.35">
      <c r="A80" s="5" t="s">
        <v>11</v>
      </c>
      <c r="B80" s="5" t="s">
        <v>24</v>
      </c>
      <c r="C80" s="23">
        <v>600</v>
      </c>
      <c r="D80" s="25">
        <f>C80/C84</f>
        <v>1.5957446808510637E-2</v>
      </c>
    </row>
    <row r="81" spans="1:7" ht="15.6" thickBot="1" x14ac:dyDescent="0.35">
      <c r="A81" s="5" t="s">
        <v>11</v>
      </c>
      <c r="B81" s="5" t="s">
        <v>26</v>
      </c>
      <c r="C81" s="23">
        <v>1000</v>
      </c>
      <c r="D81" s="25">
        <f>C81/C84</f>
        <v>2.6595744680851064E-2</v>
      </c>
    </row>
    <row r="82" spans="1:7" ht="15.6" thickBot="1" x14ac:dyDescent="0.35">
      <c r="A82" s="5" t="s">
        <v>28</v>
      </c>
      <c r="B82" s="5" t="s">
        <v>29</v>
      </c>
      <c r="C82" s="23">
        <v>1000</v>
      </c>
      <c r="D82" s="25">
        <f>C82/C84</f>
        <v>2.6595744680851064E-2</v>
      </c>
    </row>
    <row r="83" spans="1:7" ht="15.6" thickBot="1" x14ac:dyDescent="0.35">
      <c r="A83" s="5" t="s">
        <v>13</v>
      </c>
      <c r="B83" s="5" t="s">
        <v>31</v>
      </c>
      <c r="C83" s="23">
        <v>2000</v>
      </c>
      <c r="D83" s="25">
        <f>C83/C84</f>
        <v>5.3191489361702128E-2</v>
      </c>
    </row>
    <row r="84" spans="1:7" x14ac:dyDescent="0.3">
      <c r="A84" s="20" t="s">
        <v>14</v>
      </c>
      <c r="C84" s="24">
        <f>SUM(C74:C83)</f>
        <v>37600</v>
      </c>
      <c r="D84" s="26">
        <f>SUM(D74:D83)</f>
        <v>0.99999999999999978</v>
      </c>
    </row>
    <row r="86" spans="1:7" ht="30" customHeight="1" x14ac:dyDescent="0.3">
      <c r="A86" s="41" t="s">
        <v>54</v>
      </c>
      <c r="B86" s="41"/>
      <c r="C86" s="41"/>
    </row>
    <row r="88" spans="1:7" ht="18" x14ac:dyDescent="0.35">
      <c r="A88" s="27" t="s">
        <v>55</v>
      </c>
      <c r="B88" s="27"/>
      <c r="C88" s="27"/>
      <c r="D88" s="40" t="s">
        <v>56</v>
      </c>
      <c r="E88" s="39">
        <v>0.185</v>
      </c>
    </row>
    <row r="92" spans="1:7" ht="18" x14ac:dyDescent="0.35">
      <c r="A92" s="28" t="s">
        <v>57</v>
      </c>
      <c r="B92" s="27" t="s">
        <v>58</v>
      </c>
      <c r="C92" s="27"/>
      <c r="D92" s="27"/>
      <c r="E92" s="28" t="s">
        <v>62</v>
      </c>
      <c r="G92" t="s">
        <v>63</v>
      </c>
    </row>
    <row r="93" spans="1:7" ht="15" thickBot="1" x14ac:dyDescent="0.35"/>
    <row r="94" spans="1:7" ht="19.8" thickBot="1" x14ac:dyDescent="0.5">
      <c r="A94" s="3" t="s">
        <v>1</v>
      </c>
      <c r="B94" s="3" t="s">
        <v>2</v>
      </c>
      <c r="C94" s="3" t="s">
        <v>3</v>
      </c>
      <c r="D94" s="3" t="s">
        <v>4</v>
      </c>
      <c r="E94" s="4" t="s">
        <v>5</v>
      </c>
      <c r="G94" s="36" t="s">
        <v>59</v>
      </c>
    </row>
    <row r="95" spans="1:7" ht="15.6" thickBot="1" x14ac:dyDescent="0.35">
      <c r="A95" s="5">
        <v>1</v>
      </c>
      <c r="B95" s="5" t="s">
        <v>6</v>
      </c>
      <c r="C95" s="5" t="s">
        <v>7</v>
      </c>
      <c r="D95" s="7">
        <v>15000</v>
      </c>
      <c r="E95" s="6" t="s">
        <v>8</v>
      </c>
      <c r="G95" s="19">
        <f>D95*0.1</f>
        <v>1500</v>
      </c>
    </row>
    <row r="96" spans="1:7" ht="30.6" thickBot="1" x14ac:dyDescent="0.35">
      <c r="A96" s="5">
        <v>2</v>
      </c>
      <c r="B96" s="5" t="s">
        <v>6</v>
      </c>
      <c r="C96" s="5" t="s">
        <v>15</v>
      </c>
      <c r="D96" s="7">
        <v>3500</v>
      </c>
      <c r="E96" s="6" t="s">
        <v>16</v>
      </c>
      <c r="G96" s="19">
        <f>D96*0.1</f>
        <v>350</v>
      </c>
    </row>
    <row r="97" spans="1:7" ht="30.6" thickBot="1" x14ac:dyDescent="0.35">
      <c r="A97" s="5">
        <v>3</v>
      </c>
      <c r="B97" s="5" t="s">
        <v>12</v>
      </c>
      <c r="C97" s="5" t="s">
        <v>17</v>
      </c>
      <c r="D97" s="7">
        <v>8000</v>
      </c>
      <c r="E97" s="6" t="s">
        <v>18</v>
      </c>
      <c r="G97" s="19">
        <f>D97*0.1</f>
        <v>800</v>
      </c>
    </row>
    <row r="98" spans="1:7" ht="15.6" thickBot="1" x14ac:dyDescent="0.35">
      <c r="A98" s="5">
        <v>4</v>
      </c>
      <c r="B98" s="5" t="s">
        <v>12</v>
      </c>
      <c r="C98" s="5" t="s">
        <v>19</v>
      </c>
      <c r="D98" s="7">
        <v>2500</v>
      </c>
      <c r="E98" s="6" t="s">
        <v>20</v>
      </c>
      <c r="G98" s="19">
        <f>D98*0.1</f>
        <v>250</v>
      </c>
    </row>
    <row r="99" spans="1:7" ht="30.6" thickBot="1" x14ac:dyDescent="0.35">
      <c r="A99" s="5">
        <v>5</v>
      </c>
      <c r="B99" s="5" t="s">
        <v>9</v>
      </c>
      <c r="C99" s="5" t="s">
        <v>10</v>
      </c>
      <c r="D99" s="7">
        <v>3000</v>
      </c>
      <c r="E99" s="6" t="s">
        <v>21</v>
      </c>
      <c r="G99" s="19">
        <f>D99*0.1</f>
        <v>300</v>
      </c>
    </row>
    <row r="100" spans="1:7" ht="15.6" thickBot="1" x14ac:dyDescent="0.35">
      <c r="A100" s="5">
        <v>6</v>
      </c>
      <c r="B100" s="5" t="s">
        <v>9</v>
      </c>
      <c r="C100" s="5" t="s">
        <v>22</v>
      </c>
      <c r="D100" s="7">
        <v>1000</v>
      </c>
      <c r="E100" s="6" t="s">
        <v>23</v>
      </c>
      <c r="G100" s="19">
        <f>D100*0.1</f>
        <v>100</v>
      </c>
    </row>
    <row r="101" spans="1:7" ht="30.6" thickBot="1" x14ac:dyDescent="0.35">
      <c r="A101" s="5">
        <v>7</v>
      </c>
      <c r="B101" s="5" t="s">
        <v>11</v>
      </c>
      <c r="C101" s="5" t="s">
        <v>24</v>
      </c>
      <c r="D101" s="7">
        <v>600</v>
      </c>
      <c r="E101" s="6" t="s">
        <v>25</v>
      </c>
      <c r="G101" s="19">
        <f>D101*0.1</f>
        <v>60</v>
      </c>
    </row>
    <row r="102" spans="1:7" ht="15.6" thickBot="1" x14ac:dyDescent="0.35">
      <c r="A102" s="5">
        <v>8</v>
      </c>
      <c r="B102" s="5" t="s">
        <v>11</v>
      </c>
      <c r="C102" s="5" t="s">
        <v>26</v>
      </c>
      <c r="D102" s="7">
        <v>1000</v>
      </c>
      <c r="E102" s="6" t="s">
        <v>27</v>
      </c>
      <c r="G102" s="19">
        <f>D102*0.1</f>
        <v>100</v>
      </c>
    </row>
    <row r="103" spans="1:7" ht="30.6" thickBot="1" x14ac:dyDescent="0.35">
      <c r="A103" s="5">
        <v>9</v>
      </c>
      <c r="B103" s="5" t="s">
        <v>28</v>
      </c>
      <c r="C103" s="5" t="s">
        <v>29</v>
      </c>
      <c r="D103" s="7">
        <v>1000</v>
      </c>
      <c r="E103" s="6" t="s">
        <v>30</v>
      </c>
      <c r="G103" s="19">
        <f>D103*0.1</f>
        <v>100</v>
      </c>
    </row>
    <row r="104" spans="1:7" ht="15.6" thickBot="1" x14ac:dyDescent="0.35">
      <c r="A104" s="5">
        <v>10</v>
      </c>
      <c r="B104" s="5" t="s">
        <v>13</v>
      </c>
      <c r="C104" s="5" t="s">
        <v>31</v>
      </c>
      <c r="D104" s="7">
        <v>2000</v>
      </c>
      <c r="E104" s="6" t="s">
        <v>32</v>
      </c>
      <c r="G104" s="19">
        <f>D104*0.1</f>
        <v>200</v>
      </c>
    </row>
    <row r="105" spans="1:7" ht="25.2" thickBot="1" x14ac:dyDescent="0.45">
      <c r="A105" s="13" t="s">
        <v>60</v>
      </c>
      <c r="B105" s="14"/>
      <c r="C105" s="15"/>
      <c r="D105" s="11">
        <f>SUM(D95:D104)</f>
        <v>37600</v>
      </c>
      <c r="E105" s="6" t="s">
        <v>33</v>
      </c>
      <c r="F105" s="37" t="s">
        <v>61</v>
      </c>
      <c r="G105" s="38">
        <f>SUM(G95:G104)</f>
        <v>3760</v>
      </c>
    </row>
  </sheetData>
  <sortState xmlns:xlrd2="http://schemas.microsoft.com/office/spreadsheetml/2017/richdata2" ref="F58:H67">
    <sortCondition descending="1" ref="H58:H67"/>
  </sortState>
  <mergeCells count="14">
    <mergeCell ref="B92:D92"/>
    <mergeCell ref="A105:C105"/>
    <mergeCell ref="B71:D71"/>
    <mergeCell ref="A86:C86"/>
    <mergeCell ref="A88:C88"/>
    <mergeCell ref="B40:D40"/>
    <mergeCell ref="B55:E55"/>
    <mergeCell ref="A13:C13"/>
    <mergeCell ref="A1:E1"/>
    <mergeCell ref="B21:C21"/>
    <mergeCell ref="E21:F21"/>
    <mergeCell ref="B15:C15"/>
    <mergeCell ref="B16:C16"/>
    <mergeCell ref="B17:C17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MAITHILI</dc:creator>
  <cp:lastModifiedBy>MAITHILI</cp:lastModifiedBy>
  <dcterms:created xsi:type="dcterms:W3CDTF">2023-05-14T11:19:12Z</dcterms:created>
  <dcterms:modified xsi:type="dcterms:W3CDTF">2023-05-15T08:36:06Z</dcterms:modified>
</cp:coreProperties>
</file>