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CBU-PCB\"/>
    </mc:Choice>
  </mc:AlternateContent>
  <xr:revisionPtr revIDLastSave="0" documentId="13_ncr:1_{70A19EE3-C119-44B4-97C0-0170EB039009}" xr6:coauthVersionLast="47" xr6:coauthVersionMax="47" xr10:uidLastSave="{00000000-0000-0000-0000-000000000000}"/>
  <bookViews>
    <workbookView xWindow="-108" yWindow="-108" windowWidth="23256" windowHeight="12576" xr2:uid="{B4210671-1C10-43EA-9025-D3AE3D76F5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L32" i="1"/>
  <c r="L35" i="1"/>
  <c r="L40" i="1"/>
  <c r="L5" i="1"/>
  <c r="L7" i="1"/>
  <c r="L10" i="1"/>
  <c r="L11" i="1"/>
  <c r="G30" i="1"/>
  <c r="L30" i="1" s="1"/>
  <c r="G3" i="1"/>
  <c r="G4" i="1"/>
  <c r="G5" i="1"/>
  <c r="G6" i="1"/>
  <c r="G7" i="1"/>
  <c r="G8" i="1"/>
  <c r="L8" i="1" s="1"/>
  <c r="G9" i="1"/>
  <c r="L9" i="1" s="1"/>
  <c r="G10" i="1"/>
  <c r="G11" i="1"/>
  <c r="G12" i="1"/>
  <c r="G13" i="1"/>
  <c r="L13" i="1" s="1"/>
  <c r="G14" i="1"/>
  <c r="L14" i="1" s="1"/>
  <c r="G15" i="1"/>
  <c r="L15" i="1" s="1"/>
  <c r="G16" i="1"/>
  <c r="L16" i="1" s="1"/>
  <c r="G17" i="1"/>
  <c r="G18" i="1"/>
  <c r="L18" i="1" s="1"/>
  <c r="G19" i="1"/>
  <c r="L19" i="1" s="1"/>
  <c r="G20" i="1"/>
  <c r="L20" i="1" s="1"/>
  <c r="G21" i="1"/>
  <c r="L21" i="1" s="1"/>
  <c r="G22" i="1"/>
  <c r="G23" i="1"/>
  <c r="G24" i="1"/>
  <c r="G25" i="1"/>
  <c r="L25" i="1" s="1"/>
  <c r="G26" i="1"/>
  <c r="G27" i="1"/>
  <c r="G28" i="1"/>
  <c r="G29" i="1"/>
  <c r="G31" i="1"/>
  <c r="G32" i="1"/>
  <c r="G33" i="1"/>
  <c r="L33" i="1" s="1"/>
  <c r="G34" i="1"/>
  <c r="L34" i="1" s="1"/>
  <c r="G35" i="1"/>
  <c r="G36" i="1"/>
  <c r="G37" i="1"/>
  <c r="G38" i="1"/>
  <c r="G39" i="1"/>
  <c r="G40" i="1"/>
  <c r="G41" i="1"/>
  <c r="L41" i="1" s="1"/>
  <c r="G42" i="1"/>
  <c r="L42" i="1" s="1"/>
  <c r="G2" i="1"/>
  <c r="L44" i="1" l="1"/>
</calcChain>
</file>

<file path=xl/sharedStrings.xml><?xml version="1.0" encoding="utf-8"?>
<sst xmlns="http://schemas.openxmlformats.org/spreadsheetml/2006/main" count="250" uniqueCount="153">
  <si>
    <t>Ceramic Capacitor 0805</t>
  </si>
  <si>
    <t>C1, C7, C33, C35, C37, C38, C40</t>
  </si>
  <si>
    <t>Samsung</t>
  </si>
  <si>
    <t>Ceramic Capacitor 0603</t>
  </si>
  <si>
    <t>C2, C6, C22.1, C22.2, C22.3, C22.4, C25, C26, C27, C28, C29, C30, C34</t>
  </si>
  <si>
    <t>KEMET</t>
  </si>
  <si>
    <t>C3, C5, C8, C32</t>
  </si>
  <si>
    <t>NFM18PS105R0J3D</t>
  </si>
  <si>
    <t>C4</t>
  </si>
  <si>
    <t>Murata</t>
  </si>
  <si>
    <t>C11, C12, C17, C18</t>
  </si>
  <si>
    <t>C13</t>
  </si>
  <si>
    <t>C20, C21</t>
  </si>
  <si>
    <t>C23, C24</t>
  </si>
  <si>
    <t>C31</t>
  </si>
  <si>
    <t>C36, C39</t>
  </si>
  <si>
    <t>JZ500</t>
  </si>
  <si>
    <t>C41</t>
  </si>
  <si>
    <t>APG1005CGC-T</t>
  </si>
  <si>
    <t>D1, D2, D3</t>
  </si>
  <si>
    <t>Kingbright</t>
  </si>
  <si>
    <t>FB1, FB2, FB3</t>
  </si>
  <si>
    <t>Wurth Electronics</t>
  </si>
  <si>
    <t>J1, J2, J3, J4, J5, J6, J7, J8, J9, J10, J11, J12</t>
  </si>
  <si>
    <t>J13</t>
  </si>
  <si>
    <t>Molex</t>
  </si>
  <si>
    <t>5-146256-3</t>
  </si>
  <si>
    <t>J14</t>
  </si>
  <si>
    <t>TE Connectivity</t>
  </si>
  <si>
    <t>J15</t>
  </si>
  <si>
    <t>Phoenix Contact</t>
  </si>
  <si>
    <t>744762256A</t>
  </si>
  <si>
    <t>L1, L2</t>
  </si>
  <si>
    <t>M4 Mounting Hole</t>
  </si>
  <si>
    <t>MH1, MH2, MH3, MH4</t>
  </si>
  <si>
    <t>R1, R3, R6, R10, R14, R15, R20, R23</t>
  </si>
  <si>
    <t>R2, R5, R16, R17, R21, R22</t>
  </si>
  <si>
    <t>R4, R11</t>
  </si>
  <si>
    <t>R7, R8, R9, R12, R13</t>
  </si>
  <si>
    <t>R18.1, R18.2, R18.3, R18.4, R19.1, R19.2, R19.3, R19.4</t>
  </si>
  <si>
    <t>R27</t>
  </si>
  <si>
    <t>R29</t>
  </si>
  <si>
    <t>TS04-66-50-BK-260-SMT</t>
  </si>
  <si>
    <t>SW1</t>
  </si>
  <si>
    <t>CUI Devices</t>
  </si>
  <si>
    <t>ADT1-6T+</t>
  </si>
  <si>
    <t>T1</t>
  </si>
  <si>
    <t>Mini-Circuits</t>
  </si>
  <si>
    <t>TP1, TP2, TP3, TP4, TP5, TP6, TP7, TP8, TP9, TP10, TP11, TP12, TP13, TP14, TP15, TP16, TP17, TP18, TP19</t>
  </si>
  <si>
    <t>Keystone Electronics</t>
  </si>
  <si>
    <t>ST25R95-VMD5T</t>
  </si>
  <si>
    <t>U1</t>
  </si>
  <si>
    <t>STMicroelectronics</t>
  </si>
  <si>
    <t>PE42440MLBB-Z</t>
  </si>
  <si>
    <t>U2.1, U2.2, U2.3, U2.4</t>
  </si>
  <si>
    <t>pSemi</t>
  </si>
  <si>
    <t>STM32L452RET6P</t>
  </si>
  <si>
    <t>U3</t>
  </si>
  <si>
    <t>NCP3334DADJR2G</t>
  </si>
  <si>
    <t>U4, U5</t>
  </si>
  <si>
    <t>ON Semiconductor</t>
  </si>
  <si>
    <t>ABM11W-27.1200MHZ-6-D1X-T3</t>
  </si>
  <si>
    <t>Y1</t>
  </si>
  <si>
    <t>Abracon</t>
  </si>
  <si>
    <t>ABM3B-8.000MHZ-B2-T</t>
  </si>
  <si>
    <t>Y2</t>
  </si>
  <si>
    <t>Name</t>
  </si>
  <si>
    <t>Designator</t>
  </si>
  <si>
    <t>Quantity</t>
  </si>
  <si>
    <t>Manufacturer</t>
  </si>
  <si>
    <t>Manufacturer PN</t>
  </si>
  <si>
    <t>Supplier Unit Price</t>
  </si>
  <si>
    <t>Supplier Subtotal</t>
  </si>
  <si>
    <t>Value (Passives)</t>
  </si>
  <si>
    <t>1uF</t>
  </si>
  <si>
    <t>1uF (n/a)</t>
  </si>
  <si>
    <t>10nF</t>
  </si>
  <si>
    <t>100nF</t>
  </si>
  <si>
    <t>NC</t>
  </si>
  <si>
    <t>4.7nF</t>
  </si>
  <si>
    <t>68pF</t>
  </si>
  <si>
    <t>0 Ohm</t>
  </si>
  <si>
    <t>3.3k Ohm</t>
  </si>
  <si>
    <t>1M Ohm</t>
  </si>
  <si>
    <t>R30</t>
  </si>
  <si>
    <t>R24, R25</t>
  </si>
  <si>
    <t>270 Ohm</t>
  </si>
  <si>
    <t>390 Ohm</t>
  </si>
  <si>
    <t>Already Have?</t>
  </si>
  <si>
    <t>MESH</t>
  </si>
  <si>
    <t>no</t>
  </si>
  <si>
    <t>n/a</t>
  </si>
  <si>
    <t>330 Ohm 0.1%</t>
  </si>
  <si>
    <t>100pF precision</t>
  </si>
  <si>
    <t>47pF precision</t>
  </si>
  <si>
    <t>82pF precision</t>
  </si>
  <si>
    <t>10pF precision</t>
  </si>
  <si>
    <t>16pF precision</t>
  </si>
  <si>
    <t>yes</t>
  </si>
  <si>
    <t>MASA</t>
  </si>
  <si>
    <t>Quantity Needed Per Board</t>
  </si>
  <si>
    <t>Quantity Needed (3 Boards)</t>
  </si>
  <si>
    <t>Digikey Link</t>
  </si>
  <si>
    <t>CL10C470FB81PNC</t>
  </si>
  <si>
    <t>https://www.digikey.com/en/products/detail/samsung-electro-mechanics/CL10C470FB81PNC/3887950</t>
  </si>
  <si>
    <t>https://www.digikey.com/en/products/detail/murata-electronics/NFM18PS105R0J3D/2595173?s=N4IgTCBcDaIHIDECyBGAHABQMooAwFYAlXAKQGYAREAXQF8g</t>
  </si>
  <si>
    <t>https://www.digikey.com/en/products/detail/samsung-electro-mechanics/CL10C101FB81PNC/3887816</t>
  </si>
  <si>
    <t>CL10C101FB81PNC</t>
  </si>
  <si>
    <t>https://www.digikey.com/en/products/detail/kemet/C0603C820F5GAC7867/3471682</t>
  </si>
  <si>
    <t>C0603C820F5GAC7867</t>
  </si>
  <si>
    <t>https://www.digikey.com/en/products/detail/kemet/C0603C100F5GAC7867/3737121</t>
  </si>
  <si>
    <t>C0603C100F5GAC7867</t>
  </si>
  <si>
    <t>CBR06C160F5GAC</t>
  </si>
  <si>
    <t>https://www.digikey.com/en/products/detail/kemet/CBR06C160F5GAC/3473742</t>
  </si>
  <si>
    <t>C0603C680F5HAC7867</t>
  </si>
  <si>
    <t>https://www.digikey.com/en/products/detail/knowles-voltronics/JZ500/6021624</t>
  </si>
  <si>
    <t>https://www.digikey.com/en/products/detail/kemet/C0603C680F5HAC7867/7946089</t>
  </si>
  <si>
    <t>Knowles Voltronics</t>
  </si>
  <si>
    <t>https://www.digikey.com/en/products/detail/kingbright/apg1005cgc-t/4764964</t>
  </si>
  <si>
    <t>https://www.digikey.com/en/products/detail/w%C3%BCrth-elektronik/742792042/4310358</t>
  </si>
  <si>
    <t>https://www.digikey.com/en/products/detail/molex/0901481104/315103</t>
  </si>
  <si>
    <t>https://www.digikey.com/en/products/detail/vishay-dale/TNPW0603330RBEEA/1606710</t>
  </si>
  <si>
    <t>TNPW0603330RBEEA</t>
  </si>
  <si>
    <t>Vishay Dale</t>
  </si>
  <si>
    <t>R26</t>
  </si>
  <si>
    <t>R28</t>
  </si>
  <si>
    <t>38.3k Ohm 0.1%</t>
  </si>
  <si>
    <t>23.2k Ohm 0.1%</t>
  </si>
  <si>
    <t>https://www.digikey.com/en/products/detail/panasonic-electronic-components/ERA-3AEB3832V/2026890</t>
  </si>
  <si>
    <t>ERA-3AEB3832V</t>
  </si>
  <si>
    <t>Panasonic Electronic Components</t>
  </si>
  <si>
    <t>ERA-3AEB2322V</t>
  </si>
  <si>
    <t>https://www.digikey.com/en/products/detail/panasonic-electronic-components/ERA-3AEB2322V/2026869</t>
  </si>
  <si>
    <t>30.9k Ohm 0.1%</t>
  </si>
  <si>
    <t>16.5k Ohm 0.1%</t>
  </si>
  <si>
    <t>ERA-3AEB3092V</t>
  </si>
  <si>
    <t>ERA-3AEB1652V</t>
  </si>
  <si>
    <t>https://www.digikey.com/en/products/detail/panasonic-electronic-components/ERA-3AEB1652V/2026856</t>
  </si>
  <si>
    <t>https://www.digikey.com/en/products/detail/panasonic-electronic-components/ERA-3AEB3092V/2026881</t>
  </si>
  <si>
    <t>https://www.digikey.com/en/products/detail/cui-devices/ts04-66-50-bk-260-smt/15634371</t>
  </si>
  <si>
    <t>https://www.digikey.com/en/products/detail/mini-circuits/ADT1-6T/13928280?s=N4IgTCBcDaIIIBEAqBGAtANiQahAXQF8g</t>
  </si>
  <si>
    <t>https://www.digikey.com/en/products/detail/onsemi/ncp3334dadjr2g/1483660</t>
  </si>
  <si>
    <t>https://www.digikey.com/en/products/detail/abracon-llc/ABM11W-27-1200MHZ-6-D1X-T3/7172650?s=N4IgTCBcDaIIICECyBGFB1AtGA7AOhTAAYikAJALUwDZMARFADUwBUBmEAXQF8g</t>
  </si>
  <si>
    <t>https://www.digikey.com/en/products/detail/abracon-llc/abm3b-8-000mhz-b2-t/1873166</t>
  </si>
  <si>
    <t>https://www.digikey.com/en/products/detail/te-connectivity-amp-connectors/5-146256-3/1153559</t>
  </si>
  <si>
    <t>https://www.digikey.com/en/products/detail/phoenix-contact/1714955/260637</t>
  </si>
  <si>
    <t>https://www.digikey.com/en/products/detail/w%C3%BCrth-elektronik/744762256a/1994241</t>
  </si>
  <si>
    <t>Total:</t>
  </si>
  <si>
    <t>Resistor 0603</t>
  </si>
  <si>
    <t>In cart?</t>
  </si>
  <si>
    <t>C9, C14, C15, C16</t>
  </si>
  <si>
    <t>C10, C19</t>
  </si>
  <si>
    <t>560nH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</si>
</sst>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BR06C160F5GAC/3473742" TargetMode="External"/><Relationship Id="rId13" Type="http://schemas.openxmlformats.org/officeDocument/2006/relationships/hyperlink" Target="https://www.digikey.com/en/products/detail/panasonic-electronic-components/ERA-3AEB1652V/2026856" TargetMode="External"/><Relationship Id="rId18" Type="http://schemas.openxmlformats.org/officeDocument/2006/relationships/hyperlink" Target="https://www.digikey.com/en/products/detail/abracon-llc/abm3b-8-000mhz-b2-t/1873166" TargetMode="External"/><Relationship Id="rId3" Type="http://schemas.openxmlformats.org/officeDocument/2006/relationships/hyperlink" Target="https://www.digikey.com/en/products/detail/murata-electronics/NFM18PS105R0J3D/2595173?s=N4IgTCBcDaIHIDECyBGAHABQMooAwFYAlXAKQGYAREAXQF8g" TargetMode="External"/><Relationship Id="rId21" Type="http://schemas.openxmlformats.org/officeDocument/2006/relationships/hyperlink" Target="https://www.digikey.com/en/products/detail/w%C3%BCrth-elektronik/744762256a/1994241" TargetMode="External"/><Relationship Id="rId7" Type="http://schemas.openxmlformats.org/officeDocument/2006/relationships/hyperlink" Target="https://www.digikey.com/en/products/detail/kemet/C0603C100F5GAC7867/3737121" TargetMode="External"/><Relationship Id="rId12" Type="http://schemas.openxmlformats.org/officeDocument/2006/relationships/hyperlink" Target="https://www.digikey.com/en/products/detail/w%C3%BCrth-elektronik/742792042/4310358" TargetMode="External"/><Relationship Id="rId17" Type="http://schemas.openxmlformats.org/officeDocument/2006/relationships/hyperlink" Target="https://www.digikey.com/en/products/detail/abracon-llc/ABM11W-27-1200MHZ-6-D1X-T3/7172650?s=N4IgTCBcDaIIICECyBGFB1AtGA7AOhTAAYikAJALUwDZMARFADUwBUBmEAXQF8g" TargetMode="External"/><Relationship Id="rId2" Type="http://schemas.openxmlformats.org/officeDocument/2006/relationships/hyperlink" Target="https://www.digikey.com/en/products/detail/molex/0901481104/315103" TargetMode="External"/><Relationship Id="rId16" Type="http://schemas.openxmlformats.org/officeDocument/2006/relationships/hyperlink" Target="https://www.digikey.com/en/products/detail/onsemi/ncp3334dadjr2g/1483660" TargetMode="External"/><Relationship Id="rId20" Type="http://schemas.openxmlformats.org/officeDocument/2006/relationships/hyperlink" Target="https://www.digikey.com/en/products/detail/phoenix-contact/1714955/260637" TargetMode="External"/><Relationship Id="rId1" Type="http://schemas.openxmlformats.org/officeDocument/2006/relationships/hyperlink" Target="https://www.digikey.com/en/products/detail/vishay-dale/TNPW0603330RBEEA/1606710" TargetMode="External"/><Relationship Id="rId6" Type="http://schemas.openxmlformats.org/officeDocument/2006/relationships/hyperlink" Target="https://www.digikey.com/en/products/detail/kemet/C0603C820F5GAC7867/3471682" TargetMode="External"/><Relationship Id="rId11" Type="http://schemas.openxmlformats.org/officeDocument/2006/relationships/hyperlink" Target="https://www.digikey.com/en/products/detail/kingbright/apg1005cgc-t/4764964" TargetMode="External"/><Relationship Id="rId24" Type="http://schemas.openxmlformats.org/officeDocument/2006/relationships/hyperlink" Target="https://www.digikey.com/en/products/detail/panasonic-electronic-components/ERA-3AEB3092V/2026881" TargetMode="External"/><Relationship Id="rId5" Type="http://schemas.openxmlformats.org/officeDocument/2006/relationships/hyperlink" Target="https://www.digikey.com/en/products/detail/samsung-electro-mechanics/CL10C101FB81PNC/3887816" TargetMode="External"/><Relationship Id="rId15" Type="http://schemas.openxmlformats.org/officeDocument/2006/relationships/hyperlink" Target="https://www.digikey.com/en/products/detail/mini-circuits/ADT1-6T/13928280?s=N4IgTCBcDaIIIBEAqBGAtANiQahAXQF8g" TargetMode="External"/><Relationship Id="rId23" Type="http://schemas.openxmlformats.org/officeDocument/2006/relationships/hyperlink" Target="https://www.digikey.com/en/products/detail/panasonic-electronic-components/ERA-3AEB2322V/2026869" TargetMode="External"/><Relationship Id="rId10" Type="http://schemas.openxmlformats.org/officeDocument/2006/relationships/hyperlink" Target="https://www.digikey.com/en/products/detail/knowles-voltronics/JZ500/6021624" TargetMode="External"/><Relationship Id="rId19" Type="http://schemas.openxmlformats.org/officeDocument/2006/relationships/hyperlink" Target="https://www.digikey.com/en/products/detail/te-connectivity-amp-connectors/5-146256-3/1153559" TargetMode="External"/><Relationship Id="rId4" Type="http://schemas.openxmlformats.org/officeDocument/2006/relationships/hyperlink" Target="https://www.digikey.com/en/products/detail/samsung-electro-mechanics/CL10C470FB81PNC/3887950" TargetMode="External"/><Relationship Id="rId9" Type="http://schemas.openxmlformats.org/officeDocument/2006/relationships/hyperlink" Target="https://www.digikey.com/en/products/detail/kemet/C0603C680F5HAC7867/7946089" TargetMode="External"/><Relationship Id="rId14" Type="http://schemas.openxmlformats.org/officeDocument/2006/relationships/hyperlink" Target="https://www.digikey.com/en/products/detail/cui-devices/ts04-66-50-bk-260-smt/15634371" TargetMode="External"/><Relationship Id="rId22" Type="http://schemas.openxmlformats.org/officeDocument/2006/relationships/hyperlink" Target="https://www.digikey.com/en/products/detail/panasonic-electronic-components/ERA-3AEB3832V/2026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555-1CA7-4351-BAE9-68B383692A6F}">
  <dimension ref="A1:M44"/>
  <sheetViews>
    <sheetView tabSelected="1" zoomScaleNormal="100" workbookViewId="0">
      <selection activeCell="E25" sqref="E25"/>
    </sheetView>
  </sheetViews>
  <sheetFormatPr defaultRowHeight="14.4" x14ac:dyDescent="0.3"/>
  <cols>
    <col min="1" max="1" width="28.33203125" bestFit="1" customWidth="1"/>
    <col min="2" max="2" width="14.33203125" customWidth="1"/>
    <col min="3" max="3" width="48.21875" customWidth="1"/>
    <col min="4" max="4" width="8" bestFit="1" customWidth="1"/>
    <col min="5" max="5" width="12.5546875" bestFit="1" customWidth="1"/>
    <col min="6" max="6" width="23.5546875" bestFit="1" customWidth="1"/>
    <col min="7" max="7" width="23.77734375" bestFit="1" customWidth="1"/>
    <col min="8" max="8" width="18" hidden="1" customWidth="1"/>
    <col min="9" max="9" width="28.33203125" bestFit="1" customWidth="1"/>
    <col min="10" max="10" width="16.88671875" customWidth="1"/>
    <col min="11" max="11" width="15.88671875" bestFit="1" customWidth="1"/>
    <col min="12" max="12" width="14.77734375" bestFit="1" customWidth="1"/>
  </cols>
  <sheetData>
    <row r="1" spans="1:13" x14ac:dyDescent="0.3">
      <c r="A1" t="s">
        <v>66</v>
      </c>
      <c r="B1" t="s">
        <v>73</v>
      </c>
      <c r="C1" t="s">
        <v>67</v>
      </c>
      <c r="D1" t="s">
        <v>68</v>
      </c>
      <c r="E1" t="s">
        <v>88</v>
      </c>
      <c r="F1" t="s">
        <v>100</v>
      </c>
      <c r="G1" t="s">
        <v>101</v>
      </c>
      <c r="H1" t="s">
        <v>69</v>
      </c>
      <c r="I1" t="s">
        <v>70</v>
      </c>
      <c r="J1" t="s">
        <v>102</v>
      </c>
      <c r="K1" t="s">
        <v>71</v>
      </c>
      <c r="L1" t="s">
        <v>72</v>
      </c>
      <c r="M1" t="s">
        <v>149</v>
      </c>
    </row>
    <row r="2" spans="1:13" x14ac:dyDescent="0.3">
      <c r="A2" t="s">
        <v>0</v>
      </c>
      <c r="B2" t="s">
        <v>74</v>
      </c>
      <c r="C2" t="s">
        <v>1</v>
      </c>
      <c r="D2">
        <v>7</v>
      </c>
      <c r="E2" t="s">
        <v>89</v>
      </c>
      <c r="F2">
        <v>0</v>
      </c>
      <c r="G2">
        <f>F2*3</f>
        <v>0</v>
      </c>
      <c r="K2" t="s">
        <v>91</v>
      </c>
    </row>
    <row r="3" spans="1:13" x14ac:dyDescent="0.3">
      <c r="A3" t="s">
        <v>3</v>
      </c>
      <c r="B3" t="s">
        <v>77</v>
      </c>
      <c r="C3" t="s">
        <v>4</v>
      </c>
      <c r="D3">
        <v>13</v>
      </c>
      <c r="E3" t="s">
        <v>89</v>
      </c>
      <c r="F3">
        <v>0</v>
      </c>
      <c r="G3">
        <f t="shared" ref="G3:G42" si="0">F3*3</f>
        <v>0</v>
      </c>
      <c r="K3" t="s">
        <v>91</v>
      </c>
    </row>
    <row r="4" spans="1:13" x14ac:dyDescent="0.3">
      <c r="A4" t="s">
        <v>3</v>
      </c>
      <c r="B4" t="s">
        <v>76</v>
      </c>
      <c r="C4" t="s">
        <v>6</v>
      </c>
      <c r="D4">
        <v>4</v>
      </c>
      <c r="E4" t="s">
        <v>89</v>
      </c>
      <c r="F4">
        <v>0</v>
      </c>
      <c r="G4">
        <f t="shared" si="0"/>
        <v>0</v>
      </c>
      <c r="K4" t="s">
        <v>91</v>
      </c>
    </row>
    <row r="5" spans="1:13" x14ac:dyDescent="0.3">
      <c r="A5" t="s">
        <v>7</v>
      </c>
      <c r="B5" t="s">
        <v>75</v>
      </c>
      <c r="C5" t="s">
        <v>8</v>
      </c>
      <c r="D5">
        <v>1</v>
      </c>
      <c r="E5" t="s">
        <v>90</v>
      </c>
      <c r="F5">
        <v>1</v>
      </c>
      <c r="G5">
        <f t="shared" si="0"/>
        <v>3</v>
      </c>
      <c r="H5" t="s">
        <v>9</v>
      </c>
      <c r="I5" t="s">
        <v>7</v>
      </c>
      <c r="J5" s="1" t="s">
        <v>105</v>
      </c>
      <c r="K5">
        <v>0.13</v>
      </c>
      <c r="L5">
        <f t="shared" ref="L5:L42" si="1">K5*G5</f>
        <v>0.39</v>
      </c>
      <c r="M5" t="s">
        <v>98</v>
      </c>
    </row>
    <row r="6" spans="1:13" x14ac:dyDescent="0.3">
      <c r="A6" t="s">
        <v>3</v>
      </c>
      <c r="B6" t="s">
        <v>78</v>
      </c>
      <c r="C6" t="s">
        <v>150</v>
      </c>
      <c r="D6">
        <v>4</v>
      </c>
      <c r="E6" t="s">
        <v>91</v>
      </c>
      <c r="F6">
        <v>0</v>
      </c>
      <c r="G6">
        <f t="shared" si="0"/>
        <v>0</v>
      </c>
      <c r="K6" t="s">
        <v>91</v>
      </c>
    </row>
    <row r="7" spans="1:13" x14ac:dyDescent="0.3">
      <c r="A7" t="s">
        <v>3</v>
      </c>
      <c r="B7" t="s">
        <v>94</v>
      </c>
      <c r="C7" t="s">
        <v>151</v>
      </c>
      <c r="D7">
        <v>2</v>
      </c>
      <c r="E7" t="s">
        <v>90</v>
      </c>
      <c r="F7">
        <v>2</v>
      </c>
      <c r="G7">
        <f t="shared" si="0"/>
        <v>6</v>
      </c>
      <c r="H7" t="s">
        <v>2</v>
      </c>
      <c r="I7" t="s">
        <v>103</v>
      </c>
      <c r="J7" s="1" t="s">
        <v>104</v>
      </c>
      <c r="K7">
        <v>0.17</v>
      </c>
      <c r="L7">
        <f t="shared" si="1"/>
        <v>1.02</v>
      </c>
    </row>
    <row r="8" spans="1:13" x14ac:dyDescent="0.3">
      <c r="A8" t="s">
        <v>3</v>
      </c>
      <c r="B8" t="s">
        <v>93</v>
      </c>
      <c r="C8" t="s">
        <v>10</v>
      </c>
      <c r="D8">
        <v>4</v>
      </c>
      <c r="E8" t="s">
        <v>90</v>
      </c>
      <c r="F8">
        <v>4</v>
      </c>
      <c r="G8">
        <f t="shared" si="0"/>
        <v>12</v>
      </c>
      <c r="H8" t="s">
        <v>2</v>
      </c>
      <c r="I8" t="s">
        <v>107</v>
      </c>
      <c r="J8" s="1" t="s">
        <v>106</v>
      </c>
      <c r="K8">
        <v>0.16</v>
      </c>
      <c r="L8">
        <f t="shared" si="1"/>
        <v>1.92</v>
      </c>
    </row>
    <row r="9" spans="1:13" x14ac:dyDescent="0.3">
      <c r="A9" t="s">
        <v>3</v>
      </c>
      <c r="B9" t="s">
        <v>95</v>
      </c>
      <c r="C9" t="s">
        <v>11</v>
      </c>
      <c r="D9">
        <v>1</v>
      </c>
      <c r="E9" t="s">
        <v>90</v>
      </c>
      <c r="F9">
        <v>1</v>
      </c>
      <c r="G9">
        <f t="shared" si="0"/>
        <v>3</v>
      </c>
      <c r="H9" t="s">
        <v>5</v>
      </c>
      <c r="I9" t="s">
        <v>109</v>
      </c>
      <c r="J9" s="1" t="s">
        <v>108</v>
      </c>
      <c r="K9">
        <v>0.75</v>
      </c>
      <c r="L9">
        <f t="shared" si="1"/>
        <v>2.25</v>
      </c>
    </row>
    <row r="10" spans="1:13" x14ac:dyDescent="0.3">
      <c r="A10" t="s">
        <v>3</v>
      </c>
      <c r="B10" t="s">
        <v>96</v>
      </c>
      <c r="C10" t="s">
        <v>12</v>
      </c>
      <c r="D10">
        <v>2</v>
      </c>
      <c r="E10" t="s">
        <v>90</v>
      </c>
      <c r="F10">
        <v>2</v>
      </c>
      <c r="G10">
        <f t="shared" si="0"/>
        <v>6</v>
      </c>
      <c r="H10" t="s">
        <v>5</v>
      </c>
      <c r="I10" t="s">
        <v>111</v>
      </c>
      <c r="J10" s="1" t="s">
        <v>110</v>
      </c>
      <c r="K10">
        <v>0.35</v>
      </c>
      <c r="L10">
        <f t="shared" si="1"/>
        <v>2.0999999999999996</v>
      </c>
    </row>
    <row r="11" spans="1:13" x14ac:dyDescent="0.3">
      <c r="A11" t="s">
        <v>3</v>
      </c>
      <c r="B11" t="s">
        <v>97</v>
      </c>
      <c r="C11" t="s">
        <v>13</v>
      </c>
      <c r="D11">
        <v>2</v>
      </c>
      <c r="E11" t="s">
        <v>90</v>
      </c>
      <c r="F11">
        <v>2</v>
      </c>
      <c r="G11">
        <f t="shared" si="0"/>
        <v>6</v>
      </c>
      <c r="H11" t="s">
        <v>5</v>
      </c>
      <c r="I11" t="s">
        <v>112</v>
      </c>
      <c r="J11" s="1" t="s">
        <v>113</v>
      </c>
      <c r="K11">
        <v>0.45</v>
      </c>
      <c r="L11">
        <f t="shared" si="1"/>
        <v>2.7</v>
      </c>
    </row>
    <row r="12" spans="1:13" x14ac:dyDescent="0.3">
      <c r="A12" t="s">
        <v>3</v>
      </c>
      <c r="B12" t="s">
        <v>79</v>
      </c>
      <c r="C12" t="s">
        <v>14</v>
      </c>
      <c r="D12">
        <v>1</v>
      </c>
      <c r="E12" t="s">
        <v>89</v>
      </c>
      <c r="F12">
        <v>0</v>
      </c>
      <c r="G12">
        <f t="shared" si="0"/>
        <v>0</v>
      </c>
      <c r="K12" t="s">
        <v>91</v>
      </c>
    </row>
    <row r="13" spans="1:13" x14ac:dyDescent="0.3">
      <c r="A13" t="s">
        <v>3</v>
      </c>
      <c r="B13" t="s">
        <v>80</v>
      </c>
      <c r="C13" t="s">
        <v>15</v>
      </c>
      <c r="D13">
        <v>2</v>
      </c>
      <c r="E13" t="s">
        <v>90</v>
      </c>
      <c r="F13">
        <v>2</v>
      </c>
      <c r="G13">
        <f t="shared" si="0"/>
        <v>6</v>
      </c>
      <c r="H13" t="s">
        <v>5</v>
      </c>
      <c r="I13" t="s">
        <v>114</v>
      </c>
      <c r="J13" s="1" t="s">
        <v>116</v>
      </c>
      <c r="K13">
        <v>0.17</v>
      </c>
      <c r="L13">
        <f t="shared" si="1"/>
        <v>1.02</v>
      </c>
    </row>
    <row r="14" spans="1:13" x14ac:dyDescent="0.3">
      <c r="A14" t="s">
        <v>16</v>
      </c>
      <c r="C14" t="s">
        <v>17</v>
      </c>
      <c r="D14">
        <v>1</v>
      </c>
      <c r="E14" t="s">
        <v>90</v>
      </c>
      <c r="F14">
        <v>1</v>
      </c>
      <c r="G14">
        <f t="shared" si="0"/>
        <v>3</v>
      </c>
      <c r="H14" t="s">
        <v>117</v>
      </c>
      <c r="I14" t="s">
        <v>16</v>
      </c>
      <c r="J14" s="1" t="s">
        <v>115</v>
      </c>
      <c r="K14">
        <v>4.5999999999999996</v>
      </c>
      <c r="L14">
        <f t="shared" si="1"/>
        <v>13.799999999999999</v>
      </c>
    </row>
    <row r="15" spans="1:13" x14ac:dyDescent="0.3">
      <c r="A15" t="s">
        <v>18</v>
      </c>
      <c r="C15" t="s">
        <v>19</v>
      </c>
      <c r="D15">
        <v>3</v>
      </c>
      <c r="E15" t="s">
        <v>90</v>
      </c>
      <c r="F15">
        <v>3</v>
      </c>
      <c r="G15">
        <f t="shared" si="0"/>
        <v>9</v>
      </c>
      <c r="H15" t="s">
        <v>20</v>
      </c>
      <c r="I15" t="s">
        <v>18</v>
      </c>
      <c r="J15" s="1" t="s">
        <v>118</v>
      </c>
      <c r="K15">
        <v>0.39</v>
      </c>
      <c r="L15">
        <f t="shared" si="1"/>
        <v>3.5100000000000002</v>
      </c>
    </row>
    <row r="16" spans="1:13" x14ac:dyDescent="0.3">
      <c r="A16">
        <v>742792042</v>
      </c>
      <c r="C16" t="s">
        <v>21</v>
      </c>
      <c r="D16">
        <v>3</v>
      </c>
      <c r="E16" t="s">
        <v>90</v>
      </c>
      <c r="F16">
        <v>3</v>
      </c>
      <c r="G16">
        <f t="shared" si="0"/>
        <v>9</v>
      </c>
      <c r="H16" t="s">
        <v>22</v>
      </c>
      <c r="I16">
        <v>742792042</v>
      </c>
      <c r="J16" s="1" t="s">
        <v>119</v>
      </c>
      <c r="K16">
        <v>0.21</v>
      </c>
      <c r="L16">
        <f t="shared" si="1"/>
        <v>1.89</v>
      </c>
    </row>
    <row r="17" spans="1:12" x14ac:dyDescent="0.3">
      <c r="A17">
        <v>731000114</v>
      </c>
      <c r="C17" t="s">
        <v>23</v>
      </c>
      <c r="D17">
        <v>12</v>
      </c>
      <c r="E17" t="s">
        <v>98</v>
      </c>
      <c r="F17">
        <v>0</v>
      </c>
      <c r="G17">
        <f t="shared" si="0"/>
        <v>0</v>
      </c>
      <c r="K17" t="s">
        <v>91</v>
      </c>
    </row>
    <row r="18" spans="1:12" x14ac:dyDescent="0.3">
      <c r="A18">
        <v>901481104</v>
      </c>
      <c r="C18" t="s">
        <v>24</v>
      </c>
      <c r="D18">
        <v>1</v>
      </c>
      <c r="E18" t="s">
        <v>90</v>
      </c>
      <c r="F18">
        <v>1</v>
      </c>
      <c r="G18">
        <f t="shared" si="0"/>
        <v>3</v>
      </c>
      <c r="H18" t="s">
        <v>25</v>
      </c>
      <c r="I18">
        <v>901481104</v>
      </c>
      <c r="J18" s="1" t="s">
        <v>120</v>
      </c>
      <c r="K18">
        <v>1.42</v>
      </c>
      <c r="L18">
        <f t="shared" si="1"/>
        <v>4.26</v>
      </c>
    </row>
    <row r="19" spans="1:12" x14ac:dyDescent="0.3">
      <c r="A19" t="s">
        <v>26</v>
      </c>
      <c r="C19" t="s">
        <v>27</v>
      </c>
      <c r="D19">
        <v>1</v>
      </c>
      <c r="E19" t="s">
        <v>90</v>
      </c>
      <c r="F19">
        <v>1</v>
      </c>
      <c r="G19">
        <f t="shared" si="0"/>
        <v>3</v>
      </c>
      <c r="H19" t="s">
        <v>28</v>
      </c>
      <c r="I19" t="s">
        <v>26</v>
      </c>
      <c r="J19" s="1" t="s">
        <v>144</v>
      </c>
      <c r="K19">
        <v>0.79</v>
      </c>
      <c r="L19">
        <f t="shared" si="1"/>
        <v>2.37</v>
      </c>
    </row>
    <row r="20" spans="1:12" x14ac:dyDescent="0.3">
      <c r="A20">
        <v>1714955</v>
      </c>
      <c r="C20" t="s">
        <v>29</v>
      </c>
      <c r="D20">
        <v>1</v>
      </c>
      <c r="E20" t="s">
        <v>90</v>
      </c>
      <c r="F20">
        <v>1</v>
      </c>
      <c r="G20">
        <f t="shared" si="0"/>
        <v>3</v>
      </c>
      <c r="H20" t="s">
        <v>30</v>
      </c>
      <c r="I20">
        <v>1714955</v>
      </c>
      <c r="J20" s="1" t="s">
        <v>145</v>
      </c>
      <c r="K20">
        <v>1.87</v>
      </c>
      <c r="L20">
        <f t="shared" si="1"/>
        <v>5.61</v>
      </c>
    </row>
    <row r="21" spans="1:12" x14ac:dyDescent="0.3">
      <c r="A21" t="s">
        <v>31</v>
      </c>
      <c r="B21" t="s">
        <v>152</v>
      </c>
      <c r="C21" t="s">
        <v>32</v>
      </c>
      <c r="D21">
        <v>2</v>
      </c>
      <c r="E21" t="s">
        <v>90</v>
      </c>
      <c r="F21">
        <v>2</v>
      </c>
      <c r="G21">
        <f t="shared" si="0"/>
        <v>6</v>
      </c>
      <c r="H21" t="s">
        <v>22</v>
      </c>
      <c r="I21" t="s">
        <v>31</v>
      </c>
      <c r="J21" s="1" t="s">
        <v>146</v>
      </c>
      <c r="K21">
        <v>0.47</v>
      </c>
      <c r="L21">
        <f t="shared" si="1"/>
        <v>2.82</v>
      </c>
    </row>
    <row r="22" spans="1:12" x14ac:dyDescent="0.3">
      <c r="A22" t="s">
        <v>33</v>
      </c>
      <c r="C22" t="s">
        <v>34</v>
      </c>
      <c r="D22">
        <v>4</v>
      </c>
      <c r="E22" t="s">
        <v>91</v>
      </c>
      <c r="F22">
        <v>0</v>
      </c>
      <c r="G22">
        <f t="shared" si="0"/>
        <v>0</v>
      </c>
      <c r="K22" t="s">
        <v>91</v>
      </c>
    </row>
    <row r="23" spans="1:12" x14ac:dyDescent="0.3">
      <c r="A23" t="s">
        <v>148</v>
      </c>
      <c r="B23" t="s">
        <v>78</v>
      </c>
      <c r="C23" t="s">
        <v>35</v>
      </c>
      <c r="D23">
        <v>8</v>
      </c>
      <c r="E23" t="s">
        <v>91</v>
      </c>
      <c r="F23">
        <v>0</v>
      </c>
      <c r="G23">
        <f t="shared" si="0"/>
        <v>0</v>
      </c>
      <c r="K23" t="s">
        <v>91</v>
      </c>
    </row>
    <row r="24" spans="1:12" x14ac:dyDescent="0.3">
      <c r="A24" t="s">
        <v>148</v>
      </c>
      <c r="B24" t="s">
        <v>81</v>
      </c>
      <c r="C24" t="s">
        <v>36</v>
      </c>
      <c r="D24">
        <v>6</v>
      </c>
      <c r="E24" t="s">
        <v>89</v>
      </c>
      <c r="F24">
        <v>0</v>
      </c>
      <c r="G24">
        <f t="shared" si="0"/>
        <v>0</v>
      </c>
      <c r="K24" t="s">
        <v>91</v>
      </c>
    </row>
    <row r="25" spans="1:12" x14ac:dyDescent="0.3">
      <c r="A25" t="s">
        <v>148</v>
      </c>
      <c r="B25" t="s">
        <v>92</v>
      </c>
      <c r="C25" t="s">
        <v>37</v>
      </c>
      <c r="D25">
        <v>2</v>
      </c>
      <c r="E25" t="s">
        <v>90</v>
      </c>
      <c r="F25">
        <v>2</v>
      </c>
      <c r="G25">
        <f t="shared" si="0"/>
        <v>6</v>
      </c>
      <c r="H25" t="s">
        <v>123</v>
      </c>
      <c r="I25" t="s">
        <v>122</v>
      </c>
      <c r="J25" s="1" t="s">
        <v>121</v>
      </c>
      <c r="K25">
        <v>0.56999999999999995</v>
      </c>
      <c r="L25">
        <f t="shared" si="1"/>
        <v>3.42</v>
      </c>
    </row>
    <row r="26" spans="1:12" x14ac:dyDescent="0.3">
      <c r="A26" t="s">
        <v>148</v>
      </c>
      <c r="B26" t="s">
        <v>82</v>
      </c>
      <c r="C26" t="s">
        <v>38</v>
      </c>
      <c r="D26">
        <v>5</v>
      </c>
      <c r="E26" t="s">
        <v>89</v>
      </c>
      <c r="F26">
        <v>0</v>
      </c>
      <c r="G26">
        <f t="shared" si="0"/>
        <v>0</v>
      </c>
      <c r="K26" t="s">
        <v>91</v>
      </c>
    </row>
    <row r="27" spans="1:12" x14ac:dyDescent="0.3">
      <c r="A27" t="s">
        <v>148</v>
      </c>
      <c r="B27" t="s">
        <v>83</v>
      </c>
      <c r="C27" t="s">
        <v>39</v>
      </c>
      <c r="D27">
        <v>8</v>
      </c>
      <c r="E27" t="s">
        <v>89</v>
      </c>
      <c r="F27">
        <v>0</v>
      </c>
      <c r="G27">
        <f t="shared" si="0"/>
        <v>0</v>
      </c>
      <c r="K27" t="s">
        <v>91</v>
      </c>
    </row>
    <row r="28" spans="1:12" x14ac:dyDescent="0.3">
      <c r="A28" t="s">
        <v>148</v>
      </c>
      <c r="B28" t="s">
        <v>86</v>
      </c>
      <c r="C28" t="s">
        <v>85</v>
      </c>
      <c r="D28">
        <v>2</v>
      </c>
      <c r="E28" t="s">
        <v>89</v>
      </c>
      <c r="F28">
        <v>0</v>
      </c>
      <c r="G28">
        <f t="shared" si="0"/>
        <v>0</v>
      </c>
      <c r="K28" t="s">
        <v>91</v>
      </c>
    </row>
    <row r="29" spans="1:12" x14ac:dyDescent="0.3">
      <c r="A29" t="s">
        <v>148</v>
      </c>
      <c r="B29" t="s">
        <v>87</v>
      </c>
      <c r="C29" t="s">
        <v>84</v>
      </c>
      <c r="D29">
        <v>1</v>
      </c>
      <c r="E29" t="s">
        <v>89</v>
      </c>
      <c r="F29">
        <v>0</v>
      </c>
      <c r="G29">
        <f t="shared" si="0"/>
        <v>0</v>
      </c>
      <c r="K29" t="s">
        <v>91</v>
      </c>
    </row>
    <row r="30" spans="1:12" x14ac:dyDescent="0.3">
      <c r="A30" t="s">
        <v>148</v>
      </c>
      <c r="B30" t="s">
        <v>126</v>
      </c>
      <c r="C30" t="s">
        <v>124</v>
      </c>
      <c r="D30">
        <v>1</v>
      </c>
      <c r="E30" t="s">
        <v>90</v>
      </c>
      <c r="F30">
        <v>1</v>
      </c>
      <c r="G30">
        <f t="shared" si="0"/>
        <v>3</v>
      </c>
      <c r="H30" t="s">
        <v>130</v>
      </c>
      <c r="I30" t="s">
        <v>129</v>
      </c>
      <c r="J30" s="1" t="s">
        <v>128</v>
      </c>
      <c r="K30">
        <v>0.31</v>
      </c>
      <c r="L30">
        <f t="shared" si="1"/>
        <v>0.92999999999999994</v>
      </c>
    </row>
    <row r="31" spans="1:12" x14ac:dyDescent="0.3">
      <c r="A31" t="s">
        <v>148</v>
      </c>
      <c r="B31" t="s">
        <v>127</v>
      </c>
      <c r="C31" t="s">
        <v>40</v>
      </c>
      <c r="D31">
        <v>1</v>
      </c>
      <c r="E31" t="s">
        <v>90</v>
      </c>
      <c r="F31">
        <v>1</v>
      </c>
      <c r="G31">
        <f t="shared" si="0"/>
        <v>3</v>
      </c>
      <c r="H31" t="s">
        <v>130</v>
      </c>
      <c r="I31" t="s">
        <v>131</v>
      </c>
      <c r="J31" s="1" t="s">
        <v>132</v>
      </c>
      <c r="K31">
        <v>0.31</v>
      </c>
      <c r="L31">
        <f t="shared" si="1"/>
        <v>0.92999999999999994</v>
      </c>
    </row>
    <row r="32" spans="1:12" x14ac:dyDescent="0.3">
      <c r="A32" t="s">
        <v>148</v>
      </c>
      <c r="B32" t="s">
        <v>133</v>
      </c>
      <c r="C32" t="s">
        <v>125</v>
      </c>
      <c r="D32">
        <v>1</v>
      </c>
      <c r="E32" t="s">
        <v>90</v>
      </c>
      <c r="F32">
        <v>1</v>
      </c>
      <c r="G32">
        <f t="shared" si="0"/>
        <v>3</v>
      </c>
      <c r="H32" t="s">
        <v>130</v>
      </c>
      <c r="I32" t="s">
        <v>135</v>
      </c>
      <c r="J32" s="1" t="s">
        <v>138</v>
      </c>
      <c r="K32">
        <v>0.31</v>
      </c>
      <c r="L32">
        <f t="shared" si="1"/>
        <v>0.92999999999999994</v>
      </c>
    </row>
    <row r="33" spans="1:12" x14ac:dyDescent="0.3">
      <c r="A33" t="s">
        <v>148</v>
      </c>
      <c r="B33" t="s">
        <v>134</v>
      </c>
      <c r="C33" t="s">
        <v>41</v>
      </c>
      <c r="D33">
        <v>1</v>
      </c>
      <c r="E33" t="s">
        <v>90</v>
      </c>
      <c r="F33">
        <v>1</v>
      </c>
      <c r="G33">
        <f t="shared" si="0"/>
        <v>3</v>
      </c>
      <c r="H33" t="s">
        <v>130</v>
      </c>
      <c r="I33" t="s">
        <v>136</v>
      </c>
      <c r="J33" s="1" t="s">
        <v>137</v>
      </c>
      <c r="K33">
        <v>0.31</v>
      </c>
      <c r="L33">
        <f t="shared" si="1"/>
        <v>0.92999999999999994</v>
      </c>
    </row>
    <row r="34" spans="1:12" x14ac:dyDescent="0.3">
      <c r="A34" t="s">
        <v>42</v>
      </c>
      <c r="C34" t="s">
        <v>43</v>
      </c>
      <c r="D34">
        <v>1</v>
      </c>
      <c r="E34" t="s">
        <v>90</v>
      </c>
      <c r="F34">
        <v>1</v>
      </c>
      <c r="G34">
        <f t="shared" si="0"/>
        <v>3</v>
      </c>
      <c r="H34" t="s">
        <v>44</v>
      </c>
      <c r="I34" t="s">
        <v>42</v>
      </c>
      <c r="J34" s="1" t="s">
        <v>139</v>
      </c>
      <c r="K34">
        <v>0.18</v>
      </c>
      <c r="L34">
        <f t="shared" si="1"/>
        <v>0.54</v>
      </c>
    </row>
    <row r="35" spans="1:12" x14ac:dyDescent="0.3">
      <c r="A35" t="s">
        <v>45</v>
      </c>
      <c r="C35" t="s">
        <v>46</v>
      </c>
      <c r="D35">
        <v>1</v>
      </c>
      <c r="E35" t="s">
        <v>90</v>
      </c>
      <c r="F35">
        <v>1</v>
      </c>
      <c r="G35">
        <f t="shared" si="0"/>
        <v>3</v>
      </c>
      <c r="H35" t="s">
        <v>47</v>
      </c>
      <c r="I35" t="s">
        <v>45</v>
      </c>
      <c r="J35" s="1" t="s">
        <v>140</v>
      </c>
      <c r="K35">
        <v>4.8099999999999996</v>
      </c>
      <c r="L35">
        <f t="shared" si="1"/>
        <v>14.43</v>
      </c>
    </row>
    <row r="36" spans="1:12" x14ac:dyDescent="0.3">
      <c r="A36">
        <v>5000</v>
      </c>
      <c r="C36" t="s">
        <v>48</v>
      </c>
      <c r="D36">
        <v>19</v>
      </c>
      <c r="E36" t="s">
        <v>99</v>
      </c>
      <c r="F36">
        <v>0</v>
      </c>
      <c r="G36">
        <f t="shared" si="0"/>
        <v>0</v>
      </c>
      <c r="H36" t="s">
        <v>49</v>
      </c>
      <c r="I36">
        <v>5000</v>
      </c>
      <c r="K36" t="s">
        <v>91</v>
      </c>
    </row>
    <row r="37" spans="1:12" x14ac:dyDescent="0.3">
      <c r="A37" t="s">
        <v>50</v>
      </c>
      <c r="C37" t="s">
        <v>51</v>
      </c>
      <c r="D37">
        <v>1</v>
      </c>
      <c r="E37" t="s">
        <v>98</v>
      </c>
      <c r="F37">
        <v>0</v>
      </c>
      <c r="G37">
        <f t="shared" si="0"/>
        <v>0</v>
      </c>
      <c r="H37" t="s">
        <v>52</v>
      </c>
      <c r="I37" t="s">
        <v>50</v>
      </c>
      <c r="K37" t="s">
        <v>91</v>
      </c>
    </row>
    <row r="38" spans="1:12" x14ac:dyDescent="0.3">
      <c r="A38" t="s">
        <v>53</v>
      </c>
      <c r="C38" t="s">
        <v>54</v>
      </c>
      <c r="D38">
        <v>4</v>
      </c>
      <c r="E38" t="s">
        <v>98</v>
      </c>
      <c r="F38">
        <v>0</v>
      </c>
      <c r="G38">
        <f t="shared" si="0"/>
        <v>0</v>
      </c>
      <c r="H38" t="s">
        <v>55</v>
      </c>
      <c r="I38" t="s">
        <v>53</v>
      </c>
      <c r="K38" t="s">
        <v>91</v>
      </c>
    </row>
    <row r="39" spans="1:12" x14ac:dyDescent="0.3">
      <c r="A39" t="s">
        <v>56</v>
      </c>
      <c r="C39" t="s">
        <v>57</v>
      </c>
      <c r="D39">
        <v>1</v>
      </c>
      <c r="E39" t="s">
        <v>98</v>
      </c>
      <c r="F39">
        <v>0</v>
      </c>
      <c r="G39">
        <f t="shared" si="0"/>
        <v>0</v>
      </c>
      <c r="H39" t="s">
        <v>52</v>
      </c>
      <c r="I39" t="s">
        <v>56</v>
      </c>
      <c r="K39" t="s">
        <v>91</v>
      </c>
    </row>
    <row r="40" spans="1:12" x14ac:dyDescent="0.3">
      <c r="A40" t="s">
        <v>58</v>
      </c>
      <c r="C40" t="s">
        <v>59</v>
      </c>
      <c r="D40">
        <v>2</v>
      </c>
      <c r="E40" t="s">
        <v>90</v>
      </c>
      <c r="F40">
        <v>2</v>
      </c>
      <c r="G40">
        <f t="shared" si="0"/>
        <v>6</v>
      </c>
      <c r="H40" t="s">
        <v>60</v>
      </c>
      <c r="I40" t="s">
        <v>58</v>
      </c>
      <c r="J40" s="1" t="s">
        <v>141</v>
      </c>
      <c r="K40">
        <v>1.1499999999999999</v>
      </c>
      <c r="L40">
        <f t="shared" si="1"/>
        <v>6.8999999999999995</v>
      </c>
    </row>
    <row r="41" spans="1:12" x14ac:dyDescent="0.3">
      <c r="A41" t="s">
        <v>61</v>
      </c>
      <c r="C41" t="s">
        <v>62</v>
      </c>
      <c r="D41">
        <v>1</v>
      </c>
      <c r="E41" t="s">
        <v>90</v>
      </c>
      <c r="F41">
        <v>1</v>
      </c>
      <c r="G41">
        <f t="shared" si="0"/>
        <v>3</v>
      </c>
      <c r="H41" t="s">
        <v>63</v>
      </c>
      <c r="I41" t="s">
        <v>61</v>
      </c>
      <c r="J41" s="1" t="s">
        <v>142</v>
      </c>
      <c r="K41">
        <v>0.76</v>
      </c>
      <c r="L41">
        <f t="shared" si="1"/>
        <v>2.2800000000000002</v>
      </c>
    </row>
    <row r="42" spans="1:12" x14ac:dyDescent="0.3">
      <c r="A42" t="s">
        <v>64</v>
      </c>
      <c r="C42" t="s">
        <v>65</v>
      </c>
      <c r="D42">
        <v>1</v>
      </c>
      <c r="E42" t="s">
        <v>90</v>
      </c>
      <c r="F42">
        <v>1</v>
      </c>
      <c r="G42">
        <f t="shared" si="0"/>
        <v>3</v>
      </c>
      <c r="H42" t="s">
        <v>63</v>
      </c>
      <c r="I42" t="s">
        <v>64</v>
      </c>
      <c r="J42" s="1" t="s">
        <v>143</v>
      </c>
      <c r="K42">
        <v>0.72</v>
      </c>
      <c r="L42">
        <f t="shared" si="1"/>
        <v>2.16</v>
      </c>
    </row>
    <row r="44" spans="1:12" x14ac:dyDescent="0.3">
      <c r="K44" t="s">
        <v>147</v>
      </c>
      <c r="L44">
        <f>SUM(L2:L42)</f>
        <v>79.11</v>
      </c>
    </row>
  </sheetData>
  <hyperlinks>
    <hyperlink ref="J25" r:id="rId1" xr:uid="{A8D29E0E-EA64-4ADB-8A52-D115C2D09C15}"/>
    <hyperlink ref="J18" r:id="rId2" xr:uid="{02965282-F32D-455B-B139-31CAD92D1B6C}"/>
    <hyperlink ref="J5" r:id="rId3" xr:uid="{B12E3FCF-C252-4636-8850-66D1AB48DB1A}"/>
    <hyperlink ref="J7" r:id="rId4" xr:uid="{CC8240BF-F04D-43CE-B7D0-4446AD096DD1}"/>
    <hyperlink ref="J8" r:id="rId5" xr:uid="{5CFA52F6-3373-4D7A-81CA-3581D8CC77D6}"/>
    <hyperlink ref="J9" r:id="rId6" xr:uid="{E51BD2E6-8813-4EFC-BFA6-7517E867FC36}"/>
    <hyperlink ref="J10" r:id="rId7" xr:uid="{0B721DCD-C67A-42AF-8E0B-70360C73DCF3}"/>
    <hyperlink ref="J11" r:id="rId8" xr:uid="{90D5B40E-D17A-4D84-B4FF-3F3078E0A71D}"/>
    <hyperlink ref="J13" r:id="rId9" xr:uid="{8C3F5702-3AD0-4E42-B2A9-4E5A7A0D8CEA}"/>
    <hyperlink ref="J14" r:id="rId10" xr:uid="{2156D724-47E0-4A7C-965A-F79A6583AEAE}"/>
    <hyperlink ref="J15" r:id="rId11" xr:uid="{338A6D4A-86DD-4E5F-BA5B-44A1854F75F8}"/>
    <hyperlink ref="J16" r:id="rId12" xr:uid="{5264B1A5-6846-4BE7-B28D-47853CCB79F0}"/>
    <hyperlink ref="J33" r:id="rId13" xr:uid="{4BC84FD6-46BE-42EA-BB79-D63F3BA78BB8}"/>
    <hyperlink ref="J34" r:id="rId14" xr:uid="{610BE446-2286-40AC-8BEA-4F582DFA899F}"/>
    <hyperlink ref="J35" r:id="rId15" xr:uid="{C8C535BE-5A8E-4887-AA9E-01A33805FF80}"/>
    <hyperlink ref="J40" r:id="rId16" xr:uid="{FB5F34D0-308F-45D9-9435-B648343576BA}"/>
    <hyperlink ref="J41" r:id="rId17" xr:uid="{F7DEFE9D-7A6F-416C-82FD-6790CD94D935}"/>
    <hyperlink ref="J42" r:id="rId18" xr:uid="{6D296CB4-3A0A-4FBC-97C0-9D91EE6DD489}"/>
    <hyperlink ref="J19" r:id="rId19" xr:uid="{589175BE-89C4-4D52-AAFB-C859B358E278}"/>
    <hyperlink ref="J20" r:id="rId20" xr:uid="{A70B7D86-B12D-415C-9FA6-8E7953247930}"/>
    <hyperlink ref="J21" r:id="rId21" xr:uid="{0012A689-3780-4B5A-9A71-79DD9B35A2C2}"/>
    <hyperlink ref="J30" r:id="rId22" xr:uid="{DADA061F-A70A-4920-A249-6A342CBE0CB1}"/>
    <hyperlink ref="J31" r:id="rId23" xr:uid="{75354BB3-C417-4890-A98E-4CDEBD18F696}"/>
    <hyperlink ref="J32" r:id="rId24" xr:uid="{73D34756-E64A-49F1-ADD7-FA46090BE7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2023-11-01T22:31:55Z</dcterms:created>
  <dcterms:modified xsi:type="dcterms:W3CDTF">2023-11-10T00:56:13Z</dcterms:modified>
</cp:coreProperties>
</file>